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<sst xmlns="http://schemas.openxmlformats.org/spreadsheetml/2006/main" count="25874" uniqueCount="2377">
  <si>
    <t>File opened</t>
  </si>
  <si>
    <t>2025-11-03 13:19:20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</si>
  <si>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</si>
  <si>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</si>
  <si>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</si>
  <si>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</si>
  <si>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</si>
  <si>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</si>
  <si>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</si>
  <si>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</si>
  <si>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</si>
  <si>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</si>
  <si>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</si>
  <si>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{"flowmeterzero": "2.49091", "h2oaspan2": "0", "flowbzero": "0.28105", "co2aspanconc1": "2473", "h2oazero": "1.10043", "h2obspan2a": "0.0647193", "h2oaspanconc2": "0", "co2bzero": "0.901409", "h2obspanconc2": "0", "co2aspan2": "-0.0352407", "co2aspanconc2": "301.4", "h2obzero": "1.10982", "co2bspan2a": "0.300636", "ssa_ref": "45138", "co2bspan2": "-0.0354637", "co2aspan2a": "0.300986", "co2bspan2b": "0.297586", "h2obspanconc1": "11.69", "h2oaspan1": "1.01062", "h2oaspan2b": "0.0649319", "h2obspan2": "0", "tbzero": "0.339216", "co2aspan1": "1.00063", "h2obspan2b": "0.0654872", "h2oaspan2a": "0.0642495", "tazero": "0.20418", "co2bspanconc2": "301.4", "h2oaspanconc1": "11.69", "chamberpressurezero": "2.62959", "co2bspan1": "1.00051", "co2bspanconc1": "2473", "co2azero": "0.900515", "flowazero": "0.29401", "ssb_ref": "50169", "h2obspan1": "1.01187", "co2aspan2b": "0.297984", "oxygen": "21"}</t>
  </si>
  <si>
    <t>Factory cal date</t>
  </si>
  <si>
    <t>19 Oct 2023</t>
  </si>
  <si>
    <t>CO2 rangematch</t>
  </si>
  <si>
    <t>Mon Nov  3 10:41</t>
  </si>
  <si>
    <t>H2O rangematch</t>
  </si>
  <si>
    <t>Mon Nov  3 10:47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</si>
  <si>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</si>
  <si>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</si>
  <si>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</si>
  <si>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</si>
  <si>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</si>
  <si>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</si>
  <si>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</si>
  <si>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</si>
  <si>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</si>
  <si>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13:19:20</t>
  </si>
  <si>
    <t>Stability Definition:	ΔH2O (Meas2): Slp&lt;0.1 Per=20	ΔCO2 (Meas2): Slp&lt;0.5 Per=20	F (FlrLS):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</si>
  <si>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</si>
  <si>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</si>
  <si>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</si>
  <si>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</si>
  <si>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</si>
  <si>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</si>
  <si>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</si>
  <si>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</si>
  <si>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</si>
  <si>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</si>
  <si>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</si>
  <si>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</si>
  <si>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</si>
  <si>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</si>
  <si>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</si>
  <si>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</si>
  <si>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</si>
  <si>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</si>
  <si>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</si>
  <si>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</si>
  <si>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</si>
  <si>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</si>
  <si>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</si>
  <si>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</si>
  <si>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</si>
  <si>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</si>
  <si>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</si>
  <si>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</si>
  <si>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</si>
  <si>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</si>
  <si>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</si>
  <si>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</si>
  <si>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</si>
  <si>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</si>
  <si>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</si>
  <si>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</si>
  <si>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</si>
  <si>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</si>
  <si>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</si>
  <si>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</si>
  <si>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</si>
  <si>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</si>
  <si>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</si>
  <si>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</si>
  <si>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</si>
  <si>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</si>
  <si>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</si>
  <si>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</si>
  <si>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</si>
  <si>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</si>
  <si>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</si>
  <si>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</si>
  <si>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</si>
  <si>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4.03853 183.175 344.454 629.101 870.944 1084.45 1262.54 1413.7</t>
  </si>
  <si>
    <t>Fs_true</t>
  </si>
  <si>
    <t>-0.584158 215.053 373.822 613.919 799.386 1005.76 1201.27 1401.48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</si>
  <si>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</si>
  <si>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</si>
  <si>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</si>
  <si>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</si>
  <si>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</si>
  <si>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</si>
  <si>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</si>
  <si>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</si>
  <si>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</si>
  <si>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</si>
  <si>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</si>
  <si>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</si>
  <si>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</si>
  <si>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</si>
  <si>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</si>
  <si>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</si>
  <si>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</si>
  <si>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</si>
  <si>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</si>
  <si>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</si>
  <si>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</si>
  <si>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</si>
  <si>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</si>
  <si>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</si>
  <si>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</si>
  <si>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</si>
  <si>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</si>
  <si>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</si>
  <si>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</si>
  <si>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</si>
  <si>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</si>
  <si>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</si>
  <si>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</si>
  <si>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</si>
  <si>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</si>
  <si>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</si>
  <si>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</si>
  <si>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</si>
  <si>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</si>
  <si>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</si>
  <si>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</si>
  <si>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</si>
  <si>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</si>
  <si>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</si>
  <si>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</si>
  <si>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</si>
  <si>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</si>
  <si>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</si>
  <si>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</si>
  <si>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</si>
  <si>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</si>
  <si>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</si>
  <si>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</si>
  <si>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</si>
  <si>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</si>
  <si>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</si>
  <si>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</si>
  <si>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</si>
  <si>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</si>
  <si>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</si>
  <si>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</si>
  <si>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</si>
  <si>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</si>
  <si>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</si>
  <si>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</si>
  <si>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</si>
  <si>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</si>
  <si>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</si>
  <si>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</si>
  <si>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</si>
  <si>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</si>
  <si>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</si>
  <si>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</si>
  <si>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</si>
  <si>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</si>
  <si>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</si>
  <si>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</si>
  <si>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</si>
  <si>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</si>
  <si>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</si>
  <si>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</si>
  <si>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</si>
  <si>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</si>
  <si>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</si>
  <si>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</si>
  <si>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</si>
  <si>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</si>
  <si>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</si>
  <si>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</si>
  <si>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</si>
  <si>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</si>
  <si>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</si>
  <si>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</si>
  <si>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</si>
  <si>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</si>
  <si>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</si>
  <si>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</si>
  <si>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</si>
  <si>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</si>
  <si>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</si>
  <si>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</si>
  <si>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</si>
  <si>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</si>
  <si>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</si>
  <si>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</si>
  <si>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</si>
  <si>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</si>
  <si>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</si>
  <si>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</si>
  <si>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</si>
  <si>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</si>
  <si>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</si>
  <si>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</si>
  <si>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</si>
  <si>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</si>
  <si>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</si>
  <si>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</si>
  <si>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</si>
  <si>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</si>
  <si>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</si>
  <si>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</si>
  <si>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</si>
  <si>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</si>
  <si>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</si>
  <si>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</si>
  <si>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</si>
  <si>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</si>
  <si>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</si>
  <si>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</si>
  <si>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</si>
  <si>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</si>
  <si>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</si>
  <si>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</si>
  <si>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</si>
  <si>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</si>
  <si>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</si>
  <si>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</si>
  <si>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</si>
  <si>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</si>
  <si>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</si>
  <si>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</si>
  <si>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</si>
  <si>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</si>
  <si>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</si>
  <si>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</si>
  <si>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</si>
  <si>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</si>
  <si>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</si>
  <si>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</si>
  <si>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</si>
  <si>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</si>
  <si>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</si>
  <si>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</si>
  <si>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</si>
  <si>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</si>
  <si>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</si>
  <si>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</si>
  <si>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</si>
  <si>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</si>
  <si>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</si>
  <si>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</si>
  <si>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</si>
  <si>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</si>
  <si>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</si>
  <si>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</si>
  <si>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</si>
  <si>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</si>
  <si>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</si>
  <si>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</si>
  <si>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</si>
  <si>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</si>
  <si>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</si>
  <si>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</si>
  <si>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</si>
  <si>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</si>
  <si>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</si>
  <si>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</si>
  <si>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</si>
  <si>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</si>
  <si>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</si>
  <si>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</si>
  <si>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</si>
  <si>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</si>
  <si>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</si>
  <si>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</si>
  <si>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</si>
  <si>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</si>
  <si>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</si>
  <si>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</si>
  <si>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</si>
  <si>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</si>
  <si>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</si>
  <si>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</si>
  <si>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</si>
  <si>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</si>
  <si>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</si>
  <si>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</si>
  <si>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</si>
  <si>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</si>
  <si>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</si>
  <si>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</si>
  <si>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</si>
  <si>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</si>
  <si>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</si>
  <si>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</si>
  <si>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</si>
  <si>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</si>
  <si>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</si>
  <si>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</si>
  <si>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</si>
  <si>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</si>
  <si>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</si>
  <si>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</si>
  <si>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</si>
  <si>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</si>
  <si>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</si>
  <si>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</si>
  <si>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</si>
  <si>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</si>
  <si>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</si>
  <si>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</si>
  <si>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</si>
  <si>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</si>
  <si>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</si>
  <si>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</si>
  <si>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</si>
  <si>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</si>
  <si>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</si>
  <si>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</si>
  <si>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</si>
  <si>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</si>
  <si>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</si>
  <si>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</si>
  <si>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</si>
  <si>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</si>
  <si>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</si>
  <si>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</si>
  <si>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</si>
  <si>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</si>
  <si>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</si>
  <si>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</si>
  <si>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</si>
  <si>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</si>
  <si>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</si>
  <si>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</si>
  <si>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</si>
  <si>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</si>
  <si>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</si>
  <si>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</si>
  <si>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</si>
  <si>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</si>
  <si>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AccH2O_hum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</si>
  <si>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</si>
  <si>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</si>
  <si>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</si>
  <si>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</si>
  <si>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</si>
  <si>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</si>
  <si>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</si>
  <si>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</si>
  <si>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</si>
  <si>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</si>
  <si>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</si>
  <si>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</si>
  <si>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</si>
  <si>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</si>
  <si>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</si>
  <si>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</si>
  <si>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</si>
  <si>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</si>
  <si>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</si>
  <si>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</si>
  <si>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</si>
  <si>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</si>
  <si>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</si>
  <si>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</si>
  <si>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</si>
  <si>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</si>
  <si>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</si>
  <si>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</si>
  <si>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</si>
  <si>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</si>
  <si>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</si>
  <si>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</si>
  <si>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</si>
  <si>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</si>
  <si>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</si>
  <si>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</si>
  <si>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</si>
  <si>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</si>
  <si>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</si>
  <si>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</si>
  <si>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</si>
  <si>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</si>
  <si>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</si>
  <si>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</si>
  <si>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</si>
  <si>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</si>
  <si>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</si>
  <si>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</si>
  <si>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</si>
  <si>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</si>
  <si>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</si>
  <si>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</si>
  <si>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</si>
  <si>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</si>
  <si>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</si>
  <si>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</si>
  <si>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</si>
  <si>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</si>
  <si>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</si>
  <si>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</si>
  <si>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</si>
  <si>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</si>
  <si>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</si>
  <si>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</si>
  <si>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</si>
  <si>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</si>
  <si>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</si>
  <si>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</si>
  <si>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</si>
  <si>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</si>
  <si>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</si>
  <si>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</si>
  <si>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</si>
  <si>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</si>
  <si>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</si>
  <si>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</si>
  <si>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</si>
  <si>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</si>
  <si>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</si>
  <si>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</si>
  <si>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</si>
  <si>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</si>
  <si>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</si>
  <si>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</si>
  <si>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</si>
  <si>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</si>
  <si>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</si>
  <si>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</si>
  <si>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</si>
  <si>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</si>
  <si>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</si>
  <si>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</si>
  <si>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</si>
  <si>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hrs</t>
  </si>
  <si>
    <t>mg</t>
  </si>
  <si>
    <t>min</t>
  </si>
  <si>
    <t>20251103 13:30:32</t>
  </si>
  <si>
    <t>13:30:32</t>
  </si>
  <si>
    <t>gg_31</t>
  </si>
  <si>
    <t>ozzie</t>
  </si>
  <si>
    <t>-</t>
  </si>
  <si>
    <t>0: Broadleaf</t>
  </si>
  <si>
    <t>--:--:--</t>
  </si>
  <si>
    <t>0/2</t>
  </si>
  <si>
    <t>11111111</t>
  </si>
  <si>
    <t>oooooooo</t>
  </si>
  <si>
    <t>off</t>
  </si>
  <si>
    <t>20251103 13:30:37</t>
  </si>
  <si>
    <t>13:30:37</t>
  </si>
  <si>
    <t>20251103 13:30:42</t>
  </si>
  <si>
    <t>13:30:42</t>
  </si>
  <si>
    <t>20251103 13:30:47</t>
  </si>
  <si>
    <t>13:30:47</t>
  </si>
  <si>
    <t>20251103 13:30:52</t>
  </si>
  <si>
    <t>13:30:52</t>
  </si>
  <si>
    <t>20251103 13:30:57</t>
  </si>
  <si>
    <t>13:30:57</t>
  </si>
  <si>
    <t>20251103 13:31:02</t>
  </si>
  <si>
    <t>13:31:02</t>
  </si>
  <si>
    <t>20251103 13:31:07</t>
  </si>
  <si>
    <t>13:31:07</t>
  </si>
  <si>
    <t>1/2</t>
  </si>
  <si>
    <t>20251103 13:31:12</t>
  </si>
  <si>
    <t>13:31:12</t>
  </si>
  <si>
    <t>20251103 13:31:16</t>
  </si>
  <si>
    <t>13:31:16</t>
  </si>
  <si>
    <t>20251103 13:31:22</t>
  </si>
  <si>
    <t>13:31:22</t>
  </si>
  <si>
    <t>20251103 13:31:27</t>
  </si>
  <si>
    <t>13:31:27</t>
  </si>
  <si>
    <t>20251103 13:31:32</t>
  </si>
  <si>
    <t>13:31:32</t>
  </si>
  <si>
    <t>20251103 13:31:37</t>
  </si>
  <si>
    <t>13:31:37</t>
  </si>
  <si>
    <t>20251103 13:31:42</t>
  </si>
  <si>
    <t>13:31:42</t>
  </si>
  <si>
    <t>20251103 13:31:47</t>
  </si>
  <si>
    <t>13:31:47</t>
  </si>
  <si>
    <t>20251103 13:31:52</t>
  </si>
  <si>
    <t>13:31:52</t>
  </si>
  <si>
    <t>20251103 13:31:57</t>
  </si>
  <si>
    <t>13:31:57</t>
  </si>
  <si>
    <t>20251103 13:32:02</t>
  </si>
  <si>
    <t>13:32:02</t>
  </si>
  <si>
    <t>20251103 13:32:07</t>
  </si>
  <si>
    <t>13:32:07</t>
  </si>
  <si>
    <t>20251103 13:32:12</t>
  </si>
  <si>
    <t>13:32:12</t>
  </si>
  <si>
    <t>20251103 13:32:17</t>
  </si>
  <si>
    <t>13:32:17</t>
  </si>
  <si>
    <t>20251103 13:32:22</t>
  </si>
  <si>
    <t>13:32:22</t>
  </si>
  <si>
    <t>20251103 13:32:27</t>
  </si>
  <si>
    <t>13:32:27</t>
  </si>
  <si>
    <t>20251103 13:34:04</t>
  </si>
  <si>
    <t>13:34:04</t>
  </si>
  <si>
    <t>20251103 13:34:09</t>
  </si>
  <si>
    <t>13:34:09</t>
  </si>
  <si>
    <t>2/2</t>
  </si>
  <si>
    <t>20251103 13:34:14</t>
  </si>
  <si>
    <t>13:34:14</t>
  </si>
  <si>
    <t>20251103 13:34:19</t>
  </si>
  <si>
    <t>13:34:19</t>
  </si>
  <si>
    <t>20251103 13:34:24</t>
  </si>
  <si>
    <t>13:34:24</t>
  </si>
  <si>
    <t>20251103 13:34:29</t>
  </si>
  <si>
    <t>13:34:29</t>
  </si>
  <si>
    <t>20251103 13:34:34</t>
  </si>
  <si>
    <t>13:34:34</t>
  </si>
  <si>
    <t>20251103 13:34:39</t>
  </si>
  <si>
    <t>13:34:39</t>
  </si>
  <si>
    <t>20251103 13:34:44</t>
  </si>
  <si>
    <t>13:34:44</t>
  </si>
  <si>
    <t>20251103 13:34:49</t>
  </si>
  <si>
    <t>13:34:49</t>
  </si>
  <si>
    <t>20251103 13:34:54</t>
  </si>
  <si>
    <t>13:34:54</t>
  </si>
  <si>
    <t>20251103 13:34:59</t>
  </si>
  <si>
    <t>13:34:59</t>
  </si>
  <si>
    <t>20251103 13:35:04</t>
  </si>
  <si>
    <t>13:35:04</t>
  </si>
  <si>
    <t>20251103 13:35:09</t>
  </si>
  <si>
    <t>13:35:09</t>
  </si>
  <si>
    <t>20251103 13:35:14</t>
  </si>
  <si>
    <t>13:35:14</t>
  </si>
  <si>
    <t>20251103 13:35:19</t>
  </si>
  <si>
    <t>13:35:19</t>
  </si>
  <si>
    <t>20251103 13:35:24</t>
  </si>
  <si>
    <t>13:35:24</t>
  </si>
  <si>
    <t>20251103 13:35:29</t>
  </si>
  <si>
    <t>13:35:29</t>
  </si>
  <si>
    <t>20251103 13:35:34</t>
  </si>
  <si>
    <t>13:35:34</t>
  </si>
  <si>
    <t>20251103 13:35:39</t>
  </si>
  <si>
    <t>13:35:39</t>
  </si>
  <si>
    <t>20251103 13:35:44</t>
  </si>
  <si>
    <t>13:35:44</t>
  </si>
  <si>
    <t>20251103 13:35:49</t>
  </si>
  <si>
    <t>13:35:49</t>
  </si>
  <si>
    <t>20251103 13:35:54</t>
  </si>
  <si>
    <t>13:35:54</t>
  </si>
  <si>
    <t>20251103 13:35:59</t>
  </si>
  <si>
    <t>13:35:59</t>
  </si>
  <si>
    <t>20251103 13:36:04</t>
  </si>
  <si>
    <t>13:36:04</t>
  </si>
  <si>
    <t>20251103 13:36:09</t>
  </si>
  <si>
    <t>13:36:09</t>
  </si>
  <si>
    <t>20251103 13:36:14</t>
  </si>
  <si>
    <t>13:36:14</t>
  </si>
  <si>
    <t>20251103 13:36:19</t>
  </si>
  <si>
    <t>13:36:19</t>
  </si>
  <si>
    <t>20251103 13:36:24</t>
  </si>
  <si>
    <t>13:36:24</t>
  </si>
  <si>
    <t>20251103 13:36:29</t>
  </si>
  <si>
    <t>13:36:29</t>
  </si>
  <si>
    <t>20251103 13:36:34</t>
  </si>
  <si>
    <t>13:36:34</t>
  </si>
  <si>
    <t>20251103 13:36:39</t>
  </si>
  <si>
    <t>13:36:39</t>
  </si>
  <si>
    <t>20251103 13:36:44</t>
  </si>
  <si>
    <t>13:36:44</t>
  </si>
  <si>
    <t>20251103 13:36:49</t>
  </si>
  <si>
    <t>13:36:49</t>
  </si>
  <si>
    <t>20251103 13:36:54</t>
  </si>
  <si>
    <t>13:36:54</t>
  </si>
  <si>
    <t>20251103 13:36:59</t>
  </si>
  <si>
    <t>13:36:59</t>
  </si>
  <si>
    <t>20251103 13:37:04</t>
  </si>
  <si>
    <t>13:37:04</t>
  </si>
  <si>
    <t>20251103 13:37:09</t>
  </si>
  <si>
    <t>13:37:09</t>
  </si>
  <si>
    <t>20251103 13:37:14</t>
  </si>
  <si>
    <t>13:37:14</t>
  </si>
  <si>
    <t>20251103 13:37:19</t>
  </si>
  <si>
    <t>13:37:19</t>
  </si>
  <si>
    <t>20251103 13:37:24</t>
  </si>
  <si>
    <t>13:37:24</t>
  </si>
  <si>
    <t>20251103 13:37:29</t>
  </si>
  <si>
    <t>13:37:29</t>
  </si>
  <si>
    <t>20251103 13:37:34</t>
  </si>
  <si>
    <t>13:37:34</t>
  </si>
  <si>
    <t>20251103 13:37:39</t>
  </si>
  <si>
    <t>13:37:39</t>
  </si>
  <si>
    <t>20251103 13:37:44</t>
  </si>
  <si>
    <t>13:37:44</t>
  </si>
  <si>
    <t>20251103 13:37:49</t>
  </si>
  <si>
    <t>13:37:49</t>
  </si>
  <si>
    <t>20251103 13:37:54</t>
  </si>
  <si>
    <t>13:37:54</t>
  </si>
  <si>
    <t>20251103 13:37:59</t>
  </si>
  <si>
    <t>13:37:59</t>
  </si>
  <si>
    <t>20251103 13:38:04</t>
  </si>
  <si>
    <t>13:38:04</t>
  </si>
  <si>
    <t>20251103 13:38:09</t>
  </si>
  <si>
    <t>13:38:09</t>
  </si>
  <si>
    <t>20251103 13:38:14</t>
  </si>
  <si>
    <t>13:38:14</t>
  </si>
  <si>
    <t>20251103 13:38:19</t>
  </si>
  <si>
    <t>13:38:19</t>
  </si>
  <si>
    <t>20251103 13:38:24</t>
  </si>
  <si>
    <t>13:38:24</t>
  </si>
  <si>
    <t>20251103 13:38:29</t>
  </si>
  <si>
    <t>13:38:29</t>
  </si>
  <si>
    <t>20251103 13:38:34</t>
  </si>
  <si>
    <t>13:38:34</t>
  </si>
  <si>
    <t>20251103 13:38:39</t>
  </si>
  <si>
    <t>13:38:39</t>
  </si>
  <si>
    <t>20251103 13:38:44</t>
  </si>
  <si>
    <t>13:38:44</t>
  </si>
  <si>
    <t>20251103 13:38:49</t>
  </si>
  <si>
    <t>13:38:49</t>
  </si>
  <si>
    <t>20251103 13:38:54</t>
  </si>
  <si>
    <t>13:38:54</t>
  </si>
  <si>
    <t>20251103 13:38:59</t>
  </si>
  <si>
    <t>13:38:59</t>
  </si>
  <si>
    <t>20251103 13:39:04</t>
  </si>
  <si>
    <t>13:39:04</t>
  </si>
  <si>
    <t>20251103 13:39:09</t>
  </si>
  <si>
    <t>13:39:09</t>
  </si>
  <si>
    <t>20251103 13:39:14</t>
  </si>
  <si>
    <t>13:39:14</t>
  </si>
  <si>
    <t>20251103 13:39:19</t>
  </si>
  <si>
    <t>13:39:19</t>
  </si>
  <si>
    <t>20251103 13:39:24</t>
  </si>
  <si>
    <t>13:39:24</t>
  </si>
  <si>
    <t>20251103 13:39:29</t>
  </si>
  <si>
    <t>13:39:29</t>
  </si>
  <si>
    <t>20251103 13:39:34</t>
  </si>
  <si>
    <t>13:39:34</t>
  </si>
  <si>
    <t>20251103 13:39:39</t>
  </si>
  <si>
    <t>13:39:39</t>
  </si>
  <si>
    <t>20251103 13:39:44</t>
  </si>
  <si>
    <t>13:39:44</t>
  </si>
  <si>
    <t>20251103 13:39:49</t>
  </si>
  <si>
    <t>13:39:49</t>
  </si>
  <si>
    <t>20251103 13:39:54</t>
  </si>
  <si>
    <t>13:39:54</t>
  </si>
  <si>
    <t>20251103 13:39:59</t>
  </si>
  <si>
    <t>13:39:59</t>
  </si>
  <si>
    <t>20251103 13:50:33</t>
  </si>
  <si>
    <t>13:50:33</t>
  </si>
  <si>
    <t>gg_11</t>
  </si>
  <si>
    <t>20251103 13:50:38</t>
  </si>
  <si>
    <t>13:50:38</t>
  </si>
  <si>
    <t>20251103 13:50:43</t>
  </si>
  <si>
    <t>13:50:43</t>
  </si>
  <si>
    <t>20251103 13:50:48</t>
  </si>
  <si>
    <t>13:50:48</t>
  </si>
  <si>
    <t>20251103 13:50:53</t>
  </si>
  <si>
    <t>13:50:53</t>
  </si>
  <si>
    <t>20251103 13:50:58</t>
  </si>
  <si>
    <t>13:50:58</t>
  </si>
  <si>
    <t>20251103 13:51:03</t>
  </si>
  <si>
    <t>13:51:03</t>
  </si>
  <si>
    <t>20251103 13:51:08</t>
  </si>
  <si>
    <t>13:51:08</t>
  </si>
  <si>
    <t>20251103 13:51:13</t>
  </si>
  <si>
    <t>13:51:13</t>
  </si>
  <si>
    <t>20251103 13:51:18</t>
  </si>
  <si>
    <t>13:51:18</t>
  </si>
  <si>
    <t>20251103 13:51:23</t>
  </si>
  <si>
    <t>13:51:23</t>
  </si>
  <si>
    <t>20251103 13:51:28</t>
  </si>
  <si>
    <t>13:51:28</t>
  </si>
  <si>
    <t>20251103 13:51:33</t>
  </si>
  <si>
    <t>13:51:33</t>
  </si>
  <si>
    <t>20251103 13:51:38</t>
  </si>
  <si>
    <t>13:51:38</t>
  </si>
  <si>
    <t>20251103 13:51:43</t>
  </si>
  <si>
    <t>13:51:43</t>
  </si>
  <si>
    <t>20251103 13:51:48</t>
  </si>
  <si>
    <t>13:51:48</t>
  </si>
  <si>
    <t>20251103 13:51:53</t>
  </si>
  <si>
    <t>13:51:53</t>
  </si>
  <si>
    <t>20251103 13:51:58</t>
  </si>
  <si>
    <t>13:51:58</t>
  </si>
  <si>
    <t>20251103 13:52:03</t>
  </si>
  <si>
    <t>13:52:03</t>
  </si>
  <si>
    <t>20251103 13:52:08</t>
  </si>
  <si>
    <t>13:52:08</t>
  </si>
  <si>
    <t>20251103 13:52:13</t>
  </si>
  <si>
    <t>13:52:13</t>
  </si>
  <si>
    <t>20251103 13:52:18</t>
  </si>
  <si>
    <t>13:52:18</t>
  </si>
  <si>
    <t>20251103 13:52:23</t>
  </si>
  <si>
    <t>13:52:23</t>
  </si>
  <si>
    <t>20251103 13:52:28</t>
  </si>
  <si>
    <t>13:52:28</t>
  </si>
  <si>
    <t>20251103 13:54:05</t>
  </si>
  <si>
    <t>13:54:05</t>
  </si>
  <si>
    <t>20251103 13:54:10</t>
  </si>
  <si>
    <t>13:54:10</t>
  </si>
  <si>
    <t>20251103 13:54:15</t>
  </si>
  <si>
    <t>13:54:15</t>
  </si>
  <si>
    <t>20251103 13:54:20</t>
  </si>
  <si>
    <t>13:54:20</t>
  </si>
  <si>
    <t>20251103 13:54:25</t>
  </si>
  <si>
    <t>13:54:25</t>
  </si>
  <si>
    <t>20251103 13:54:30</t>
  </si>
  <si>
    <t>13:54:30</t>
  </si>
  <si>
    <t>20251103 13:54:35</t>
  </si>
  <si>
    <t>13:54:35</t>
  </si>
  <si>
    <t>20251103 13:54:40</t>
  </si>
  <si>
    <t>13:54:40</t>
  </si>
  <si>
    <t>20251103 13:54:45</t>
  </si>
  <si>
    <t>13:54:45</t>
  </si>
  <si>
    <t>20251103 13:54:50</t>
  </si>
  <si>
    <t>13:54:50</t>
  </si>
  <si>
    <t>20251103 13:54:55</t>
  </si>
  <si>
    <t>13:54:55</t>
  </si>
  <si>
    <t>20251103 13:55:00</t>
  </si>
  <si>
    <t>13:55:00</t>
  </si>
  <si>
    <t>20251103 13:55:05</t>
  </si>
  <si>
    <t>13:55:05</t>
  </si>
  <si>
    <t>20251103 13:55:10</t>
  </si>
  <si>
    <t>13:55:10</t>
  </si>
  <si>
    <t>20251103 13:55:15</t>
  </si>
  <si>
    <t>13:55:15</t>
  </si>
  <si>
    <t>20251103 13:55:20</t>
  </si>
  <si>
    <t>13:55:20</t>
  </si>
  <si>
    <t>20251103 13:55:25</t>
  </si>
  <si>
    <t>13:55:25</t>
  </si>
  <si>
    <t>20251103 13:55:30</t>
  </si>
  <si>
    <t>13:55:30</t>
  </si>
  <si>
    <t>20251103 13:55:35</t>
  </si>
  <si>
    <t>13:55:35</t>
  </si>
  <si>
    <t>20251103 13:55:40</t>
  </si>
  <si>
    <t>13:55:40</t>
  </si>
  <si>
    <t>20251103 13:55:45</t>
  </si>
  <si>
    <t>13:55:45</t>
  </si>
  <si>
    <t>20251103 13:55:50</t>
  </si>
  <si>
    <t>13:55:50</t>
  </si>
  <si>
    <t>20251103 13:55:55</t>
  </si>
  <si>
    <t>13:55:55</t>
  </si>
  <si>
    <t>20251103 13:56:00</t>
  </si>
  <si>
    <t>13:56:00</t>
  </si>
  <si>
    <t>20251103 13:56:05</t>
  </si>
  <si>
    <t>13:56:05</t>
  </si>
  <si>
    <t>20251103 13:56:10</t>
  </si>
  <si>
    <t>13:56:10</t>
  </si>
  <si>
    <t>20251103 13:56:15</t>
  </si>
  <si>
    <t>13:56:15</t>
  </si>
  <si>
    <t>20251103 13:56:20</t>
  </si>
  <si>
    <t>13:56:20</t>
  </si>
  <si>
    <t>20251103 13:56:25</t>
  </si>
  <si>
    <t>13:56:25</t>
  </si>
  <si>
    <t>20251103 13:56:30</t>
  </si>
  <si>
    <t>13:56:30</t>
  </si>
  <si>
    <t>20251103 13:56:35</t>
  </si>
  <si>
    <t>13:56:35</t>
  </si>
  <si>
    <t>20251103 13:56:40</t>
  </si>
  <si>
    <t>13:56:40</t>
  </si>
  <si>
    <t>20251103 13:56:45</t>
  </si>
  <si>
    <t>13:56:45</t>
  </si>
  <si>
    <t>20251103 13:56:50</t>
  </si>
  <si>
    <t>13:56:50</t>
  </si>
  <si>
    <t>20251103 13:56:55</t>
  </si>
  <si>
    <t>13:56:55</t>
  </si>
  <si>
    <t>20251103 13:57:00</t>
  </si>
  <si>
    <t>13:57:00</t>
  </si>
  <si>
    <t>20251103 13:57:05</t>
  </si>
  <si>
    <t>13:57:05</t>
  </si>
  <si>
    <t>20251103 13:57:10</t>
  </si>
  <si>
    <t>13:57:10</t>
  </si>
  <si>
    <t>20251103 13:57:15</t>
  </si>
  <si>
    <t>13:57:15</t>
  </si>
  <si>
    <t>20251103 13:57:20</t>
  </si>
  <si>
    <t>13:57:20</t>
  </si>
  <si>
    <t>20251103 13:57:25</t>
  </si>
  <si>
    <t>13:57:25</t>
  </si>
  <si>
    <t>20251103 13:57:30</t>
  </si>
  <si>
    <t>13:57:30</t>
  </si>
  <si>
    <t>20251103 13:57:35</t>
  </si>
  <si>
    <t>13:57:35</t>
  </si>
  <si>
    <t>20251103 13:57:40</t>
  </si>
  <si>
    <t>13:57:40</t>
  </si>
  <si>
    <t>20251103 13:57:45</t>
  </si>
  <si>
    <t>13:57:45</t>
  </si>
  <si>
    <t>20251103 13:57:50</t>
  </si>
  <si>
    <t>13:57:50</t>
  </si>
  <si>
    <t>20251103 13:57:55</t>
  </si>
  <si>
    <t>13:57:55</t>
  </si>
  <si>
    <t>20251103 13:58:00</t>
  </si>
  <si>
    <t>13:58:00</t>
  </si>
  <si>
    <t>20251103 13:58:05</t>
  </si>
  <si>
    <t>13:58:05</t>
  </si>
  <si>
    <t>20251103 13:58:10</t>
  </si>
  <si>
    <t>13:58:10</t>
  </si>
  <si>
    <t>20251103 13:58:15</t>
  </si>
  <si>
    <t>13:58:15</t>
  </si>
  <si>
    <t>20251103 13:58:20</t>
  </si>
  <si>
    <t>13:58:20</t>
  </si>
  <si>
    <t>20251103 13:58:25</t>
  </si>
  <si>
    <t>13:58:25</t>
  </si>
  <si>
    <t>20251103 13:58:30</t>
  </si>
  <si>
    <t>13:58:30</t>
  </si>
  <si>
    <t>20251103 13:58:35</t>
  </si>
  <si>
    <t>13:58:35</t>
  </si>
  <si>
    <t>20251103 13:58:40</t>
  </si>
  <si>
    <t>13:58:40</t>
  </si>
  <si>
    <t>20251103 13:58:45</t>
  </si>
  <si>
    <t>13:58:45</t>
  </si>
  <si>
    <t>20251103 13:58:50</t>
  </si>
  <si>
    <t>13:58:50</t>
  </si>
  <si>
    <t>20251103 13:58:55</t>
  </si>
  <si>
    <t>13:58:55</t>
  </si>
  <si>
    <t>20251103 13:59:00</t>
  </si>
  <si>
    <t>13:59:00</t>
  </si>
  <si>
    <t>20251103 13:59:05</t>
  </si>
  <si>
    <t>13:59:05</t>
  </si>
  <si>
    <t>20251103 13:59:10</t>
  </si>
  <si>
    <t>13:59:10</t>
  </si>
  <si>
    <t>20251103 13:59:15</t>
  </si>
  <si>
    <t>13:59:15</t>
  </si>
  <si>
    <t>20251103 13:59:20</t>
  </si>
  <si>
    <t>13:59:20</t>
  </si>
  <si>
    <t>20251103 13:59:25</t>
  </si>
  <si>
    <t>13:59:25</t>
  </si>
  <si>
    <t>20251103 13:59:30</t>
  </si>
  <si>
    <t>13:59:30</t>
  </si>
  <si>
    <t>20251103 13:59:35</t>
  </si>
  <si>
    <t>13:59:35</t>
  </si>
  <si>
    <t>20251103 13:59:40</t>
  </si>
  <si>
    <t>13:59:40</t>
  </si>
  <si>
    <t>20251103 13:59:45</t>
  </si>
  <si>
    <t>13:59:45</t>
  </si>
  <si>
    <t>20251103 13:59:50</t>
  </si>
  <si>
    <t>13:59:50</t>
  </si>
  <si>
    <t>20251103 13:59:55</t>
  </si>
  <si>
    <t>13:59:55</t>
  </si>
  <si>
    <t>20251103 14:00:00</t>
  </si>
  <si>
    <t>14:00:00</t>
  </si>
  <si>
    <t>20251103 14:17:36</t>
  </si>
  <si>
    <t>14:17:36</t>
  </si>
  <si>
    <t>gg_1</t>
  </si>
  <si>
    <t>20251103 14:17:41</t>
  </si>
  <si>
    <t>14:17:41</t>
  </si>
  <si>
    <t>20251103 14:17:46</t>
  </si>
  <si>
    <t>14:17:46</t>
  </si>
  <si>
    <t>20251103 14:17:51</t>
  </si>
  <si>
    <t>14:17:51</t>
  </si>
  <si>
    <t>20251103 14:17:56</t>
  </si>
  <si>
    <t>14:17:56</t>
  </si>
  <si>
    <t>20251103 14:18:01</t>
  </si>
  <si>
    <t>14:18:01</t>
  </si>
  <si>
    <t>20251103 14:18:06</t>
  </si>
  <si>
    <t>14:18:06</t>
  </si>
  <si>
    <t>20251103 14:18:11</t>
  </si>
  <si>
    <t>14:18:11</t>
  </si>
  <si>
    <t>20251103 14:18:16</t>
  </si>
  <si>
    <t>14:18:16</t>
  </si>
  <si>
    <t>20251103 14:18:21</t>
  </si>
  <si>
    <t>14:18:21</t>
  </si>
  <si>
    <t>20251103 14:18:26</t>
  </si>
  <si>
    <t>14:18:26</t>
  </si>
  <si>
    <t>20251103 14:18:31</t>
  </si>
  <si>
    <t>14:18:31</t>
  </si>
  <si>
    <t>20251103 14:18:36</t>
  </si>
  <si>
    <t>14:18:36</t>
  </si>
  <si>
    <t>20251103 14:18:41</t>
  </si>
  <si>
    <t>14:18:41</t>
  </si>
  <si>
    <t>20251103 14:18:46</t>
  </si>
  <si>
    <t>14:18:46</t>
  </si>
  <si>
    <t>20251103 14:18:51</t>
  </si>
  <si>
    <t>14:18:51</t>
  </si>
  <si>
    <t>20251103 14:18:56</t>
  </si>
  <si>
    <t>14:18:56</t>
  </si>
  <si>
    <t>20251103 14:19:01</t>
  </si>
  <si>
    <t>14:19:01</t>
  </si>
  <si>
    <t>20251103 14:19:06</t>
  </si>
  <si>
    <t>14:19:06</t>
  </si>
  <si>
    <t>20251103 14:19:11</t>
  </si>
  <si>
    <t>14:19:11</t>
  </si>
  <si>
    <t>20251103 14:19:16</t>
  </si>
  <si>
    <t>14:19:16</t>
  </si>
  <si>
    <t>20251103 14:19:21</t>
  </si>
  <si>
    <t>14:19:21</t>
  </si>
  <si>
    <t>20251103 14:19:26</t>
  </si>
  <si>
    <t>14:19:26</t>
  </si>
  <si>
    <t>20251103 14:19:31</t>
  </si>
  <si>
    <t>14:19:31</t>
  </si>
  <si>
    <t>20251103 14:21:08</t>
  </si>
  <si>
    <t>14:21:08</t>
  </si>
  <si>
    <t>20251103 14:21:13</t>
  </si>
  <si>
    <t>14:21:13</t>
  </si>
  <si>
    <t>20251103 14:21:18</t>
  </si>
  <si>
    <t>14:21:18</t>
  </si>
  <si>
    <t>20251103 14:21:23</t>
  </si>
  <si>
    <t>14:21:23</t>
  </si>
  <si>
    <t>20251103 14:21:28</t>
  </si>
  <si>
    <t>14:21:28</t>
  </si>
  <si>
    <t>20251103 14:21:33</t>
  </si>
  <si>
    <t>14:21:33</t>
  </si>
  <si>
    <t>20251103 14:21:38</t>
  </si>
  <si>
    <t>14:21:38</t>
  </si>
  <si>
    <t>20251103 14:21:43</t>
  </si>
  <si>
    <t>14:21:43</t>
  </si>
  <si>
    <t>20251103 14:21:48</t>
  </si>
  <si>
    <t>14:21:48</t>
  </si>
  <si>
    <t>20251103 14:21:53</t>
  </si>
  <si>
    <t>14:21:53</t>
  </si>
  <si>
    <t>20251103 14:21:58</t>
  </si>
  <si>
    <t>14:21:58</t>
  </si>
  <si>
    <t>20251103 14:22:03</t>
  </si>
  <si>
    <t>14:22:03</t>
  </si>
  <si>
    <t>20251103 14:22:08</t>
  </si>
  <si>
    <t>14:22:08</t>
  </si>
  <si>
    <t>20251103 14:22:13</t>
  </si>
  <si>
    <t>14:22:13</t>
  </si>
  <si>
    <t>20251103 14:22:18</t>
  </si>
  <si>
    <t>14:22:18</t>
  </si>
  <si>
    <t>20251103 14:22:23</t>
  </si>
  <si>
    <t>14:22:23</t>
  </si>
  <si>
    <t>20251103 14:22:28</t>
  </si>
  <si>
    <t>14:22:28</t>
  </si>
  <si>
    <t>20251103 14:22:33</t>
  </si>
  <si>
    <t>14:22:33</t>
  </si>
  <si>
    <t>20251103 14:22:38</t>
  </si>
  <si>
    <t>14:22:38</t>
  </si>
  <si>
    <t>20251103 14:22:43</t>
  </si>
  <si>
    <t>14:22:43</t>
  </si>
  <si>
    <t>20251103 14:22:48</t>
  </si>
  <si>
    <t>14:22:48</t>
  </si>
  <si>
    <t>20251103 14:22:53</t>
  </si>
  <si>
    <t>14:22:53</t>
  </si>
  <si>
    <t>20251103 14:22:58</t>
  </si>
  <si>
    <t>14:22:58</t>
  </si>
  <si>
    <t>20251103 14:23:03</t>
  </si>
  <si>
    <t>14:23:03</t>
  </si>
  <si>
    <t>20251103 14:23:08</t>
  </si>
  <si>
    <t>14:23:08</t>
  </si>
  <si>
    <t>20251103 14:23:13</t>
  </si>
  <si>
    <t>14:23:13</t>
  </si>
  <si>
    <t>20251103 14:23:18</t>
  </si>
  <si>
    <t>14:23:18</t>
  </si>
  <si>
    <t>20251103 14:23:23</t>
  </si>
  <si>
    <t>14:23:23</t>
  </si>
  <si>
    <t>20251103 14:23:28</t>
  </si>
  <si>
    <t>14:23:28</t>
  </si>
  <si>
    <t>20251103 14:23:33</t>
  </si>
  <si>
    <t>14:23:33</t>
  </si>
  <si>
    <t>20251103 14:23:38</t>
  </si>
  <si>
    <t>14:23:38</t>
  </si>
  <si>
    <t>20251103 14:23:43</t>
  </si>
  <si>
    <t>14:23:43</t>
  </si>
  <si>
    <t>20251103 14:23:48</t>
  </si>
  <si>
    <t>14:23:48</t>
  </si>
  <si>
    <t>20251103 14:23:53</t>
  </si>
  <si>
    <t>14:23:53</t>
  </si>
  <si>
    <t>20251103 14:23:58</t>
  </si>
  <si>
    <t>14:23:58</t>
  </si>
  <si>
    <t>20251103 14:24:03</t>
  </si>
  <si>
    <t>14:24:03</t>
  </si>
  <si>
    <t>20251103 14:24:08</t>
  </si>
  <si>
    <t>14:24:08</t>
  </si>
  <si>
    <t>20251103 14:24:13</t>
  </si>
  <si>
    <t>14:24:13</t>
  </si>
  <si>
    <t>20251103 14:24:18</t>
  </si>
  <si>
    <t>14:24:18</t>
  </si>
  <si>
    <t>20251103 14:24:23</t>
  </si>
  <si>
    <t>14:24:23</t>
  </si>
  <si>
    <t>20251103 14:24:28</t>
  </si>
  <si>
    <t>14:24:28</t>
  </si>
  <si>
    <t>20251103 14:24:33</t>
  </si>
  <si>
    <t>14:24:33</t>
  </si>
  <si>
    <t>20251103 14:24:38</t>
  </si>
  <si>
    <t>14:24:38</t>
  </si>
  <si>
    <t>20251103 14:24:43</t>
  </si>
  <si>
    <t>14:24:43</t>
  </si>
  <si>
    <t>20251103 14:24:48</t>
  </si>
  <si>
    <t>14:24:48</t>
  </si>
  <si>
    <t>20251103 14:24:53</t>
  </si>
  <si>
    <t>14:24:53</t>
  </si>
  <si>
    <t>20251103 14:24:58</t>
  </si>
  <si>
    <t>14:24:58</t>
  </si>
  <si>
    <t>20251103 14:25:03</t>
  </si>
  <si>
    <t>14:25:03</t>
  </si>
  <si>
    <t>20251103 14:25:08</t>
  </si>
  <si>
    <t>14:25:08</t>
  </si>
  <si>
    <t>20251103 14:25:13</t>
  </si>
  <si>
    <t>14:25:13</t>
  </si>
  <si>
    <t>20251103 14:25:18</t>
  </si>
  <si>
    <t>14:25:18</t>
  </si>
  <si>
    <t>20251103 14:25:23</t>
  </si>
  <si>
    <t>14:25:23</t>
  </si>
  <si>
    <t>20251103 14:25:28</t>
  </si>
  <si>
    <t>14:25:28</t>
  </si>
  <si>
    <t>20251103 14:25:33</t>
  </si>
  <si>
    <t>14:25:33</t>
  </si>
  <si>
    <t>20251103 14:25:38</t>
  </si>
  <si>
    <t>14:25:38</t>
  </si>
  <si>
    <t>20251103 14:25:43</t>
  </si>
  <si>
    <t>14:25:43</t>
  </si>
  <si>
    <t>20251103 14:25:48</t>
  </si>
  <si>
    <t>14:25:48</t>
  </si>
  <si>
    <t>20251103 14:25:53</t>
  </si>
  <si>
    <t>14:25:53</t>
  </si>
  <si>
    <t>20251103 14:25:58</t>
  </si>
  <si>
    <t>14:25:58</t>
  </si>
  <si>
    <t>20251103 14:26:03</t>
  </si>
  <si>
    <t>14:26:03</t>
  </si>
  <si>
    <t>20251103 14:26:08</t>
  </si>
  <si>
    <t>14:26:08</t>
  </si>
  <si>
    <t>20251103 14:26:13</t>
  </si>
  <si>
    <t>14:26:13</t>
  </si>
  <si>
    <t>20251103 14:26:18</t>
  </si>
  <si>
    <t>14:26:18</t>
  </si>
  <si>
    <t>20251103 14:26:23</t>
  </si>
  <si>
    <t>14:26:23</t>
  </si>
  <si>
    <t>20251103 14:26:28</t>
  </si>
  <si>
    <t>14:26:28</t>
  </si>
  <si>
    <t>20251103 14:26:33</t>
  </si>
  <si>
    <t>14:26:33</t>
  </si>
  <si>
    <t>20251103 14:26:38</t>
  </si>
  <si>
    <t>14:26:38</t>
  </si>
  <si>
    <t>20251103 14:26:43</t>
  </si>
  <si>
    <t>14:26:43</t>
  </si>
  <si>
    <t>20251103 14:26:48</t>
  </si>
  <si>
    <t>14:26:48</t>
  </si>
  <si>
    <t>20251103 14:26:53</t>
  </si>
  <si>
    <t>14:26:53</t>
  </si>
  <si>
    <t>20251103 14:26:58</t>
  </si>
  <si>
    <t>14:26:58</t>
  </si>
  <si>
    <t>20251103 14:27:03</t>
  </si>
  <si>
    <t>14:27:03</t>
  </si>
  <si>
    <t>20251103 14:39:46</t>
  </si>
  <si>
    <t>14:39:46</t>
  </si>
  <si>
    <t>gg_19</t>
  </si>
  <si>
    <t>20251103 14:39:51</t>
  </si>
  <si>
    <t>14:39:51</t>
  </si>
  <si>
    <t>20251103 14:39:56</t>
  </si>
  <si>
    <t>14:39:56</t>
  </si>
  <si>
    <t>20251103 14:40:01</t>
  </si>
  <si>
    <t>14:40:01</t>
  </si>
  <si>
    <t>20251103 14:40:06</t>
  </si>
  <si>
    <t>14:40:06</t>
  </si>
  <si>
    <t>20251103 14:40:11</t>
  </si>
  <si>
    <t>14:40:11</t>
  </si>
  <si>
    <t>20251103 14:40:16</t>
  </si>
  <si>
    <t>14:40:16</t>
  </si>
  <si>
    <t>20251103 14:40:21</t>
  </si>
  <si>
    <t>14:40:21</t>
  </si>
  <si>
    <t>20251103 14:40:26</t>
  </si>
  <si>
    <t>14:40:26</t>
  </si>
  <si>
    <t>20251103 14:40:31</t>
  </si>
  <si>
    <t>14:40:31</t>
  </si>
  <si>
    <t>20251103 14:40:36</t>
  </si>
  <si>
    <t>14:40:36</t>
  </si>
  <si>
    <t>20251103 14:40:41</t>
  </si>
  <si>
    <t>14:40:41</t>
  </si>
  <si>
    <t>20251103 14:40:46</t>
  </si>
  <si>
    <t>14:40:46</t>
  </si>
  <si>
    <t>20251103 14:40:51</t>
  </si>
  <si>
    <t>14:40:51</t>
  </si>
  <si>
    <t>20251103 14:40:56</t>
  </si>
  <si>
    <t>14:40:56</t>
  </si>
  <si>
    <t>20251103 14:41:01</t>
  </si>
  <si>
    <t>14:41:01</t>
  </si>
  <si>
    <t>20251103 14:41:06</t>
  </si>
  <si>
    <t>14:41:06</t>
  </si>
  <si>
    <t>20251103 14:41:11</t>
  </si>
  <si>
    <t>14:41:11</t>
  </si>
  <si>
    <t>20251103 14:41:16</t>
  </si>
  <si>
    <t>14:41:16</t>
  </si>
  <si>
    <t>20251103 14:41:21</t>
  </si>
  <si>
    <t>14:41:21</t>
  </si>
  <si>
    <t>20251103 14:41:26</t>
  </si>
  <si>
    <t>14:41:26</t>
  </si>
  <si>
    <t>20251103 14:41:31</t>
  </si>
  <si>
    <t>14:41:31</t>
  </si>
  <si>
    <t>20251103 14:41:36</t>
  </si>
  <si>
    <t>14:41:36</t>
  </si>
  <si>
    <t>20251103 14:41:41</t>
  </si>
  <si>
    <t>14:41:41</t>
  </si>
  <si>
    <t>20251103 14:43:18</t>
  </si>
  <si>
    <t>14:43:18</t>
  </si>
  <si>
    <t>20251103 14:43:23</t>
  </si>
  <si>
    <t>14:43:23</t>
  </si>
  <si>
    <t>20251103 14:43:28</t>
  </si>
  <si>
    <t>14:43:28</t>
  </si>
  <si>
    <t>20251103 14:43:33</t>
  </si>
  <si>
    <t>14:43:33</t>
  </si>
  <si>
    <t>20251103 14:43:38</t>
  </si>
  <si>
    <t>14:43:38</t>
  </si>
  <si>
    <t>20251103 14:43:43</t>
  </si>
  <si>
    <t>14:43:43</t>
  </si>
  <si>
    <t>20251103 14:43:48</t>
  </si>
  <si>
    <t>14:43:48</t>
  </si>
  <si>
    <t>20251103 14:43:53</t>
  </si>
  <si>
    <t>14:43:53</t>
  </si>
  <si>
    <t>20251103 14:43:58</t>
  </si>
  <si>
    <t>14:43:58</t>
  </si>
  <si>
    <t>20251103 14:44:03</t>
  </si>
  <si>
    <t>14:44:03</t>
  </si>
  <si>
    <t>20251103 14:44:08</t>
  </si>
  <si>
    <t>14:44:08</t>
  </si>
  <si>
    <t>20251103 14:44:13</t>
  </si>
  <si>
    <t>14:44:13</t>
  </si>
  <si>
    <t>20251103 14:44:18</t>
  </si>
  <si>
    <t>14:44:18</t>
  </si>
  <si>
    <t>20251103 14:44:23</t>
  </si>
  <si>
    <t>14:44:23</t>
  </si>
  <si>
    <t>20251103 14:44:28</t>
  </si>
  <si>
    <t>14:44:28</t>
  </si>
  <si>
    <t>20251103 14:44:33</t>
  </si>
  <si>
    <t>14:44:33</t>
  </si>
  <si>
    <t>20251103 14:44:38</t>
  </si>
  <si>
    <t>14:44:38</t>
  </si>
  <si>
    <t>20251103 14:44:43</t>
  </si>
  <si>
    <t>14:44:43</t>
  </si>
  <si>
    <t>20251103 14:44:48</t>
  </si>
  <si>
    <t>14:44:48</t>
  </si>
  <si>
    <t>20251103 14:44:53</t>
  </si>
  <si>
    <t>14:44:53</t>
  </si>
  <si>
    <t>20251103 14:44:58</t>
  </si>
  <si>
    <t>14:44:58</t>
  </si>
  <si>
    <t>20251103 14:45:03</t>
  </si>
  <si>
    <t>14:45:03</t>
  </si>
  <si>
    <t>20251103 14:45:08</t>
  </si>
  <si>
    <t>14:45:08</t>
  </si>
  <si>
    <t>20251103 14:45:13</t>
  </si>
  <si>
    <t>14:45:13</t>
  </si>
  <si>
    <t>20251103 14:45:18</t>
  </si>
  <si>
    <t>14:45:18</t>
  </si>
  <si>
    <t>20251103 14:45:23</t>
  </si>
  <si>
    <t>14:45:23</t>
  </si>
  <si>
    <t>20251103 14:45:28</t>
  </si>
  <si>
    <t>14:45:28</t>
  </si>
  <si>
    <t>20251103 14:45:33</t>
  </si>
  <si>
    <t>14:45:33</t>
  </si>
  <si>
    <t>20251103 14:45:38</t>
  </si>
  <si>
    <t>14:45:38</t>
  </si>
  <si>
    <t>20251103 14:45:43</t>
  </si>
  <si>
    <t>14:45:43</t>
  </si>
  <si>
    <t>20251103 14:45:48</t>
  </si>
  <si>
    <t>14:45:48</t>
  </si>
  <si>
    <t>20251103 14:45:53</t>
  </si>
  <si>
    <t>14:45:53</t>
  </si>
  <si>
    <t>20251103 14:45:58</t>
  </si>
  <si>
    <t>14:45:58</t>
  </si>
  <si>
    <t>20251103 14:46:03</t>
  </si>
  <si>
    <t>14:46:03</t>
  </si>
  <si>
    <t>20251103 14:46:08</t>
  </si>
  <si>
    <t>14:46:08</t>
  </si>
  <si>
    <t>20251103 14:46:13</t>
  </si>
  <si>
    <t>14:46:13</t>
  </si>
  <si>
    <t>20251103 14:46:18</t>
  </si>
  <si>
    <t>14:46:18</t>
  </si>
  <si>
    <t>20251103 14:46:23</t>
  </si>
  <si>
    <t>14:46:23</t>
  </si>
  <si>
    <t>20251103 14:46:28</t>
  </si>
  <si>
    <t>14:46:28</t>
  </si>
  <si>
    <t>20251103 14:46:33</t>
  </si>
  <si>
    <t>14:46:33</t>
  </si>
  <si>
    <t>20251103 14:46:38</t>
  </si>
  <si>
    <t>14:46:38</t>
  </si>
  <si>
    <t>20251103 14:46:43</t>
  </si>
  <si>
    <t>14:46:43</t>
  </si>
  <si>
    <t>20251103 14:46:48</t>
  </si>
  <si>
    <t>14:46:48</t>
  </si>
  <si>
    <t>20251103 14:46:53</t>
  </si>
  <si>
    <t>14:46:53</t>
  </si>
  <si>
    <t>20251103 14:46:58</t>
  </si>
  <si>
    <t>14:46:58</t>
  </si>
  <si>
    <t>20251103 14:47:03</t>
  </si>
  <si>
    <t>14:47:03</t>
  </si>
  <si>
    <t>20251103 14:47:08</t>
  </si>
  <si>
    <t>14:47:08</t>
  </si>
  <si>
    <t>20251103 14:47:13</t>
  </si>
  <si>
    <t>14:47:13</t>
  </si>
  <si>
    <t>20251103 14:47:18</t>
  </si>
  <si>
    <t>14:47:18</t>
  </si>
  <si>
    <t>20251103 14:47:23</t>
  </si>
  <si>
    <t>14:47:23</t>
  </si>
  <si>
    <t>20251103 14:47:28</t>
  </si>
  <si>
    <t>14:47:28</t>
  </si>
  <si>
    <t>20251103 14:47:33</t>
  </si>
  <si>
    <t>14:47:33</t>
  </si>
  <si>
    <t>20251103 14:47:38</t>
  </si>
  <si>
    <t>14:47:38</t>
  </si>
  <si>
    <t>20251103 14:47:43</t>
  </si>
  <si>
    <t>14:47:43</t>
  </si>
  <si>
    <t>20251103 14:47:48</t>
  </si>
  <si>
    <t>14:47:48</t>
  </si>
  <si>
    <t>20251103 14:47:53</t>
  </si>
  <si>
    <t>14:47:53</t>
  </si>
  <si>
    <t>20251103 14:47:58</t>
  </si>
  <si>
    <t>14:47:58</t>
  </si>
  <si>
    <t>20251103 14:48:03</t>
  </si>
  <si>
    <t>14:48:03</t>
  </si>
  <si>
    <t>20251103 14:48:08</t>
  </si>
  <si>
    <t>14:48:08</t>
  </si>
  <si>
    <t>20251103 14:48:13</t>
  </si>
  <si>
    <t>14:48:13</t>
  </si>
  <si>
    <t>20251103 14:48:18</t>
  </si>
  <si>
    <t>14:48:18</t>
  </si>
  <si>
    <t>20251103 14:48:23</t>
  </si>
  <si>
    <t>14:48:23</t>
  </si>
  <si>
    <t>20251103 14:48:28</t>
  </si>
  <si>
    <t>14:48:28</t>
  </si>
  <si>
    <t>20251103 14:48:33</t>
  </si>
  <si>
    <t>14:48:33</t>
  </si>
  <si>
    <t>20251103 14:48:38</t>
  </si>
  <si>
    <t>14:48:38</t>
  </si>
  <si>
    <t>20251103 14:48:43</t>
  </si>
  <si>
    <t>14:48:43</t>
  </si>
  <si>
    <t>20251103 14:48:48</t>
  </si>
  <si>
    <t>14:48:48</t>
  </si>
  <si>
    <t>20251103 14:48:53</t>
  </si>
  <si>
    <t>14:48:53</t>
  </si>
  <si>
    <t>20251103 14:48:58</t>
  </si>
  <si>
    <t>14:48:58</t>
  </si>
  <si>
    <t>20251103 14:49:03</t>
  </si>
  <si>
    <t>14:49:03</t>
  </si>
  <si>
    <t>20251103 14:49:08</t>
  </si>
  <si>
    <t>14:49:08</t>
  </si>
  <si>
    <t>20251103 14:49:13</t>
  </si>
  <si>
    <t>14:49:13</t>
  </si>
  <si>
    <t>20251103 15:08:53</t>
  </si>
  <si>
    <t>15:08:53</t>
  </si>
  <si>
    <t>gg_27</t>
  </si>
  <si>
    <t>20251103 15:08:58</t>
  </si>
  <si>
    <t>15:08:58</t>
  </si>
  <si>
    <t>20251103 15:09:03</t>
  </si>
  <si>
    <t>15:09:03</t>
  </si>
  <si>
    <t>20251103 15:09:08</t>
  </si>
  <si>
    <t>15:09:08</t>
  </si>
  <si>
    <t>20251103 15:09:13</t>
  </si>
  <si>
    <t>15:09:13</t>
  </si>
  <si>
    <t>20251103 15:09:18</t>
  </si>
  <si>
    <t>15:09:18</t>
  </si>
  <si>
    <t>20251103 15:09:23</t>
  </si>
  <si>
    <t>15:09:23</t>
  </si>
  <si>
    <t>20251103 15:09:28</t>
  </si>
  <si>
    <t>15:09:28</t>
  </si>
  <si>
    <t>20251103 15:09:33</t>
  </si>
  <si>
    <t>15:09:33</t>
  </si>
  <si>
    <t>20251103 15:09:38</t>
  </si>
  <si>
    <t>15:09:38</t>
  </si>
  <si>
    <t>20251103 15:09:43</t>
  </si>
  <si>
    <t>15:09:43</t>
  </si>
  <si>
    <t>20251103 15:09:48</t>
  </si>
  <si>
    <t>15:09:48</t>
  </si>
  <si>
    <t>20251103 15:09:53</t>
  </si>
  <si>
    <t>15:09:53</t>
  </si>
  <si>
    <t>20251103 15:09:58</t>
  </si>
  <si>
    <t>15:09:58</t>
  </si>
  <si>
    <t>20251103 15:10:03</t>
  </si>
  <si>
    <t>15:10:03</t>
  </si>
  <si>
    <t>20251103 15:10:08</t>
  </si>
  <si>
    <t>15:10:08</t>
  </si>
  <si>
    <t>20251103 15:10:13</t>
  </si>
  <si>
    <t>15:10:13</t>
  </si>
  <si>
    <t>20251103 15:10:18</t>
  </si>
  <si>
    <t>15:10:18</t>
  </si>
  <si>
    <t>20251103 15:10:23</t>
  </si>
  <si>
    <t>15:10:23</t>
  </si>
  <si>
    <t>20251103 15:10:28</t>
  </si>
  <si>
    <t>15:10:28</t>
  </si>
  <si>
    <t>20251103 15:10:33</t>
  </si>
  <si>
    <t>15:10:33</t>
  </si>
  <si>
    <t>20251103 15:10:38</t>
  </si>
  <si>
    <t>15:10:38</t>
  </si>
  <si>
    <t>20251103 15:10:43</t>
  </si>
  <si>
    <t>15:10:43</t>
  </si>
  <si>
    <t>20251103 15:10:48</t>
  </si>
  <si>
    <t>15:10:48</t>
  </si>
  <si>
    <t>20251103 15:12:25</t>
  </si>
  <si>
    <t>15:12:25</t>
  </si>
  <si>
    <t>20251103 15:12:30</t>
  </si>
  <si>
    <t>15:12:30</t>
  </si>
  <si>
    <t>20251103 15:12:35</t>
  </si>
  <si>
    <t>15:12:35</t>
  </si>
  <si>
    <t>20251103 15:12:40</t>
  </si>
  <si>
    <t>15:12:40</t>
  </si>
  <si>
    <t>20251103 15:12:45</t>
  </si>
  <si>
    <t>15:12:45</t>
  </si>
  <si>
    <t>20251103 15:12:50</t>
  </si>
  <si>
    <t>15:12:50</t>
  </si>
  <si>
    <t>20251103 15:12:55</t>
  </si>
  <si>
    <t>15:12:55</t>
  </si>
  <si>
    <t>20251103 15:13:00</t>
  </si>
  <si>
    <t>15:13:00</t>
  </si>
  <si>
    <t>20251103 15:13:05</t>
  </si>
  <si>
    <t>15:13:05</t>
  </si>
  <si>
    <t>20251103 15:13:10</t>
  </si>
  <si>
    <t>15:13:10</t>
  </si>
  <si>
    <t>20251103 15:13:15</t>
  </si>
  <si>
    <t>15:13:15</t>
  </si>
  <si>
    <t>20251103 15:13:20</t>
  </si>
  <si>
    <t>15:13:20</t>
  </si>
  <si>
    <t>20251103 15:13:25</t>
  </si>
  <si>
    <t>15:13:25</t>
  </si>
  <si>
    <t>20251103 15:13:30</t>
  </si>
  <si>
    <t>15:13:30</t>
  </si>
  <si>
    <t>20251103 15:13:35</t>
  </si>
  <si>
    <t>15:13:35</t>
  </si>
  <si>
    <t>20251103 15:13:40</t>
  </si>
  <si>
    <t>15:13:40</t>
  </si>
  <si>
    <t>20251103 15:13:45</t>
  </si>
  <si>
    <t>15:13:45</t>
  </si>
  <si>
    <t>20251103 15:13:50</t>
  </si>
  <si>
    <t>15:13:50</t>
  </si>
  <si>
    <t>20251103 15:13:55</t>
  </si>
  <si>
    <t>15:13:55</t>
  </si>
  <si>
    <t>20251103 15:14:00</t>
  </si>
  <si>
    <t>15:14:00</t>
  </si>
  <si>
    <t>20251103 15:14:05</t>
  </si>
  <si>
    <t>15:14:05</t>
  </si>
  <si>
    <t>20251103 15:14:10</t>
  </si>
  <si>
    <t>15:14:10</t>
  </si>
  <si>
    <t>20251103 15:14:15</t>
  </si>
  <si>
    <t>15:14:15</t>
  </si>
  <si>
    <t>20251103 15:14:20</t>
  </si>
  <si>
    <t>15:14:20</t>
  </si>
  <si>
    <t>20251103 15:14:25</t>
  </si>
  <si>
    <t>15:14:25</t>
  </si>
  <si>
    <t>20251103 15:14:30</t>
  </si>
  <si>
    <t>15:14:30</t>
  </si>
  <si>
    <t>20251103 15:14:35</t>
  </si>
  <si>
    <t>15:14:35</t>
  </si>
  <si>
    <t>20251103 15:14:40</t>
  </si>
  <si>
    <t>15:14:40</t>
  </si>
  <si>
    <t>20251103 15:14:45</t>
  </si>
  <si>
    <t>15:14:45</t>
  </si>
  <si>
    <t>20251103 15:14:50</t>
  </si>
  <si>
    <t>15:14:50</t>
  </si>
  <si>
    <t>20251103 15:14:55</t>
  </si>
  <si>
    <t>15:14:55</t>
  </si>
  <si>
    <t>20251103 15:15:00</t>
  </si>
  <si>
    <t>15:15:00</t>
  </si>
  <si>
    <t>20251103 15:15:05</t>
  </si>
  <si>
    <t>15:15:05</t>
  </si>
  <si>
    <t>20251103 15:15:10</t>
  </si>
  <si>
    <t>15:15:10</t>
  </si>
  <si>
    <t>20251103 15:15:15</t>
  </si>
  <si>
    <t>15:15:15</t>
  </si>
  <si>
    <t>20251103 15:15:20</t>
  </si>
  <si>
    <t>15:15:20</t>
  </si>
  <si>
    <t>20251103 15:15:25</t>
  </si>
  <si>
    <t>15:15:25</t>
  </si>
  <si>
    <t>20251103 15:15:30</t>
  </si>
  <si>
    <t>15:15:30</t>
  </si>
  <si>
    <t>20251103 15:15:35</t>
  </si>
  <si>
    <t>15:15:35</t>
  </si>
  <si>
    <t>20251103 15:15:40</t>
  </si>
  <si>
    <t>15:15:40</t>
  </si>
  <si>
    <t>20251103 15:15:45</t>
  </si>
  <si>
    <t>15:15:45</t>
  </si>
  <si>
    <t>20251103 15:15:50</t>
  </si>
  <si>
    <t>15:15:50</t>
  </si>
  <si>
    <t>20251103 15:15:55</t>
  </si>
  <si>
    <t>15:15:55</t>
  </si>
  <si>
    <t>20251103 15:16:00</t>
  </si>
  <si>
    <t>15:16:00</t>
  </si>
  <si>
    <t>20251103 15:16:05</t>
  </si>
  <si>
    <t>15:16:05</t>
  </si>
  <si>
    <t>20251103 15:16:10</t>
  </si>
  <si>
    <t>15:16:10</t>
  </si>
  <si>
    <t>20251103 15:16:15</t>
  </si>
  <si>
    <t>15:16:15</t>
  </si>
  <si>
    <t>20251103 15:16:20</t>
  </si>
  <si>
    <t>15:16:20</t>
  </si>
  <si>
    <t>20251103 15:16:25</t>
  </si>
  <si>
    <t>15:16:25</t>
  </si>
  <si>
    <t>20251103 15:16:30</t>
  </si>
  <si>
    <t>15:16:30</t>
  </si>
  <si>
    <t>20251103 15:16:35</t>
  </si>
  <si>
    <t>15:16:35</t>
  </si>
  <si>
    <t>20251103 15:16:40</t>
  </si>
  <si>
    <t>15:16:40</t>
  </si>
  <si>
    <t>20251103 15:16:45</t>
  </si>
  <si>
    <t>15:16:45</t>
  </si>
  <si>
    <t>20251103 15:16:50</t>
  </si>
  <si>
    <t>15:16:50</t>
  </si>
  <si>
    <t>20251103 15:16:55</t>
  </si>
  <si>
    <t>15:16:55</t>
  </si>
  <si>
    <t>20251103 15:17:00</t>
  </si>
  <si>
    <t>15:17:00</t>
  </si>
  <si>
    <t>20251103 15:17:05</t>
  </si>
  <si>
    <t>15:17:05</t>
  </si>
  <si>
    <t>20251103 15:17:10</t>
  </si>
  <si>
    <t>15:17:10</t>
  </si>
  <si>
    <t>20251103 15:17:15</t>
  </si>
  <si>
    <t>15:17:15</t>
  </si>
  <si>
    <t>20251103 15:17:20</t>
  </si>
  <si>
    <t>15:17:20</t>
  </si>
  <si>
    <t>20251103 15:17:25</t>
  </si>
  <si>
    <t>15:17:25</t>
  </si>
  <si>
    <t>20251103 15:17:30</t>
  </si>
  <si>
    <t>15:17:30</t>
  </si>
  <si>
    <t>20251103 15:17:35</t>
  </si>
  <si>
    <t>15:17:35</t>
  </si>
  <si>
    <t>20251103 15:17:40</t>
  </si>
  <si>
    <t>15:17:40</t>
  </si>
  <si>
    <t>20251103 15:17:45</t>
  </si>
  <si>
    <t>15:17:45</t>
  </si>
  <si>
    <t>20251103 15:17:50</t>
  </si>
  <si>
    <t>15:17:50</t>
  </si>
  <si>
    <t>20251103 15:17:55</t>
  </si>
  <si>
    <t>15:17:55</t>
  </si>
  <si>
    <t>20251103 15:18:00</t>
  </si>
  <si>
    <t>15:18:00</t>
  </si>
  <si>
    <t>20251103 15:18:05</t>
  </si>
  <si>
    <t>15:18:05</t>
  </si>
  <si>
    <t>20251103 15:18:10</t>
  </si>
  <si>
    <t>15:18:10</t>
  </si>
  <si>
    <t>20251103 15:18:15</t>
  </si>
  <si>
    <t>15:18:15</t>
  </si>
  <si>
    <t>20251103 15:18:20</t>
  </si>
  <si>
    <t>15:18:20</t>
  </si>
  <si>
    <t>20251103 15:48:16</t>
  </si>
  <si>
    <t>15:48:16</t>
  </si>
  <si>
    <t>gg_33</t>
  </si>
  <si>
    <t>20251103 15:48:21</t>
  </si>
  <si>
    <t>15:48:21</t>
  </si>
  <si>
    <t>20251103 15:48:26</t>
  </si>
  <si>
    <t>15:48:26</t>
  </si>
  <si>
    <t>20251103 15:48:31</t>
  </si>
  <si>
    <t>15:48:31</t>
  </si>
  <si>
    <t>20251103 15:48:36</t>
  </si>
  <si>
    <t>15:48:36</t>
  </si>
  <si>
    <t>20251103 15:48:41</t>
  </si>
  <si>
    <t>15:48:41</t>
  </si>
  <si>
    <t>20251103 15:48:46</t>
  </si>
  <si>
    <t>15:48:46</t>
  </si>
  <si>
    <t>20251103 15:48:51</t>
  </si>
  <si>
    <t>15:48:51</t>
  </si>
  <si>
    <t>20251103 15:48:56</t>
  </si>
  <si>
    <t>15:48:56</t>
  </si>
  <si>
    <t>20251103 15:49:01</t>
  </si>
  <si>
    <t>15:49:01</t>
  </si>
  <si>
    <t>20251103 15:49:06</t>
  </si>
  <si>
    <t>15:49:06</t>
  </si>
  <si>
    <t>20251103 15:49:11</t>
  </si>
  <si>
    <t>15:49:11</t>
  </si>
  <si>
    <t>20251103 15:49:16</t>
  </si>
  <si>
    <t>15:49:16</t>
  </si>
  <si>
    <t>20251103 15:49:21</t>
  </si>
  <si>
    <t>15:49:21</t>
  </si>
  <si>
    <t>20251103 15:49:26</t>
  </si>
  <si>
    <t>15:49:26</t>
  </si>
  <si>
    <t>20251103 15:49:31</t>
  </si>
  <si>
    <t>15:49:31</t>
  </si>
  <si>
    <t>20251103 15:49:36</t>
  </si>
  <si>
    <t>15:49:36</t>
  </si>
  <si>
    <t>20251103 15:49:41</t>
  </si>
  <si>
    <t>15:49:41</t>
  </si>
  <si>
    <t>20251103 15:49:46</t>
  </si>
  <si>
    <t>15:49:46</t>
  </si>
  <si>
    <t>20251103 15:49:51</t>
  </si>
  <si>
    <t>15:49:51</t>
  </si>
  <si>
    <t>20251103 15:49:56</t>
  </si>
  <si>
    <t>15:49:56</t>
  </si>
  <si>
    <t>20251103 15:50:01</t>
  </si>
  <si>
    <t>15:50:01</t>
  </si>
  <si>
    <t>20251103 15:50:06</t>
  </si>
  <si>
    <t>15:50:06</t>
  </si>
  <si>
    <t>20251103 15:50:11</t>
  </si>
  <si>
    <t>15:50:11</t>
  </si>
  <si>
    <t>20251103 15:51:48</t>
  </si>
  <si>
    <t>15:51:48</t>
  </si>
  <si>
    <t>20251103 15:51:53</t>
  </si>
  <si>
    <t>15:51:53</t>
  </si>
  <si>
    <t>20251103 15:51:58</t>
  </si>
  <si>
    <t>15:51:58</t>
  </si>
  <si>
    <t>20251103 15:52:03</t>
  </si>
  <si>
    <t>15:52:03</t>
  </si>
  <si>
    <t>20251103 15:52:08</t>
  </si>
  <si>
    <t>15:52:08</t>
  </si>
  <si>
    <t>20251103 15:52:13</t>
  </si>
  <si>
    <t>15:52:13</t>
  </si>
  <si>
    <t>20251103 15:52:18</t>
  </si>
  <si>
    <t>15:52:18</t>
  </si>
  <si>
    <t>20251103 15:52:23</t>
  </si>
  <si>
    <t>15:52:23</t>
  </si>
  <si>
    <t>20251103 15:52:28</t>
  </si>
  <si>
    <t>15:52:28</t>
  </si>
  <si>
    <t>20251103 15:52:33</t>
  </si>
  <si>
    <t>15:52:33</t>
  </si>
  <si>
    <t>20251103 15:52:38</t>
  </si>
  <si>
    <t>15:52:38</t>
  </si>
  <si>
    <t>20251103 15:52:43</t>
  </si>
  <si>
    <t>15:52:43</t>
  </si>
  <si>
    <t>20251103 15:52:48</t>
  </si>
  <si>
    <t>15:52:48</t>
  </si>
  <si>
    <t>20251103 15:52:53</t>
  </si>
  <si>
    <t>15:52:53</t>
  </si>
  <si>
    <t>20251103 15:52:58</t>
  </si>
  <si>
    <t>15:52:58</t>
  </si>
  <si>
    <t>20251103 15:53:03</t>
  </si>
  <si>
    <t>15:53:03</t>
  </si>
  <si>
    <t>20251103 15:53:08</t>
  </si>
  <si>
    <t>15:53:08</t>
  </si>
  <si>
    <t>20251103 15:53:13</t>
  </si>
  <si>
    <t>15:53:13</t>
  </si>
  <si>
    <t>20251103 15:53:18</t>
  </si>
  <si>
    <t>15:53:18</t>
  </si>
  <si>
    <t>20251103 15:53:23</t>
  </si>
  <si>
    <t>15:53:23</t>
  </si>
  <si>
    <t>20251103 15:53:28</t>
  </si>
  <si>
    <t>15:53:28</t>
  </si>
  <si>
    <t>20251103 15:53:33</t>
  </si>
  <si>
    <t>15:53:33</t>
  </si>
  <si>
    <t>20251103 15:53:38</t>
  </si>
  <si>
    <t>15:53:38</t>
  </si>
  <si>
    <t>20251103 15:53:43</t>
  </si>
  <si>
    <t>15:53:43</t>
  </si>
  <si>
    <t>20251103 15:53:48</t>
  </si>
  <si>
    <t>15:53:48</t>
  </si>
  <si>
    <t>20251103 15:53:53</t>
  </si>
  <si>
    <t>15:53:53</t>
  </si>
  <si>
    <t>20251103 15:53:58</t>
  </si>
  <si>
    <t>15:53:58</t>
  </si>
  <si>
    <t>20251103 15:54:03</t>
  </si>
  <si>
    <t>15:54:03</t>
  </si>
  <si>
    <t>20251103 15:54:08</t>
  </si>
  <si>
    <t>15:54:08</t>
  </si>
  <si>
    <t>20251103 15:54:13</t>
  </si>
  <si>
    <t>15:54:13</t>
  </si>
  <si>
    <t>20251103 15:54:18</t>
  </si>
  <si>
    <t>15:54:18</t>
  </si>
  <si>
    <t>20251103 15:54:23</t>
  </si>
  <si>
    <t>15:54:23</t>
  </si>
  <si>
    <t>20251103 15:54:28</t>
  </si>
  <si>
    <t>15:54:28</t>
  </si>
  <si>
    <t>20251103 15:54:33</t>
  </si>
  <si>
    <t>15:54:33</t>
  </si>
  <si>
    <t>20251103 15:54:38</t>
  </si>
  <si>
    <t>15:54:38</t>
  </si>
  <si>
    <t>20251103 15:54:43</t>
  </si>
  <si>
    <t>15:54:43</t>
  </si>
  <si>
    <t>20251103 15:54:48</t>
  </si>
  <si>
    <t>15:54:48</t>
  </si>
  <si>
    <t>20251103 15:54:53</t>
  </si>
  <si>
    <t>15:54:53</t>
  </si>
  <si>
    <t>20251103 15:54:58</t>
  </si>
  <si>
    <t>15:54:58</t>
  </si>
  <si>
    <t>20251103 15:55:03</t>
  </si>
  <si>
    <t>15:55:03</t>
  </si>
  <si>
    <t>20251103 15:55:08</t>
  </si>
  <si>
    <t>15:55:08</t>
  </si>
  <si>
    <t>20251103 15:55:13</t>
  </si>
  <si>
    <t>15:55:13</t>
  </si>
  <si>
    <t>20251103 15:55:18</t>
  </si>
  <si>
    <t>15:55:18</t>
  </si>
  <si>
    <t>20251103 15:55:23</t>
  </si>
  <si>
    <t>15:55:23</t>
  </si>
  <si>
    <t>20251103 15:55:28</t>
  </si>
  <si>
    <t>15:55:28</t>
  </si>
  <si>
    <t>20251103 15:55:33</t>
  </si>
  <si>
    <t>15:55:33</t>
  </si>
  <si>
    <t>20251103 15:55:38</t>
  </si>
  <si>
    <t>15:55:38</t>
  </si>
  <si>
    <t>20251103 15:55:43</t>
  </si>
  <si>
    <t>15:55:43</t>
  </si>
  <si>
    <t>20251103 15:55:48</t>
  </si>
  <si>
    <t>15:55:48</t>
  </si>
  <si>
    <t>20251103 15:55:53</t>
  </si>
  <si>
    <t>15:55:53</t>
  </si>
  <si>
    <t>20251103 15:55:58</t>
  </si>
  <si>
    <t>15:55:58</t>
  </si>
  <si>
    <t>20251103 15:56:03</t>
  </si>
  <si>
    <t>15:56:03</t>
  </si>
  <si>
    <t>20251103 15:56:08</t>
  </si>
  <si>
    <t>15:56:08</t>
  </si>
  <si>
    <t>20251103 15:56:13</t>
  </si>
  <si>
    <t>15:56:13</t>
  </si>
  <si>
    <t>20251103 15:56:18</t>
  </si>
  <si>
    <t>15:56:18</t>
  </si>
  <si>
    <t>20251103 15:56:23</t>
  </si>
  <si>
    <t>15:56:23</t>
  </si>
  <si>
    <t>20251103 15:56:28</t>
  </si>
  <si>
    <t>15:56:28</t>
  </si>
  <si>
    <t>20251103 15:56:33</t>
  </si>
  <si>
    <t>15:56:33</t>
  </si>
  <si>
    <t>20251103 15:56:38</t>
  </si>
  <si>
    <t>15:56:38</t>
  </si>
  <si>
    <t>20251103 15:56:43</t>
  </si>
  <si>
    <t>15:56:43</t>
  </si>
  <si>
    <t>20251103 15:56:48</t>
  </si>
  <si>
    <t>15:56:48</t>
  </si>
  <si>
    <t>20251103 15:56:53</t>
  </si>
  <si>
    <t>15:56:53</t>
  </si>
  <si>
    <t>20251103 15:56:58</t>
  </si>
  <si>
    <t>15:56:58</t>
  </si>
  <si>
    <t>20251103 15:57:03</t>
  </si>
  <si>
    <t>15:57:03</t>
  </si>
  <si>
    <t>20251103 15:57:08</t>
  </si>
  <si>
    <t>15:57:08</t>
  </si>
  <si>
    <t>20251103 15:57:13</t>
  </si>
  <si>
    <t>15:57:13</t>
  </si>
  <si>
    <t>20251103 15:57:18</t>
  </si>
  <si>
    <t>15:57:18</t>
  </si>
  <si>
    <t>20251103 15:57:23</t>
  </si>
  <si>
    <t>15:57:23</t>
  </si>
  <si>
    <t>20251103 15:57:28</t>
  </si>
  <si>
    <t>15:57:28</t>
  </si>
  <si>
    <t>20251103 15:57:33</t>
  </si>
  <si>
    <t>15:57:33</t>
  </si>
  <si>
    <t>20251103 15:57:38</t>
  </si>
  <si>
    <t>15:57:38</t>
  </si>
  <si>
    <t>20251103 15:57:43</t>
  </si>
  <si>
    <t>15:57:43</t>
  </si>
  <si>
    <t>20251103 16:12:45</t>
  </si>
  <si>
    <t>16:12:45</t>
  </si>
  <si>
    <t>gg_37</t>
  </si>
  <si>
    <t>20251103 16:12:50</t>
  </si>
  <si>
    <t>16:12:50</t>
  </si>
  <si>
    <t>20251103 16:12:55</t>
  </si>
  <si>
    <t>16:12:55</t>
  </si>
  <si>
    <t>20251103 16:12:59</t>
  </si>
  <si>
    <t>16:12:59</t>
  </si>
  <si>
    <t>20251103 16:13:04</t>
  </si>
  <si>
    <t>16:13:04</t>
  </si>
  <si>
    <t>20251103 16:13:09</t>
  </si>
  <si>
    <t>16:13:09</t>
  </si>
  <si>
    <t>20251103 16:13:14</t>
  </si>
  <si>
    <t>16:13:14</t>
  </si>
  <si>
    <t>20251103 16:13:19</t>
  </si>
  <si>
    <t>16:13:19</t>
  </si>
  <si>
    <t>20251103 16:13:24</t>
  </si>
  <si>
    <t>16:13:24</t>
  </si>
  <si>
    <t>20251103 16:13:29</t>
  </si>
  <si>
    <t>16:13:29</t>
  </si>
  <si>
    <t>20251103 16:13:34</t>
  </si>
  <si>
    <t>16:13:34</t>
  </si>
  <si>
    <t>20251103 16:13:39</t>
  </si>
  <si>
    <t>16:13:39</t>
  </si>
  <si>
    <t>20251103 16:13:44</t>
  </si>
  <si>
    <t>16:13:44</t>
  </si>
  <si>
    <t>20251103 16:13:49</t>
  </si>
  <si>
    <t>16:13:49</t>
  </si>
  <si>
    <t>20251103 16:13:54</t>
  </si>
  <si>
    <t>16:13:54</t>
  </si>
  <si>
    <t>20251103 16:13:59</t>
  </si>
  <si>
    <t>16:13:59</t>
  </si>
  <si>
    <t>20251103 16:14:04</t>
  </si>
  <si>
    <t>16:14:04</t>
  </si>
  <si>
    <t>20251103 16:14:09</t>
  </si>
  <si>
    <t>16:14:09</t>
  </si>
  <si>
    <t>20251103 16:14:14</t>
  </si>
  <si>
    <t>16:14:14</t>
  </si>
  <si>
    <t>20251103 16:14:19</t>
  </si>
  <si>
    <t>16:14:19</t>
  </si>
  <si>
    <t>20251103 16:14:24</t>
  </si>
  <si>
    <t>16:14:24</t>
  </si>
  <si>
    <t>20251103 16:14:29</t>
  </si>
  <si>
    <t>16:14:29</t>
  </si>
  <si>
    <t>20251103 16:14:34</t>
  </si>
  <si>
    <t>16:14:34</t>
  </si>
  <si>
    <t>20251103 16:14:39</t>
  </si>
  <si>
    <t>16:14:39</t>
  </si>
  <si>
    <t>20251103 16:16:16</t>
  </si>
  <si>
    <t>16:16:16</t>
  </si>
  <si>
    <t>20251103 16:16:21</t>
  </si>
  <si>
    <t>16:16:21</t>
  </si>
  <si>
    <t>20251103 16:16:26</t>
  </si>
  <si>
    <t>16:16:26</t>
  </si>
  <si>
    <t>20251103 16:16:31</t>
  </si>
  <si>
    <t>16:16:31</t>
  </si>
  <si>
    <t>20251103 16:16:36</t>
  </si>
  <si>
    <t>16:16:36</t>
  </si>
  <si>
    <t>20251103 16:16:41</t>
  </si>
  <si>
    <t>16:16:41</t>
  </si>
  <si>
    <t>20251103 16:16:46</t>
  </si>
  <si>
    <t>16:16:46</t>
  </si>
  <si>
    <t>20251103 16:16:51</t>
  </si>
  <si>
    <t>16:16:51</t>
  </si>
  <si>
    <t>20251103 16:16:56</t>
  </si>
  <si>
    <t>16:16:56</t>
  </si>
  <si>
    <t>20251103 16:17:01</t>
  </si>
  <si>
    <t>16:17:01</t>
  </si>
  <si>
    <t>20251103 16:17:06</t>
  </si>
  <si>
    <t>16:17:06</t>
  </si>
  <si>
    <t>20251103 16:17:11</t>
  </si>
  <si>
    <t>16:17:11</t>
  </si>
  <si>
    <t>20251103 16:17:16</t>
  </si>
  <si>
    <t>16:17:16</t>
  </si>
  <si>
    <t>20251103 16:17:21</t>
  </si>
  <si>
    <t>16:17:21</t>
  </si>
  <si>
    <t>20251103 16:17:26</t>
  </si>
  <si>
    <t>16:17:26</t>
  </si>
  <si>
    <t>20251103 16:17:31</t>
  </si>
  <si>
    <t>16:17:31</t>
  </si>
  <si>
    <t>20251103 16:17:36</t>
  </si>
  <si>
    <t>16:17:36</t>
  </si>
  <si>
    <t>20251103 16:17:41</t>
  </si>
  <si>
    <t>16:17:41</t>
  </si>
  <si>
    <t>20251103 16:17:46</t>
  </si>
  <si>
    <t>16:17:46</t>
  </si>
  <si>
    <t>20251103 16:17:51</t>
  </si>
  <si>
    <t>16:17:51</t>
  </si>
  <si>
    <t>20251103 16:17:56</t>
  </si>
  <si>
    <t>16:17:56</t>
  </si>
  <si>
    <t>20251103 16:18:01</t>
  </si>
  <si>
    <t>16:18:01</t>
  </si>
  <si>
    <t>20251103 16:18:06</t>
  </si>
  <si>
    <t>16:18:06</t>
  </si>
  <si>
    <t>20251103 16:18:11</t>
  </si>
  <si>
    <t>16:18:11</t>
  </si>
  <si>
    <t>20251103 16:18:16</t>
  </si>
  <si>
    <t>16:18:16</t>
  </si>
  <si>
    <t>20251103 16:18:21</t>
  </si>
  <si>
    <t>16:18:21</t>
  </si>
  <si>
    <t>20251103 16:18:26</t>
  </si>
  <si>
    <t>16:18:26</t>
  </si>
  <si>
    <t>20251103 16:18:31</t>
  </si>
  <si>
    <t>16:18:31</t>
  </si>
  <si>
    <t>20251103 16:18:36</t>
  </si>
  <si>
    <t>16:18:36</t>
  </si>
  <si>
    <t>20251103 16:18:41</t>
  </si>
  <si>
    <t>16:18:41</t>
  </si>
  <si>
    <t>20251103 16:18:46</t>
  </si>
  <si>
    <t>16:18:46</t>
  </si>
  <si>
    <t>20251103 16:18:51</t>
  </si>
  <si>
    <t>16:18:51</t>
  </si>
  <si>
    <t>20251103 16:18:56</t>
  </si>
  <si>
    <t>16:18:56</t>
  </si>
  <si>
    <t>20251103 16:19:01</t>
  </si>
  <si>
    <t>16:19:01</t>
  </si>
  <si>
    <t>20251103 16:19:06</t>
  </si>
  <si>
    <t>16:19:06</t>
  </si>
  <si>
    <t>20251103 16:19:11</t>
  </si>
  <si>
    <t>16:19:11</t>
  </si>
  <si>
    <t>20251103 16:19:16</t>
  </si>
  <si>
    <t>16:19:16</t>
  </si>
  <si>
    <t>20251103 16:19:21</t>
  </si>
  <si>
    <t>16:19:21</t>
  </si>
  <si>
    <t>20251103 16:19:26</t>
  </si>
  <si>
    <t>16:19:26</t>
  </si>
  <si>
    <t>20251103 16:19:31</t>
  </si>
  <si>
    <t>16:19:31</t>
  </si>
  <si>
    <t>20251103 16:19:36</t>
  </si>
  <si>
    <t>16:19:36</t>
  </si>
  <si>
    <t>20251103 16:19:41</t>
  </si>
  <si>
    <t>16:19:41</t>
  </si>
  <si>
    <t>20251103 16:19:46</t>
  </si>
  <si>
    <t>16:19:46</t>
  </si>
  <si>
    <t>20251103 16:19:51</t>
  </si>
  <si>
    <t>16:19:51</t>
  </si>
  <si>
    <t>20251103 16:19:56</t>
  </si>
  <si>
    <t>16:19:56</t>
  </si>
  <si>
    <t>20251103 16:20:01</t>
  </si>
  <si>
    <t>16:20:01</t>
  </si>
  <si>
    <t>20251103 16:20:06</t>
  </si>
  <si>
    <t>16:20:06</t>
  </si>
  <si>
    <t>20251103 16:20:11</t>
  </si>
  <si>
    <t>16:20:11</t>
  </si>
  <si>
    <t>20251103 16:20:16</t>
  </si>
  <si>
    <t>16:20:16</t>
  </si>
  <si>
    <t>20251103 16:20:21</t>
  </si>
  <si>
    <t>16:20:21</t>
  </si>
  <si>
    <t>20251103 16:20:26</t>
  </si>
  <si>
    <t>16:20:26</t>
  </si>
  <si>
    <t>20251103 16:20:31</t>
  </si>
  <si>
    <t>16:20:31</t>
  </si>
  <si>
    <t>20251103 16:20:36</t>
  </si>
  <si>
    <t>16:20:36</t>
  </si>
  <si>
    <t>20251103 16:20:41</t>
  </si>
  <si>
    <t>16:20:41</t>
  </si>
  <si>
    <t>20251103 16:20:46</t>
  </si>
  <si>
    <t>16:20:46</t>
  </si>
  <si>
    <t>20251103 16:20:51</t>
  </si>
  <si>
    <t>16:20:51</t>
  </si>
  <si>
    <t>20251103 16:20:56</t>
  </si>
  <si>
    <t>16:20:56</t>
  </si>
  <si>
    <t>20251103 16:21:01</t>
  </si>
  <si>
    <t>16:21:01</t>
  </si>
  <si>
    <t>20251103 16:21:06</t>
  </si>
  <si>
    <t>16:21:06</t>
  </si>
  <si>
    <t>20251103 16:21:11</t>
  </si>
  <si>
    <t>16:21:11</t>
  </si>
  <si>
    <t>20251103 16:21:16</t>
  </si>
  <si>
    <t>16:21:16</t>
  </si>
  <si>
    <t>20251103 16:21:21</t>
  </si>
  <si>
    <t>16:21:21</t>
  </si>
  <si>
    <t>20251103 16:21:26</t>
  </si>
  <si>
    <t>16:21:26</t>
  </si>
  <si>
    <t>20251103 16:21:31</t>
  </si>
  <si>
    <t>16:21:31</t>
  </si>
  <si>
    <t>20251103 16:21:36</t>
  </si>
  <si>
    <t>16:21:36</t>
  </si>
  <si>
    <t>20251103 16:21:41</t>
  </si>
  <si>
    <t>16:21:41</t>
  </si>
  <si>
    <t>20251103 16:21:46</t>
  </si>
  <si>
    <t>16:21:46</t>
  </si>
  <si>
    <t>20251103 16:21:51</t>
  </si>
  <si>
    <t>16:21:51</t>
  </si>
  <si>
    <t>20251103 16:21:56</t>
  </si>
  <si>
    <t>16:21:56</t>
  </si>
  <si>
    <t>20251103 16:22:01</t>
  </si>
  <si>
    <t>16:22:01</t>
  </si>
  <si>
    <t>20251103 16:22:06</t>
  </si>
  <si>
    <t>16:22:06</t>
  </si>
  <si>
    <t>20251103 16:22:11</t>
  </si>
  <si>
    <t>16:22:11</t>
  </si>
  <si>
    <t>20251103 16:34:20</t>
  </si>
  <si>
    <t>16:34:20</t>
  </si>
  <si>
    <t>gg_5</t>
  </si>
  <si>
    <t>20251103 16:34:25</t>
  </si>
  <si>
    <t>16:34:25</t>
  </si>
  <si>
    <t>20251103 16:34:30</t>
  </si>
  <si>
    <t>16:34:30</t>
  </si>
  <si>
    <t>20251103 16:34:35</t>
  </si>
  <si>
    <t>16:34:35</t>
  </si>
  <si>
    <t>20251103 16:34:40</t>
  </si>
  <si>
    <t>16:34:40</t>
  </si>
  <si>
    <t>20251103 16:34:45</t>
  </si>
  <si>
    <t>16:34:45</t>
  </si>
  <si>
    <t>20251103 16:34:50</t>
  </si>
  <si>
    <t>16:34:50</t>
  </si>
  <si>
    <t>20251103 16:34:55</t>
  </si>
  <si>
    <t>16:34:55</t>
  </si>
  <si>
    <t>20251103 16:35:00</t>
  </si>
  <si>
    <t>16:35:00</t>
  </si>
  <si>
    <t>20251103 16:35:05</t>
  </si>
  <si>
    <t>16:35:05</t>
  </si>
  <si>
    <t>20251103 16:35:10</t>
  </si>
  <si>
    <t>16:35:10</t>
  </si>
  <si>
    <t>20251103 16:35:15</t>
  </si>
  <si>
    <t>16:35:15</t>
  </si>
  <si>
    <t>20251103 16:35:20</t>
  </si>
  <si>
    <t>16:35:20</t>
  </si>
  <si>
    <t>20251103 16:35:25</t>
  </si>
  <si>
    <t>16:35:25</t>
  </si>
  <si>
    <t>20251103 16:35:30</t>
  </si>
  <si>
    <t>16:35:30</t>
  </si>
  <si>
    <t>20251103 16:35:35</t>
  </si>
  <si>
    <t>16:35:35</t>
  </si>
  <si>
    <t>20251103 16:35:40</t>
  </si>
  <si>
    <t>16:35:40</t>
  </si>
  <si>
    <t>20251103 16:35:45</t>
  </si>
  <si>
    <t>16:35:45</t>
  </si>
  <si>
    <t>20251103 16:35:50</t>
  </si>
  <si>
    <t>16:35:50</t>
  </si>
  <si>
    <t>20251103 16:35:55</t>
  </si>
  <si>
    <t>16:35:55</t>
  </si>
  <si>
    <t>20251103 16:36:00</t>
  </si>
  <si>
    <t>16:36:00</t>
  </si>
  <si>
    <t>20251103 16:36:05</t>
  </si>
  <si>
    <t>16:36:05</t>
  </si>
  <si>
    <t>20251103 16:36:10</t>
  </si>
  <si>
    <t>16:36:10</t>
  </si>
  <si>
    <t>20251103 16:36:15</t>
  </si>
  <si>
    <t>16:36:15</t>
  </si>
  <si>
    <t>20251103 16:37:52</t>
  </si>
  <si>
    <t>16:37:52</t>
  </si>
  <si>
    <t>20251103 16:37:57</t>
  </si>
  <si>
    <t>16:37:57</t>
  </si>
  <si>
    <t>20251103 16:38:02</t>
  </si>
  <si>
    <t>16:38:02</t>
  </si>
  <si>
    <t>20251103 16:38:07</t>
  </si>
  <si>
    <t>16:38:07</t>
  </si>
  <si>
    <t>20251103 16:38:12</t>
  </si>
  <si>
    <t>16:38:12</t>
  </si>
  <si>
    <t>20251103 16:38:17</t>
  </si>
  <si>
    <t>16:38:17</t>
  </si>
  <si>
    <t>20251103 16:38:22</t>
  </si>
  <si>
    <t>16:38:22</t>
  </si>
  <si>
    <t>20251103 16:38:27</t>
  </si>
  <si>
    <t>16:38:27</t>
  </si>
  <si>
    <t>20251103 16:38:32</t>
  </si>
  <si>
    <t>16:38:32</t>
  </si>
  <si>
    <t>20251103 16:38:37</t>
  </si>
  <si>
    <t>16:38:37</t>
  </si>
  <si>
    <t>20251103 16:38:42</t>
  </si>
  <si>
    <t>16:38:42</t>
  </si>
  <si>
    <t>20251103 16:38:47</t>
  </si>
  <si>
    <t>16:38:47</t>
  </si>
  <si>
    <t>20251103 16:38:52</t>
  </si>
  <si>
    <t>16:38:52</t>
  </si>
  <si>
    <t>20251103 16:38:57</t>
  </si>
  <si>
    <t>16:38:57</t>
  </si>
  <si>
    <t>20251103 16:39:02</t>
  </si>
  <si>
    <t>16:39:02</t>
  </si>
  <si>
    <t>20251103 16:39:07</t>
  </si>
  <si>
    <t>16:39:07</t>
  </si>
  <si>
    <t>20251103 16:39:12</t>
  </si>
  <si>
    <t>16:39:12</t>
  </si>
  <si>
    <t>20251103 16:39:17</t>
  </si>
  <si>
    <t>16:39:17</t>
  </si>
  <si>
    <t>20251103 16:39:22</t>
  </si>
  <si>
    <t>16:39:22</t>
  </si>
  <si>
    <t>20251103 16:39:27</t>
  </si>
  <si>
    <t>16:39:27</t>
  </si>
  <si>
    <t>20251103 16:39:32</t>
  </si>
  <si>
    <t>16:39:32</t>
  </si>
  <si>
    <t>20251103 16:39:37</t>
  </si>
  <si>
    <t>16:39:37</t>
  </si>
  <si>
    <t>20251103 16:39:42</t>
  </si>
  <si>
    <t>16:39:42</t>
  </si>
  <si>
    <t>20251103 16:39:47</t>
  </si>
  <si>
    <t>16:39:47</t>
  </si>
  <si>
    <t>20251103 16:39:52</t>
  </si>
  <si>
    <t>16:39:52</t>
  </si>
  <si>
    <t>20251103 16:39:57</t>
  </si>
  <si>
    <t>16:39:57</t>
  </si>
  <si>
    <t>20251103 16:40:02</t>
  </si>
  <si>
    <t>16:40:02</t>
  </si>
  <si>
    <t>20251103 16:40:07</t>
  </si>
  <si>
    <t>16:40:07</t>
  </si>
  <si>
    <t>20251103 16:40:12</t>
  </si>
  <si>
    <t>16:40:12</t>
  </si>
  <si>
    <t>20251103 16:40:17</t>
  </si>
  <si>
    <t>16:40:17</t>
  </si>
  <si>
    <t>20251103 16:40:22</t>
  </si>
  <si>
    <t>16:40:22</t>
  </si>
  <si>
    <t>20251103 16:40:27</t>
  </si>
  <si>
    <t>16:40:27</t>
  </si>
  <si>
    <t>20251103 16:40:32</t>
  </si>
  <si>
    <t>16:40:32</t>
  </si>
  <si>
    <t>20251103 16:40:37</t>
  </si>
  <si>
    <t>16:40:37</t>
  </si>
  <si>
    <t>20251103 16:40:42</t>
  </si>
  <si>
    <t>16:40:42</t>
  </si>
  <si>
    <t>20251103 16:40:47</t>
  </si>
  <si>
    <t>16:40:47</t>
  </si>
  <si>
    <t>20251103 16:40:52</t>
  </si>
  <si>
    <t>16:40:52</t>
  </si>
  <si>
    <t>20251103 16:40:57</t>
  </si>
  <si>
    <t>16:40:57</t>
  </si>
  <si>
    <t>20251103 16:41:02</t>
  </si>
  <si>
    <t>16:41:02</t>
  </si>
  <si>
    <t>20251103 16:41:07</t>
  </si>
  <si>
    <t>16:41:07</t>
  </si>
  <si>
    <t>20251103 16:41:12</t>
  </si>
  <si>
    <t>16:41:12</t>
  </si>
  <si>
    <t>20251103 16:41:17</t>
  </si>
  <si>
    <t>16:41:17</t>
  </si>
  <si>
    <t>20251103 16:41:22</t>
  </si>
  <si>
    <t>16:41:22</t>
  </si>
  <si>
    <t>20251103 16:41:27</t>
  </si>
  <si>
    <t>16:41:27</t>
  </si>
  <si>
    <t>20251103 16:41:32</t>
  </si>
  <si>
    <t>16:41:32</t>
  </si>
  <si>
    <t>20251103 16:41:37</t>
  </si>
  <si>
    <t>16:41:37</t>
  </si>
  <si>
    <t>20251103 16:41:42</t>
  </si>
  <si>
    <t>16:41:42</t>
  </si>
  <si>
    <t>20251103 16:41:47</t>
  </si>
  <si>
    <t>16:41:47</t>
  </si>
  <si>
    <t>20251103 16:41:52</t>
  </si>
  <si>
    <t>16:41:52</t>
  </si>
  <si>
    <t>20251103 16:41:57</t>
  </si>
  <si>
    <t>16:41:57</t>
  </si>
  <si>
    <t>20251103 16:42:02</t>
  </si>
  <si>
    <t>16:42:02</t>
  </si>
  <si>
    <t>20251103 16:42:07</t>
  </si>
  <si>
    <t>16:42:07</t>
  </si>
  <si>
    <t>20251103 16:42:12</t>
  </si>
  <si>
    <t>16:42:12</t>
  </si>
  <si>
    <t>20251103 16:42:17</t>
  </si>
  <si>
    <t>16:42:17</t>
  </si>
  <si>
    <t>20251103 16:42:22</t>
  </si>
  <si>
    <t>16:42:22</t>
  </si>
  <si>
    <t>20251103 16:42:27</t>
  </si>
  <si>
    <t>16:42:27</t>
  </si>
  <si>
    <t>20251103 16:42:32</t>
  </si>
  <si>
    <t>16:42:32</t>
  </si>
  <si>
    <t>20251103 16:42:37</t>
  </si>
  <si>
    <t>16:42:37</t>
  </si>
  <si>
    <t>20251103 16:42:42</t>
  </si>
  <si>
    <t>16:42:42</t>
  </si>
  <si>
    <t>20251103 16:42:47</t>
  </si>
  <si>
    <t>16:42:47</t>
  </si>
  <si>
    <t>20251103 16:42:52</t>
  </si>
  <si>
    <t>16:42:52</t>
  </si>
  <si>
    <t>20251103 16:42:57</t>
  </si>
  <si>
    <t>16:42:57</t>
  </si>
  <si>
    <t>20251103 16:43:02</t>
  </si>
  <si>
    <t>16:43:02</t>
  </si>
  <si>
    <t>20251103 16:43:07</t>
  </si>
  <si>
    <t>16:43:07</t>
  </si>
  <si>
    <t>20251103 16:43:12</t>
  </si>
  <si>
    <t>16:43:12</t>
  </si>
  <si>
    <t>20251103 16:43:17</t>
  </si>
  <si>
    <t>16:43:17</t>
  </si>
  <si>
    <t>20251103 16:43:22</t>
  </si>
  <si>
    <t>16:43:22</t>
  </si>
  <si>
    <t>20251103 16:43:27</t>
  </si>
  <si>
    <t>16:43:27</t>
  </si>
  <si>
    <t>20251103 16:43:32</t>
  </si>
  <si>
    <t>16:43:32</t>
  </si>
  <si>
    <t>20251103 16:43:37</t>
  </si>
  <si>
    <t>16:43:37</t>
  </si>
  <si>
    <t>20251103 16:43:42</t>
  </si>
  <si>
    <t>16:43:42</t>
  </si>
  <si>
    <t>20251103 16:43:47</t>
  </si>
  <si>
    <t>16:43:47</t>
  </si>
  <si>
    <t>20251103 16:54:16</t>
  </si>
  <si>
    <t>16:54:16</t>
  </si>
  <si>
    <t>gg_29</t>
  </si>
  <si>
    <t>20251103 16:54:21</t>
  </si>
  <si>
    <t>16:54:21</t>
  </si>
  <si>
    <t>20251103 16:54:26</t>
  </si>
  <si>
    <t>16:54:26</t>
  </si>
  <si>
    <t>20251103 16:54:30</t>
  </si>
  <si>
    <t>16:54:30</t>
  </si>
  <si>
    <t>20251103 16:54:35</t>
  </si>
  <si>
    <t>16:54:35</t>
  </si>
  <si>
    <t>20251103 16:54:40</t>
  </si>
  <si>
    <t>16:54:40</t>
  </si>
  <si>
    <t>20251103 16:54:45</t>
  </si>
  <si>
    <t>16:54:45</t>
  </si>
  <si>
    <t>20251103 16:54:50</t>
  </si>
  <si>
    <t>16:54:50</t>
  </si>
  <si>
    <t>20251103 16:54:55</t>
  </si>
  <si>
    <t>16:54:55</t>
  </si>
  <si>
    <t>20251103 16:55:00</t>
  </si>
  <si>
    <t>16:55:00</t>
  </si>
  <si>
    <t>20251103 16:55:05</t>
  </si>
  <si>
    <t>16:55:05</t>
  </si>
  <si>
    <t>20251103 16:55:10</t>
  </si>
  <si>
    <t>16:55:10</t>
  </si>
  <si>
    <t>20251103 16:55:15</t>
  </si>
  <si>
    <t>16:55:15</t>
  </si>
  <si>
    <t>20251103 16:55:20</t>
  </si>
  <si>
    <t>16:55:20</t>
  </si>
  <si>
    <t>20251103 16:55:25</t>
  </si>
  <si>
    <t>16:55:25</t>
  </si>
  <si>
    <t>20251103 16:55:30</t>
  </si>
  <si>
    <t>16:55:30</t>
  </si>
  <si>
    <t>20251103 16:55:35</t>
  </si>
  <si>
    <t>16:55:35</t>
  </si>
  <si>
    <t>20251103 16:55:40</t>
  </si>
  <si>
    <t>16:55:40</t>
  </si>
  <si>
    <t>20251103 16:55:45</t>
  </si>
  <si>
    <t>16:55:45</t>
  </si>
  <si>
    <t>20251103 16:55:50</t>
  </si>
  <si>
    <t>16:55:50</t>
  </si>
  <si>
    <t>20251103 16:55:55</t>
  </si>
  <si>
    <t>16:55:55</t>
  </si>
  <si>
    <t>20251103 16:56:00</t>
  </si>
  <si>
    <t>16:56:00</t>
  </si>
  <si>
    <t>20251103 16:56:05</t>
  </si>
  <si>
    <t>16:56:05</t>
  </si>
  <si>
    <t>20251103 16:56:10</t>
  </si>
  <si>
    <t>16:56:10</t>
  </si>
  <si>
    <t>20251103 16:57:47</t>
  </si>
  <si>
    <t>16:57:47</t>
  </si>
  <si>
    <t>20251103 16:57:52</t>
  </si>
  <si>
    <t>16:57:52</t>
  </si>
  <si>
    <t>20251103 16:57:57</t>
  </si>
  <si>
    <t>16:57:57</t>
  </si>
  <si>
    <t>20251103 16:58:02</t>
  </si>
  <si>
    <t>16:58:02</t>
  </si>
  <si>
    <t>20251103 16:58:07</t>
  </si>
  <si>
    <t>16:58:07</t>
  </si>
  <si>
    <t>20251103 16:58:12</t>
  </si>
  <si>
    <t>16:58:12</t>
  </si>
  <si>
    <t>20251103 16:58:17</t>
  </si>
  <si>
    <t>16:58:17</t>
  </si>
  <si>
    <t>20251103 16:58:22</t>
  </si>
  <si>
    <t>16:58:22</t>
  </si>
  <si>
    <t>20251103 16:58:27</t>
  </si>
  <si>
    <t>16:58:27</t>
  </si>
  <si>
    <t>20251103 16:58:32</t>
  </si>
  <si>
    <t>16:58:32</t>
  </si>
  <si>
    <t>20251103 16:58:37</t>
  </si>
  <si>
    <t>16:58:37</t>
  </si>
  <si>
    <t>20251103 16:58:42</t>
  </si>
  <si>
    <t>16:58:42</t>
  </si>
  <si>
    <t>20251103 16:58:47</t>
  </si>
  <si>
    <t>16:58:47</t>
  </si>
  <si>
    <t>20251103 16:58:52</t>
  </si>
  <si>
    <t>16:58:52</t>
  </si>
  <si>
    <t>20251103 16:58:57</t>
  </si>
  <si>
    <t>16:58:57</t>
  </si>
  <si>
    <t>20251103 16:59:02</t>
  </si>
  <si>
    <t>16:59:02</t>
  </si>
  <si>
    <t>20251103 16:59:07</t>
  </si>
  <si>
    <t>16:59:07</t>
  </si>
  <si>
    <t>20251103 16:59:12</t>
  </si>
  <si>
    <t>16:59:12</t>
  </si>
  <si>
    <t>20251103 16:59:17</t>
  </si>
  <si>
    <t>16:59:17</t>
  </si>
  <si>
    <t>20251103 16:59:22</t>
  </si>
  <si>
    <t>16:59:22</t>
  </si>
  <si>
    <t>20251103 16:59:27</t>
  </si>
  <si>
    <t>16:59:27</t>
  </si>
  <si>
    <t>20251103 16:59:32</t>
  </si>
  <si>
    <t>16:59:32</t>
  </si>
  <si>
    <t>20251103 16:59:37</t>
  </si>
  <si>
    <t>16:59:37</t>
  </si>
  <si>
    <t>20251103 16:59:42</t>
  </si>
  <si>
    <t>16:59:42</t>
  </si>
  <si>
    <t>20251103 16:59:47</t>
  </si>
  <si>
    <t>16:59:47</t>
  </si>
  <si>
    <t>20251103 16:59:52</t>
  </si>
  <si>
    <t>16:59:52</t>
  </si>
  <si>
    <t>20251103 16:59:57</t>
  </si>
  <si>
    <t>16:59:57</t>
  </si>
  <si>
    <t>20251103 17:00:02</t>
  </si>
  <si>
    <t>17:00:02</t>
  </si>
  <si>
    <t>20251103 17:00:07</t>
  </si>
  <si>
    <t>17:00:07</t>
  </si>
  <si>
    <t>20251103 17:00:12</t>
  </si>
  <si>
    <t>17:00:12</t>
  </si>
  <si>
    <t>20251103 17:00:17</t>
  </si>
  <si>
    <t>17:00:17</t>
  </si>
  <si>
    <t>20251103 17:00:22</t>
  </si>
  <si>
    <t>17:00:22</t>
  </si>
  <si>
    <t>20251103 17:00:27</t>
  </si>
  <si>
    <t>17:00:27</t>
  </si>
  <si>
    <t>20251103 17:00:32</t>
  </si>
  <si>
    <t>17:00:32</t>
  </si>
  <si>
    <t>20251103 17:00:37</t>
  </si>
  <si>
    <t>17:00:37</t>
  </si>
  <si>
    <t>20251103 17:00:42</t>
  </si>
  <si>
    <t>17:00:42</t>
  </si>
  <si>
    <t>20251103 17:00:47</t>
  </si>
  <si>
    <t>17:00:47</t>
  </si>
  <si>
    <t>20251103 17:00:52</t>
  </si>
  <si>
    <t>17:00:52</t>
  </si>
  <si>
    <t>20251103 17:00:57</t>
  </si>
  <si>
    <t>17:00:57</t>
  </si>
  <si>
    <t>20251103 17:01:02</t>
  </si>
  <si>
    <t>17:01:02</t>
  </si>
  <si>
    <t>20251103 17:01:07</t>
  </si>
  <si>
    <t>17:01:07</t>
  </si>
  <si>
    <t>20251103 17:01:12</t>
  </si>
  <si>
    <t>17:01:12</t>
  </si>
  <si>
    <t>20251103 17:01:17</t>
  </si>
  <si>
    <t>17:01:17</t>
  </si>
  <si>
    <t>20251103 17:01:22</t>
  </si>
  <si>
    <t>17:01:22</t>
  </si>
  <si>
    <t>20251103 17:01:27</t>
  </si>
  <si>
    <t>17:01:27</t>
  </si>
  <si>
    <t>20251103 17:01:32</t>
  </si>
  <si>
    <t>17:01:32</t>
  </si>
  <si>
    <t>20251103 17:01:37</t>
  </si>
  <si>
    <t>17:01:37</t>
  </si>
  <si>
    <t>20251103 17:01:42</t>
  </si>
  <si>
    <t>17:01:42</t>
  </si>
  <si>
    <t>20251103 17:01:47</t>
  </si>
  <si>
    <t>17:01:47</t>
  </si>
  <si>
    <t>20251103 17:01:52</t>
  </si>
  <si>
    <t>17:01:52</t>
  </si>
  <si>
    <t>20251103 17:01:57</t>
  </si>
  <si>
    <t>17:01:57</t>
  </si>
  <si>
    <t>20251103 17:02:02</t>
  </si>
  <si>
    <t>17:02:02</t>
  </si>
  <si>
    <t>20251103 17:02:07</t>
  </si>
  <si>
    <t>17:02:07</t>
  </si>
  <si>
    <t>20251103 17:02:12</t>
  </si>
  <si>
    <t>17:02:12</t>
  </si>
  <si>
    <t>20251103 17:02:17</t>
  </si>
  <si>
    <t>17:02:17</t>
  </si>
  <si>
    <t>20251103 17:02:22</t>
  </si>
  <si>
    <t>17:02:22</t>
  </si>
  <si>
    <t>20251103 17:02:27</t>
  </si>
  <si>
    <t>17:02:27</t>
  </si>
  <si>
    <t>20251103 17:02:32</t>
  </si>
  <si>
    <t>17:02:32</t>
  </si>
  <si>
    <t>20251103 17:02:37</t>
  </si>
  <si>
    <t>17:02:37</t>
  </si>
  <si>
    <t>20251103 17:02:42</t>
  </si>
  <si>
    <t>17:02:42</t>
  </si>
  <si>
    <t>20251103 17:02:47</t>
  </si>
  <si>
    <t>17:02:47</t>
  </si>
  <si>
    <t>20251103 17:02:52</t>
  </si>
  <si>
    <t>17:02:52</t>
  </si>
  <si>
    <t>20251103 17:02:57</t>
  </si>
  <si>
    <t>17:02:57</t>
  </si>
  <si>
    <t>20251103 17:03:02</t>
  </si>
  <si>
    <t>17:03:02</t>
  </si>
  <si>
    <t>20251103 17:03:07</t>
  </si>
  <si>
    <t>17:03:07</t>
  </si>
  <si>
    <t>20251103 17:03:12</t>
  </si>
  <si>
    <t>17:03:12</t>
  </si>
  <si>
    <t>20251103 17:03:17</t>
  </si>
  <si>
    <t>17:03:17</t>
  </si>
  <si>
    <t>20251103 17:03:22</t>
  </si>
  <si>
    <t>17:03:22</t>
  </si>
  <si>
    <t>20251103 17:03:27</t>
  </si>
  <si>
    <t>17:03:27</t>
  </si>
  <si>
    <t>20251103 17:03:32</t>
  </si>
  <si>
    <t>17:03:32</t>
  </si>
  <si>
    <t>20251103 17:03:37</t>
  </si>
  <si>
    <t>17:03:37</t>
  </si>
  <si>
    <t>20251103 17:03:42</t>
  </si>
  <si>
    <t>17:03:42</t>
  </si>
  <si>
    <t>20251103 17:03:47</t>
  </si>
  <si>
    <t>17:03:47</t>
  </si>
  <si>
    <t>20251103 17:16:39</t>
  </si>
  <si>
    <t>17:16:39</t>
  </si>
  <si>
    <t>gg_25</t>
  </si>
  <si>
    <t>20251103 17:16:44</t>
  </si>
  <si>
    <t>17:16:44</t>
  </si>
  <si>
    <t>20251103 17:16:49</t>
  </si>
  <si>
    <t>17:16:49</t>
  </si>
  <si>
    <t>20251103 17:16:54</t>
  </si>
  <si>
    <t>17:16:54</t>
  </si>
  <si>
    <t>20251103 17:16:59</t>
  </si>
  <si>
    <t>17:16:59</t>
  </si>
  <si>
    <t>20251103 17:17:04</t>
  </si>
  <si>
    <t>17:17:04</t>
  </si>
  <si>
    <t>20251103 17:17:09</t>
  </si>
  <si>
    <t>17:17:09</t>
  </si>
  <si>
    <t>20251103 17:17:14</t>
  </si>
  <si>
    <t>17:17:14</t>
  </si>
  <si>
    <t>20251103 17:17:19</t>
  </si>
  <si>
    <t>17:17:19</t>
  </si>
  <si>
    <t>20251103 17:17:24</t>
  </si>
  <si>
    <t>17:17:24</t>
  </si>
  <si>
    <t>20251103 17:17:29</t>
  </si>
  <si>
    <t>17:17:29</t>
  </si>
  <si>
    <t>20251103 17:17:34</t>
  </si>
  <si>
    <t>17:17:34</t>
  </si>
  <si>
    <t>20251103 17:17:39</t>
  </si>
  <si>
    <t>17:17:39</t>
  </si>
  <si>
    <t>20251103 17:17:44</t>
  </si>
  <si>
    <t>17:17:44</t>
  </si>
  <si>
    <t>20251103 17:17:49</t>
  </si>
  <si>
    <t>17:17:49</t>
  </si>
  <si>
    <t>20251103 17:17:54</t>
  </si>
  <si>
    <t>17:17:54</t>
  </si>
  <si>
    <t>20251103 17:17:59</t>
  </si>
  <si>
    <t>17:17:59</t>
  </si>
  <si>
    <t>20251103 17:18:04</t>
  </si>
  <si>
    <t>17:18:04</t>
  </si>
  <si>
    <t>20251103 17:18:09</t>
  </si>
  <si>
    <t>17:18:09</t>
  </si>
  <si>
    <t>20251103 17:18:14</t>
  </si>
  <si>
    <t>17:18:14</t>
  </si>
  <si>
    <t>20251103 17:18:20</t>
  </si>
  <si>
    <t>17:18:20</t>
  </si>
  <si>
    <t>20251103 17:18:25</t>
  </si>
  <si>
    <t>17:18:25</t>
  </si>
  <si>
    <t>20251103 17:18:30</t>
  </si>
  <si>
    <t>17:18:30</t>
  </si>
  <si>
    <t>20251103 17:18:35</t>
  </si>
  <si>
    <t>17:18:35</t>
  </si>
  <si>
    <t>20251103 17:20:11</t>
  </si>
  <si>
    <t>17:20:11</t>
  </si>
  <si>
    <t>20251103 17:20:16</t>
  </si>
  <si>
    <t>17:20:16</t>
  </si>
  <si>
    <t>20251103 17:20:21</t>
  </si>
  <si>
    <t>17:20:21</t>
  </si>
  <si>
    <t>20251103 17:20:26</t>
  </si>
  <si>
    <t>17:20:26</t>
  </si>
  <si>
    <t>20251103 17:20:31</t>
  </si>
  <si>
    <t>17:20:31</t>
  </si>
  <si>
    <t>20251103 17:20:36</t>
  </si>
  <si>
    <t>17:20:36</t>
  </si>
  <si>
    <t>20251103 17:20:41</t>
  </si>
  <si>
    <t>17:20:41</t>
  </si>
  <si>
    <t>20251103 17:20:46</t>
  </si>
  <si>
    <t>17:20:46</t>
  </si>
  <si>
    <t>20251103 17:20:51</t>
  </si>
  <si>
    <t>17:20:51</t>
  </si>
  <si>
    <t>20251103 17:20:56</t>
  </si>
  <si>
    <t>17:20:56</t>
  </si>
  <si>
    <t>20251103 17:21:01</t>
  </si>
  <si>
    <t>17:21:01</t>
  </si>
  <si>
    <t>20251103 17:21:06</t>
  </si>
  <si>
    <t>17:21:06</t>
  </si>
  <si>
    <t>20251103 17:21:11</t>
  </si>
  <si>
    <t>17:21:11</t>
  </si>
  <si>
    <t>20251103 17:21:16</t>
  </si>
  <si>
    <t>17:21:16</t>
  </si>
  <si>
    <t>20251103 17:21:21</t>
  </si>
  <si>
    <t>17:21:21</t>
  </si>
  <si>
    <t>20251103 17:21:26</t>
  </si>
  <si>
    <t>17:21:26</t>
  </si>
  <si>
    <t>20251103 17:21:31</t>
  </si>
  <si>
    <t>17:21:31</t>
  </si>
  <si>
    <t>20251103 17:21:36</t>
  </si>
  <si>
    <t>17:21:36</t>
  </si>
  <si>
    <t>20251103 17:21:41</t>
  </si>
  <si>
    <t>17:21:41</t>
  </si>
  <si>
    <t>20251103 17:21:46</t>
  </si>
  <si>
    <t>17:21:46</t>
  </si>
  <si>
    <t>20251103 17:21:51</t>
  </si>
  <si>
    <t>17:21:51</t>
  </si>
  <si>
    <t>20251103 17:21:56</t>
  </si>
  <si>
    <t>17:21:56</t>
  </si>
  <si>
    <t>20251103 17:22:01</t>
  </si>
  <si>
    <t>17:22:01</t>
  </si>
  <si>
    <t>20251103 17:22:06</t>
  </si>
  <si>
    <t>17:22:06</t>
  </si>
  <si>
    <t>20251103 17:22:11</t>
  </si>
  <si>
    <t>17:22:11</t>
  </si>
  <si>
    <t>20251103 17:22:16</t>
  </si>
  <si>
    <t>17:22:16</t>
  </si>
  <si>
    <t>20251103 17:22:21</t>
  </si>
  <si>
    <t>17:22:21</t>
  </si>
  <si>
    <t>20251103 17:22:26</t>
  </si>
  <si>
    <t>17:22:26</t>
  </si>
  <si>
    <t>20251103 17:22:31</t>
  </si>
  <si>
    <t>17:22:31</t>
  </si>
  <si>
    <t>20251103 17:22:36</t>
  </si>
  <si>
    <t>17:22:36</t>
  </si>
  <si>
    <t>20251103 17:22:41</t>
  </si>
  <si>
    <t>17:22:41</t>
  </si>
  <si>
    <t>20251103 17:22:46</t>
  </si>
  <si>
    <t>17:22:46</t>
  </si>
  <si>
    <t>20251103 17:22:51</t>
  </si>
  <si>
    <t>17:22:51</t>
  </si>
  <si>
    <t>20251103 17:22:56</t>
  </si>
  <si>
    <t>17:22:56</t>
  </si>
  <si>
    <t>20251103 17:23:01</t>
  </si>
  <si>
    <t>17:23:01</t>
  </si>
  <si>
    <t>20251103 17:23:06</t>
  </si>
  <si>
    <t>17:23:06</t>
  </si>
  <si>
    <t>20251103 17:23:11</t>
  </si>
  <si>
    <t>17:23:11</t>
  </si>
  <si>
    <t>20251103 17:23:16</t>
  </si>
  <si>
    <t>17:23:16</t>
  </si>
  <si>
    <t>20251103 17:23:21</t>
  </si>
  <si>
    <t>17:23:21</t>
  </si>
  <si>
    <t>20251103 17:23:26</t>
  </si>
  <si>
    <t>17:23:26</t>
  </si>
  <si>
    <t>20251103 17:23:31</t>
  </si>
  <si>
    <t>17:23:31</t>
  </si>
  <si>
    <t>20251103 17:23:36</t>
  </si>
  <si>
    <t>17:23:36</t>
  </si>
  <si>
    <t>20251103 17:23:41</t>
  </si>
  <si>
    <t>17:23:41</t>
  </si>
  <si>
    <t>20251103 17:23:46</t>
  </si>
  <si>
    <t>17:23:46</t>
  </si>
  <si>
    <t>20251103 17:23:52</t>
  </si>
  <si>
    <t>17:23:52</t>
  </si>
  <si>
    <t>20251103 17:23:56</t>
  </si>
  <si>
    <t>17:23:56</t>
  </si>
  <si>
    <t>20251103 17:24:01</t>
  </si>
  <si>
    <t>17:24:01</t>
  </si>
  <si>
    <t>20251103 17:24:06</t>
  </si>
  <si>
    <t>17:24:06</t>
  </si>
  <si>
    <t>20251103 17:24:11</t>
  </si>
  <si>
    <t>17:24:11</t>
  </si>
  <si>
    <t>20251103 17:24:16</t>
  </si>
  <si>
    <t>17:24:16</t>
  </si>
  <si>
    <t>20251103 17:24:21</t>
  </si>
  <si>
    <t>17:24:21</t>
  </si>
  <si>
    <t>20251103 17:24:26</t>
  </si>
  <si>
    <t>17:24:26</t>
  </si>
  <si>
    <t>20251103 17:24:31</t>
  </si>
  <si>
    <t>17:24:31</t>
  </si>
  <si>
    <t>20251103 17:24:36</t>
  </si>
  <si>
    <t>17:24:36</t>
  </si>
  <si>
    <t>20251103 17:24:41</t>
  </si>
  <si>
    <t>17:24:41</t>
  </si>
  <si>
    <t>20251103 17:24:46</t>
  </si>
  <si>
    <t>17:24:46</t>
  </si>
  <si>
    <t>20251103 17:24:51</t>
  </si>
  <si>
    <t>17:24:51</t>
  </si>
  <si>
    <t>20251103 17:24:56</t>
  </si>
  <si>
    <t>17:24:56</t>
  </si>
  <si>
    <t>20251103 17:25:01</t>
  </si>
  <si>
    <t>17:25:01</t>
  </si>
  <si>
    <t>20251103 17:25:06</t>
  </si>
  <si>
    <t>17:25:06</t>
  </si>
  <si>
    <t>20251103 17:25:11</t>
  </si>
  <si>
    <t>17:25:11</t>
  </si>
  <si>
    <t>20251103 17:25:16</t>
  </si>
  <si>
    <t>17:25:16</t>
  </si>
  <si>
    <t>20251103 17:25:21</t>
  </si>
  <si>
    <t>17:25:21</t>
  </si>
  <si>
    <t>20251103 17:25:26</t>
  </si>
  <si>
    <t>17:25:26</t>
  </si>
  <si>
    <t>20251103 17:25:31</t>
  </si>
  <si>
    <t>17:25:31</t>
  </si>
  <si>
    <t>20251103 17:25:36</t>
  </si>
  <si>
    <t>17:25:36</t>
  </si>
  <si>
    <t>20251103 17:25:41</t>
  </si>
  <si>
    <t>17:25:41</t>
  </si>
  <si>
    <t>20251103 17:25:46</t>
  </si>
  <si>
    <t>17:25:46</t>
  </si>
  <si>
    <t>20251103 17:25:51</t>
  </si>
  <si>
    <t>17:25:51</t>
  </si>
  <si>
    <t>20251103 17:25:56</t>
  </si>
  <si>
    <t>17:25:56</t>
  </si>
  <si>
    <t>20251103 17:26:01</t>
  </si>
  <si>
    <t>17:26:01</t>
  </si>
  <si>
    <t>20251103 17:26:06</t>
  </si>
  <si>
    <t>17:26:06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</si>
</sst>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77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433</v>
      </c>
      <c r="IA16" t="s">
        <v>433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1762198232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1762198223.5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425.094102544782</v>
      </c>
      <c r="AK17">
        <v>432.269848484848</v>
      </c>
      <c r="AL17">
        <v>-2.80744499948764</v>
      </c>
      <c r="AM17">
        <v>64.3593481477694</v>
      </c>
      <c r="AN17">
        <f>(AP17 - AO17 + DY17*1E3/(8.314*(EA17+273.15)) * AR17/DX17 * AQ17) * DX17/(100*DL17) * 1000/(1000 - AP17)</f>
        <v>0</v>
      </c>
      <c r="AO17">
        <v>21.0954197786838</v>
      </c>
      <c r="AP17">
        <v>30.8253096969697</v>
      </c>
      <c r="AQ17">
        <v>0.000546344904086772</v>
      </c>
      <c r="AR17">
        <v>98.9221430779395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 t="s">
        <v>439</v>
      </c>
      <c r="AZ17">
        <v>0</v>
      </c>
      <c r="BA17">
        <v>0</v>
      </c>
      <c r="BB17">
        <f>1-AZ17/BA17</f>
        <v>0</v>
      </c>
      <c r="BC17">
        <v>0</v>
      </c>
      <c r="BD17" t="s">
        <v>439</v>
      </c>
      <c r="BE17" t="s">
        <v>439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1762198223.5</v>
      </c>
      <c r="DR17">
        <v>419.963625</v>
      </c>
      <c r="DS17">
        <v>426.46675</v>
      </c>
      <c r="DT17">
        <v>30.806225</v>
      </c>
      <c r="DU17">
        <v>21.096475</v>
      </c>
      <c r="DV17">
        <v>417.0206875</v>
      </c>
      <c r="DW17">
        <v>30.4961875</v>
      </c>
      <c r="DX17">
        <v>499.99525</v>
      </c>
      <c r="DY17">
        <v>90.79613125</v>
      </c>
      <c r="DZ17">
        <v>0.09998725625</v>
      </c>
      <c r="EA17">
        <v>37.001625</v>
      </c>
      <c r="EB17">
        <v>35.99958125</v>
      </c>
      <c r="EC17">
        <v>999.9</v>
      </c>
      <c r="ED17">
        <v>0</v>
      </c>
      <c r="EE17">
        <v>0</v>
      </c>
      <c r="EF17">
        <v>10004.528125</v>
      </c>
      <c r="EG17">
        <v>0</v>
      </c>
      <c r="EH17">
        <v>1167.285625</v>
      </c>
      <c r="EI17">
        <v>-6.503073125</v>
      </c>
      <c r="EJ17">
        <v>433.3125625</v>
      </c>
      <c r="EK17">
        <v>435.657625</v>
      </c>
      <c r="EL17">
        <v>9.7097425</v>
      </c>
      <c r="EM17">
        <v>426.46675</v>
      </c>
      <c r="EN17">
        <v>21.096475</v>
      </c>
      <c r="EO17">
        <v>2.797085625</v>
      </c>
      <c r="EP17">
        <v>1.915479375</v>
      </c>
      <c r="EQ17">
        <v>22.8669</v>
      </c>
      <c r="ER17">
        <v>16.76245</v>
      </c>
      <c r="ES17">
        <v>1999.97625</v>
      </c>
      <c r="ET17">
        <v>0.9799950625</v>
      </c>
      <c r="EU17">
        <v>0.02000476875</v>
      </c>
      <c r="EV17">
        <v>0</v>
      </c>
      <c r="EW17">
        <v>1577.590625</v>
      </c>
      <c r="EX17">
        <v>5.00059</v>
      </c>
      <c r="EY17">
        <v>32308.5875</v>
      </c>
      <c r="EZ17">
        <v>17360.09375</v>
      </c>
      <c r="FA17">
        <v>52.00775</v>
      </c>
      <c r="FB17">
        <v>52.292625</v>
      </c>
      <c r="FC17">
        <v>51.375</v>
      </c>
      <c r="FD17">
        <v>51.819875</v>
      </c>
      <c r="FE17">
        <v>52.625</v>
      </c>
      <c r="FF17">
        <v>1955.06625</v>
      </c>
      <c r="FG17">
        <v>39.91</v>
      </c>
      <c r="FH17">
        <v>0</v>
      </c>
      <c r="FI17">
        <v>1762198230.8</v>
      </c>
      <c r="FJ17">
        <v>0</v>
      </c>
      <c r="FK17">
        <v>1577.2268</v>
      </c>
      <c r="FL17">
        <v>-17.2600000327636</v>
      </c>
      <c r="FM17">
        <v>-319.846154353084</v>
      </c>
      <c r="FN17">
        <v>32301.5</v>
      </c>
      <c r="FO17">
        <v>15</v>
      </c>
      <c r="FP17">
        <v>0</v>
      </c>
      <c r="FQ17" t="s">
        <v>441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-7.459046</v>
      </c>
      <c r="GD17">
        <v>40.2040583458646</v>
      </c>
      <c r="GE17">
        <v>16.1622157302947</v>
      </c>
      <c r="GF17">
        <v>0</v>
      </c>
      <c r="GG17">
        <v>1578.59529411765</v>
      </c>
      <c r="GH17">
        <v>-19.166692131665</v>
      </c>
      <c r="GI17">
        <v>1.89314900332462</v>
      </c>
      <c r="GJ17">
        <v>-1</v>
      </c>
      <c r="GK17">
        <v>9.6984195</v>
      </c>
      <c r="GL17">
        <v>0.207502105263178</v>
      </c>
      <c r="GM17">
        <v>0.0206828676626334</v>
      </c>
      <c r="GN17">
        <v>0</v>
      </c>
      <c r="GO17">
        <v>0</v>
      </c>
      <c r="GP17">
        <v>2</v>
      </c>
      <c r="GQ17" t="s">
        <v>442</v>
      </c>
      <c r="GR17">
        <v>3.12918</v>
      </c>
      <c r="GS17">
        <v>2.77799</v>
      </c>
      <c r="GT17">
        <v>0.0865598</v>
      </c>
      <c r="GU17">
        <v>0.0855713</v>
      </c>
      <c r="GV17">
        <v>0.120803</v>
      </c>
      <c r="GW17">
        <v>0.0924672</v>
      </c>
      <c r="GX17">
        <v>33664.3</v>
      </c>
      <c r="GY17">
        <v>35903.7</v>
      </c>
      <c r="GZ17">
        <v>33406.2</v>
      </c>
      <c r="HA17">
        <v>35613.2</v>
      </c>
      <c r="HB17">
        <v>41653.7</v>
      </c>
      <c r="HC17">
        <v>46448.9</v>
      </c>
      <c r="HD17">
        <v>52247.7</v>
      </c>
      <c r="HE17">
        <v>56960.2</v>
      </c>
      <c r="HF17">
        <v>1.8177</v>
      </c>
      <c r="HG17">
        <v>2.1724</v>
      </c>
      <c r="HH17">
        <v>-0.0150315</v>
      </c>
      <c r="HI17">
        <v>0</v>
      </c>
      <c r="HJ17">
        <v>36.2661</v>
      </c>
      <c r="HK17">
        <v>999.9</v>
      </c>
      <c r="HL17">
        <v>53.565</v>
      </c>
      <c r="HM17">
        <v>28.188</v>
      </c>
      <c r="HN17">
        <v>22.633</v>
      </c>
      <c r="HO17">
        <v>55.8401</v>
      </c>
      <c r="HP17">
        <v>32.8045</v>
      </c>
      <c r="HQ17">
        <v>2</v>
      </c>
      <c r="HR17">
        <v>1.07036</v>
      </c>
      <c r="HS17">
        <v>3.58654</v>
      </c>
      <c r="HT17">
        <v>20.091</v>
      </c>
      <c r="HU17">
        <v>5.19213</v>
      </c>
      <c r="HV17">
        <v>12.0099</v>
      </c>
      <c r="HW17">
        <v>4.97235</v>
      </c>
      <c r="HX17">
        <v>3.29485</v>
      </c>
      <c r="HY17">
        <v>999.9</v>
      </c>
      <c r="HZ17">
        <v>9999</v>
      </c>
      <c r="IA17">
        <v>9999</v>
      </c>
      <c r="IB17">
        <v>9999</v>
      </c>
      <c r="IC17">
        <v>1.86316</v>
      </c>
      <c r="ID17">
        <v>1.86813</v>
      </c>
      <c r="IE17">
        <v>1.86784</v>
      </c>
      <c r="IF17">
        <v>1.86904</v>
      </c>
      <c r="IG17">
        <v>1.86983</v>
      </c>
      <c r="IH17">
        <v>1.86592</v>
      </c>
      <c r="II17">
        <v>1.867</v>
      </c>
      <c r="IJ17">
        <v>1.86843</v>
      </c>
      <c r="IK17">
        <v>5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2.926</v>
      </c>
      <c r="IY17">
        <v>0.31</v>
      </c>
      <c r="IZ17">
        <v>0.972545899424372</v>
      </c>
      <c r="JA17">
        <v>0.00534676025210932</v>
      </c>
      <c r="JB17">
        <v>-1.70922874884956e-06</v>
      </c>
      <c r="JC17">
        <v>5.24977269206303e-10</v>
      </c>
      <c r="JD17">
        <v>0.310040366037049</v>
      </c>
      <c r="JE17">
        <v>0</v>
      </c>
      <c r="JF17">
        <v>0</v>
      </c>
      <c r="JG17">
        <v>0</v>
      </c>
      <c r="JH17">
        <v>4</v>
      </c>
      <c r="JI17">
        <v>2317</v>
      </c>
      <c r="JJ17">
        <v>-0</v>
      </c>
      <c r="JK17">
        <v>23</v>
      </c>
      <c r="JL17">
        <v>29369970.5</v>
      </c>
      <c r="JM17">
        <v>29369970.5</v>
      </c>
      <c r="JN17">
        <v>1.13892</v>
      </c>
      <c r="JO17">
        <v>2.6123</v>
      </c>
      <c r="JP17">
        <v>2.19849</v>
      </c>
      <c r="JQ17">
        <v>2.63672</v>
      </c>
      <c r="JR17">
        <v>2.44507</v>
      </c>
      <c r="JS17">
        <v>2.33276</v>
      </c>
      <c r="JT17">
        <v>32.5318</v>
      </c>
      <c r="JU17">
        <v>24.1751</v>
      </c>
      <c r="JV17">
        <v>18</v>
      </c>
      <c r="JW17">
        <v>502.092</v>
      </c>
      <c r="JX17">
        <v>786.899</v>
      </c>
      <c r="JY17">
        <v>31.6618</v>
      </c>
      <c r="JZ17">
        <v>40.0361</v>
      </c>
      <c r="KA17">
        <v>30.0026</v>
      </c>
      <c r="KB17">
        <v>39.5164</v>
      </c>
      <c r="KC17">
        <v>39.3323</v>
      </c>
      <c r="KD17">
        <v>22.7633</v>
      </c>
      <c r="KE17">
        <v>0</v>
      </c>
      <c r="KF17">
        <v>100</v>
      </c>
      <c r="KG17">
        <v>31.6248</v>
      </c>
      <c r="KH17">
        <v>413.276</v>
      </c>
      <c r="KI17">
        <v>21.9999</v>
      </c>
      <c r="KJ17">
        <v>94.8801</v>
      </c>
      <c r="KK17">
        <v>92.2615</v>
      </c>
    </row>
    <row r="18" spans="1:297">
      <c r="A18">
        <v>2</v>
      </c>
      <c r="B18">
        <v>1762198237</v>
      </c>
      <c r="C18">
        <v>5</v>
      </c>
      <c r="D18" t="s">
        <v>446</v>
      </c>
      <c r="E18" t="s">
        <v>447</v>
      </c>
      <c r="F18">
        <v>5</v>
      </c>
      <c r="G18" t="s">
        <v>437</v>
      </c>
      <c r="H18" t="s">
        <v>438</v>
      </c>
      <c r="I18">
        <v>1762198228.26667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415.598817565704</v>
      </c>
      <c r="AK18">
        <v>422.267866666667</v>
      </c>
      <c r="AL18">
        <v>-1.82091290313777</v>
      </c>
      <c r="AM18">
        <v>64.3593481477694</v>
      </c>
      <c r="AN18">
        <f>(AP18 - AO18 + DY18*1E3/(8.314*(EA18+273.15)) * AR18/DX18 * AQ18) * DX18/(100*DL18) * 1000/(1000 - AP18)</f>
        <v>0</v>
      </c>
      <c r="AO18">
        <v>21.0961739542028</v>
      </c>
      <c r="AP18">
        <v>30.8354909090909</v>
      </c>
      <c r="AQ18">
        <v>0.00037605407153377</v>
      </c>
      <c r="AR18">
        <v>98.9221430779395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 t="s">
        <v>439</v>
      </c>
      <c r="AZ18">
        <v>0</v>
      </c>
      <c r="BA18">
        <v>0</v>
      </c>
      <c r="BB18">
        <f>1-AZ18/BA18</f>
        <v>0</v>
      </c>
      <c r="BC18">
        <v>0</v>
      </c>
      <c r="BD18" t="s">
        <v>439</v>
      </c>
      <c r="BE18" t="s">
        <v>439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439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1762198228.26667</v>
      </c>
      <c r="DR18">
        <v>419.711733333333</v>
      </c>
      <c r="DS18">
        <v>423.947</v>
      </c>
      <c r="DT18">
        <v>30.81782</v>
      </c>
      <c r="DU18">
        <v>21.0968466666667</v>
      </c>
      <c r="DV18">
        <v>416.769866666667</v>
      </c>
      <c r="DW18">
        <v>30.5077733333333</v>
      </c>
      <c r="DX18">
        <v>499.9828</v>
      </c>
      <c r="DY18">
        <v>90.7964466666667</v>
      </c>
      <c r="DZ18">
        <v>0.0999281466666667</v>
      </c>
      <c r="EA18">
        <v>37.0079066666667</v>
      </c>
      <c r="EB18">
        <v>36.0142933333333</v>
      </c>
      <c r="EC18">
        <v>999.9</v>
      </c>
      <c r="ED18">
        <v>0</v>
      </c>
      <c r="EE18">
        <v>0</v>
      </c>
      <c r="EF18">
        <v>10009.5133333333</v>
      </c>
      <c r="EG18">
        <v>0</v>
      </c>
      <c r="EH18">
        <v>1167.19333333333</v>
      </c>
      <c r="EI18">
        <v>-4.23528606666667</v>
      </c>
      <c r="EJ18">
        <v>433.057733333333</v>
      </c>
      <c r="EK18">
        <v>433.083733333333</v>
      </c>
      <c r="EL18">
        <v>9.720968</v>
      </c>
      <c r="EM18">
        <v>423.947</v>
      </c>
      <c r="EN18">
        <v>21.0968466666667</v>
      </c>
      <c r="EO18">
        <v>2.79814666666667</v>
      </c>
      <c r="EP18">
        <v>1.91551866666667</v>
      </c>
      <c r="EQ18">
        <v>22.8731666666667</v>
      </c>
      <c r="ER18">
        <v>16.7627666666667</v>
      </c>
      <c r="ES18">
        <v>1999.974</v>
      </c>
      <c r="ET18">
        <v>0.9799952</v>
      </c>
      <c r="EU18">
        <v>0.0200046266666667</v>
      </c>
      <c r="EV18">
        <v>0</v>
      </c>
      <c r="EW18">
        <v>1576.19466666667</v>
      </c>
      <c r="EX18">
        <v>5.00059</v>
      </c>
      <c r="EY18">
        <v>32283.0266666667</v>
      </c>
      <c r="EZ18">
        <v>17360.0733333333</v>
      </c>
      <c r="FA18">
        <v>52.0248</v>
      </c>
      <c r="FB18">
        <v>52.3162</v>
      </c>
      <c r="FC18">
        <v>51.3915333333333</v>
      </c>
      <c r="FD18">
        <v>51.8372</v>
      </c>
      <c r="FE18">
        <v>52.6415333333333</v>
      </c>
      <c r="FF18">
        <v>1955.064</v>
      </c>
      <c r="FG18">
        <v>39.91</v>
      </c>
      <c r="FH18">
        <v>0</v>
      </c>
      <c r="FI18">
        <v>1762198235.6</v>
      </c>
      <c r="FJ18">
        <v>0</v>
      </c>
      <c r="FK18">
        <v>1575.8688</v>
      </c>
      <c r="FL18">
        <v>-14.563846170546</v>
      </c>
      <c r="FM18">
        <v>-304.300000340838</v>
      </c>
      <c r="FN18">
        <v>32276.232</v>
      </c>
      <c r="FO18">
        <v>15</v>
      </c>
      <c r="FP18">
        <v>0</v>
      </c>
      <c r="FQ18" t="s">
        <v>441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-4.42221957142857</v>
      </c>
      <c r="GD18">
        <v>80.4057327272727</v>
      </c>
      <c r="GE18">
        <v>17.0686408122258</v>
      </c>
      <c r="GF18">
        <v>0</v>
      </c>
      <c r="GG18">
        <v>1577.19382352941</v>
      </c>
      <c r="GH18">
        <v>-17.0742551564212</v>
      </c>
      <c r="GI18">
        <v>1.69712389007696</v>
      </c>
      <c r="GJ18">
        <v>-1</v>
      </c>
      <c r="GK18">
        <v>9.71318238095238</v>
      </c>
      <c r="GL18">
        <v>0.154768051948055</v>
      </c>
      <c r="GM18">
        <v>0.0158253954753147</v>
      </c>
      <c r="GN18">
        <v>0</v>
      </c>
      <c r="GO18">
        <v>0</v>
      </c>
      <c r="GP18">
        <v>2</v>
      </c>
      <c r="GQ18" t="s">
        <v>442</v>
      </c>
      <c r="GR18">
        <v>3.12909</v>
      </c>
      <c r="GS18">
        <v>2.77824</v>
      </c>
      <c r="GT18">
        <v>0.085373</v>
      </c>
      <c r="GU18">
        <v>0.086233</v>
      </c>
      <c r="GV18">
        <v>0.120822</v>
      </c>
      <c r="GW18">
        <v>0.0924681</v>
      </c>
      <c r="GX18">
        <v>33706.4</v>
      </c>
      <c r="GY18">
        <v>35875.4</v>
      </c>
      <c r="GZ18">
        <v>33404.8</v>
      </c>
      <c r="HA18">
        <v>35610.9</v>
      </c>
      <c r="HB18">
        <v>41651.4</v>
      </c>
      <c r="HC18">
        <v>46446.4</v>
      </c>
      <c r="HD18">
        <v>52245.9</v>
      </c>
      <c r="HE18">
        <v>56957.1</v>
      </c>
      <c r="HF18">
        <v>1.8174</v>
      </c>
      <c r="HG18">
        <v>2.17232</v>
      </c>
      <c r="HH18">
        <v>-0.0149384</v>
      </c>
      <c r="HI18">
        <v>0</v>
      </c>
      <c r="HJ18">
        <v>36.2699</v>
      </c>
      <c r="HK18">
        <v>999.9</v>
      </c>
      <c r="HL18">
        <v>53.589</v>
      </c>
      <c r="HM18">
        <v>28.188</v>
      </c>
      <c r="HN18">
        <v>22.6434</v>
      </c>
      <c r="HO18">
        <v>55.7901</v>
      </c>
      <c r="HP18">
        <v>32.9006</v>
      </c>
      <c r="HQ18">
        <v>2</v>
      </c>
      <c r="HR18">
        <v>1.07268</v>
      </c>
      <c r="HS18">
        <v>3.65578</v>
      </c>
      <c r="HT18">
        <v>20.0894</v>
      </c>
      <c r="HU18">
        <v>5.19198</v>
      </c>
      <c r="HV18">
        <v>12.0099</v>
      </c>
      <c r="HW18">
        <v>4.97295</v>
      </c>
      <c r="HX18">
        <v>3.29492</v>
      </c>
      <c r="HY18">
        <v>999.9</v>
      </c>
      <c r="HZ18">
        <v>9999</v>
      </c>
      <c r="IA18">
        <v>9999</v>
      </c>
      <c r="IB18">
        <v>9999</v>
      </c>
      <c r="IC18">
        <v>1.86313</v>
      </c>
      <c r="ID18">
        <v>1.86813</v>
      </c>
      <c r="IE18">
        <v>1.86784</v>
      </c>
      <c r="IF18">
        <v>1.86905</v>
      </c>
      <c r="IG18">
        <v>1.86984</v>
      </c>
      <c r="IH18">
        <v>1.8659</v>
      </c>
      <c r="II18">
        <v>1.86699</v>
      </c>
      <c r="IJ18">
        <v>1.86843</v>
      </c>
      <c r="IK18">
        <v>5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2.896</v>
      </c>
      <c r="IY18">
        <v>0.31</v>
      </c>
      <c r="IZ18">
        <v>0.972545899424372</v>
      </c>
      <c r="JA18">
        <v>0.00534676025210932</v>
      </c>
      <c r="JB18">
        <v>-1.70922874884956e-06</v>
      </c>
      <c r="JC18">
        <v>5.24977269206303e-10</v>
      </c>
      <c r="JD18">
        <v>0.310040366037049</v>
      </c>
      <c r="JE18">
        <v>0</v>
      </c>
      <c r="JF18">
        <v>0</v>
      </c>
      <c r="JG18">
        <v>0</v>
      </c>
      <c r="JH18">
        <v>4</v>
      </c>
      <c r="JI18">
        <v>2317</v>
      </c>
      <c r="JJ18">
        <v>-0</v>
      </c>
      <c r="JK18">
        <v>23</v>
      </c>
      <c r="JL18">
        <v>29369970.6</v>
      </c>
      <c r="JM18">
        <v>29369970.6</v>
      </c>
      <c r="JN18">
        <v>1.12793</v>
      </c>
      <c r="JO18">
        <v>2.61597</v>
      </c>
      <c r="JP18">
        <v>2.19849</v>
      </c>
      <c r="JQ18">
        <v>2.63672</v>
      </c>
      <c r="JR18">
        <v>2.44629</v>
      </c>
      <c r="JS18">
        <v>2.28394</v>
      </c>
      <c r="JT18">
        <v>32.5318</v>
      </c>
      <c r="JU18">
        <v>24.1663</v>
      </c>
      <c r="JV18">
        <v>18</v>
      </c>
      <c r="JW18">
        <v>502.021</v>
      </c>
      <c r="JX18">
        <v>787.077</v>
      </c>
      <c r="JY18">
        <v>31.6341</v>
      </c>
      <c r="JZ18">
        <v>40.0551</v>
      </c>
      <c r="KA18">
        <v>30.0024</v>
      </c>
      <c r="KB18">
        <v>39.5356</v>
      </c>
      <c r="KC18">
        <v>39.3536</v>
      </c>
      <c r="KD18">
        <v>22.5642</v>
      </c>
      <c r="KE18">
        <v>0</v>
      </c>
      <c r="KF18">
        <v>100</v>
      </c>
      <c r="KG18">
        <v>31.5992</v>
      </c>
      <c r="KH18">
        <v>399.686</v>
      </c>
      <c r="KI18">
        <v>21.9999</v>
      </c>
      <c r="KJ18">
        <v>94.8764</v>
      </c>
      <c r="KK18">
        <v>92.2562</v>
      </c>
    </row>
    <row r="19" spans="1:297">
      <c r="A19">
        <v>3</v>
      </c>
      <c r="B19">
        <v>1762198242</v>
      </c>
      <c r="C19">
        <v>10</v>
      </c>
      <c r="D19" t="s">
        <v>448</v>
      </c>
      <c r="E19" t="s">
        <v>449</v>
      </c>
      <c r="F19">
        <v>5</v>
      </c>
      <c r="G19" t="s">
        <v>437</v>
      </c>
      <c r="H19" t="s">
        <v>438</v>
      </c>
      <c r="I19">
        <v>1762198233.35714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418.693700240624</v>
      </c>
      <c r="AK19">
        <v>419.65496969697</v>
      </c>
      <c r="AL19">
        <v>-0.52429261520787</v>
      </c>
      <c r="AM19">
        <v>64.3593481477694</v>
      </c>
      <c r="AN19">
        <f>(AP19 - AO19 + DY19*1E3/(8.314*(EA19+273.15)) * AR19/DX19 * AQ19) * DX19/(100*DL19) * 1000/(1000 - AP19)</f>
        <v>0</v>
      </c>
      <c r="AO19">
        <v>21.097465101608</v>
      </c>
      <c r="AP19">
        <v>30.8420266666667</v>
      </c>
      <c r="AQ19">
        <v>0.000178366389241648</v>
      </c>
      <c r="AR19">
        <v>98.9221430779395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 t="s">
        <v>439</v>
      </c>
      <c r="AZ19">
        <v>0</v>
      </c>
      <c r="BA19">
        <v>0</v>
      </c>
      <c r="BB19">
        <f>1-AZ19/BA19</f>
        <v>0</v>
      </c>
      <c r="BC19">
        <v>0</v>
      </c>
      <c r="BD19" t="s">
        <v>439</v>
      </c>
      <c r="BE19" t="s">
        <v>439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439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1762198233.35714</v>
      </c>
      <c r="DR19">
        <v>416.647</v>
      </c>
      <c r="DS19">
        <v>410.979714285714</v>
      </c>
      <c r="DT19">
        <v>30.8292428571429</v>
      </c>
      <c r="DU19">
        <v>21.0963285714286</v>
      </c>
      <c r="DV19">
        <v>413.717928571429</v>
      </c>
      <c r="DW19">
        <v>30.5191857142857</v>
      </c>
      <c r="DX19">
        <v>500.014714285714</v>
      </c>
      <c r="DY19">
        <v>90.7963</v>
      </c>
      <c r="DZ19">
        <v>0.100051635714286</v>
      </c>
      <c r="EA19">
        <v>37.0103857142857</v>
      </c>
      <c r="EB19">
        <v>36.0249857142857</v>
      </c>
      <c r="EC19">
        <v>999.9</v>
      </c>
      <c r="ED19">
        <v>0</v>
      </c>
      <c r="EE19">
        <v>0</v>
      </c>
      <c r="EF19">
        <v>9999.3</v>
      </c>
      <c r="EG19">
        <v>0</v>
      </c>
      <c r="EH19">
        <v>1167.10071428571</v>
      </c>
      <c r="EI19">
        <v>5.66727257142857</v>
      </c>
      <c r="EJ19">
        <v>429.9005</v>
      </c>
      <c r="EK19">
        <v>419.836785714286</v>
      </c>
      <c r="EL19">
        <v>9.73290857142857</v>
      </c>
      <c r="EM19">
        <v>410.979714285714</v>
      </c>
      <c r="EN19">
        <v>21.0963285714286</v>
      </c>
      <c r="EO19">
        <v>2.79917928571429</v>
      </c>
      <c r="EP19">
        <v>1.91546785714286</v>
      </c>
      <c r="EQ19">
        <v>22.87925</v>
      </c>
      <c r="ER19">
        <v>16.7623571428571</v>
      </c>
      <c r="ES19">
        <v>1999.97142857143</v>
      </c>
      <c r="ET19">
        <v>0.979995357142857</v>
      </c>
      <c r="EU19">
        <v>0.0200044642857143</v>
      </c>
      <c r="EV19">
        <v>0</v>
      </c>
      <c r="EW19">
        <v>1574.76285714286</v>
      </c>
      <c r="EX19">
        <v>5.00059</v>
      </c>
      <c r="EY19">
        <v>32255.5357142857</v>
      </c>
      <c r="EZ19">
        <v>17360.05</v>
      </c>
      <c r="FA19">
        <v>52.0442857142857</v>
      </c>
      <c r="FB19">
        <v>52.3345</v>
      </c>
      <c r="FC19">
        <v>51.4104285714286</v>
      </c>
      <c r="FD19">
        <v>51.857</v>
      </c>
      <c r="FE19">
        <v>52.6604285714286</v>
      </c>
      <c r="FF19">
        <v>1955.06142857143</v>
      </c>
      <c r="FG19">
        <v>39.91</v>
      </c>
      <c r="FH19">
        <v>0</v>
      </c>
      <c r="FI19">
        <v>1762198241</v>
      </c>
      <c r="FJ19">
        <v>0</v>
      </c>
      <c r="FK19">
        <v>1574.45730769231</v>
      </c>
      <c r="FL19">
        <v>-17.9552136457665</v>
      </c>
      <c r="FM19">
        <v>-331.494016539912</v>
      </c>
      <c r="FN19">
        <v>32249.0384615385</v>
      </c>
      <c r="FO19">
        <v>15</v>
      </c>
      <c r="FP19">
        <v>0</v>
      </c>
      <c r="FQ19" t="s">
        <v>441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-2.77959352380952</v>
      </c>
      <c r="GD19">
        <v>79.4102708571428</v>
      </c>
      <c r="GE19">
        <v>17.0406976244369</v>
      </c>
      <c r="GF19">
        <v>0</v>
      </c>
      <c r="GG19">
        <v>1575.42882352941</v>
      </c>
      <c r="GH19">
        <v>-16.2551566062368</v>
      </c>
      <c r="GI19">
        <v>1.6137711855918</v>
      </c>
      <c r="GJ19">
        <v>-1</v>
      </c>
      <c r="GK19">
        <v>9.72663095238095</v>
      </c>
      <c r="GL19">
        <v>0.136303636363643</v>
      </c>
      <c r="GM19">
        <v>0.0140932729325062</v>
      </c>
      <c r="GN19">
        <v>0</v>
      </c>
      <c r="GO19">
        <v>0</v>
      </c>
      <c r="GP19">
        <v>2</v>
      </c>
      <c r="GQ19" t="s">
        <v>442</v>
      </c>
      <c r="GR19">
        <v>3.12917</v>
      </c>
      <c r="GS19">
        <v>2.77774</v>
      </c>
      <c r="GT19">
        <v>0.084852</v>
      </c>
      <c r="GU19">
        <v>0.0851532</v>
      </c>
      <c r="GV19">
        <v>0.120829</v>
      </c>
      <c r="GW19">
        <v>0.0924574</v>
      </c>
      <c r="GX19">
        <v>33724.3</v>
      </c>
      <c r="GY19">
        <v>35916</v>
      </c>
      <c r="GZ19">
        <v>33403.5</v>
      </c>
      <c r="HA19">
        <v>35609.3</v>
      </c>
      <c r="HB19">
        <v>41649.9</v>
      </c>
      <c r="HC19">
        <v>46444.7</v>
      </c>
      <c r="HD19">
        <v>52244.4</v>
      </c>
      <c r="HE19">
        <v>56954.4</v>
      </c>
      <c r="HF19">
        <v>1.8173</v>
      </c>
      <c r="HG19">
        <v>2.17193</v>
      </c>
      <c r="HH19">
        <v>-0.0146851</v>
      </c>
      <c r="HI19">
        <v>0</v>
      </c>
      <c r="HJ19">
        <v>36.2742</v>
      </c>
      <c r="HK19">
        <v>999.9</v>
      </c>
      <c r="HL19">
        <v>53.589</v>
      </c>
      <c r="HM19">
        <v>28.188</v>
      </c>
      <c r="HN19">
        <v>22.6449</v>
      </c>
      <c r="HO19">
        <v>56.5501</v>
      </c>
      <c r="HP19">
        <v>32.7804</v>
      </c>
      <c r="HQ19">
        <v>2</v>
      </c>
      <c r="HR19">
        <v>1.07496</v>
      </c>
      <c r="HS19">
        <v>3.72606</v>
      </c>
      <c r="HT19">
        <v>20.0871</v>
      </c>
      <c r="HU19">
        <v>5.19183</v>
      </c>
      <c r="HV19">
        <v>12.0099</v>
      </c>
      <c r="HW19">
        <v>4.9725</v>
      </c>
      <c r="HX19">
        <v>3.2949</v>
      </c>
      <c r="HY19">
        <v>999.9</v>
      </c>
      <c r="HZ19">
        <v>9999</v>
      </c>
      <c r="IA19">
        <v>9999</v>
      </c>
      <c r="IB19">
        <v>9999</v>
      </c>
      <c r="IC19">
        <v>1.86312</v>
      </c>
      <c r="ID19">
        <v>1.86813</v>
      </c>
      <c r="IE19">
        <v>1.86786</v>
      </c>
      <c r="IF19">
        <v>1.86905</v>
      </c>
      <c r="IG19">
        <v>1.86985</v>
      </c>
      <c r="IH19">
        <v>1.8659</v>
      </c>
      <c r="II19">
        <v>1.86705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2.883</v>
      </c>
      <c r="IY19">
        <v>0.31</v>
      </c>
      <c r="IZ19">
        <v>0.972545899424372</v>
      </c>
      <c r="JA19">
        <v>0.00534676025210932</v>
      </c>
      <c r="JB19">
        <v>-1.70922874884956e-06</v>
      </c>
      <c r="JC19">
        <v>5.24977269206303e-10</v>
      </c>
      <c r="JD19">
        <v>0.310040366037049</v>
      </c>
      <c r="JE19">
        <v>0</v>
      </c>
      <c r="JF19">
        <v>0</v>
      </c>
      <c r="JG19">
        <v>0</v>
      </c>
      <c r="JH19">
        <v>4</v>
      </c>
      <c r="JI19">
        <v>2317</v>
      </c>
      <c r="JJ19">
        <v>-0</v>
      </c>
      <c r="JK19">
        <v>23</v>
      </c>
      <c r="JL19">
        <v>29369970.7</v>
      </c>
      <c r="JM19">
        <v>29369970.7</v>
      </c>
      <c r="JN19">
        <v>1.10107</v>
      </c>
      <c r="JO19">
        <v>2.60742</v>
      </c>
      <c r="JP19">
        <v>2.19849</v>
      </c>
      <c r="JQ19">
        <v>2.63672</v>
      </c>
      <c r="JR19">
        <v>2.44507</v>
      </c>
      <c r="JS19">
        <v>2.36084</v>
      </c>
      <c r="JT19">
        <v>32.5318</v>
      </c>
      <c r="JU19">
        <v>24.1751</v>
      </c>
      <c r="JV19">
        <v>18</v>
      </c>
      <c r="JW19">
        <v>502.114</v>
      </c>
      <c r="JX19">
        <v>786.946</v>
      </c>
      <c r="JY19">
        <v>31.6014</v>
      </c>
      <c r="JZ19">
        <v>40.0716</v>
      </c>
      <c r="KA19">
        <v>30.0023</v>
      </c>
      <c r="KB19">
        <v>39.5583</v>
      </c>
      <c r="KC19">
        <v>39.3758</v>
      </c>
      <c r="KD19">
        <v>21.9427</v>
      </c>
      <c r="KE19">
        <v>0</v>
      </c>
      <c r="KF19">
        <v>100</v>
      </c>
      <c r="KG19">
        <v>31.5642</v>
      </c>
      <c r="KH19">
        <v>379.236</v>
      </c>
      <c r="KI19">
        <v>21.9999</v>
      </c>
      <c r="KJ19">
        <v>94.8734</v>
      </c>
      <c r="KK19">
        <v>92.2519</v>
      </c>
    </row>
    <row r="20" spans="1:297">
      <c r="A20">
        <v>4</v>
      </c>
      <c r="B20">
        <v>1762198247</v>
      </c>
      <c r="C20">
        <v>15</v>
      </c>
      <c r="D20" t="s">
        <v>450</v>
      </c>
      <c r="E20" t="s">
        <v>451</v>
      </c>
      <c r="F20">
        <v>5</v>
      </c>
      <c r="G20" t="s">
        <v>437</v>
      </c>
      <c r="H20" t="s">
        <v>438</v>
      </c>
      <c r="I20">
        <v>1762198238.84615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409.924046968331</v>
      </c>
      <c r="AK20">
        <v>413.686878787879</v>
      </c>
      <c r="AL20">
        <v>-1.22171906270899</v>
      </c>
      <c r="AM20">
        <v>64.3593481477694</v>
      </c>
      <c r="AN20">
        <f>(AP20 - AO20 + DY20*1E3/(8.314*(EA20+273.15)) * AR20/DX20 * AQ20) * DX20/(100*DL20) * 1000/(1000 - AP20)</f>
        <v>0</v>
      </c>
      <c r="AO20">
        <v>21.0951481821727</v>
      </c>
      <c r="AP20">
        <v>30.8557072727273</v>
      </c>
      <c r="AQ20">
        <v>0.000407985226990146</v>
      </c>
      <c r="AR20">
        <v>98.9221430779395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 t="s">
        <v>439</v>
      </c>
      <c r="AZ20">
        <v>0</v>
      </c>
      <c r="BA20">
        <v>0</v>
      </c>
      <c r="BB20">
        <f>1-AZ20/BA20</f>
        <v>0</v>
      </c>
      <c r="BC20">
        <v>0</v>
      </c>
      <c r="BD20" t="s">
        <v>439</v>
      </c>
      <c r="BE20" t="s">
        <v>439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439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1762198238.84615</v>
      </c>
      <c r="DR20">
        <v>408.119846153846</v>
      </c>
      <c r="DS20">
        <v>405.024307692308</v>
      </c>
      <c r="DT20">
        <v>30.8396923076923</v>
      </c>
      <c r="DU20">
        <v>21.0961230769231</v>
      </c>
      <c r="DV20">
        <v>405.226384615385</v>
      </c>
      <c r="DW20">
        <v>30.5296538461538</v>
      </c>
      <c r="DX20">
        <v>499.933846153846</v>
      </c>
      <c r="DY20">
        <v>90.7953615384615</v>
      </c>
      <c r="DZ20">
        <v>0.0998938692307692</v>
      </c>
      <c r="EA20">
        <v>37.0110769230769</v>
      </c>
      <c r="EB20">
        <v>36.0322538461538</v>
      </c>
      <c r="EC20">
        <v>999.9</v>
      </c>
      <c r="ED20">
        <v>0</v>
      </c>
      <c r="EE20">
        <v>0</v>
      </c>
      <c r="EF20">
        <v>10019.1038461538</v>
      </c>
      <c r="EG20">
        <v>0</v>
      </c>
      <c r="EH20">
        <v>1166.97923076923</v>
      </c>
      <c r="EI20">
        <v>3.09546276923077</v>
      </c>
      <c r="EJ20">
        <v>421.106615384615</v>
      </c>
      <c r="EK20">
        <v>413.753</v>
      </c>
      <c r="EL20">
        <v>9.74357692307692</v>
      </c>
      <c r="EM20">
        <v>405.024307692308</v>
      </c>
      <c r="EN20">
        <v>21.0961230769231</v>
      </c>
      <c r="EO20">
        <v>2.80010076923077</v>
      </c>
      <c r="EP20">
        <v>1.91542846153846</v>
      </c>
      <c r="EQ20">
        <v>22.8846769230769</v>
      </c>
      <c r="ER20">
        <v>16.7620461538462</v>
      </c>
      <c r="ES20">
        <v>1999.96692307692</v>
      </c>
      <c r="ET20">
        <v>0.979995538461538</v>
      </c>
      <c r="EU20">
        <v>0.0200042769230769</v>
      </c>
      <c r="EV20">
        <v>0</v>
      </c>
      <c r="EW20">
        <v>1573.15230769231</v>
      </c>
      <c r="EX20">
        <v>5.00059</v>
      </c>
      <c r="EY20">
        <v>32224.7076923077</v>
      </c>
      <c r="EZ20">
        <v>17360</v>
      </c>
      <c r="FA20">
        <v>52.0620769230769</v>
      </c>
      <c r="FB20">
        <v>52.3556153846154</v>
      </c>
      <c r="FC20">
        <v>51.4322307692308</v>
      </c>
      <c r="FD20">
        <v>51.8845384615385</v>
      </c>
      <c r="FE20">
        <v>52.6822307692308</v>
      </c>
      <c r="FF20">
        <v>1955.05692307692</v>
      </c>
      <c r="FG20">
        <v>39.91</v>
      </c>
      <c r="FH20">
        <v>0</v>
      </c>
      <c r="FI20">
        <v>1762198245.8</v>
      </c>
      <c r="FJ20">
        <v>0</v>
      </c>
      <c r="FK20">
        <v>1572.98846153846</v>
      </c>
      <c r="FL20">
        <v>-20.5100854780743</v>
      </c>
      <c r="FM20">
        <v>-370.208547199495</v>
      </c>
      <c r="FN20">
        <v>32221.4076923077</v>
      </c>
      <c r="FO20">
        <v>15</v>
      </c>
      <c r="FP20">
        <v>0</v>
      </c>
      <c r="FQ20" t="s">
        <v>441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3.64610028571429</v>
      </c>
      <c r="GD20">
        <v>-4.97392581818186</v>
      </c>
      <c r="GE20">
        <v>10.3659809796488</v>
      </c>
      <c r="GF20">
        <v>0</v>
      </c>
      <c r="GG20">
        <v>1574.21382352941</v>
      </c>
      <c r="GH20">
        <v>-17.6377387310729</v>
      </c>
      <c r="GI20">
        <v>1.75077296325313</v>
      </c>
      <c r="GJ20">
        <v>-1</v>
      </c>
      <c r="GK20">
        <v>9.73555095238095</v>
      </c>
      <c r="GL20">
        <v>0.11659402597402</v>
      </c>
      <c r="GM20">
        <v>0.0120435499056992</v>
      </c>
      <c r="GN20">
        <v>0</v>
      </c>
      <c r="GO20">
        <v>0</v>
      </c>
      <c r="GP20">
        <v>2</v>
      </c>
      <c r="GQ20" t="s">
        <v>442</v>
      </c>
      <c r="GR20">
        <v>3.12884</v>
      </c>
      <c r="GS20">
        <v>2.77843</v>
      </c>
      <c r="GT20">
        <v>0.0837708</v>
      </c>
      <c r="GU20">
        <v>0.0828872</v>
      </c>
      <c r="GV20">
        <v>0.120864</v>
      </c>
      <c r="GW20">
        <v>0.0924447</v>
      </c>
      <c r="GX20">
        <v>33762.9</v>
      </c>
      <c r="GY20">
        <v>36003.1</v>
      </c>
      <c r="GZ20">
        <v>33402.4</v>
      </c>
      <c r="HA20">
        <v>35607.5</v>
      </c>
      <c r="HB20">
        <v>41647.2</v>
      </c>
      <c r="HC20">
        <v>46442.7</v>
      </c>
      <c r="HD20">
        <v>52242.9</v>
      </c>
      <c r="HE20">
        <v>56951.6</v>
      </c>
      <c r="HF20">
        <v>1.81642</v>
      </c>
      <c r="HG20">
        <v>2.17185</v>
      </c>
      <c r="HH20">
        <v>-0.0157207</v>
      </c>
      <c r="HI20">
        <v>0</v>
      </c>
      <c r="HJ20">
        <v>36.2782</v>
      </c>
      <c r="HK20">
        <v>999.9</v>
      </c>
      <c r="HL20">
        <v>53.589</v>
      </c>
      <c r="HM20">
        <v>28.188</v>
      </c>
      <c r="HN20">
        <v>22.6438</v>
      </c>
      <c r="HO20">
        <v>56.3801</v>
      </c>
      <c r="HP20">
        <v>33.0168</v>
      </c>
      <c r="HQ20">
        <v>2</v>
      </c>
      <c r="HR20">
        <v>1.07701</v>
      </c>
      <c r="HS20">
        <v>3.78057</v>
      </c>
      <c r="HT20">
        <v>20.0863</v>
      </c>
      <c r="HU20">
        <v>5.19123</v>
      </c>
      <c r="HV20">
        <v>12.0099</v>
      </c>
      <c r="HW20">
        <v>4.9718</v>
      </c>
      <c r="HX20">
        <v>3.29445</v>
      </c>
      <c r="HY20">
        <v>999.9</v>
      </c>
      <c r="HZ20">
        <v>9999</v>
      </c>
      <c r="IA20">
        <v>9999</v>
      </c>
      <c r="IB20">
        <v>9999</v>
      </c>
      <c r="IC20">
        <v>1.86311</v>
      </c>
      <c r="ID20">
        <v>1.86812</v>
      </c>
      <c r="IE20">
        <v>1.86786</v>
      </c>
      <c r="IF20">
        <v>1.86905</v>
      </c>
      <c r="IG20">
        <v>1.86983</v>
      </c>
      <c r="IH20">
        <v>1.8659</v>
      </c>
      <c r="II20">
        <v>1.86704</v>
      </c>
      <c r="IJ20">
        <v>1.86844</v>
      </c>
      <c r="IK20">
        <v>5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2.856</v>
      </c>
      <c r="IY20">
        <v>0.3101</v>
      </c>
      <c r="IZ20">
        <v>0.972545899424372</v>
      </c>
      <c r="JA20">
        <v>0.00534676025210932</v>
      </c>
      <c r="JB20">
        <v>-1.70922874884956e-06</v>
      </c>
      <c r="JC20">
        <v>5.24977269206303e-10</v>
      </c>
      <c r="JD20">
        <v>0.310040366037049</v>
      </c>
      <c r="JE20">
        <v>0</v>
      </c>
      <c r="JF20">
        <v>0</v>
      </c>
      <c r="JG20">
        <v>0</v>
      </c>
      <c r="JH20">
        <v>4</v>
      </c>
      <c r="JI20">
        <v>2317</v>
      </c>
      <c r="JJ20">
        <v>-0</v>
      </c>
      <c r="JK20">
        <v>23</v>
      </c>
      <c r="JL20">
        <v>29369970.8</v>
      </c>
      <c r="JM20">
        <v>29369970.8</v>
      </c>
      <c r="JN20">
        <v>1.05957</v>
      </c>
      <c r="JO20">
        <v>2.62085</v>
      </c>
      <c r="JP20">
        <v>2.19849</v>
      </c>
      <c r="JQ20">
        <v>2.63672</v>
      </c>
      <c r="JR20">
        <v>2.44629</v>
      </c>
      <c r="JS20">
        <v>2.34741</v>
      </c>
      <c r="JT20">
        <v>32.5318</v>
      </c>
      <c r="JU20">
        <v>24.1663</v>
      </c>
      <c r="JV20">
        <v>18</v>
      </c>
      <c r="JW20">
        <v>501.638</v>
      </c>
      <c r="JX20">
        <v>787.098</v>
      </c>
      <c r="JY20">
        <v>31.5607</v>
      </c>
      <c r="JZ20">
        <v>40.0909</v>
      </c>
      <c r="KA20">
        <v>30.0021</v>
      </c>
      <c r="KB20">
        <v>39.5773</v>
      </c>
      <c r="KC20">
        <v>39.3951</v>
      </c>
      <c r="KD20">
        <v>21.1719</v>
      </c>
      <c r="KE20">
        <v>0</v>
      </c>
      <c r="KF20">
        <v>100</v>
      </c>
      <c r="KG20">
        <v>31.5283</v>
      </c>
      <c r="KH20">
        <v>365.685</v>
      </c>
      <c r="KI20">
        <v>21.9999</v>
      </c>
      <c r="KJ20">
        <v>94.8705</v>
      </c>
      <c r="KK20">
        <v>92.2473</v>
      </c>
    </row>
    <row r="21" spans="1:297">
      <c r="A21">
        <v>5</v>
      </c>
      <c r="B21">
        <v>1762198252</v>
      </c>
      <c r="C21">
        <v>20</v>
      </c>
      <c r="D21" t="s">
        <v>452</v>
      </c>
      <c r="E21" t="s">
        <v>453</v>
      </c>
      <c r="F21">
        <v>5</v>
      </c>
      <c r="G21" t="s">
        <v>437</v>
      </c>
      <c r="H21" t="s">
        <v>438</v>
      </c>
      <c r="I21">
        <v>1762198243.84615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394.984506660376</v>
      </c>
      <c r="AK21">
        <v>402.98003030303</v>
      </c>
      <c r="AL21">
        <v>-2.21522041626073</v>
      </c>
      <c r="AM21">
        <v>64.3593481477694</v>
      </c>
      <c r="AN21">
        <f>(AP21 - AO21 + DY21*1E3/(8.314*(EA21+273.15)) * AR21/DX21 * AQ21) * DX21/(100*DL21) * 1000/(1000 - AP21)</f>
        <v>0</v>
      </c>
      <c r="AO21">
        <v>21.0938833725569</v>
      </c>
      <c r="AP21">
        <v>30.8622903030303</v>
      </c>
      <c r="AQ21">
        <v>0.000123549558648721</v>
      </c>
      <c r="AR21">
        <v>98.9221430779395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 t="s">
        <v>439</v>
      </c>
      <c r="AZ21">
        <v>0</v>
      </c>
      <c r="BA21">
        <v>0</v>
      </c>
      <c r="BB21">
        <f>1-AZ21/BA21</f>
        <v>0</v>
      </c>
      <c r="BC21">
        <v>0</v>
      </c>
      <c r="BD21" t="s">
        <v>439</v>
      </c>
      <c r="BE21" t="s">
        <v>439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439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1762198243.84615</v>
      </c>
      <c r="DR21">
        <v>402.027923076923</v>
      </c>
      <c r="DS21">
        <v>397.076769230769</v>
      </c>
      <c r="DT21">
        <v>30.8494</v>
      </c>
      <c r="DU21">
        <v>21.0953615384615</v>
      </c>
      <c r="DV21">
        <v>399.160153846154</v>
      </c>
      <c r="DW21">
        <v>30.5393461538462</v>
      </c>
      <c r="DX21">
        <v>500.013384615385</v>
      </c>
      <c r="DY21">
        <v>90.7942</v>
      </c>
      <c r="DZ21">
        <v>0.100058630769231</v>
      </c>
      <c r="EA21">
        <v>37.0114615384615</v>
      </c>
      <c r="EB21">
        <v>36.0329384615385</v>
      </c>
      <c r="EC21">
        <v>999.9</v>
      </c>
      <c r="ED21">
        <v>0</v>
      </c>
      <c r="EE21">
        <v>0</v>
      </c>
      <c r="EF21">
        <v>10020.8807692308</v>
      </c>
      <c r="EG21">
        <v>0</v>
      </c>
      <c r="EH21">
        <v>1166.95692307692</v>
      </c>
      <c r="EI21">
        <v>4.95121438461538</v>
      </c>
      <c r="EJ21">
        <v>414.825076923077</v>
      </c>
      <c r="EK21">
        <v>405.633846153846</v>
      </c>
      <c r="EL21">
        <v>9.75403</v>
      </c>
      <c r="EM21">
        <v>397.076769230769</v>
      </c>
      <c r="EN21">
        <v>21.0953615384615</v>
      </c>
      <c r="EO21">
        <v>2.80094538461538</v>
      </c>
      <c r="EP21">
        <v>1.91533615384615</v>
      </c>
      <c r="EQ21">
        <v>22.8896615384615</v>
      </c>
      <c r="ER21">
        <v>16.7612923076923</v>
      </c>
      <c r="ES21">
        <v>1999.97</v>
      </c>
      <c r="ET21">
        <v>0.979995769230769</v>
      </c>
      <c r="EU21">
        <v>0.0200040384615385</v>
      </c>
      <c r="EV21">
        <v>0</v>
      </c>
      <c r="EW21">
        <v>1571.44769230769</v>
      </c>
      <c r="EX21">
        <v>5.00059</v>
      </c>
      <c r="EY21">
        <v>32193.8</v>
      </c>
      <c r="EZ21">
        <v>17360.0307692308</v>
      </c>
      <c r="FA21">
        <v>52.0813846153846</v>
      </c>
      <c r="FB21">
        <v>52.375</v>
      </c>
      <c r="FC21">
        <v>51.4563846153846</v>
      </c>
      <c r="FD21">
        <v>51.9036153846154</v>
      </c>
      <c r="FE21">
        <v>52.6966923076923</v>
      </c>
      <c r="FF21">
        <v>1955.06</v>
      </c>
      <c r="FG21">
        <v>39.91</v>
      </c>
      <c r="FH21">
        <v>0</v>
      </c>
      <c r="FI21">
        <v>1762198250.6</v>
      </c>
      <c r="FJ21">
        <v>0</v>
      </c>
      <c r="FK21">
        <v>1571.32307692308</v>
      </c>
      <c r="FL21">
        <v>-20.8287179395583</v>
      </c>
      <c r="FM21">
        <v>-376.427350377961</v>
      </c>
      <c r="FN21">
        <v>32191.4576923077</v>
      </c>
      <c r="FO21">
        <v>15</v>
      </c>
      <c r="FP21">
        <v>0</v>
      </c>
      <c r="FQ21" t="s">
        <v>441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5.000676</v>
      </c>
      <c r="GD21">
        <v>20.9120342337662</v>
      </c>
      <c r="GE21">
        <v>5.26604625053692</v>
      </c>
      <c r="GF21">
        <v>0</v>
      </c>
      <c r="GG21">
        <v>1572.355</v>
      </c>
      <c r="GH21">
        <v>-20.4466004539151</v>
      </c>
      <c r="GI21">
        <v>2.01507152113621</v>
      </c>
      <c r="GJ21">
        <v>-1</v>
      </c>
      <c r="GK21">
        <v>9.74848619047619</v>
      </c>
      <c r="GL21">
        <v>0.124718961038975</v>
      </c>
      <c r="GM21">
        <v>0.0127701413186016</v>
      </c>
      <c r="GN21">
        <v>0</v>
      </c>
      <c r="GO21">
        <v>0</v>
      </c>
      <c r="GP21">
        <v>2</v>
      </c>
      <c r="GQ21" t="s">
        <v>442</v>
      </c>
      <c r="GR21">
        <v>3.12936</v>
      </c>
      <c r="GS21">
        <v>2.77807</v>
      </c>
      <c r="GT21">
        <v>0.081949</v>
      </c>
      <c r="GU21">
        <v>0.0802237</v>
      </c>
      <c r="GV21">
        <v>0.120873</v>
      </c>
      <c r="GW21">
        <v>0.0924373</v>
      </c>
      <c r="GX21">
        <v>33828.5</v>
      </c>
      <c r="GY21">
        <v>36105.7</v>
      </c>
      <c r="GZ21">
        <v>33400.9</v>
      </c>
      <c r="HA21">
        <v>35605.7</v>
      </c>
      <c r="HB21">
        <v>41645.1</v>
      </c>
      <c r="HC21">
        <v>46440.2</v>
      </c>
      <c r="HD21">
        <v>52240.9</v>
      </c>
      <c r="HE21">
        <v>56948.4</v>
      </c>
      <c r="HF21">
        <v>1.81702</v>
      </c>
      <c r="HG21">
        <v>2.17088</v>
      </c>
      <c r="HH21">
        <v>-0.0157282</v>
      </c>
      <c r="HI21">
        <v>0</v>
      </c>
      <c r="HJ21">
        <v>36.2834</v>
      </c>
      <c r="HK21">
        <v>999.9</v>
      </c>
      <c r="HL21">
        <v>53.614</v>
      </c>
      <c r="HM21">
        <v>28.198</v>
      </c>
      <c r="HN21">
        <v>22.6699</v>
      </c>
      <c r="HO21">
        <v>56.1201</v>
      </c>
      <c r="HP21">
        <v>32.8205</v>
      </c>
      <c r="HQ21">
        <v>2</v>
      </c>
      <c r="HR21">
        <v>1.07889</v>
      </c>
      <c r="HS21">
        <v>3.794</v>
      </c>
      <c r="HT21">
        <v>20.0863</v>
      </c>
      <c r="HU21">
        <v>5.19198</v>
      </c>
      <c r="HV21">
        <v>12.0099</v>
      </c>
      <c r="HW21">
        <v>4.9726</v>
      </c>
      <c r="HX21">
        <v>3.29495</v>
      </c>
      <c r="HY21">
        <v>999.9</v>
      </c>
      <c r="HZ21">
        <v>9999</v>
      </c>
      <c r="IA21">
        <v>9999</v>
      </c>
      <c r="IB21">
        <v>9999</v>
      </c>
      <c r="IC21">
        <v>1.86315</v>
      </c>
      <c r="ID21">
        <v>1.86813</v>
      </c>
      <c r="IE21">
        <v>1.86786</v>
      </c>
      <c r="IF21">
        <v>1.86905</v>
      </c>
      <c r="IG21">
        <v>1.86983</v>
      </c>
      <c r="IH21">
        <v>1.86591</v>
      </c>
      <c r="II21">
        <v>1.86705</v>
      </c>
      <c r="IJ21">
        <v>1.86844</v>
      </c>
      <c r="IK21">
        <v>5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2.809</v>
      </c>
      <c r="IY21">
        <v>0.31</v>
      </c>
      <c r="IZ21">
        <v>0.972545899424372</v>
      </c>
      <c r="JA21">
        <v>0.00534676025210932</v>
      </c>
      <c r="JB21">
        <v>-1.70922874884956e-06</v>
      </c>
      <c r="JC21">
        <v>5.24977269206303e-10</v>
      </c>
      <c r="JD21">
        <v>0.310040366037049</v>
      </c>
      <c r="JE21">
        <v>0</v>
      </c>
      <c r="JF21">
        <v>0</v>
      </c>
      <c r="JG21">
        <v>0</v>
      </c>
      <c r="JH21">
        <v>4</v>
      </c>
      <c r="JI21">
        <v>2317</v>
      </c>
      <c r="JJ21">
        <v>-0</v>
      </c>
      <c r="JK21">
        <v>23</v>
      </c>
      <c r="JL21">
        <v>29369970.9</v>
      </c>
      <c r="JM21">
        <v>29369970.9</v>
      </c>
      <c r="JN21">
        <v>1.02173</v>
      </c>
      <c r="JO21">
        <v>2.61353</v>
      </c>
      <c r="JP21">
        <v>2.19849</v>
      </c>
      <c r="JQ21">
        <v>2.63672</v>
      </c>
      <c r="JR21">
        <v>2.44507</v>
      </c>
      <c r="JS21">
        <v>2.33154</v>
      </c>
      <c r="JT21">
        <v>32.5318</v>
      </c>
      <c r="JU21">
        <v>24.1751</v>
      </c>
      <c r="JV21">
        <v>18</v>
      </c>
      <c r="JW21">
        <v>502.222</v>
      </c>
      <c r="JX21">
        <v>786.41</v>
      </c>
      <c r="JY21">
        <v>31.5213</v>
      </c>
      <c r="JZ21">
        <v>40.1108</v>
      </c>
      <c r="KA21">
        <v>30.0019</v>
      </c>
      <c r="KB21">
        <v>39.6002</v>
      </c>
      <c r="KC21">
        <v>39.4176</v>
      </c>
      <c r="KD21">
        <v>20.3439</v>
      </c>
      <c r="KE21">
        <v>0</v>
      </c>
      <c r="KF21">
        <v>100</v>
      </c>
      <c r="KG21">
        <v>31.5012</v>
      </c>
      <c r="KH21">
        <v>345.486</v>
      </c>
      <c r="KI21">
        <v>21.9999</v>
      </c>
      <c r="KJ21">
        <v>94.8667</v>
      </c>
      <c r="KK21">
        <v>92.2423</v>
      </c>
    </row>
    <row r="22" spans="1:297">
      <c r="A22">
        <v>6</v>
      </c>
      <c r="B22">
        <v>1762198257</v>
      </c>
      <c r="C22">
        <v>25</v>
      </c>
      <c r="D22" t="s">
        <v>454</v>
      </c>
      <c r="E22" t="s">
        <v>455</v>
      </c>
      <c r="F22">
        <v>5</v>
      </c>
      <c r="G22" t="s">
        <v>437</v>
      </c>
      <c r="H22" t="s">
        <v>438</v>
      </c>
      <c r="I22">
        <v>1762198248.84615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378.567344353748</v>
      </c>
      <c r="AK22">
        <v>389.288321212121</v>
      </c>
      <c r="AL22">
        <v>-2.80514346968099</v>
      </c>
      <c r="AM22">
        <v>64.3593481477694</v>
      </c>
      <c r="AN22">
        <f>(AP22 - AO22 + DY22*1E3/(8.314*(EA22+273.15)) * AR22/DX22 * AQ22) * DX22/(100*DL22) * 1000/(1000 - AP22)</f>
        <v>0</v>
      </c>
      <c r="AO22">
        <v>21.0922494871595</v>
      </c>
      <c r="AP22">
        <v>30.866083030303</v>
      </c>
      <c r="AQ22">
        <v>5.33080784292011e-05</v>
      </c>
      <c r="AR22">
        <v>98.9221430779395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 t="s">
        <v>439</v>
      </c>
      <c r="AZ22">
        <v>0</v>
      </c>
      <c r="BA22">
        <v>0</v>
      </c>
      <c r="BB22">
        <f>1-AZ22/BA22</f>
        <v>0</v>
      </c>
      <c r="BC22">
        <v>0</v>
      </c>
      <c r="BD22" t="s">
        <v>439</v>
      </c>
      <c r="BE22" t="s">
        <v>439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439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1762198248.84615</v>
      </c>
      <c r="DR22">
        <v>393.825230769231</v>
      </c>
      <c r="DS22">
        <v>383.771538461539</v>
      </c>
      <c r="DT22">
        <v>30.8576230769231</v>
      </c>
      <c r="DU22">
        <v>21.0937</v>
      </c>
      <c r="DV22">
        <v>390.992307692308</v>
      </c>
      <c r="DW22">
        <v>30.5475769230769</v>
      </c>
      <c r="DX22">
        <v>499.991</v>
      </c>
      <c r="DY22">
        <v>90.7931538461539</v>
      </c>
      <c r="DZ22">
        <v>0.0999641076923077</v>
      </c>
      <c r="EA22">
        <v>37.0140230769231</v>
      </c>
      <c r="EB22">
        <v>36.0287461538461</v>
      </c>
      <c r="EC22">
        <v>999.9</v>
      </c>
      <c r="ED22">
        <v>0</v>
      </c>
      <c r="EE22">
        <v>0</v>
      </c>
      <c r="EF22">
        <v>10029.9538461538</v>
      </c>
      <c r="EG22">
        <v>0</v>
      </c>
      <c r="EH22">
        <v>1166.94461538462</v>
      </c>
      <c r="EI22">
        <v>10.053939</v>
      </c>
      <c r="EJ22">
        <v>406.364769230769</v>
      </c>
      <c r="EK22">
        <v>392.041076923077</v>
      </c>
      <c r="EL22">
        <v>9.76391615384615</v>
      </c>
      <c r="EM22">
        <v>383.771538461539</v>
      </c>
      <c r="EN22">
        <v>21.0937</v>
      </c>
      <c r="EO22">
        <v>2.80166076923077</v>
      </c>
      <c r="EP22">
        <v>1.91516384615385</v>
      </c>
      <c r="EQ22">
        <v>22.8938846153846</v>
      </c>
      <c r="ER22">
        <v>16.7598615384615</v>
      </c>
      <c r="ES22">
        <v>1999.97692307692</v>
      </c>
      <c r="ET22">
        <v>0.979996</v>
      </c>
      <c r="EU22">
        <v>0.0200038</v>
      </c>
      <c r="EV22">
        <v>0</v>
      </c>
      <c r="EW22">
        <v>1569.78615384615</v>
      </c>
      <c r="EX22">
        <v>5.00059</v>
      </c>
      <c r="EY22">
        <v>32162.4230769231</v>
      </c>
      <c r="EZ22">
        <v>17360.0846153846</v>
      </c>
      <c r="FA22">
        <v>52.0910769230769</v>
      </c>
      <c r="FB22">
        <v>52.3893076923077</v>
      </c>
      <c r="FC22">
        <v>51.4757692307692</v>
      </c>
      <c r="FD22">
        <v>51.9226923076923</v>
      </c>
      <c r="FE22">
        <v>52.7160769230769</v>
      </c>
      <c r="FF22">
        <v>1955.06692307692</v>
      </c>
      <c r="FG22">
        <v>39.91</v>
      </c>
      <c r="FH22">
        <v>0</v>
      </c>
      <c r="FI22">
        <v>1762198256</v>
      </c>
      <c r="FJ22">
        <v>0</v>
      </c>
      <c r="FK22">
        <v>1569.4048</v>
      </c>
      <c r="FL22">
        <v>-20.7484614955865</v>
      </c>
      <c r="FM22">
        <v>-385.192307106832</v>
      </c>
      <c r="FN22">
        <v>32155.172</v>
      </c>
      <c r="FO22">
        <v>15</v>
      </c>
      <c r="FP22">
        <v>0</v>
      </c>
      <c r="FQ22" t="s">
        <v>441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7.49427685</v>
      </c>
      <c r="GD22">
        <v>64.9252580300752</v>
      </c>
      <c r="GE22">
        <v>6.28664314259984</v>
      </c>
      <c r="GF22">
        <v>0</v>
      </c>
      <c r="GG22">
        <v>1570.72441176471</v>
      </c>
      <c r="GH22">
        <v>-20.3631779952452</v>
      </c>
      <c r="GI22">
        <v>2.00952466017751</v>
      </c>
      <c r="GJ22">
        <v>-1</v>
      </c>
      <c r="GK22">
        <v>9.7588785</v>
      </c>
      <c r="GL22">
        <v>0.125335488721809</v>
      </c>
      <c r="GM22">
        <v>0.0122616178683729</v>
      </c>
      <c r="GN22">
        <v>0</v>
      </c>
      <c r="GO22">
        <v>0</v>
      </c>
      <c r="GP22">
        <v>2</v>
      </c>
      <c r="GQ22" t="s">
        <v>442</v>
      </c>
      <c r="GR22">
        <v>3.12912</v>
      </c>
      <c r="GS22">
        <v>2.77818</v>
      </c>
      <c r="GT22">
        <v>0.0796367</v>
      </c>
      <c r="GU22">
        <v>0.0773507</v>
      </c>
      <c r="GV22">
        <v>0.120875</v>
      </c>
      <c r="GW22">
        <v>0.092426</v>
      </c>
      <c r="GX22">
        <v>33912.2</v>
      </c>
      <c r="GY22">
        <v>36216.8</v>
      </c>
      <c r="GZ22">
        <v>33399.6</v>
      </c>
      <c r="HA22">
        <v>35604.2</v>
      </c>
      <c r="HB22">
        <v>41643.7</v>
      </c>
      <c r="HC22">
        <v>46438.7</v>
      </c>
      <c r="HD22">
        <v>52239.4</v>
      </c>
      <c r="HE22">
        <v>56946.2</v>
      </c>
      <c r="HF22">
        <v>1.8165</v>
      </c>
      <c r="HG22">
        <v>2.17085</v>
      </c>
      <c r="HH22">
        <v>-0.016585</v>
      </c>
      <c r="HI22">
        <v>0</v>
      </c>
      <c r="HJ22">
        <v>36.2868</v>
      </c>
      <c r="HK22">
        <v>999.9</v>
      </c>
      <c r="HL22">
        <v>53.614</v>
      </c>
      <c r="HM22">
        <v>28.188</v>
      </c>
      <c r="HN22">
        <v>22.6569</v>
      </c>
      <c r="HO22">
        <v>55.8001</v>
      </c>
      <c r="HP22">
        <v>32.8646</v>
      </c>
      <c r="HQ22">
        <v>2</v>
      </c>
      <c r="HR22">
        <v>1.08059</v>
      </c>
      <c r="HS22">
        <v>3.78638</v>
      </c>
      <c r="HT22">
        <v>20.0866</v>
      </c>
      <c r="HU22">
        <v>5.19213</v>
      </c>
      <c r="HV22">
        <v>12.0099</v>
      </c>
      <c r="HW22">
        <v>4.9727</v>
      </c>
      <c r="HX22">
        <v>3.29497</v>
      </c>
      <c r="HY22">
        <v>999.9</v>
      </c>
      <c r="HZ22">
        <v>9999</v>
      </c>
      <c r="IA22">
        <v>9999</v>
      </c>
      <c r="IB22">
        <v>9999</v>
      </c>
      <c r="IC22">
        <v>1.86313</v>
      </c>
      <c r="ID22">
        <v>1.86812</v>
      </c>
      <c r="IE22">
        <v>1.86786</v>
      </c>
      <c r="IF22">
        <v>1.86905</v>
      </c>
      <c r="IG22">
        <v>1.86983</v>
      </c>
      <c r="IH22">
        <v>1.86593</v>
      </c>
      <c r="II22">
        <v>1.86703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2.75</v>
      </c>
      <c r="IY22">
        <v>0.3101</v>
      </c>
      <c r="IZ22">
        <v>0.972545899424372</v>
      </c>
      <c r="JA22">
        <v>0.00534676025210932</v>
      </c>
      <c r="JB22">
        <v>-1.70922874884956e-06</v>
      </c>
      <c r="JC22">
        <v>5.24977269206303e-10</v>
      </c>
      <c r="JD22">
        <v>0.310040366037049</v>
      </c>
      <c r="JE22">
        <v>0</v>
      </c>
      <c r="JF22">
        <v>0</v>
      </c>
      <c r="JG22">
        <v>0</v>
      </c>
      <c r="JH22">
        <v>4</v>
      </c>
      <c r="JI22">
        <v>2317</v>
      </c>
      <c r="JJ22">
        <v>-0</v>
      </c>
      <c r="JK22">
        <v>23</v>
      </c>
      <c r="JL22">
        <v>29369970.9</v>
      </c>
      <c r="JM22">
        <v>29369970.9</v>
      </c>
      <c r="JN22">
        <v>0.977783</v>
      </c>
      <c r="JO22">
        <v>2.61719</v>
      </c>
      <c r="JP22">
        <v>2.19849</v>
      </c>
      <c r="JQ22">
        <v>2.63672</v>
      </c>
      <c r="JR22">
        <v>2.44507</v>
      </c>
      <c r="JS22">
        <v>2.33154</v>
      </c>
      <c r="JT22">
        <v>32.5318</v>
      </c>
      <c r="JU22">
        <v>24.1751</v>
      </c>
      <c r="JV22">
        <v>18</v>
      </c>
      <c r="JW22">
        <v>501.997</v>
      </c>
      <c r="JX22">
        <v>786.623</v>
      </c>
      <c r="JY22">
        <v>31.4895</v>
      </c>
      <c r="JZ22">
        <v>40.1307</v>
      </c>
      <c r="KA22">
        <v>30.0018</v>
      </c>
      <c r="KB22">
        <v>39.6198</v>
      </c>
      <c r="KC22">
        <v>39.438</v>
      </c>
      <c r="KD22">
        <v>19.5371</v>
      </c>
      <c r="KE22">
        <v>0</v>
      </c>
      <c r="KF22">
        <v>100</v>
      </c>
      <c r="KG22">
        <v>31.4749</v>
      </c>
      <c r="KH22">
        <v>331.917</v>
      </c>
      <c r="KI22">
        <v>21.9999</v>
      </c>
      <c r="KJ22">
        <v>94.8635</v>
      </c>
      <c r="KK22">
        <v>92.2386</v>
      </c>
    </row>
    <row r="23" spans="1:297">
      <c r="A23">
        <v>7</v>
      </c>
      <c r="B23">
        <v>1762198262</v>
      </c>
      <c r="C23">
        <v>30</v>
      </c>
      <c r="D23" t="s">
        <v>456</v>
      </c>
      <c r="E23" t="s">
        <v>457</v>
      </c>
      <c r="F23">
        <v>5</v>
      </c>
      <c r="G23" t="s">
        <v>437</v>
      </c>
      <c r="H23" t="s">
        <v>438</v>
      </c>
      <c r="I23">
        <v>1762198253.84615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361.453661722167</v>
      </c>
      <c r="AK23">
        <v>373.824678787879</v>
      </c>
      <c r="AL23">
        <v>-3.12147754019833</v>
      </c>
      <c r="AM23">
        <v>64.3593481477694</v>
      </c>
      <c r="AN23">
        <f>(AP23 - AO23 + DY23*1E3/(8.314*(EA23+273.15)) * AR23/DX23 * AQ23) * DX23/(100*DL23) * 1000/(1000 - AP23)</f>
        <v>0</v>
      </c>
      <c r="AO23">
        <v>21.091059714939</v>
      </c>
      <c r="AP23">
        <v>30.8765993939394</v>
      </c>
      <c r="AQ23">
        <v>0.000225092714932283</v>
      </c>
      <c r="AR23">
        <v>98.9221430779395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 t="s">
        <v>439</v>
      </c>
      <c r="AZ23">
        <v>0</v>
      </c>
      <c r="BA23">
        <v>0</v>
      </c>
      <c r="BB23">
        <f>1-AZ23/BA23</f>
        <v>0</v>
      </c>
      <c r="BC23">
        <v>0</v>
      </c>
      <c r="BD23" t="s">
        <v>439</v>
      </c>
      <c r="BE23" t="s">
        <v>439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439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1762198253.84615</v>
      </c>
      <c r="DR23">
        <v>382.314692307692</v>
      </c>
      <c r="DS23">
        <v>368.060692307692</v>
      </c>
      <c r="DT23">
        <v>30.8653</v>
      </c>
      <c r="DU23">
        <v>21.0925307692308</v>
      </c>
      <c r="DV23">
        <v>379.530692307692</v>
      </c>
      <c r="DW23">
        <v>30.5552538461538</v>
      </c>
      <c r="DX23">
        <v>500.019</v>
      </c>
      <c r="DY23">
        <v>90.7924846153846</v>
      </c>
      <c r="DZ23">
        <v>0.100005792307692</v>
      </c>
      <c r="EA23">
        <v>37.0146692307692</v>
      </c>
      <c r="EB23">
        <v>36.0231153846154</v>
      </c>
      <c r="EC23">
        <v>999.9</v>
      </c>
      <c r="ED23">
        <v>0</v>
      </c>
      <c r="EE23">
        <v>0</v>
      </c>
      <c r="EF23">
        <v>10034.1846153846</v>
      </c>
      <c r="EG23">
        <v>0</v>
      </c>
      <c r="EH23">
        <v>1167.00846153846</v>
      </c>
      <c r="EI23">
        <v>14.2543461538462</v>
      </c>
      <c r="EJ23">
        <v>394.491</v>
      </c>
      <c r="EK23">
        <v>375.991230769231</v>
      </c>
      <c r="EL23">
        <v>9.77275230769231</v>
      </c>
      <c r="EM23">
        <v>368.060692307692</v>
      </c>
      <c r="EN23">
        <v>21.0925307692308</v>
      </c>
      <c r="EO23">
        <v>2.80233769230769</v>
      </c>
      <c r="EP23">
        <v>1.91504461538462</v>
      </c>
      <c r="EQ23">
        <v>22.8978692307692</v>
      </c>
      <c r="ER23">
        <v>16.7588692307692</v>
      </c>
      <c r="ES23">
        <v>1999.96</v>
      </c>
      <c r="ET23">
        <v>0.979996</v>
      </c>
      <c r="EU23">
        <v>0.0200037923076923</v>
      </c>
      <c r="EV23">
        <v>0</v>
      </c>
      <c r="EW23">
        <v>1568.14076923077</v>
      </c>
      <c r="EX23">
        <v>5.00059</v>
      </c>
      <c r="EY23">
        <v>32129.1769230769</v>
      </c>
      <c r="EZ23">
        <v>17359.9384615385</v>
      </c>
      <c r="FA23">
        <v>52.1056153846154</v>
      </c>
      <c r="FB23">
        <v>52.4083846153846</v>
      </c>
      <c r="FC23">
        <v>51.4999230769231</v>
      </c>
      <c r="FD23">
        <v>51.9467692307692</v>
      </c>
      <c r="FE23">
        <v>52.7354615384615</v>
      </c>
      <c r="FF23">
        <v>1955.05</v>
      </c>
      <c r="FG23">
        <v>39.91</v>
      </c>
      <c r="FH23">
        <v>0</v>
      </c>
      <c r="FI23">
        <v>1762198260.8</v>
      </c>
      <c r="FJ23">
        <v>0</v>
      </c>
      <c r="FK23">
        <v>1567.7476</v>
      </c>
      <c r="FL23">
        <v>-20.5961538765876</v>
      </c>
      <c r="FM23">
        <v>-406.776923650929</v>
      </c>
      <c r="FN23">
        <v>32123.164</v>
      </c>
      <c r="FO23">
        <v>15</v>
      </c>
      <c r="FP23">
        <v>0</v>
      </c>
      <c r="FQ23" t="s">
        <v>441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11.4679031904762</v>
      </c>
      <c r="GD23">
        <v>52.1749238961039</v>
      </c>
      <c r="GE23">
        <v>5.44262872338339</v>
      </c>
      <c r="GF23">
        <v>0</v>
      </c>
      <c r="GG23">
        <v>1569.09794117647</v>
      </c>
      <c r="GH23">
        <v>-20.176470595603</v>
      </c>
      <c r="GI23">
        <v>1.99416616720425</v>
      </c>
      <c r="GJ23">
        <v>-1</v>
      </c>
      <c r="GK23">
        <v>9.76691476190476</v>
      </c>
      <c r="GL23">
        <v>0.105705974025981</v>
      </c>
      <c r="GM23">
        <v>0.0110390616488074</v>
      </c>
      <c r="GN23">
        <v>0</v>
      </c>
      <c r="GO23">
        <v>0</v>
      </c>
      <c r="GP23">
        <v>2</v>
      </c>
      <c r="GQ23" t="s">
        <v>442</v>
      </c>
      <c r="GR23">
        <v>3.1291</v>
      </c>
      <c r="GS23">
        <v>2.77845</v>
      </c>
      <c r="GT23">
        <v>0.077057</v>
      </c>
      <c r="GU23">
        <v>0.0745869</v>
      </c>
      <c r="GV23">
        <v>0.120907</v>
      </c>
      <c r="GW23">
        <v>0.0924217</v>
      </c>
      <c r="GX23">
        <v>34006</v>
      </c>
      <c r="GY23">
        <v>36323.3</v>
      </c>
      <c r="GZ23">
        <v>33398.5</v>
      </c>
      <c r="HA23">
        <v>35602.4</v>
      </c>
      <c r="HB23">
        <v>41640.9</v>
      </c>
      <c r="HC23">
        <v>46436.5</v>
      </c>
      <c r="HD23">
        <v>52238</v>
      </c>
      <c r="HE23">
        <v>56943.6</v>
      </c>
      <c r="HF23">
        <v>1.81625</v>
      </c>
      <c r="HG23">
        <v>2.17053</v>
      </c>
      <c r="HH23">
        <v>-0.0171289</v>
      </c>
      <c r="HI23">
        <v>0</v>
      </c>
      <c r="HJ23">
        <v>36.2908</v>
      </c>
      <c r="HK23">
        <v>999.9</v>
      </c>
      <c r="HL23">
        <v>53.614</v>
      </c>
      <c r="HM23">
        <v>28.188</v>
      </c>
      <c r="HN23">
        <v>22.6568</v>
      </c>
      <c r="HO23">
        <v>55.8101</v>
      </c>
      <c r="HP23">
        <v>32.8566</v>
      </c>
      <c r="HQ23">
        <v>2</v>
      </c>
      <c r="HR23">
        <v>1.08224</v>
      </c>
      <c r="HS23">
        <v>3.7764</v>
      </c>
      <c r="HT23">
        <v>20.087</v>
      </c>
      <c r="HU23">
        <v>5.19198</v>
      </c>
      <c r="HV23">
        <v>12.0099</v>
      </c>
      <c r="HW23">
        <v>4.97275</v>
      </c>
      <c r="HX23">
        <v>3.29497</v>
      </c>
      <c r="HY23">
        <v>999.9</v>
      </c>
      <c r="HZ23">
        <v>9999</v>
      </c>
      <c r="IA23">
        <v>9999</v>
      </c>
      <c r="IB23">
        <v>9999</v>
      </c>
      <c r="IC23">
        <v>1.86317</v>
      </c>
      <c r="ID23">
        <v>1.86813</v>
      </c>
      <c r="IE23">
        <v>1.86785</v>
      </c>
      <c r="IF23">
        <v>1.86905</v>
      </c>
      <c r="IG23">
        <v>1.86984</v>
      </c>
      <c r="IH23">
        <v>1.86593</v>
      </c>
      <c r="II23">
        <v>1.86705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2.685</v>
      </c>
      <c r="IY23">
        <v>0.31</v>
      </c>
      <c r="IZ23">
        <v>0.972545899424372</v>
      </c>
      <c r="JA23">
        <v>0.00534676025210932</v>
      </c>
      <c r="JB23">
        <v>-1.70922874884956e-06</v>
      </c>
      <c r="JC23">
        <v>5.24977269206303e-10</v>
      </c>
      <c r="JD23">
        <v>0.310040366037049</v>
      </c>
      <c r="JE23">
        <v>0</v>
      </c>
      <c r="JF23">
        <v>0</v>
      </c>
      <c r="JG23">
        <v>0</v>
      </c>
      <c r="JH23">
        <v>4</v>
      </c>
      <c r="JI23">
        <v>2317</v>
      </c>
      <c r="JJ23">
        <v>-0</v>
      </c>
      <c r="JK23">
        <v>23</v>
      </c>
      <c r="JL23">
        <v>29369971</v>
      </c>
      <c r="JM23">
        <v>29369971</v>
      </c>
      <c r="JN23">
        <v>0.935059</v>
      </c>
      <c r="JO23">
        <v>2.62085</v>
      </c>
      <c r="JP23">
        <v>2.19849</v>
      </c>
      <c r="JQ23">
        <v>2.6355</v>
      </c>
      <c r="JR23">
        <v>2.44507</v>
      </c>
      <c r="JS23">
        <v>2.33521</v>
      </c>
      <c r="JT23">
        <v>32.5318</v>
      </c>
      <c r="JU23">
        <v>24.1663</v>
      </c>
      <c r="JV23">
        <v>18</v>
      </c>
      <c r="JW23">
        <v>501.954</v>
      </c>
      <c r="JX23">
        <v>786.549</v>
      </c>
      <c r="JY23">
        <v>31.465</v>
      </c>
      <c r="JZ23">
        <v>40.1497</v>
      </c>
      <c r="KA23">
        <v>30.0017</v>
      </c>
      <c r="KB23">
        <v>39.6383</v>
      </c>
      <c r="KC23">
        <v>39.4587</v>
      </c>
      <c r="KD23">
        <v>18.7387</v>
      </c>
      <c r="KE23">
        <v>0</v>
      </c>
      <c r="KF23">
        <v>100</v>
      </c>
      <c r="KG23">
        <v>31.4564</v>
      </c>
      <c r="KH23">
        <v>311.577</v>
      </c>
      <c r="KI23">
        <v>21.9999</v>
      </c>
      <c r="KJ23">
        <v>94.8607</v>
      </c>
      <c r="KK23">
        <v>92.2342</v>
      </c>
    </row>
    <row r="24" spans="1:297">
      <c r="A24">
        <v>8</v>
      </c>
      <c r="B24">
        <v>1762198267</v>
      </c>
      <c r="C24">
        <v>35</v>
      </c>
      <c r="D24" t="s">
        <v>458</v>
      </c>
      <c r="E24" t="s">
        <v>459</v>
      </c>
      <c r="F24">
        <v>5</v>
      </c>
      <c r="G24" t="s">
        <v>437</v>
      </c>
      <c r="H24" t="s">
        <v>438</v>
      </c>
      <c r="I24">
        <v>1762198258.84615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345.157462780568</v>
      </c>
      <c r="AK24">
        <v>358.026939393939</v>
      </c>
      <c r="AL24">
        <v>-3.17863280521976</v>
      </c>
      <c r="AM24">
        <v>64.3593481477694</v>
      </c>
      <c r="AN24">
        <f>(AP24 - AO24 + DY24*1E3/(8.314*(EA24+273.15)) * AR24/DX24 * AQ24) * DX24/(100*DL24) * 1000/(1000 - AP24)</f>
        <v>0</v>
      </c>
      <c r="AO24">
        <v>21.0910248525265</v>
      </c>
      <c r="AP24">
        <v>30.883033939394</v>
      </c>
      <c r="AQ24">
        <v>8.9731684737246e-05</v>
      </c>
      <c r="AR24">
        <v>98.9221430779395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 t="s">
        <v>439</v>
      </c>
      <c r="AZ24">
        <v>0</v>
      </c>
      <c r="BA24">
        <v>0</v>
      </c>
      <c r="BB24">
        <f>1-AZ24/BA24</f>
        <v>0</v>
      </c>
      <c r="BC24">
        <v>0</v>
      </c>
      <c r="BD24" t="s">
        <v>439</v>
      </c>
      <c r="BE24" t="s">
        <v>439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439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1762198258.84615</v>
      </c>
      <c r="DR24">
        <v>368.495461538462</v>
      </c>
      <c r="DS24">
        <v>351.769076923077</v>
      </c>
      <c r="DT24">
        <v>30.8721384615385</v>
      </c>
      <c r="DU24">
        <v>21.0915461538462</v>
      </c>
      <c r="DV24">
        <v>365.770538461538</v>
      </c>
      <c r="DW24">
        <v>30.5620923076923</v>
      </c>
      <c r="DX24">
        <v>500.052153846154</v>
      </c>
      <c r="DY24">
        <v>90.7911923076923</v>
      </c>
      <c r="DZ24">
        <v>0.0999800692307692</v>
      </c>
      <c r="EA24">
        <v>37.0165230769231</v>
      </c>
      <c r="EB24">
        <v>36.0170615384615</v>
      </c>
      <c r="EC24">
        <v>999.9</v>
      </c>
      <c r="ED24">
        <v>0</v>
      </c>
      <c r="EE24">
        <v>0</v>
      </c>
      <c r="EF24">
        <v>10022.4430769231</v>
      </c>
      <c r="EG24">
        <v>0</v>
      </c>
      <c r="EH24">
        <v>1167.04769230769</v>
      </c>
      <c r="EI24">
        <v>16.7266846153846</v>
      </c>
      <c r="EJ24">
        <v>380.234307692308</v>
      </c>
      <c r="EK24">
        <v>359.348307692308</v>
      </c>
      <c r="EL24">
        <v>9.78056615384616</v>
      </c>
      <c r="EM24">
        <v>351.769076923077</v>
      </c>
      <c r="EN24">
        <v>21.0915461538462</v>
      </c>
      <c r="EO24">
        <v>2.80291923076923</v>
      </c>
      <c r="EP24">
        <v>1.91492923076923</v>
      </c>
      <c r="EQ24">
        <v>22.9012846153846</v>
      </c>
      <c r="ER24">
        <v>16.7579153846154</v>
      </c>
      <c r="ES24">
        <v>1999.96461538462</v>
      </c>
      <c r="ET24">
        <v>0.979996230769231</v>
      </c>
      <c r="EU24">
        <v>0.0200035538461538</v>
      </c>
      <c r="EV24">
        <v>0</v>
      </c>
      <c r="EW24">
        <v>1566.31846153846</v>
      </c>
      <c r="EX24">
        <v>5.00059</v>
      </c>
      <c r="EY24">
        <v>32093.9076923077</v>
      </c>
      <c r="EZ24">
        <v>17359.9769230769</v>
      </c>
      <c r="FA24">
        <v>52.1248461538462</v>
      </c>
      <c r="FB24">
        <v>52.4274615384615</v>
      </c>
      <c r="FC24">
        <v>51.5238461538462</v>
      </c>
      <c r="FD24">
        <v>51.9709230769231</v>
      </c>
      <c r="FE24">
        <v>52.7547692307692</v>
      </c>
      <c r="FF24">
        <v>1955.05461538462</v>
      </c>
      <c r="FG24">
        <v>39.91</v>
      </c>
      <c r="FH24">
        <v>0</v>
      </c>
      <c r="FI24">
        <v>1762198266.2</v>
      </c>
      <c r="FJ24">
        <v>0</v>
      </c>
      <c r="FK24">
        <v>1565.89961538462</v>
      </c>
      <c r="FL24">
        <v>-22.7128205510605</v>
      </c>
      <c r="FM24">
        <v>-434.358974545429</v>
      </c>
      <c r="FN24">
        <v>32087.2307692308</v>
      </c>
      <c r="FO24">
        <v>15</v>
      </c>
      <c r="FP24">
        <v>0</v>
      </c>
      <c r="FQ24" t="s">
        <v>441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15.3834505</v>
      </c>
      <c r="GD24">
        <v>28.4955884210526</v>
      </c>
      <c r="GE24">
        <v>2.89428452016293</v>
      </c>
      <c r="GF24">
        <v>0</v>
      </c>
      <c r="GG24">
        <v>1567.13676470588</v>
      </c>
      <c r="GH24">
        <v>-21.744996185421</v>
      </c>
      <c r="GI24">
        <v>2.15622589751335</v>
      </c>
      <c r="GJ24">
        <v>-1</v>
      </c>
      <c r="GK24">
        <v>9.777249</v>
      </c>
      <c r="GL24">
        <v>0.0919813533834596</v>
      </c>
      <c r="GM24">
        <v>0.00903233685155731</v>
      </c>
      <c r="GN24">
        <v>1</v>
      </c>
      <c r="GO24">
        <v>1</v>
      </c>
      <c r="GP24">
        <v>2</v>
      </c>
      <c r="GQ24" t="s">
        <v>460</v>
      </c>
      <c r="GR24">
        <v>3.12926</v>
      </c>
      <c r="GS24">
        <v>2.77798</v>
      </c>
      <c r="GT24">
        <v>0.0743584</v>
      </c>
      <c r="GU24">
        <v>0.0715988</v>
      </c>
      <c r="GV24">
        <v>0.120915</v>
      </c>
      <c r="GW24">
        <v>0.0924109</v>
      </c>
      <c r="GX24">
        <v>34104.4</v>
      </c>
      <c r="GY24">
        <v>36438.9</v>
      </c>
      <c r="GZ24">
        <v>33397.6</v>
      </c>
      <c r="HA24">
        <v>35600.9</v>
      </c>
      <c r="HB24">
        <v>41639.4</v>
      </c>
      <c r="HC24">
        <v>46435</v>
      </c>
      <c r="HD24">
        <v>52236.8</v>
      </c>
      <c r="HE24">
        <v>56941.5</v>
      </c>
      <c r="HF24">
        <v>1.81623</v>
      </c>
      <c r="HG24">
        <v>2.1702</v>
      </c>
      <c r="HH24">
        <v>-0.0183433</v>
      </c>
      <c r="HI24">
        <v>0</v>
      </c>
      <c r="HJ24">
        <v>36.2952</v>
      </c>
      <c r="HK24">
        <v>999.9</v>
      </c>
      <c r="HL24">
        <v>53.614</v>
      </c>
      <c r="HM24">
        <v>28.168</v>
      </c>
      <c r="HN24">
        <v>22.6311</v>
      </c>
      <c r="HO24">
        <v>55.8501</v>
      </c>
      <c r="HP24">
        <v>32.7885</v>
      </c>
      <c r="HQ24">
        <v>2</v>
      </c>
      <c r="HR24">
        <v>1.08384</v>
      </c>
      <c r="HS24">
        <v>3.74411</v>
      </c>
      <c r="HT24">
        <v>20.0877</v>
      </c>
      <c r="HU24">
        <v>5.19183</v>
      </c>
      <c r="HV24">
        <v>12.0099</v>
      </c>
      <c r="HW24">
        <v>4.97275</v>
      </c>
      <c r="HX24">
        <v>3.29495</v>
      </c>
      <c r="HY24">
        <v>999.9</v>
      </c>
      <c r="HZ24">
        <v>9999</v>
      </c>
      <c r="IA24">
        <v>9999</v>
      </c>
      <c r="IB24">
        <v>9999</v>
      </c>
      <c r="IC24">
        <v>1.86317</v>
      </c>
      <c r="ID24">
        <v>1.86812</v>
      </c>
      <c r="IE24">
        <v>1.86784</v>
      </c>
      <c r="IF24">
        <v>1.86904</v>
      </c>
      <c r="IG24">
        <v>1.86983</v>
      </c>
      <c r="IH24">
        <v>1.86593</v>
      </c>
      <c r="II24">
        <v>1.86704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2.619</v>
      </c>
      <c r="IY24">
        <v>0.3101</v>
      </c>
      <c r="IZ24">
        <v>0.972545899424372</v>
      </c>
      <c r="JA24">
        <v>0.00534676025210932</v>
      </c>
      <c r="JB24">
        <v>-1.70922874884956e-06</v>
      </c>
      <c r="JC24">
        <v>5.24977269206303e-10</v>
      </c>
      <c r="JD24">
        <v>0.310040366037049</v>
      </c>
      <c r="JE24">
        <v>0</v>
      </c>
      <c r="JF24">
        <v>0</v>
      </c>
      <c r="JG24">
        <v>0</v>
      </c>
      <c r="JH24">
        <v>4</v>
      </c>
      <c r="JI24">
        <v>2317</v>
      </c>
      <c r="JJ24">
        <v>-0</v>
      </c>
      <c r="JK24">
        <v>23</v>
      </c>
      <c r="JL24">
        <v>29369971.1</v>
      </c>
      <c r="JM24">
        <v>29369971.1</v>
      </c>
      <c r="JN24">
        <v>0.889893</v>
      </c>
      <c r="JO24">
        <v>2.62451</v>
      </c>
      <c r="JP24">
        <v>2.19849</v>
      </c>
      <c r="JQ24">
        <v>2.63672</v>
      </c>
      <c r="JR24">
        <v>2.44507</v>
      </c>
      <c r="JS24">
        <v>2.27295</v>
      </c>
      <c r="JT24">
        <v>32.5318</v>
      </c>
      <c r="JU24">
        <v>24.1663</v>
      </c>
      <c r="JV24">
        <v>18</v>
      </c>
      <c r="JW24">
        <v>502.109</v>
      </c>
      <c r="JX24">
        <v>786.463</v>
      </c>
      <c r="JY24">
        <v>31.4451</v>
      </c>
      <c r="JZ24">
        <v>40.1688</v>
      </c>
      <c r="KA24">
        <v>30.0015</v>
      </c>
      <c r="KB24">
        <v>39.6622</v>
      </c>
      <c r="KC24">
        <v>39.4785</v>
      </c>
      <c r="KD24">
        <v>17.8577</v>
      </c>
      <c r="KE24">
        <v>0</v>
      </c>
      <c r="KF24">
        <v>100</v>
      </c>
      <c r="KG24">
        <v>31.4447</v>
      </c>
      <c r="KH24">
        <v>298.042</v>
      </c>
      <c r="KI24">
        <v>21.9999</v>
      </c>
      <c r="KJ24">
        <v>94.8584</v>
      </c>
      <c r="KK24">
        <v>92.2307</v>
      </c>
    </row>
    <row r="25" spans="1:297">
      <c r="A25">
        <v>9</v>
      </c>
      <c r="B25">
        <v>1762198272</v>
      </c>
      <c r="C25">
        <v>40</v>
      </c>
      <c r="D25" t="s">
        <v>461</v>
      </c>
      <c r="E25" t="s">
        <v>462</v>
      </c>
      <c r="F25">
        <v>5</v>
      </c>
      <c r="G25" t="s">
        <v>437</v>
      </c>
      <c r="H25" t="s">
        <v>438</v>
      </c>
      <c r="I25">
        <v>1762198263.84615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328.038840394671</v>
      </c>
      <c r="AK25">
        <v>341.580806060606</v>
      </c>
      <c r="AL25">
        <v>-3.2909705097542</v>
      </c>
      <c r="AM25">
        <v>64.3593481477694</v>
      </c>
      <c r="AN25">
        <f>(AP25 - AO25 + DY25*1E3/(8.314*(EA25+273.15)) * AR25/DX25 * AQ25) * DX25/(100*DL25) * 1000/(1000 - AP25)</f>
        <v>0</v>
      </c>
      <c r="AO25">
        <v>21.0911569275564</v>
      </c>
      <c r="AP25">
        <v>30.8937678787879</v>
      </c>
      <c r="AQ25">
        <v>0.000136216002181562</v>
      </c>
      <c r="AR25">
        <v>98.9221430779395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 t="s">
        <v>439</v>
      </c>
      <c r="AZ25">
        <v>0</v>
      </c>
      <c r="BA25">
        <v>0</v>
      </c>
      <c r="BB25">
        <f>1-AZ25/BA25</f>
        <v>0</v>
      </c>
      <c r="BC25">
        <v>0</v>
      </c>
      <c r="BD25" t="s">
        <v>439</v>
      </c>
      <c r="BE25" t="s">
        <v>439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439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1762198263.84615</v>
      </c>
      <c r="DR25">
        <v>353.427461538462</v>
      </c>
      <c r="DS25">
        <v>335.357076923077</v>
      </c>
      <c r="DT25">
        <v>30.8800538461538</v>
      </c>
      <c r="DU25">
        <v>21.0912384615385</v>
      </c>
      <c r="DV25">
        <v>350.767384615385</v>
      </c>
      <c r="DW25">
        <v>30.5699923076923</v>
      </c>
      <c r="DX25">
        <v>500.019</v>
      </c>
      <c r="DY25">
        <v>90.7897076923077</v>
      </c>
      <c r="DZ25">
        <v>0.0999948</v>
      </c>
      <c r="EA25">
        <v>37.0184307692308</v>
      </c>
      <c r="EB25">
        <v>36.0065846153846</v>
      </c>
      <c r="EC25">
        <v>999.9</v>
      </c>
      <c r="ED25">
        <v>0</v>
      </c>
      <c r="EE25">
        <v>0</v>
      </c>
      <c r="EF25">
        <v>10015.5738461538</v>
      </c>
      <c r="EG25">
        <v>0</v>
      </c>
      <c r="EH25">
        <v>1167.07230769231</v>
      </c>
      <c r="EI25">
        <v>18.0705846153846</v>
      </c>
      <c r="EJ25">
        <v>364.689076923077</v>
      </c>
      <c r="EK25">
        <v>342.582692307692</v>
      </c>
      <c r="EL25">
        <v>9.78878923076923</v>
      </c>
      <c r="EM25">
        <v>335.357076923077</v>
      </c>
      <c r="EN25">
        <v>21.0912384615385</v>
      </c>
      <c r="EO25">
        <v>2.80359</v>
      </c>
      <c r="EP25">
        <v>1.91487</v>
      </c>
      <c r="EQ25">
        <v>22.9052307692308</v>
      </c>
      <c r="ER25">
        <v>16.7574230769231</v>
      </c>
      <c r="ES25">
        <v>1999.99538461539</v>
      </c>
      <c r="ET25">
        <v>0.979996692307692</v>
      </c>
      <c r="EU25">
        <v>0.0200030769230769</v>
      </c>
      <c r="EV25">
        <v>0</v>
      </c>
      <c r="EW25">
        <v>1564.33</v>
      </c>
      <c r="EX25">
        <v>5.00059</v>
      </c>
      <c r="EY25">
        <v>32057.2769230769</v>
      </c>
      <c r="EZ25">
        <v>17360.2538461538</v>
      </c>
      <c r="FA25">
        <v>52.1488461538462</v>
      </c>
      <c r="FB25">
        <v>52.4515384615385</v>
      </c>
      <c r="FC25">
        <v>51.5429230769231</v>
      </c>
      <c r="FD25">
        <v>51.9903076923077</v>
      </c>
      <c r="FE25">
        <v>52.7738461538462</v>
      </c>
      <c r="FF25">
        <v>1955.08538461539</v>
      </c>
      <c r="FG25">
        <v>39.91</v>
      </c>
      <c r="FH25">
        <v>0</v>
      </c>
      <c r="FI25">
        <v>1762198271</v>
      </c>
      <c r="FJ25">
        <v>0</v>
      </c>
      <c r="FK25">
        <v>1563.96461538462</v>
      </c>
      <c r="FL25">
        <v>-24.65572648128</v>
      </c>
      <c r="FM25">
        <v>-455.029059168213</v>
      </c>
      <c r="FN25">
        <v>32051.9615384615</v>
      </c>
      <c r="FO25">
        <v>15</v>
      </c>
      <c r="FP25">
        <v>0</v>
      </c>
      <c r="FQ25" t="s">
        <v>441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17.072605</v>
      </c>
      <c r="GD25">
        <v>17.4807203007519</v>
      </c>
      <c r="GE25">
        <v>1.76787917389029</v>
      </c>
      <c r="GF25">
        <v>0</v>
      </c>
      <c r="GG25">
        <v>1565.60794117647</v>
      </c>
      <c r="GH25">
        <v>-22.9657754180832</v>
      </c>
      <c r="GI25">
        <v>2.27594554288694</v>
      </c>
      <c r="GJ25">
        <v>-1</v>
      </c>
      <c r="GK25">
        <v>9.7835765</v>
      </c>
      <c r="GL25">
        <v>0.103414285714285</v>
      </c>
      <c r="GM25">
        <v>0.0100817003898153</v>
      </c>
      <c r="GN25">
        <v>0</v>
      </c>
      <c r="GO25">
        <v>0</v>
      </c>
      <c r="GP25">
        <v>2</v>
      </c>
      <c r="GQ25" t="s">
        <v>442</v>
      </c>
      <c r="GR25">
        <v>3.12913</v>
      </c>
      <c r="GS25">
        <v>2.77795</v>
      </c>
      <c r="GT25">
        <v>0.0715424</v>
      </c>
      <c r="GU25">
        <v>0.0687489</v>
      </c>
      <c r="GV25">
        <v>0.120936</v>
      </c>
      <c r="GW25">
        <v>0.0924092</v>
      </c>
      <c r="GX25">
        <v>34206.6</v>
      </c>
      <c r="GY25">
        <v>36549.1</v>
      </c>
      <c r="GZ25">
        <v>33396.4</v>
      </c>
      <c r="HA25">
        <v>35599.4</v>
      </c>
      <c r="HB25">
        <v>41637.2</v>
      </c>
      <c r="HC25">
        <v>46433.2</v>
      </c>
      <c r="HD25">
        <v>52235.4</v>
      </c>
      <c r="HE25">
        <v>56939.5</v>
      </c>
      <c r="HF25">
        <v>1.81593</v>
      </c>
      <c r="HG25">
        <v>2.17003</v>
      </c>
      <c r="HH25">
        <v>-0.0192784</v>
      </c>
      <c r="HI25">
        <v>0</v>
      </c>
      <c r="HJ25">
        <v>36.2994</v>
      </c>
      <c r="HK25">
        <v>999.9</v>
      </c>
      <c r="HL25">
        <v>53.614</v>
      </c>
      <c r="HM25">
        <v>28.188</v>
      </c>
      <c r="HN25">
        <v>22.6582</v>
      </c>
      <c r="HO25">
        <v>55.5901</v>
      </c>
      <c r="HP25">
        <v>32.8045</v>
      </c>
      <c r="HQ25">
        <v>2</v>
      </c>
      <c r="HR25">
        <v>1.08519</v>
      </c>
      <c r="HS25">
        <v>3.47217</v>
      </c>
      <c r="HT25">
        <v>20.0928</v>
      </c>
      <c r="HU25">
        <v>5.19198</v>
      </c>
      <c r="HV25">
        <v>12.0099</v>
      </c>
      <c r="HW25">
        <v>4.97295</v>
      </c>
      <c r="HX25">
        <v>3.29492</v>
      </c>
      <c r="HY25">
        <v>999.9</v>
      </c>
      <c r="HZ25">
        <v>9999</v>
      </c>
      <c r="IA25">
        <v>9999</v>
      </c>
      <c r="IB25">
        <v>9999</v>
      </c>
      <c r="IC25">
        <v>1.86315</v>
      </c>
      <c r="ID25">
        <v>1.86813</v>
      </c>
      <c r="IE25">
        <v>1.86784</v>
      </c>
      <c r="IF25">
        <v>1.86904</v>
      </c>
      <c r="IG25">
        <v>1.86981</v>
      </c>
      <c r="IH25">
        <v>1.86592</v>
      </c>
      <c r="II25">
        <v>1.86701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2.549</v>
      </c>
      <c r="IY25">
        <v>0.31</v>
      </c>
      <c r="IZ25">
        <v>0.972545899424372</v>
      </c>
      <c r="JA25">
        <v>0.00534676025210932</v>
      </c>
      <c r="JB25">
        <v>-1.70922874884956e-06</v>
      </c>
      <c r="JC25">
        <v>5.24977269206303e-10</v>
      </c>
      <c r="JD25">
        <v>0.310040366037049</v>
      </c>
      <c r="JE25">
        <v>0</v>
      </c>
      <c r="JF25">
        <v>0</v>
      </c>
      <c r="JG25">
        <v>0</v>
      </c>
      <c r="JH25">
        <v>4</v>
      </c>
      <c r="JI25">
        <v>2317</v>
      </c>
      <c r="JJ25">
        <v>-0</v>
      </c>
      <c r="JK25">
        <v>23</v>
      </c>
      <c r="JL25">
        <v>29369971.2</v>
      </c>
      <c r="JM25">
        <v>29369971.2</v>
      </c>
      <c r="JN25">
        <v>0.85083</v>
      </c>
      <c r="JO25">
        <v>2.6123</v>
      </c>
      <c r="JP25">
        <v>2.19849</v>
      </c>
      <c r="JQ25">
        <v>2.63672</v>
      </c>
      <c r="JR25">
        <v>2.44507</v>
      </c>
      <c r="JS25">
        <v>2.33887</v>
      </c>
      <c r="JT25">
        <v>32.5318</v>
      </c>
      <c r="JU25">
        <v>24.1751</v>
      </c>
      <c r="JV25">
        <v>18</v>
      </c>
      <c r="JW25">
        <v>502.035</v>
      </c>
      <c r="JX25">
        <v>786.555</v>
      </c>
      <c r="JY25">
        <v>31.439</v>
      </c>
      <c r="JZ25">
        <v>40.1859</v>
      </c>
      <c r="KA25">
        <v>30.0014</v>
      </c>
      <c r="KB25">
        <v>39.6811</v>
      </c>
      <c r="KC25">
        <v>39.5009</v>
      </c>
      <c r="KD25">
        <v>17.0586</v>
      </c>
      <c r="KE25">
        <v>0</v>
      </c>
      <c r="KF25">
        <v>100</v>
      </c>
      <c r="KG25">
        <v>31.5375</v>
      </c>
      <c r="KH25">
        <v>277.817</v>
      </c>
      <c r="KI25">
        <v>21.9999</v>
      </c>
      <c r="KJ25">
        <v>94.8556</v>
      </c>
      <c r="KK25">
        <v>92.2272</v>
      </c>
    </row>
    <row r="26" spans="1:297">
      <c r="A26">
        <v>10</v>
      </c>
      <c r="B26">
        <v>1762198276</v>
      </c>
      <c r="C26">
        <v>44</v>
      </c>
      <c r="D26" t="s">
        <v>463</v>
      </c>
      <c r="E26" t="s">
        <v>464</v>
      </c>
      <c r="F26">
        <v>5</v>
      </c>
      <c r="G26" t="s">
        <v>437</v>
      </c>
      <c r="H26" t="s">
        <v>438</v>
      </c>
      <c r="I26">
        <v>1762198268.25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315.254828068968</v>
      </c>
      <c r="AK26">
        <v>328.730515151515</v>
      </c>
      <c r="AL26">
        <v>-3.21949337650443</v>
      </c>
      <c r="AM26">
        <v>64.3593481477694</v>
      </c>
      <c r="AN26">
        <f>(AP26 - AO26 + DY26*1E3/(8.314*(EA26+273.15)) * AR26/DX26 * AQ26) * DX26/(100*DL26) * 1000/(1000 - AP26)</f>
        <v>0</v>
      </c>
      <c r="AO26">
        <v>21.0916176831476</v>
      </c>
      <c r="AP26">
        <v>30.9022036363636</v>
      </c>
      <c r="AQ26">
        <v>0.000134501898892776</v>
      </c>
      <c r="AR26">
        <v>98.9221430779395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439</v>
      </c>
      <c r="AY26" t="s">
        <v>439</v>
      </c>
      <c r="AZ26">
        <v>0</v>
      </c>
      <c r="BA26">
        <v>0</v>
      </c>
      <c r="BB26">
        <f>1-AZ26/BA26</f>
        <v>0</v>
      </c>
      <c r="BC26">
        <v>0</v>
      </c>
      <c r="BD26" t="s">
        <v>439</v>
      </c>
      <c r="BE26" t="s">
        <v>439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439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1762198268.25</v>
      </c>
      <c r="DR26">
        <v>339.75925</v>
      </c>
      <c r="DS26">
        <v>321.145</v>
      </c>
      <c r="DT26">
        <v>30.8889166666667</v>
      </c>
      <c r="DU26">
        <v>21.091175</v>
      </c>
      <c r="DV26">
        <v>337.158333333333</v>
      </c>
      <c r="DW26">
        <v>30.578875</v>
      </c>
      <c r="DX26">
        <v>500.030416666667</v>
      </c>
      <c r="DY26">
        <v>90.787725</v>
      </c>
      <c r="DZ26">
        <v>0.100026075</v>
      </c>
      <c r="EA26">
        <v>37.0207083333333</v>
      </c>
      <c r="EB26">
        <v>35.99375</v>
      </c>
      <c r="EC26">
        <v>999.9</v>
      </c>
      <c r="ED26">
        <v>0</v>
      </c>
      <c r="EE26">
        <v>0</v>
      </c>
      <c r="EF26">
        <v>10008.9466666667</v>
      </c>
      <c r="EG26">
        <v>0</v>
      </c>
      <c r="EH26">
        <v>1167.05</v>
      </c>
      <c r="EI26">
        <v>18.61435</v>
      </c>
      <c r="EJ26">
        <v>350.5885</v>
      </c>
      <c r="EK26">
        <v>328.064416666667</v>
      </c>
      <c r="EL26">
        <v>9.79772333333333</v>
      </c>
      <c r="EM26">
        <v>321.145</v>
      </c>
      <c r="EN26">
        <v>21.091175</v>
      </c>
      <c r="EO26">
        <v>2.80433333333333</v>
      </c>
      <c r="EP26">
        <v>1.91482166666667</v>
      </c>
      <c r="EQ26">
        <v>22.9096083333333</v>
      </c>
      <c r="ER26">
        <v>16.7570333333333</v>
      </c>
      <c r="ES26">
        <v>2000.03583333333</v>
      </c>
      <c r="ET26">
        <v>0.97999725</v>
      </c>
      <c r="EU26">
        <v>0.0200025083333333</v>
      </c>
      <c r="EV26">
        <v>0</v>
      </c>
      <c r="EW26">
        <v>1562.51833333333</v>
      </c>
      <c r="EX26">
        <v>5.00059</v>
      </c>
      <c r="EY26">
        <v>32023.975</v>
      </c>
      <c r="EZ26">
        <v>17360.6083333333</v>
      </c>
      <c r="FA26">
        <v>52.1663333333333</v>
      </c>
      <c r="FB26">
        <v>52.4685</v>
      </c>
      <c r="FC26">
        <v>51.5725</v>
      </c>
      <c r="FD26">
        <v>52</v>
      </c>
      <c r="FE26">
        <v>52.7913333333333</v>
      </c>
      <c r="FF26">
        <v>1955.12583333333</v>
      </c>
      <c r="FG26">
        <v>39.91</v>
      </c>
      <c r="FH26">
        <v>0</v>
      </c>
      <c r="FI26">
        <v>1762198275.2</v>
      </c>
      <c r="FJ26">
        <v>0</v>
      </c>
      <c r="FK26">
        <v>1562.1356</v>
      </c>
      <c r="FL26">
        <v>-24.4730769328562</v>
      </c>
      <c r="FM26">
        <v>-471.207692292965</v>
      </c>
      <c r="FN26">
        <v>32016.908</v>
      </c>
      <c r="FO26">
        <v>15</v>
      </c>
      <c r="FP26">
        <v>0</v>
      </c>
      <c r="FQ26" t="s">
        <v>441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18.0705428571429</v>
      </c>
      <c r="GD26">
        <v>8.66955584415585</v>
      </c>
      <c r="GE26">
        <v>0.948524277155699</v>
      </c>
      <c r="GF26">
        <v>0</v>
      </c>
      <c r="GG26">
        <v>1563.71352941176</v>
      </c>
      <c r="GH26">
        <v>-24.2261268215193</v>
      </c>
      <c r="GI26">
        <v>2.39623955685589</v>
      </c>
      <c r="GJ26">
        <v>-1</v>
      </c>
      <c r="GK26">
        <v>9.79141476190476</v>
      </c>
      <c r="GL26">
        <v>0.115127532467527</v>
      </c>
      <c r="GM26">
        <v>0.0116903458823114</v>
      </c>
      <c r="GN26">
        <v>0</v>
      </c>
      <c r="GO26">
        <v>0</v>
      </c>
      <c r="GP26">
        <v>2</v>
      </c>
      <c r="GQ26" t="s">
        <v>442</v>
      </c>
      <c r="GR26">
        <v>3.129</v>
      </c>
      <c r="GS26">
        <v>2.77807</v>
      </c>
      <c r="GT26">
        <v>0.0693066</v>
      </c>
      <c r="GU26">
        <v>0.0663279</v>
      </c>
      <c r="GV26">
        <v>0.120954</v>
      </c>
      <c r="GW26">
        <v>0.092399</v>
      </c>
      <c r="GX26">
        <v>34288.2</v>
      </c>
      <c r="GY26">
        <v>36643.1</v>
      </c>
      <c r="GZ26">
        <v>33395.7</v>
      </c>
      <c r="HA26">
        <v>35598.6</v>
      </c>
      <c r="HB26">
        <v>41635.5</v>
      </c>
      <c r="HC26">
        <v>46432.4</v>
      </c>
      <c r="HD26">
        <v>52234.4</v>
      </c>
      <c r="HE26">
        <v>56938.3</v>
      </c>
      <c r="HF26">
        <v>1.81565</v>
      </c>
      <c r="HG26">
        <v>2.16975</v>
      </c>
      <c r="HH26">
        <v>-0.0209808</v>
      </c>
      <c r="HI26">
        <v>0</v>
      </c>
      <c r="HJ26">
        <v>36.302</v>
      </c>
      <c r="HK26">
        <v>999.9</v>
      </c>
      <c r="HL26">
        <v>53.614</v>
      </c>
      <c r="HM26">
        <v>28.188</v>
      </c>
      <c r="HN26">
        <v>22.6575</v>
      </c>
      <c r="HO26">
        <v>55.5801</v>
      </c>
      <c r="HP26">
        <v>32.8926</v>
      </c>
      <c r="HQ26">
        <v>2</v>
      </c>
      <c r="HR26">
        <v>1.08453</v>
      </c>
      <c r="HS26">
        <v>3.30441</v>
      </c>
      <c r="HT26">
        <v>20.0964</v>
      </c>
      <c r="HU26">
        <v>5.19213</v>
      </c>
      <c r="HV26">
        <v>12.0099</v>
      </c>
      <c r="HW26">
        <v>4.97295</v>
      </c>
      <c r="HX26">
        <v>3.295</v>
      </c>
      <c r="HY26">
        <v>999.9</v>
      </c>
      <c r="HZ26">
        <v>9999</v>
      </c>
      <c r="IA26">
        <v>9999</v>
      </c>
      <c r="IB26">
        <v>9999</v>
      </c>
      <c r="IC26">
        <v>1.86315</v>
      </c>
      <c r="ID26">
        <v>1.86813</v>
      </c>
      <c r="IE26">
        <v>1.86786</v>
      </c>
      <c r="IF26">
        <v>1.86905</v>
      </c>
      <c r="IG26">
        <v>1.86983</v>
      </c>
      <c r="IH26">
        <v>1.86595</v>
      </c>
      <c r="II26">
        <v>1.867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2.495</v>
      </c>
      <c r="IY26">
        <v>0.3101</v>
      </c>
      <c r="IZ26">
        <v>0.972545899424372</v>
      </c>
      <c r="JA26">
        <v>0.00534676025210932</v>
      </c>
      <c r="JB26">
        <v>-1.70922874884956e-06</v>
      </c>
      <c r="JC26">
        <v>5.24977269206303e-10</v>
      </c>
      <c r="JD26">
        <v>0.310040366037049</v>
      </c>
      <c r="JE26">
        <v>0</v>
      </c>
      <c r="JF26">
        <v>0</v>
      </c>
      <c r="JG26">
        <v>0</v>
      </c>
      <c r="JH26">
        <v>4</v>
      </c>
      <c r="JI26">
        <v>2317</v>
      </c>
      <c r="JJ26">
        <v>-0</v>
      </c>
      <c r="JK26">
        <v>23</v>
      </c>
      <c r="JL26">
        <v>29369971.3</v>
      </c>
      <c r="JM26">
        <v>29369971.3</v>
      </c>
      <c r="JN26">
        <v>0.81543</v>
      </c>
      <c r="JO26">
        <v>2.61475</v>
      </c>
      <c r="JP26">
        <v>2.19849</v>
      </c>
      <c r="JQ26">
        <v>2.63672</v>
      </c>
      <c r="JR26">
        <v>2.44507</v>
      </c>
      <c r="JS26">
        <v>2.3584</v>
      </c>
      <c r="JT26">
        <v>32.5318</v>
      </c>
      <c r="JU26">
        <v>24.1838</v>
      </c>
      <c r="JV26">
        <v>18</v>
      </c>
      <c r="JW26">
        <v>501.956</v>
      </c>
      <c r="JX26">
        <v>786.469</v>
      </c>
      <c r="JY26">
        <v>31.4985</v>
      </c>
      <c r="JZ26">
        <v>40.2022</v>
      </c>
      <c r="KA26">
        <v>30.0003</v>
      </c>
      <c r="KB26">
        <v>39.6969</v>
      </c>
      <c r="KC26">
        <v>39.5165</v>
      </c>
      <c r="KD26">
        <v>16.3627</v>
      </c>
      <c r="KE26">
        <v>0</v>
      </c>
      <c r="KF26">
        <v>100</v>
      </c>
      <c r="KG26">
        <v>31.5528</v>
      </c>
      <c r="KH26">
        <v>264.182</v>
      </c>
      <c r="KI26">
        <v>21.9999</v>
      </c>
      <c r="KJ26">
        <v>94.8537</v>
      </c>
      <c r="KK26">
        <v>92.2252</v>
      </c>
    </row>
    <row r="27" spans="1:297">
      <c r="A27">
        <v>11</v>
      </c>
      <c r="B27">
        <v>1762198282</v>
      </c>
      <c r="C27">
        <v>50</v>
      </c>
      <c r="D27" t="s">
        <v>465</v>
      </c>
      <c r="E27" t="s">
        <v>466</v>
      </c>
      <c r="F27">
        <v>5</v>
      </c>
      <c r="G27" t="s">
        <v>437</v>
      </c>
      <c r="H27" t="s">
        <v>438</v>
      </c>
      <c r="I27">
        <v>1762198274.58333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295.23404077435</v>
      </c>
      <c r="AK27">
        <v>309.208278787879</v>
      </c>
      <c r="AL27">
        <v>-3.26607576137192</v>
      </c>
      <c r="AM27">
        <v>64.3593481477694</v>
      </c>
      <c r="AN27">
        <f>(AP27 - AO27 + DY27*1E3/(8.314*(EA27+273.15)) * AR27/DX27 * AQ27) * DX27/(100*DL27) * 1000/(1000 - AP27)</f>
        <v>0</v>
      </c>
      <c r="AO27">
        <v>21.0894794074963</v>
      </c>
      <c r="AP27">
        <v>30.9199866666667</v>
      </c>
      <c r="AQ27">
        <v>0.000192741904763967</v>
      </c>
      <c r="AR27">
        <v>98.9221430779395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439</v>
      </c>
      <c r="AY27" t="s">
        <v>439</v>
      </c>
      <c r="AZ27">
        <v>0</v>
      </c>
      <c r="BA27">
        <v>0</v>
      </c>
      <c r="BB27">
        <f>1-AZ27/BA27</f>
        <v>0</v>
      </c>
      <c r="BC27">
        <v>0</v>
      </c>
      <c r="BD27" t="s">
        <v>439</v>
      </c>
      <c r="BE27" t="s">
        <v>439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439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1762198274.58333</v>
      </c>
      <c r="DR27">
        <v>319.856333333333</v>
      </c>
      <c r="DS27">
        <v>300.569416666667</v>
      </c>
      <c r="DT27">
        <v>30.9025166666667</v>
      </c>
      <c r="DU27">
        <v>21.090625</v>
      </c>
      <c r="DV27">
        <v>317.342666666667</v>
      </c>
      <c r="DW27">
        <v>30.5924583333333</v>
      </c>
      <c r="DX27">
        <v>499.998666666667</v>
      </c>
      <c r="DY27">
        <v>90.7864583333333</v>
      </c>
      <c r="DZ27">
        <v>0.0999991583333333</v>
      </c>
      <c r="EA27">
        <v>37.0216666666667</v>
      </c>
      <c r="EB27">
        <v>35.9749833333333</v>
      </c>
      <c r="EC27">
        <v>999.9</v>
      </c>
      <c r="ED27">
        <v>0</v>
      </c>
      <c r="EE27">
        <v>0</v>
      </c>
      <c r="EF27">
        <v>10001.8683333333</v>
      </c>
      <c r="EG27">
        <v>0</v>
      </c>
      <c r="EH27">
        <v>1167.02083333333</v>
      </c>
      <c r="EI27">
        <v>19.2869333333333</v>
      </c>
      <c r="EJ27">
        <v>330.055666666667</v>
      </c>
      <c r="EK27">
        <v>307.045333333333</v>
      </c>
      <c r="EL27">
        <v>9.81188416666667</v>
      </c>
      <c r="EM27">
        <v>300.569416666667</v>
      </c>
      <c r="EN27">
        <v>21.090625</v>
      </c>
      <c r="EO27">
        <v>2.80552833333333</v>
      </c>
      <c r="EP27">
        <v>1.91474333333333</v>
      </c>
      <c r="EQ27">
        <v>22.91665</v>
      </c>
      <c r="ER27">
        <v>16.7564</v>
      </c>
      <c r="ES27">
        <v>2000.01083333333</v>
      </c>
      <c r="ET27">
        <v>0.97999725</v>
      </c>
      <c r="EU27">
        <v>0.0200025083333333</v>
      </c>
      <c r="EV27">
        <v>0</v>
      </c>
      <c r="EW27">
        <v>1559.89</v>
      </c>
      <c r="EX27">
        <v>5.00059</v>
      </c>
      <c r="EY27">
        <v>31972.4916666667</v>
      </c>
      <c r="EZ27">
        <v>17360.4</v>
      </c>
      <c r="FA27">
        <v>52.1923333333333</v>
      </c>
      <c r="FB27">
        <v>52.49475</v>
      </c>
      <c r="FC27">
        <v>51.59875</v>
      </c>
      <c r="FD27">
        <v>52.0206666666667</v>
      </c>
      <c r="FE27">
        <v>52.812</v>
      </c>
      <c r="FF27">
        <v>1955.10083333333</v>
      </c>
      <c r="FG27">
        <v>39.9058333333333</v>
      </c>
      <c r="FH27">
        <v>0</v>
      </c>
      <c r="FI27">
        <v>1762198280.6</v>
      </c>
      <c r="FJ27">
        <v>0</v>
      </c>
      <c r="FK27">
        <v>1560.07615384615</v>
      </c>
      <c r="FL27">
        <v>-25.2820512761166</v>
      </c>
      <c r="FM27">
        <v>-495.046153870624</v>
      </c>
      <c r="FN27">
        <v>31976.2115384615</v>
      </c>
      <c r="FO27">
        <v>15</v>
      </c>
      <c r="FP27">
        <v>0</v>
      </c>
      <c r="FQ27" t="s">
        <v>441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18.8920285714286</v>
      </c>
      <c r="GD27">
        <v>6.3707064935065</v>
      </c>
      <c r="GE27">
        <v>0.704472050980197</v>
      </c>
      <c r="GF27">
        <v>0</v>
      </c>
      <c r="GG27">
        <v>1561.27823529412</v>
      </c>
      <c r="GH27">
        <v>-24.3205500415811</v>
      </c>
      <c r="GI27">
        <v>2.40165074429604</v>
      </c>
      <c r="GJ27">
        <v>-1</v>
      </c>
      <c r="GK27">
        <v>9.80450809523809</v>
      </c>
      <c r="GL27">
        <v>0.130614545454546</v>
      </c>
      <c r="GM27">
        <v>0.0133405081716043</v>
      </c>
      <c r="GN27">
        <v>0</v>
      </c>
      <c r="GO27">
        <v>0</v>
      </c>
      <c r="GP27">
        <v>2</v>
      </c>
      <c r="GQ27" t="s">
        <v>442</v>
      </c>
      <c r="GR27">
        <v>3.12928</v>
      </c>
      <c r="GS27">
        <v>2.77797</v>
      </c>
      <c r="GT27">
        <v>0.0658184</v>
      </c>
      <c r="GU27">
        <v>0.0626826</v>
      </c>
      <c r="GV27">
        <v>0.120992</v>
      </c>
      <c r="GW27">
        <v>0.0923891</v>
      </c>
      <c r="GX27">
        <v>34415.1</v>
      </c>
      <c r="GY27">
        <v>36784.7</v>
      </c>
      <c r="GZ27">
        <v>33394.3</v>
      </c>
      <c r="HA27">
        <v>35597.4</v>
      </c>
      <c r="HB27">
        <v>41632.2</v>
      </c>
      <c r="HC27">
        <v>46431.1</v>
      </c>
      <c r="HD27">
        <v>52232.8</v>
      </c>
      <c r="HE27">
        <v>56936.6</v>
      </c>
      <c r="HF27">
        <v>1.81575</v>
      </c>
      <c r="HG27">
        <v>2.16917</v>
      </c>
      <c r="HH27">
        <v>-0.0206307</v>
      </c>
      <c r="HI27">
        <v>0</v>
      </c>
      <c r="HJ27">
        <v>36.3054</v>
      </c>
      <c r="HK27">
        <v>999.9</v>
      </c>
      <c r="HL27">
        <v>53.638</v>
      </c>
      <c r="HM27">
        <v>28.168</v>
      </c>
      <c r="HN27">
        <v>22.642</v>
      </c>
      <c r="HO27">
        <v>55.6701</v>
      </c>
      <c r="HP27">
        <v>32.8205</v>
      </c>
      <c r="HQ27">
        <v>2</v>
      </c>
      <c r="HR27">
        <v>1.08649</v>
      </c>
      <c r="HS27">
        <v>3.36179</v>
      </c>
      <c r="HT27">
        <v>20.0951</v>
      </c>
      <c r="HU27">
        <v>5.19153</v>
      </c>
      <c r="HV27">
        <v>12.0099</v>
      </c>
      <c r="HW27">
        <v>4.9724</v>
      </c>
      <c r="HX27">
        <v>3.29485</v>
      </c>
      <c r="HY27">
        <v>999.9</v>
      </c>
      <c r="HZ27">
        <v>9999</v>
      </c>
      <c r="IA27">
        <v>9999</v>
      </c>
      <c r="IB27">
        <v>9999</v>
      </c>
      <c r="IC27">
        <v>1.86314</v>
      </c>
      <c r="ID27">
        <v>1.86813</v>
      </c>
      <c r="IE27">
        <v>1.86786</v>
      </c>
      <c r="IF27">
        <v>1.86905</v>
      </c>
      <c r="IG27">
        <v>1.86984</v>
      </c>
      <c r="IH27">
        <v>1.86592</v>
      </c>
      <c r="II27">
        <v>1.86702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2.41</v>
      </c>
      <c r="IY27">
        <v>0.3101</v>
      </c>
      <c r="IZ27">
        <v>0.972545899424372</v>
      </c>
      <c r="JA27">
        <v>0.00534676025210932</v>
      </c>
      <c r="JB27">
        <v>-1.70922874884956e-06</v>
      </c>
      <c r="JC27">
        <v>5.24977269206303e-10</v>
      </c>
      <c r="JD27">
        <v>0.310040366037049</v>
      </c>
      <c r="JE27">
        <v>0</v>
      </c>
      <c r="JF27">
        <v>0</v>
      </c>
      <c r="JG27">
        <v>0</v>
      </c>
      <c r="JH27">
        <v>4</v>
      </c>
      <c r="JI27">
        <v>2317</v>
      </c>
      <c r="JJ27">
        <v>-0</v>
      </c>
      <c r="JK27">
        <v>23</v>
      </c>
      <c r="JL27">
        <v>29369971.4</v>
      </c>
      <c r="JM27">
        <v>29369971.4</v>
      </c>
      <c r="JN27">
        <v>0.765381</v>
      </c>
      <c r="JO27">
        <v>2.6355</v>
      </c>
      <c r="JP27">
        <v>2.19849</v>
      </c>
      <c r="JQ27">
        <v>2.63672</v>
      </c>
      <c r="JR27">
        <v>2.44507</v>
      </c>
      <c r="JS27">
        <v>2.2937</v>
      </c>
      <c r="JT27">
        <v>32.5318</v>
      </c>
      <c r="JU27">
        <v>24.1663</v>
      </c>
      <c r="JV27">
        <v>18</v>
      </c>
      <c r="JW27">
        <v>502.196</v>
      </c>
      <c r="JX27">
        <v>786.2</v>
      </c>
      <c r="JY27">
        <v>31.558</v>
      </c>
      <c r="JZ27">
        <v>40.2261</v>
      </c>
      <c r="KA27">
        <v>30.0012</v>
      </c>
      <c r="KB27">
        <v>39.7206</v>
      </c>
      <c r="KC27">
        <v>39.5417</v>
      </c>
      <c r="KD27">
        <v>15.279</v>
      </c>
      <c r="KE27">
        <v>0</v>
      </c>
      <c r="KF27">
        <v>100</v>
      </c>
      <c r="KG27">
        <v>31.5781</v>
      </c>
      <c r="KH27">
        <v>250.689</v>
      </c>
      <c r="KI27">
        <v>21.9999</v>
      </c>
      <c r="KJ27">
        <v>94.8504</v>
      </c>
      <c r="KK27">
        <v>92.2223</v>
      </c>
    </row>
    <row r="28" spans="1:297">
      <c r="A28">
        <v>12</v>
      </c>
      <c r="B28">
        <v>1762198287</v>
      </c>
      <c r="C28">
        <v>55</v>
      </c>
      <c r="D28" t="s">
        <v>467</v>
      </c>
      <c r="E28" t="s">
        <v>468</v>
      </c>
      <c r="F28">
        <v>5</v>
      </c>
      <c r="G28" t="s">
        <v>437</v>
      </c>
      <c r="H28" t="s">
        <v>438</v>
      </c>
      <c r="I28">
        <v>1762198279.58333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278.874854338123</v>
      </c>
      <c r="AK28">
        <v>292.957848484848</v>
      </c>
      <c r="AL28">
        <v>-3.24175658463175</v>
      </c>
      <c r="AM28">
        <v>64.3593481477694</v>
      </c>
      <c r="AN28">
        <f>(AP28 - AO28 + DY28*1E3/(8.314*(EA28+273.15)) * AR28/DX28 * AQ28) * DX28/(100*DL28) * 1000/(1000 - AP28)</f>
        <v>0</v>
      </c>
      <c r="AO28">
        <v>21.0871476544609</v>
      </c>
      <c r="AP28">
        <v>30.9303151515151</v>
      </c>
      <c r="AQ28">
        <v>0.000130808842846853</v>
      </c>
      <c r="AR28">
        <v>98.9221430779395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439</v>
      </c>
      <c r="AY28" t="s">
        <v>439</v>
      </c>
      <c r="AZ28">
        <v>0</v>
      </c>
      <c r="BA28">
        <v>0</v>
      </c>
      <c r="BB28">
        <f>1-AZ28/BA28</f>
        <v>0</v>
      </c>
      <c r="BC28">
        <v>0</v>
      </c>
      <c r="BD28" t="s">
        <v>439</v>
      </c>
      <c r="BE28" t="s">
        <v>439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439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1762198279.58333</v>
      </c>
      <c r="DR28">
        <v>304.111083333333</v>
      </c>
      <c r="DS28">
        <v>284.499333333333</v>
      </c>
      <c r="DT28">
        <v>30.9144583333333</v>
      </c>
      <c r="DU28">
        <v>21.0889416666667</v>
      </c>
      <c r="DV28">
        <v>301.667</v>
      </c>
      <c r="DW28">
        <v>30.6044166666667</v>
      </c>
      <c r="DX28">
        <v>499.99575</v>
      </c>
      <c r="DY28">
        <v>90.7852666666667</v>
      </c>
      <c r="DZ28">
        <v>0.100002716666667</v>
      </c>
      <c r="EA28">
        <v>37.023075</v>
      </c>
      <c r="EB28">
        <v>35.9694083333333</v>
      </c>
      <c r="EC28">
        <v>999.9</v>
      </c>
      <c r="ED28">
        <v>0</v>
      </c>
      <c r="EE28">
        <v>0</v>
      </c>
      <c r="EF28">
        <v>10005.5141666667</v>
      </c>
      <c r="EG28">
        <v>0</v>
      </c>
      <c r="EH28">
        <v>1166.98416666667</v>
      </c>
      <c r="EI28">
        <v>19.6117583333333</v>
      </c>
      <c r="EJ28">
        <v>313.81225</v>
      </c>
      <c r="EK28">
        <v>290.6285</v>
      </c>
      <c r="EL28">
        <v>9.82551</v>
      </c>
      <c r="EM28">
        <v>284.499333333333</v>
      </c>
      <c r="EN28">
        <v>21.0889416666667</v>
      </c>
      <c r="EO28">
        <v>2.80657666666667</v>
      </c>
      <c r="EP28">
        <v>1.91456416666667</v>
      </c>
      <c r="EQ28">
        <v>22.9228166666667</v>
      </c>
      <c r="ER28">
        <v>16.7549416666667</v>
      </c>
      <c r="ES28">
        <v>1999.93666666667</v>
      </c>
      <c r="ET28">
        <v>0.97999675</v>
      </c>
      <c r="EU28">
        <v>0.020003025</v>
      </c>
      <c r="EV28">
        <v>0</v>
      </c>
      <c r="EW28">
        <v>1557.76333333333</v>
      </c>
      <c r="EX28">
        <v>5.00059</v>
      </c>
      <c r="EY28">
        <v>31930.4333333333</v>
      </c>
      <c r="EZ28">
        <v>17359.7666666667</v>
      </c>
      <c r="FA28">
        <v>52.2185</v>
      </c>
      <c r="FB28">
        <v>52.5051666666667</v>
      </c>
      <c r="FC28">
        <v>51.61975</v>
      </c>
      <c r="FD28">
        <v>52.0413333333333</v>
      </c>
      <c r="FE28">
        <v>52.81725</v>
      </c>
      <c r="FF28">
        <v>1955.0275</v>
      </c>
      <c r="FG28">
        <v>39.9025</v>
      </c>
      <c r="FH28">
        <v>0</v>
      </c>
      <c r="FI28">
        <v>1762198286</v>
      </c>
      <c r="FJ28">
        <v>0</v>
      </c>
      <c r="FK28">
        <v>1557.6756</v>
      </c>
      <c r="FL28">
        <v>-26.1753845612405</v>
      </c>
      <c r="FM28">
        <v>-501.599999086804</v>
      </c>
      <c r="FN28">
        <v>31928.88</v>
      </c>
      <c r="FO28">
        <v>15</v>
      </c>
      <c r="FP28">
        <v>0</v>
      </c>
      <c r="FQ28" t="s">
        <v>441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19.404645</v>
      </c>
      <c r="GD28">
        <v>4.65160150375941</v>
      </c>
      <c r="GE28">
        <v>0.510600784835864</v>
      </c>
      <c r="GF28">
        <v>0</v>
      </c>
      <c r="GG28">
        <v>1559.30911764706</v>
      </c>
      <c r="GH28">
        <v>-25.5365928126132</v>
      </c>
      <c r="GI28">
        <v>2.51684719633285</v>
      </c>
      <c r="GJ28">
        <v>-1</v>
      </c>
      <c r="GK28">
        <v>9.8175215</v>
      </c>
      <c r="GL28">
        <v>0.160424210526319</v>
      </c>
      <c r="GM28">
        <v>0.0155019802847894</v>
      </c>
      <c r="GN28">
        <v>0</v>
      </c>
      <c r="GO28">
        <v>0</v>
      </c>
      <c r="GP28">
        <v>2</v>
      </c>
      <c r="GQ28" t="s">
        <v>442</v>
      </c>
      <c r="GR28">
        <v>3.1292</v>
      </c>
      <c r="GS28">
        <v>2.77826</v>
      </c>
      <c r="GT28">
        <v>0.0628653</v>
      </c>
      <c r="GU28">
        <v>0.0594298</v>
      </c>
      <c r="GV28">
        <v>0.121021</v>
      </c>
      <c r="GW28">
        <v>0.0923736</v>
      </c>
      <c r="GX28">
        <v>34522.6</v>
      </c>
      <c r="GY28">
        <v>36910.5</v>
      </c>
      <c r="GZ28">
        <v>33393.3</v>
      </c>
      <c r="HA28">
        <v>35595.8</v>
      </c>
      <c r="HB28">
        <v>41629.5</v>
      </c>
      <c r="HC28">
        <v>46429.5</v>
      </c>
      <c r="HD28">
        <v>52231.3</v>
      </c>
      <c r="HE28">
        <v>56934.1</v>
      </c>
      <c r="HF28">
        <v>1.8154</v>
      </c>
      <c r="HG28">
        <v>2.16895</v>
      </c>
      <c r="HH28">
        <v>-0.0205934</v>
      </c>
      <c r="HI28">
        <v>0</v>
      </c>
      <c r="HJ28">
        <v>36.3096</v>
      </c>
      <c r="HK28">
        <v>999.9</v>
      </c>
      <c r="HL28">
        <v>53.638</v>
      </c>
      <c r="HM28">
        <v>28.188</v>
      </c>
      <c r="HN28">
        <v>22.6668</v>
      </c>
      <c r="HO28">
        <v>56.1301</v>
      </c>
      <c r="HP28">
        <v>32.8005</v>
      </c>
      <c r="HQ28">
        <v>2</v>
      </c>
      <c r="HR28">
        <v>1.08788</v>
      </c>
      <c r="HS28">
        <v>3.39105</v>
      </c>
      <c r="HT28">
        <v>20.0946</v>
      </c>
      <c r="HU28">
        <v>5.19228</v>
      </c>
      <c r="HV28">
        <v>12.0099</v>
      </c>
      <c r="HW28">
        <v>4.9727</v>
      </c>
      <c r="HX28">
        <v>3.29492</v>
      </c>
      <c r="HY28">
        <v>999.9</v>
      </c>
      <c r="HZ28">
        <v>9999</v>
      </c>
      <c r="IA28">
        <v>9999</v>
      </c>
      <c r="IB28">
        <v>9999</v>
      </c>
      <c r="IC28">
        <v>1.86315</v>
      </c>
      <c r="ID28">
        <v>1.86813</v>
      </c>
      <c r="IE28">
        <v>1.86786</v>
      </c>
      <c r="IF28">
        <v>1.86904</v>
      </c>
      <c r="IG28">
        <v>1.86981</v>
      </c>
      <c r="IH28">
        <v>1.8659</v>
      </c>
      <c r="II28">
        <v>1.86703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2.339</v>
      </c>
      <c r="IY28">
        <v>0.31</v>
      </c>
      <c r="IZ28">
        <v>0.972545899424372</v>
      </c>
      <c r="JA28">
        <v>0.00534676025210932</v>
      </c>
      <c r="JB28">
        <v>-1.70922874884956e-06</v>
      </c>
      <c r="JC28">
        <v>5.24977269206303e-10</v>
      </c>
      <c r="JD28">
        <v>0.310040366037049</v>
      </c>
      <c r="JE28">
        <v>0</v>
      </c>
      <c r="JF28">
        <v>0</v>
      </c>
      <c r="JG28">
        <v>0</v>
      </c>
      <c r="JH28">
        <v>4</v>
      </c>
      <c r="JI28">
        <v>2317</v>
      </c>
      <c r="JJ28">
        <v>-0</v>
      </c>
      <c r="JK28">
        <v>23</v>
      </c>
      <c r="JL28">
        <v>29369971.4</v>
      </c>
      <c r="JM28">
        <v>29369971.4</v>
      </c>
      <c r="JN28">
        <v>0.721436</v>
      </c>
      <c r="JO28">
        <v>2.63062</v>
      </c>
      <c r="JP28">
        <v>2.19849</v>
      </c>
      <c r="JQ28">
        <v>2.63672</v>
      </c>
      <c r="JR28">
        <v>2.44507</v>
      </c>
      <c r="JS28">
        <v>2.28027</v>
      </c>
      <c r="JT28">
        <v>32.5318</v>
      </c>
      <c r="JU28">
        <v>24.1663</v>
      </c>
      <c r="JV28">
        <v>18</v>
      </c>
      <c r="JW28">
        <v>502.114</v>
      </c>
      <c r="JX28">
        <v>786.222</v>
      </c>
      <c r="JY28">
        <v>31.5895</v>
      </c>
      <c r="JZ28">
        <v>40.2424</v>
      </c>
      <c r="KA28">
        <v>30.0013</v>
      </c>
      <c r="KB28">
        <v>39.7433</v>
      </c>
      <c r="KC28">
        <v>39.5623</v>
      </c>
      <c r="KD28">
        <v>14.3269</v>
      </c>
      <c r="KE28">
        <v>0</v>
      </c>
      <c r="KF28">
        <v>100</v>
      </c>
      <c r="KG28">
        <v>31.597</v>
      </c>
      <c r="KH28">
        <v>230.345</v>
      </c>
      <c r="KI28">
        <v>21.9999</v>
      </c>
      <c r="KJ28">
        <v>94.8476</v>
      </c>
      <c r="KK28">
        <v>92.2183</v>
      </c>
    </row>
    <row r="29" spans="1:297">
      <c r="A29">
        <v>13</v>
      </c>
      <c r="B29">
        <v>1762198292</v>
      </c>
      <c r="C29">
        <v>60</v>
      </c>
      <c r="D29" t="s">
        <v>469</v>
      </c>
      <c r="E29" t="s">
        <v>470</v>
      </c>
      <c r="F29">
        <v>5</v>
      </c>
      <c r="G29" t="s">
        <v>437</v>
      </c>
      <c r="H29" t="s">
        <v>438</v>
      </c>
      <c r="I29">
        <v>1762198283.92308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261.332624915741</v>
      </c>
      <c r="AK29">
        <v>276.076612121212</v>
      </c>
      <c r="AL29">
        <v>-3.39803175645933</v>
      </c>
      <c r="AM29">
        <v>64.3593481477694</v>
      </c>
      <c r="AN29">
        <f>(AP29 - AO29 + DY29*1E3/(8.314*(EA29+273.15)) * AR29/DX29 * AQ29) * DX29/(100*DL29) * 1000/(1000 - AP29)</f>
        <v>0</v>
      </c>
      <c r="AO29">
        <v>21.0858640474779</v>
      </c>
      <c r="AP29">
        <v>30.9468812121212</v>
      </c>
      <c r="AQ29">
        <v>0.000156218767162467</v>
      </c>
      <c r="AR29">
        <v>98.9221430779395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439</v>
      </c>
      <c r="AY29" t="s">
        <v>439</v>
      </c>
      <c r="AZ29">
        <v>0</v>
      </c>
      <c r="BA29">
        <v>0</v>
      </c>
      <c r="BB29">
        <f>1-AZ29/BA29</f>
        <v>0</v>
      </c>
      <c r="BC29">
        <v>0</v>
      </c>
      <c r="BD29" t="s">
        <v>439</v>
      </c>
      <c r="BE29" t="s">
        <v>439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439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1762198283.92308</v>
      </c>
      <c r="DR29">
        <v>290.336538461539</v>
      </c>
      <c r="DS29">
        <v>270.006307692308</v>
      </c>
      <c r="DT29">
        <v>30.9264384615385</v>
      </c>
      <c r="DU29">
        <v>21.0875230769231</v>
      </c>
      <c r="DV29">
        <v>287.953923076923</v>
      </c>
      <c r="DW29">
        <v>30.6163923076923</v>
      </c>
      <c r="DX29">
        <v>500.034846153846</v>
      </c>
      <c r="DY29">
        <v>90.7845615384616</v>
      </c>
      <c r="DZ29">
        <v>0.1000551</v>
      </c>
      <c r="EA29">
        <v>37.0250230769231</v>
      </c>
      <c r="EB29">
        <v>35.9761538461538</v>
      </c>
      <c r="EC29">
        <v>999.9</v>
      </c>
      <c r="ED29">
        <v>0</v>
      </c>
      <c r="EE29">
        <v>0</v>
      </c>
      <c r="EF29">
        <v>9999.99</v>
      </c>
      <c r="EG29">
        <v>0</v>
      </c>
      <c r="EH29">
        <v>1166.95692307692</v>
      </c>
      <c r="EI29">
        <v>20.3301384615385</v>
      </c>
      <c r="EJ29">
        <v>299.601923076923</v>
      </c>
      <c r="EK29">
        <v>275.822923076923</v>
      </c>
      <c r="EL29">
        <v>9.83891230769231</v>
      </c>
      <c r="EM29">
        <v>270.006307692308</v>
      </c>
      <c r="EN29">
        <v>21.0875230769231</v>
      </c>
      <c r="EO29">
        <v>2.80764230769231</v>
      </c>
      <c r="EP29">
        <v>1.91442153846154</v>
      </c>
      <c r="EQ29">
        <v>22.9290846153846</v>
      </c>
      <c r="ER29">
        <v>16.7537615384615</v>
      </c>
      <c r="ES29">
        <v>1999.88769230769</v>
      </c>
      <c r="ET29">
        <v>0.979996461538461</v>
      </c>
      <c r="EU29">
        <v>0.0200033230769231</v>
      </c>
      <c r="EV29">
        <v>0</v>
      </c>
      <c r="EW29">
        <v>1555.96538461538</v>
      </c>
      <c r="EX29">
        <v>5.00059</v>
      </c>
      <c r="EY29">
        <v>31893.6307692308</v>
      </c>
      <c r="EZ29">
        <v>17359.3384615385</v>
      </c>
      <c r="FA29">
        <v>52.2354615384615</v>
      </c>
      <c r="FB29">
        <v>52.5238461538462</v>
      </c>
      <c r="FC29">
        <v>51.625</v>
      </c>
      <c r="FD29">
        <v>52.0572307692308</v>
      </c>
      <c r="FE29">
        <v>52.8362307692308</v>
      </c>
      <c r="FF29">
        <v>1954.98153846154</v>
      </c>
      <c r="FG29">
        <v>39.9</v>
      </c>
      <c r="FH29">
        <v>0</v>
      </c>
      <c r="FI29">
        <v>1762198290.8</v>
      </c>
      <c r="FJ29">
        <v>0</v>
      </c>
      <c r="FK29">
        <v>1555.6304</v>
      </c>
      <c r="FL29">
        <v>-25.6138461796286</v>
      </c>
      <c r="FM29">
        <v>-502.746154390055</v>
      </c>
      <c r="FN29">
        <v>31888.5</v>
      </c>
      <c r="FO29">
        <v>15</v>
      </c>
      <c r="FP29">
        <v>0</v>
      </c>
      <c r="FQ29" t="s">
        <v>441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19.9381619047619</v>
      </c>
      <c r="GD29">
        <v>8.4075272727273</v>
      </c>
      <c r="GE29">
        <v>0.898763807881847</v>
      </c>
      <c r="GF29">
        <v>0</v>
      </c>
      <c r="GG29">
        <v>1557.27</v>
      </c>
      <c r="GH29">
        <v>-25.1987776975357</v>
      </c>
      <c r="GI29">
        <v>2.48175222728762</v>
      </c>
      <c r="GJ29">
        <v>-1</v>
      </c>
      <c r="GK29">
        <v>9.83025761904762</v>
      </c>
      <c r="GL29">
        <v>0.181222597402605</v>
      </c>
      <c r="GM29">
        <v>0.018318082896355</v>
      </c>
      <c r="GN29">
        <v>0</v>
      </c>
      <c r="GO29">
        <v>0</v>
      </c>
      <c r="GP29">
        <v>2</v>
      </c>
      <c r="GQ29" t="s">
        <v>442</v>
      </c>
      <c r="GR29">
        <v>3.12914</v>
      </c>
      <c r="GS29">
        <v>2.77796</v>
      </c>
      <c r="GT29">
        <v>0.0597124</v>
      </c>
      <c r="GU29">
        <v>0.0561312</v>
      </c>
      <c r="GV29">
        <v>0.121055</v>
      </c>
      <c r="GW29">
        <v>0.092366</v>
      </c>
      <c r="GX29">
        <v>34637.4</v>
      </c>
      <c r="GY29">
        <v>37038.3</v>
      </c>
      <c r="GZ29">
        <v>33392.2</v>
      </c>
      <c r="HA29">
        <v>35594.4</v>
      </c>
      <c r="HB29">
        <v>41626.8</v>
      </c>
      <c r="HC29">
        <v>46427.9</v>
      </c>
      <c r="HD29">
        <v>52230.1</v>
      </c>
      <c r="HE29">
        <v>56932.1</v>
      </c>
      <c r="HF29">
        <v>1.81518</v>
      </c>
      <c r="HG29">
        <v>2.16875</v>
      </c>
      <c r="HH29">
        <v>-0.0193194</v>
      </c>
      <c r="HI29">
        <v>0</v>
      </c>
      <c r="HJ29">
        <v>36.3147</v>
      </c>
      <c r="HK29">
        <v>999.9</v>
      </c>
      <c r="HL29">
        <v>53.638</v>
      </c>
      <c r="HM29">
        <v>28.168</v>
      </c>
      <c r="HN29">
        <v>22.6426</v>
      </c>
      <c r="HO29">
        <v>55.8701</v>
      </c>
      <c r="HP29">
        <v>32.7564</v>
      </c>
      <c r="HQ29">
        <v>2</v>
      </c>
      <c r="HR29">
        <v>1.08963</v>
      </c>
      <c r="HS29">
        <v>3.43326</v>
      </c>
      <c r="HT29">
        <v>20.0938</v>
      </c>
      <c r="HU29">
        <v>5.19213</v>
      </c>
      <c r="HV29">
        <v>12.0099</v>
      </c>
      <c r="HW29">
        <v>4.9726</v>
      </c>
      <c r="HX29">
        <v>3.29492</v>
      </c>
      <c r="HY29">
        <v>999.9</v>
      </c>
      <c r="HZ29">
        <v>9999</v>
      </c>
      <c r="IA29">
        <v>9999</v>
      </c>
      <c r="IB29">
        <v>9999</v>
      </c>
      <c r="IC29">
        <v>1.86313</v>
      </c>
      <c r="ID29">
        <v>1.86813</v>
      </c>
      <c r="IE29">
        <v>1.86789</v>
      </c>
      <c r="IF29">
        <v>1.86905</v>
      </c>
      <c r="IG29">
        <v>1.86983</v>
      </c>
      <c r="IH29">
        <v>1.8659</v>
      </c>
      <c r="II29">
        <v>1.86703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2.265</v>
      </c>
      <c r="IY29">
        <v>0.3101</v>
      </c>
      <c r="IZ29">
        <v>0.972545899424372</v>
      </c>
      <c r="JA29">
        <v>0.00534676025210932</v>
      </c>
      <c r="JB29">
        <v>-1.70922874884956e-06</v>
      </c>
      <c r="JC29">
        <v>5.24977269206303e-10</v>
      </c>
      <c r="JD29">
        <v>0.310040366037049</v>
      </c>
      <c r="JE29">
        <v>0</v>
      </c>
      <c r="JF29">
        <v>0</v>
      </c>
      <c r="JG29">
        <v>0</v>
      </c>
      <c r="JH29">
        <v>4</v>
      </c>
      <c r="JI29">
        <v>2317</v>
      </c>
      <c r="JJ29">
        <v>-0</v>
      </c>
      <c r="JK29">
        <v>23</v>
      </c>
      <c r="JL29">
        <v>29369971.5</v>
      </c>
      <c r="JM29">
        <v>29369971.5</v>
      </c>
      <c r="JN29">
        <v>0.67627</v>
      </c>
      <c r="JO29">
        <v>2.62329</v>
      </c>
      <c r="JP29">
        <v>2.19849</v>
      </c>
      <c r="JQ29">
        <v>2.63672</v>
      </c>
      <c r="JR29">
        <v>2.44507</v>
      </c>
      <c r="JS29">
        <v>2.35718</v>
      </c>
      <c r="JT29">
        <v>32.5318</v>
      </c>
      <c r="JU29">
        <v>24.1751</v>
      </c>
      <c r="JV29">
        <v>18</v>
      </c>
      <c r="JW29">
        <v>502.095</v>
      </c>
      <c r="JX29">
        <v>786.25</v>
      </c>
      <c r="JY29">
        <v>31.6098</v>
      </c>
      <c r="JZ29">
        <v>40.2619</v>
      </c>
      <c r="KA29">
        <v>30.0016</v>
      </c>
      <c r="KB29">
        <v>39.7626</v>
      </c>
      <c r="KC29">
        <v>39.5814</v>
      </c>
      <c r="KD29">
        <v>13.4956</v>
      </c>
      <c r="KE29">
        <v>0</v>
      </c>
      <c r="KF29">
        <v>100</v>
      </c>
      <c r="KG29">
        <v>31.6082</v>
      </c>
      <c r="KH29">
        <v>216.905</v>
      </c>
      <c r="KI29">
        <v>21.9999</v>
      </c>
      <c r="KJ29">
        <v>94.8451</v>
      </c>
      <c r="KK29">
        <v>92.2149</v>
      </c>
    </row>
    <row r="30" spans="1:297">
      <c r="A30">
        <v>14</v>
      </c>
      <c r="B30">
        <v>1762198297</v>
      </c>
      <c r="C30">
        <v>65</v>
      </c>
      <c r="D30" t="s">
        <v>471</v>
      </c>
      <c r="E30" t="s">
        <v>472</v>
      </c>
      <c r="F30">
        <v>5</v>
      </c>
      <c r="G30" t="s">
        <v>437</v>
      </c>
      <c r="H30" t="s">
        <v>438</v>
      </c>
      <c r="I30">
        <v>1762198288.84615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244.382163471049</v>
      </c>
      <c r="AK30">
        <v>259.277048484848</v>
      </c>
      <c r="AL30">
        <v>-3.35336507756991</v>
      </c>
      <c r="AM30">
        <v>64.3593481477694</v>
      </c>
      <c r="AN30">
        <f>(AP30 - AO30 + DY30*1E3/(8.314*(EA30+273.15)) * AR30/DX30 * AQ30) * DX30/(100*DL30) * 1000/(1000 - AP30)</f>
        <v>0</v>
      </c>
      <c r="AO30">
        <v>21.0841052225814</v>
      </c>
      <c r="AP30">
        <v>30.9575036363636</v>
      </c>
      <c r="AQ30">
        <v>0.000101311134576708</v>
      </c>
      <c r="AR30">
        <v>98.9221430779395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439</v>
      </c>
      <c r="AY30" t="s">
        <v>439</v>
      </c>
      <c r="AZ30">
        <v>0</v>
      </c>
      <c r="BA30">
        <v>0</v>
      </c>
      <c r="BB30">
        <f>1-AZ30/BA30</f>
        <v>0</v>
      </c>
      <c r="BC30">
        <v>0</v>
      </c>
      <c r="BD30" t="s">
        <v>439</v>
      </c>
      <c r="BE30" t="s">
        <v>439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439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1762198288.84615</v>
      </c>
      <c r="DR30">
        <v>274.502461538462</v>
      </c>
      <c r="DS30">
        <v>253.735538461538</v>
      </c>
      <c r="DT30">
        <v>30.9397538461538</v>
      </c>
      <c r="DU30">
        <v>21.0857384615385</v>
      </c>
      <c r="DV30">
        <v>272.190923076923</v>
      </c>
      <c r="DW30">
        <v>30.6297076923077</v>
      </c>
      <c r="DX30">
        <v>500.025846153846</v>
      </c>
      <c r="DY30">
        <v>90.7837076923077</v>
      </c>
      <c r="DZ30">
        <v>0.0999787307692308</v>
      </c>
      <c r="EA30">
        <v>37.0271384615385</v>
      </c>
      <c r="EB30">
        <v>35.9886461538462</v>
      </c>
      <c r="EC30">
        <v>999.9</v>
      </c>
      <c r="ED30">
        <v>0</v>
      </c>
      <c r="EE30">
        <v>0</v>
      </c>
      <c r="EF30">
        <v>10012.0115384615</v>
      </c>
      <c r="EG30">
        <v>0</v>
      </c>
      <c r="EH30">
        <v>1166.90384615385</v>
      </c>
      <c r="EI30">
        <v>20.7668230769231</v>
      </c>
      <c r="EJ30">
        <v>283.266307692308</v>
      </c>
      <c r="EK30">
        <v>259.201230769231</v>
      </c>
      <c r="EL30">
        <v>9.854</v>
      </c>
      <c r="EM30">
        <v>253.735538461538</v>
      </c>
      <c r="EN30">
        <v>21.0857384615385</v>
      </c>
      <c r="EO30">
        <v>2.80882461538462</v>
      </c>
      <c r="EP30">
        <v>1.91424230769231</v>
      </c>
      <c r="EQ30">
        <v>22.9360307692308</v>
      </c>
      <c r="ER30">
        <v>16.7522769230769</v>
      </c>
      <c r="ES30">
        <v>1999.89153846154</v>
      </c>
      <c r="ET30">
        <v>0.979996692307692</v>
      </c>
      <c r="EU30">
        <v>0.0200030846153846</v>
      </c>
      <c r="EV30">
        <v>0</v>
      </c>
      <c r="EW30">
        <v>1553.78461538462</v>
      </c>
      <c r="EX30">
        <v>5.00059</v>
      </c>
      <c r="EY30">
        <v>31852.6153846154</v>
      </c>
      <c r="EZ30">
        <v>17359.3692307692</v>
      </c>
      <c r="FA30">
        <v>52.2595384615385</v>
      </c>
      <c r="FB30">
        <v>52.5429230769231</v>
      </c>
      <c r="FC30">
        <v>51.6345384615385</v>
      </c>
      <c r="FD30">
        <v>52.0716923076923</v>
      </c>
      <c r="FE30">
        <v>52.8556153846154</v>
      </c>
      <c r="FF30">
        <v>1954.98846153846</v>
      </c>
      <c r="FG30">
        <v>39.9</v>
      </c>
      <c r="FH30">
        <v>0</v>
      </c>
      <c r="FI30">
        <v>1762198295.6</v>
      </c>
      <c r="FJ30">
        <v>0</v>
      </c>
      <c r="FK30">
        <v>1553.5396</v>
      </c>
      <c r="FL30">
        <v>-26.1146154151697</v>
      </c>
      <c r="FM30">
        <v>-500.700000500291</v>
      </c>
      <c r="FN30">
        <v>31848.276</v>
      </c>
      <c r="FO30">
        <v>15</v>
      </c>
      <c r="FP30">
        <v>0</v>
      </c>
      <c r="FQ30" t="s">
        <v>441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20.539945</v>
      </c>
      <c r="GD30">
        <v>6.55535187969925</v>
      </c>
      <c r="GE30">
        <v>0.735783423620701</v>
      </c>
      <c r="GF30">
        <v>0</v>
      </c>
      <c r="GG30">
        <v>1554.97705882353</v>
      </c>
      <c r="GH30">
        <v>-26.1839572136756</v>
      </c>
      <c r="GI30">
        <v>2.57688540845428</v>
      </c>
      <c r="GJ30">
        <v>-1</v>
      </c>
      <c r="GK30">
        <v>9.846728</v>
      </c>
      <c r="GL30">
        <v>0.184252330827058</v>
      </c>
      <c r="GM30">
        <v>0.017742828861261</v>
      </c>
      <c r="GN30">
        <v>0</v>
      </c>
      <c r="GO30">
        <v>0</v>
      </c>
      <c r="GP30">
        <v>2</v>
      </c>
      <c r="GQ30" t="s">
        <v>442</v>
      </c>
      <c r="GR30">
        <v>3.12905</v>
      </c>
      <c r="GS30">
        <v>2.77801</v>
      </c>
      <c r="GT30">
        <v>0.0565576</v>
      </c>
      <c r="GU30">
        <v>0.0530139</v>
      </c>
      <c r="GV30">
        <v>0.121079</v>
      </c>
      <c r="GW30">
        <v>0.0923607</v>
      </c>
      <c r="GX30">
        <v>34752.3</v>
      </c>
      <c r="GY30">
        <v>37157.8</v>
      </c>
      <c r="GZ30">
        <v>33391.1</v>
      </c>
      <c r="HA30">
        <v>35592</v>
      </c>
      <c r="HB30">
        <v>41624.2</v>
      </c>
      <c r="HC30">
        <v>46425</v>
      </c>
      <c r="HD30">
        <v>52228.5</v>
      </c>
      <c r="HE30">
        <v>56928.7</v>
      </c>
      <c r="HF30">
        <v>1.81475</v>
      </c>
      <c r="HG30">
        <v>2.1684</v>
      </c>
      <c r="HH30">
        <v>-0.019379</v>
      </c>
      <c r="HI30">
        <v>0</v>
      </c>
      <c r="HJ30">
        <v>36.3181</v>
      </c>
      <c r="HK30">
        <v>999.9</v>
      </c>
      <c r="HL30">
        <v>53.638</v>
      </c>
      <c r="HM30">
        <v>28.188</v>
      </c>
      <c r="HN30">
        <v>22.6676</v>
      </c>
      <c r="HO30">
        <v>55.4001</v>
      </c>
      <c r="HP30">
        <v>32.7925</v>
      </c>
      <c r="HQ30">
        <v>2</v>
      </c>
      <c r="HR30">
        <v>1.09179</v>
      </c>
      <c r="HS30">
        <v>3.56006</v>
      </c>
      <c r="HT30">
        <v>20.0913</v>
      </c>
      <c r="HU30">
        <v>5.19153</v>
      </c>
      <c r="HV30">
        <v>12.0099</v>
      </c>
      <c r="HW30">
        <v>4.97235</v>
      </c>
      <c r="HX30">
        <v>3.29487</v>
      </c>
      <c r="HY30">
        <v>999.9</v>
      </c>
      <c r="HZ30">
        <v>9999</v>
      </c>
      <c r="IA30">
        <v>9999</v>
      </c>
      <c r="IB30">
        <v>9999</v>
      </c>
      <c r="IC30">
        <v>1.86317</v>
      </c>
      <c r="ID30">
        <v>1.86813</v>
      </c>
      <c r="IE30">
        <v>1.86788</v>
      </c>
      <c r="IF30">
        <v>1.86904</v>
      </c>
      <c r="IG30">
        <v>1.86983</v>
      </c>
      <c r="IH30">
        <v>1.8659</v>
      </c>
      <c r="II30">
        <v>1.86703</v>
      </c>
      <c r="IJ30">
        <v>1.86844</v>
      </c>
      <c r="IK30">
        <v>5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2.192</v>
      </c>
      <c r="IY30">
        <v>0.31</v>
      </c>
      <c r="IZ30">
        <v>0.972545899424372</v>
      </c>
      <c r="JA30">
        <v>0.00534676025210932</v>
      </c>
      <c r="JB30">
        <v>-1.70922874884956e-06</v>
      </c>
      <c r="JC30">
        <v>5.24977269206303e-10</v>
      </c>
      <c r="JD30">
        <v>0.310040366037049</v>
      </c>
      <c r="JE30">
        <v>0</v>
      </c>
      <c r="JF30">
        <v>0</v>
      </c>
      <c r="JG30">
        <v>0</v>
      </c>
      <c r="JH30">
        <v>4</v>
      </c>
      <c r="JI30">
        <v>2317</v>
      </c>
      <c r="JJ30">
        <v>-0</v>
      </c>
      <c r="JK30">
        <v>23</v>
      </c>
      <c r="JL30">
        <v>29369971.6</v>
      </c>
      <c r="JM30">
        <v>29369971.6</v>
      </c>
      <c r="JN30">
        <v>0.634766</v>
      </c>
      <c r="JO30">
        <v>2.63306</v>
      </c>
      <c r="JP30">
        <v>2.19849</v>
      </c>
      <c r="JQ30">
        <v>2.63672</v>
      </c>
      <c r="JR30">
        <v>2.44507</v>
      </c>
      <c r="JS30">
        <v>2.33032</v>
      </c>
      <c r="JT30">
        <v>32.5318</v>
      </c>
      <c r="JU30">
        <v>24.1751</v>
      </c>
      <c r="JV30">
        <v>18</v>
      </c>
      <c r="JW30">
        <v>501.936</v>
      </c>
      <c r="JX30">
        <v>786.131</v>
      </c>
      <c r="JY30">
        <v>31.6176</v>
      </c>
      <c r="JZ30">
        <v>40.2819</v>
      </c>
      <c r="KA30">
        <v>30.0019</v>
      </c>
      <c r="KB30">
        <v>39.782</v>
      </c>
      <c r="KC30">
        <v>39.6005</v>
      </c>
      <c r="KD30">
        <v>12.6147</v>
      </c>
      <c r="KE30">
        <v>0</v>
      </c>
      <c r="KF30">
        <v>100</v>
      </c>
      <c r="KG30">
        <v>31.577</v>
      </c>
      <c r="KH30">
        <v>196.532</v>
      </c>
      <c r="KI30">
        <v>21.9999</v>
      </c>
      <c r="KJ30">
        <v>94.8421</v>
      </c>
      <c r="KK30">
        <v>92.2091</v>
      </c>
    </row>
    <row r="31" spans="1:297">
      <c r="A31">
        <v>15</v>
      </c>
      <c r="B31">
        <v>1762198302</v>
      </c>
      <c r="C31">
        <v>70</v>
      </c>
      <c r="D31" t="s">
        <v>473</v>
      </c>
      <c r="E31" t="s">
        <v>474</v>
      </c>
      <c r="F31">
        <v>5</v>
      </c>
      <c r="G31" t="s">
        <v>437</v>
      </c>
      <c r="H31" t="s">
        <v>438</v>
      </c>
      <c r="I31">
        <v>1762198293.84615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228.470002812804</v>
      </c>
      <c r="AK31">
        <v>243.179648484848</v>
      </c>
      <c r="AL31">
        <v>-3.21110396594887</v>
      </c>
      <c r="AM31">
        <v>64.3593481477694</v>
      </c>
      <c r="AN31">
        <f>(AP31 - AO31 + DY31*1E3/(8.314*(EA31+273.15)) * AR31/DX31 * AQ31) * DX31/(100*DL31) * 1000/(1000 - AP31)</f>
        <v>0</v>
      </c>
      <c r="AO31">
        <v>21.0834866880979</v>
      </c>
      <c r="AP31">
        <v>30.9733763636364</v>
      </c>
      <c r="AQ31">
        <v>0.000147225424611157</v>
      </c>
      <c r="AR31">
        <v>98.9221430779395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439</v>
      </c>
      <c r="AY31" t="s">
        <v>439</v>
      </c>
      <c r="AZ31">
        <v>0</v>
      </c>
      <c r="BA31">
        <v>0</v>
      </c>
      <c r="BB31">
        <f>1-AZ31/BA31</f>
        <v>0</v>
      </c>
      <c r="BC31">
        <v>0</v>
      </c>
      <c r="BD31" t="s">
        <v>439</v>
      </c>
      <c r="BE31" t="s">
        <v>439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439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1762198293.84615</v>
      </c>
      <c r="DR31">
        <v>258.431076923077</v>
      </c>
      <c r="DS31">
        <v>237.243230769231</v>
      </c>
      <c r="DT31">
        <v>30.9535769230769</v>
      </c>
      <c r="DU31">
        <v>21.0845692307692</v>
      </c>
      <c r="DV31">
        <v>256.192538461538</v>
      </c>
      <c r="DW31">
        <v>30.6435153846154</v>
      </c>
      <c r="DX31">
        <v>500.044076923077</v>
      </c>
      <c r="DY31">
        <v>90.7831307692308</v>
      </c>
      <c r="DZ31">
        <v>0.100054269230769</v>
      </c>
      <c r="EA31">
        <v>37.0313923076923</v>
      </c>
      <c r="EB31">
        <v>36.0008</v>
      </c>
      <c r="EC31">
        <v>999.9</v>
      </c>
      <c r="ED31">
        <v>0</v>
      </c>
      <c r="EE31">
        <v>0</v>
      </c>
      <c r="EF31">
        <v>9999.70384615385</v>
      </c>
      <c r="EG31">
        <v>0</v>
      </c>
      <c r="EH31">
        <v>1166.87461538462</v>
      </c>
      <c r="EI31">
        <v>21.1877846153846</v>
      </c>
      <c r="EJ31">
        <v>266.685692307692</v>
      </c>
      <c r="EK31">
        <v>242.353230769231</v>
      </c>
      <c r="EL31">
        <v>9.86899538461538</v>
      </c>
      <c r="EM31">
        <v>237.243230769231</v>
      </c>
      <c r="EN31">
        <v>21.0845692307692</v>
      </c>
      <c r="EO31">
        <v>2.81006153846154</v>
      </c>
      <c r="EP31">
        <v>1.91412461538462</v>
      </c>
      <c r="EQ31">
        <v>22.9433</v>
      </c>
      <c r="ER31">
        <v>16.7513</v>
      </c>
      <c r="ES31">
        <v>1999.93846153846</v>
      </c>
      <c r="ET31">
        <v>0.979997384615384</v>
      </c>
      <c r="EU31">
        <v>0.0200023692307692</v>
      </c>
      <c r="EV31">
        <v>0</v>
      </c>
      <c r="EW31">
        <v>1551.58307692308</v>
      </c>
      <c r="EX31">
        <v>5.00059</v>
      </c>
      <c r="EY31">
        <v>31811.0923076923</v>
      </c>
      <c r="EZ31">
        <v>17359.7769230769</v>
      </c>
      <c r="FA31">
        <v>52.2786153846154</v>
      </c>
      <c r="FB31">
        <v>52.5572307692308</v>
      </c>
      <c r="FC31">
        <v>51.6536153846154</v>
      </c>
      <c r="FD31">
        <v>52.0910769230769</v>
      </c>
      <c r="FE31">
        <v>52.8845384615385</v>
      </c>
      <c r="FF31">
        <v>1955.03846153846</v>
      </c>
      <c r="FG31">
        <v>39.9</v>
      </c>
      <c r="FH31">
        <v>0</v>
      </c>
      <c r="FI31">
        <v>1762198301</v>
      </c>
      <c r="FJ31">
        <v>0</v>
      </c>
      <c r="FK31">
        <v>1551.29346153846</v>
      </c>
      <c r="FL31">
        <v>-27.546324738212</v>
      </c>
      <c r="FM31">
        <v>-507.928204332839</v>
      </c>
      <c r="FN31">
        <v>31805.0192307692</v>
      </c>
      <c r="FO31">
        <v>15</v>
      </c>
      <c r="FP31">
        <v>0</v>
      </c>
      <c r="FQ31" t="s">
        <v>441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20.8248857142857</v>
      </c>
      <c r="GD31">
        <v>4.28151428571431</v>
      </c>
      <c r="GE31">
        <v>0.645765026030009</v>
      </c>
      <c r="GF31">
        <v>0</v>
      </c>
      <c r="GG31">
        <v>1552.85558823529</v>
      </c>
      <c r="GH31">
        <v>-26.6498090083957</v>
      </c>
      <c r="GI31">
        <v>2.62463576316283</v>
      </c>
      <c r="GJ31">
        <v>-1</v>
      </c>
      <c r="GK31">
        <v>9.86017190476191</v>
      </c>
      <c r="GL31">
        <v>0.177549350649354</v>
      </c>
      <c r="GM31">
        <v>0.0179654900981608</v>
      </c>
      <c r="GN31">
        <v>0</v>
      </c>
      <c r="GO31">
        <v>0</v>
      </c>
      <c r="GP31">
        <v>2</v>
      </c>
      <c r="GQ31" t="s">
        <v>442</v>
      </c>
      <c r="GR31">
        <v>3.12923</v>
      </c>
      <c r="GS31">
        <v>2.77768</v>
      </c>
      <c r="GT31">
        <v>0.0534318</v>
      </c>
      <c r="GU31">
        <v>0.0495333</v>
      </c>
      <c r="GV31">
        <v>0.121108</v>
      </c>
      <c r="GW31">
        <v>0.0923502</v>
      </c>
      <c r="GX31">
        <v>34866</v>
      </c>
      <c r="GY31">
        <v>37293</v>
      </c>
      <c r="GZ31">
        <v>33390</v>
      </c>
      <c r="HA31">
        <v>35590.9</v>
      </c>
      <c r="HB31">
        <v>41621.4</v>
      </c>
      <c r="HC31">
        <v>46423.6</v>
      </c>
      <c r="HD31">
        <v>52227</v>
      </c>
      <c r="HE31">
        <v>56926.8</v>
      </c>
      <c r="HF31">
        <v>1.8147</v>
      </c>
      <c r="HG31">
        <v>2.16787</v>
      </c>
      <c r="HH31">
        <v>-0.0185221</v>
      </c>
      <c r="HI31">
        <v>0</v>
      </c>
      <c r="HJ31">
        <v>36.3215</v>
      </c>
      <c r="HK31">
        <v>999.9</v>
      </c>
      <c r="HL31">
        <v>53.638</v>
      </c>
      <c r="HM31">
        <v>28.168</v>
      </c>
      <c r="HN31">
        <v>22.6428</v>
      </c>
      <c r="HO31">
        <v>55.1701</v>
      </c>
      <c r="HP31">
        <v>32.7324</v>
      </c>
      <c r="HQ31">
        <v>2</v>
      </c>
      <c r="HR31">
        <v>1.09447</v>
      </c>
      <c r="HS31">
        <v>3.6433</v>
      </c>
      <c r="HT31">
        <v>20.0895</v>
      </c>
      <c r="HU31">
        <v>5.19198</v>
      </c>
      <c r="HV31">
        <v>12.0099</v>
      </c>
      <c r="HW31">
        <v>4.9729</v>
      </c>
      <c r="HX31">
        <v>3.29485</v>
      </c>
      <c r="HY31">
        <v>999.9</v>
      </c>
      <c r="HZ31">
        <v>9999</v>
      </c>
      <c r="IA31">
        <v>9999</v>
      </c>
      <c r="IB31">
        <v>9999</v>
      </c>
      <c r="IC31">
        <v>1.86318</v>
      </c>
      <c r="ID31">
        <v>1.86813</v>
      </c>
      <c r="IE31">
        <v>1.86786</v>
      </c>
      <c r="IF31">
        <v>1.86903</v>
      </c>
      <c r="IG31">
        <v>1.86983</v>
      </c>
      <c r="IH31">
        <v>1.8659</v>
      </c>
      <c r="II31">
        <v>1.867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2.12</v>
      </c>
      <c r="IY31">
        <v>0.3101</v>
      </c>
      <c r="IZ31">
        <v>0.972545899424372</v>
      </c>
      <c r="JA31">
        <v>0.00534676025210932</v>
      </c>
      <c r="JB31">
        <v>-1.70922874884956e-06</v>
      </c>
      <c r="JC31">
        <v>5.24977269206303e-10</v>
      </c>
      <c r="JD31">
        <v>0.310040366037049</v>
      </c>
      <c r="JE31">
        <v>0</v>
      </c>
      <c r="JF31">
        <v>0</v>
      </c>
      <c r="JG31">
        <v>0</v>
      </c>
      <c r="JH31">
        <v>4</v>
      </c>
      <c r="JI31">
        <v>2317</v>
      </c>
      <c r="JJ31">
        <v>-0</v>
      </c>
      <c r="JK31">
        <v>23</v>
      </c>
      <c r="JL31">
        <v>29369971.7</v>
      </c>
      <c r="JM31">
        <v>29369971.7</v>
      </c>
      <c r="JN31">
        <v>0.588379</v>
      </c>
      <c r="JO31">
        <v>2.62817</v>
      </c>
      <c r="JP31">
        <v>2.19849</v>
      </c>
      <c r="JQ31">
        <v>2.63672</v>
      </c>
      <c r="JR31">
        <v>2.44507</v>
      </c>
      <c r="JS31">
        <v>2.37305</v>
      </c>
      <c r="JT31">
        <v>32.5318</v>
      </c>
      <c r="JU31">
        <v>24.1751</v>
      </c>
      <c r="JV31">
        <v>18</v>
      </c>
      <c r="JW31">
        <v>502.04</v>
      </c>
      <c r="JX31">
        <v>785.886</v>
      </c>
      <c r="JY31">
        <v>31.5902</v>
      </c>
      <c r="JZ31">
        <v>40.2983</v>
      </c>
      <c r="KA31">
        <v>30.0023</v>
      </c>
      <c r="KB31">
        <v>39.8014</v>
      </c>
      <c r="KC31">
        <v>39.6235</v>
      </c>
      <c r="KD31">
        <v>11.7289</v>
      </c>
      <c r="KE31">
        <v>0</v>
      </c>
      <c r="KF31">
        <v>100</v>
      </c>
      <c r="KG31">
        <v>31.5685</v>
      </c>
      <c r="KH31">
        <v>182.963</v>
      </c>
      <c r="KI31">
        <v>21.9999</v>
      </c>
      <c r="KJ31">
        <v>94.8392</v>
      </c>
      <c r="KK31">
        <v>92.2061</v>
      </c>
    </row>
    <row r="32" spans="1:297">
      <c r="A32">
        <v>16</v>
      </c>
      <c r="B32">
        <v>1762198307</v>
      </c>
      <c r="C32">
        <v>75</v>
      </c>
      <c r="D32" t="s">
        <v>475</v>
      </c>
      <c r="E32" t="s">
        <v>476</v>
      </c>
      <c r="F32">
        <v>5</v>
      </c>
      <c r="G32" t="s">
        <v>437</v>
      </c>
      <c r="H32" t="s">
        <v>438</v>
      </c>
      <c r="I32">
        <v>1762198298.84615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211.107813200398</v>
      </c>
      <c r="AK32">
        <v>226.432872727273</v>
      </c>
      <c r="AL32">
        <v>-3.34850898439949</v>
      </c>
      <c r="AM32">
        <v>64.3593481477694</v>
      </c>
      <c r="AN32">
        <f>(AP32 - AO32 + DY32*1E3/(8.314*(EA32+273.15)) * AR32/DX32 * AQ32) * DX32/(100*DL32) * 1000/(1000 - AP32)</f>
        <v>0</v>
      </c>
      <c r="AO32">
        <v>21.0802596946286</v>
      </c>
      <c r="AP32">
        <v>30.9734624242424</v>
      </c>
      <c r="AQ32">
        <v>1.60755608865499e-05</v>
      </c>
      <c r="AR32">
        <v>98.9221430779395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439</v>
      </c>
      <c r="AY32" t="s">
        <v>439</v>
      </c>
      <c r="AZ32">
        <v>0</v>
      </c>
      <c r="BA32">
        <v>0</v>
      </c>
      <c r="BB32">
        <f>1-AZ32/BA32</f>
        <v>0</v>
      </c>
      <c r="BC32">
        <v>0</v>
      </c>
      <c r="BD32" t="s">
        <v>439</v>
      </c>
      <c r="BE32" t="s">
        <v>439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439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1762198298.84615</v>
      </c>
      <c r="DR32">
        <v>242.338615384615</v>
      </c>
      <c r="DS32">
        <v>220.893538461538</v>
      </c>
      <c r="DT32">
        <v>30.9641076923077</v>
      </c>
      <c r="DU32">
        <v>21.0825384615385</v>
      </c>
      <c r="DV32">
        <v>240.173538461539</v>
      </c>
      <c r="DW32">
        <v>30.6540461538462</v>
      </c>
      <c r="DX32">
        <v>500.015230769231</v>
      </c>
      <c r="DY32">
        <v>90.7833461538462</v>
      </c>
      <c r="DZ32">
        <v>0.100016884615385</v>
      </c>
      <c r="EA32">
        <v>37.0368076923077</v>
      </c>
      <c r="EB32">
        <v>36.0137615384615</v>
      </c>
      <c r="EC32">
        <v>999.9</v>
      </c>
      <c r="ED32">
        <v>0</v>
      </c>
      <c r="EE32">
        <v>0</v>
      </c>
      <c r="EF32">
        <v>9991.15</v>
      </c>
      <c r="EG32">
        <v>0</v>
      </c>
      <c r="EH32">
        <v>1166.85538461538</v>
      </c>
      <c r="EI32">
        <v>21.4449769230769</v>
      </c>
      <c r="EJ32">
        <v>250.081846153846</v>
      </c>
      <c r="EK32">
        <v>225.650846153846</v>
      </c>
      <c r="EL32">
        <v>9.88156230769231</v>
      </c>
      <c r="EM32">
        <v>220.893538461538</v>
      </c>
      <c r="EN32">
        <v>21.0825384615385</v>
      </c>
      <c r="EO32">
        <v>2.81102461538462</v>
      </c>
      <c r="EP32">
        <v>1.91394461538462</v>
      </c>
      <c r="EQ32">
        <v>22.9489615384615</v>
      </c>
      <c r="ER32">
        <v>16.7498076923077</v>
      </c>
      <c r="ES32">
        <v>1999.96846153846</v>
      </c>
      <c r="ET32">
        <v>0.979997846153846</v>
      </c>
      <c r="EU32">
        <v>0.0200018923076923</v>
      </c>
      <c r="EV32">
        <v>0</v>
      </c>
      <c r="EW32">
        <v>1549.34076923077</v>
      </c>
      <c r="EX32">
        <v>5.00059</v>
      </c>
      <c r="EY32">
        <v>31768.6846153846</v>
      </c>
      <c r="EZ32">
        <v>17360.0461538462</v>
      </c>
      <c r="FA32">
        <v>52.2976923076923</v>
      </c>
      <c r="FB32">
        <v>52.5668461538462</v>
      </c>
      <c r="FC32">
        <v>51.6726923076923</v>
      </c>
      <c r="FD32">
        <v>52.1104615384615</v>
      </c>
      <c r="FE32">
        <v>52.9036153846154</v>
      </c>
      <c r="FF32">
        <v>1955.06846153846</v>
      </c>
      <c r="FG32">
        <v>39.9</v>
      </c>
      <c r="FH32">
        <v>0</v>
      </c>
      <c r="FI32">
        <v>1762198305.8</v>
      </c>
      <c r="FJ32">
        <v>0</v>
      </c>
      <c r="FK32">
        <v>1549.13038461538</v>
      </c>
      <c r="FL32">
        <v>-26.9370940197281</v>
      </c>
      <c r="FM32">
        <v>-520.820513132726</v>
      </c>
      <c r="FN32">
        <v>31763.7692307692</v>
      </c>
      <c r="FO32">
        <v>15</v>
      </c>
      <c r="FP32">
        <v>0</v>
      </c>
      <c r="FQ32" t="s">
        <v>441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21.38587</v>
      </c>
      <c r="GD32">
        <v>2.54999097744363</v>
      </c>
      <c r="GE32">
        <v>0.45762291583792</v>
      </c>
      <c r="GF32">
        <v>0</v>
      </c>
      <c r="GG32">
        <v>1550.73676470588</v>
      </c>
      <c r="GH32">
        <v>-26.6501145952756</v>
      </c>
      <c r="GI32">
        <v>2.62548115544138</v>
      </c>
      <c r="GJ32">
        <v>-1</v>
      </c>
      <c r="GK32">
        <v>9.87519</v>
      </c>
      <c r="GL32">
        <v>0.151680902255639</v>
      </c>
      <c r="GM32">
        <v>0.0146825583601767</v>
      </c>
      <c r="GN32">
        <v>0</v>
      </c>
      <c r="GO32">
        <v>0</v>
      </c>
      <c r="GP32">
        <v>2</v>
      </c>
      <c r="GQ32" t="s">
        <v>442</v>
      </c>
      <c r="GR32">
        <v>3.12922</v>
      </c>
      <c r="GS32">
        <v>2.77769</v>
      </c>
      <c r="GT32">
        <v>0.050147</v>
      </c>
      <c r="GU32">
        <v>0.0461477</v>
      </c>
      <c r="GV32">
        <v>0.121108</v>
      </c>
      <c r="GW32">
        <v>0.0923323</v>
      </c>
      <c r="GX32">
        <v>34985.5</v>
      </c>
      <c r="GY32">
        <v>37423.5</v>
      </c>
      <c r="GZ32">
        <v>33388.8</v>
      </c>
      <c r="HA32">
        <v>35589</v>
      </c>
      <c r="HB32">
        <v>41620.1</v>
      </c>
      <c r="HC32">
        <v>46421.8</v>
      </c>
      <c r="HD32">
        <v>52225.6</v>
      </c>
      <c r="HE32">
        <v>56923.9</v>
      </c>
      <c r="HF32">
        <v>1.8147</v>
      </c>
      <c r="HG32">
        <v>2.1677</v>
      </c>
      <c r="HH32">
        <v>-0.0187755</v>
      </c>
      <c r="HI32">
        <v>0</v>
      </c>
      <c r="HJ32">
        <v>36.3257</v>
      </c>
      <c r="HK32">
        <v>999.9</v>
      </c>
      <c r="HL32">
        <v>53.687</v>
      </c>
      <c r="HM32">
        <v>28.157</v>
      </c>
      <c r="HN32">
        <v>22.6497</v>
      </c>
      <c r="HO32">
        <v>55.3901</v>
      </c>
      <c r="HP32">
        <v>32.7324</v>
      </c>
      <c r="HQ32">
        <v>2</v>
      </c>
      <c r="HR32">
        <v>1.0962</v>
      </c>
      <c r="HS32">
        <v>3.68027</v>
      </c>
      <c r="HT32">
        <v>20.0887</v>
      </c>
      <c r="HU32">
        <v>5.19123</v>
      </c>
      <c r="HV32">
        <v>12.0099</v>
      </c>
      <c r="HW32">
        <v>4.9725</v>
      </c>
      <c r="HX32">
        <v>3.2949</v>
      </c>
      <c r="HY32">
        <v>999.9</v>
      </c>
      <c r="HZ32">
        <v>9999</v>
      </c>
      <c r="IA32">
        <v>9999</v>
      </c>
      <c r="IB32">
        <v>9999</v>
      </c>
      <c r="IC32">
        <v>1.86319</v>
      </c>
      <c r="ID32">
        <v>1.86812</v>
      </c>
      <c r="IE32">
        <v>1.86787</v>
      </c>
      <c r="IF32">
        <v>1.86903</v>
      </c>
      <c r="IG32">
        <v>1.86984</v>
      </c>
      <c r="IH32">
        <v>1.86587</v>
      </c>
      <c r="II32">
        <v>1.86699</v>
      </c>
      <c r="IJ32">
        <v>1.86843</v>
      </c>
      <c r="IK32">
        <v>5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2.045</v>
      </c>
      <c r="IY32">
        <v>0.31</v>
      </c>
      <c r="IZ32">
        <v>0.972545899424372</v>
      </c>
      <c r="JA32">
        <v>0.00534676025210932</v>
      </c>
      <c r="JB32">
        <v>-1.70922874884956e-06</v>
      </c>
      <c r="JC32">
        <v>5.24977269206303e-10</v>
      </c>
      <c r="JD32">
        <v>0.310040366037049</v>
      </c>
      <c r="JE32">
        <v>0</v>
      </c>
      <c r="JF32">
        <v>0</v>
      </c>
      <c r="JG32">
        <v>0</v>
      </c>
      <c r="JH32">
        <v>4</v>
      </c>
      <c r="JI32">
        <v>2317</v>
      </c>
      <c r="JJ32">
        <v>-0</v>
      </c>
      <c r="JK32">
        <v>23</v>
      </c>
      <c r="JL32">
        <v>29369971.8</v>
      </c>
      <c r="JM32">
        <v>29369971.8</v>
      </c>
      <c r="JN32">
        <v>0.544434</v>
      </c>
      <c r="JO32">
        <v>2.63916</v>
      </c>
      <c r="JP32">
        <v>2.19849</v>
      </c>
      <c r="JQ32">
        <v>2.63672</v>
      </c>
      <c r="JR32">
        <v>2.44507</v>
      </c>
      <c r="JS32">
        <v>2.31934</v>
      </c>
      <c r="JT32">
        <v>32.5318</v>
      </c>
      <c r="JU32">
        <v>24.1663</v>
      </c>
      <c r="JV32">
        <v>18</v>
      </c>
      <c r="JW32">
        <v>502.179</v>
      </c>
      <c r="JX32">
        <v>785.939</v>
      </c>
      <c r="JY32">
        <v>31.5695</v>
      </c>
      <c r="JZ32">
        <v>40.3178</v>
      </c>
      <c r="KA32">
        <v>30.002</v>
      </c>
      <c r="KB32">
        <v>39.8208</v>
      </c>
      <c r="KC32">
        <v>39.6427</v>
      </c>
      <c r="KD32">
        <v>10.7927</v>
      </c>
      <c r="KE32">
        <v>0</v>
      </c>
      <c r="KF32">
        <v>100</v>
      </c>
      <c r="KG32">
        <v>31.5436</v>
      </c>
      <c r="KH32">
        <v>162.762</v>
      </c>
      <c r="KI32">
        <v>21.9999</v>
      </c>
      <c r="KJ32">
        <v>94.8363</v>
      </c>
      <c r="KK32">
        <v>92.2013</v>
      </c>
    </row>
    <row r="33" spans="1:297">
      <c r="A33">
        <v>17</v>
      </c>
      <c r="B33">
        <v>1762198312</v>
      </c>
      <c r="C33">
        <v>80</v>
      </c>
      <c r="D33" t="s">
        <v>477</v>
      </c>
      <c r="E33" t="s">
        <v>478</v>
      </c>
      <c r="F33">
        <v>5</v>
      </c>
      <c r="G33" t="s">
        <v>437</v>
      </c>
      <c r="H33" t="s">
        <v>438</v>
      </c>
      <c r="I33">
        <v>1762198303.84615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194.579531434153</v>
      </c>
      <c r="AK33">
        <v>210.074406060606</v>
      </c>
      <c r="AL33">
        <v>-3.27796537930156</v>
      </c>
      <c r="AM33">
        <v>64.3593481477694</v>
      </c>
      <c r="AN33">
        <f>(AP33 - AO33 + DY33*1E3/(8.314*(EA33+273.15)) * AR33/DX33 * AQ33) * DX33/(100*DL33) * 1000/(1000 - AP33)</f>
        <v>0</v>
      </c>
      <c r="AO33">
        <v>21.0771813150855</v>
      </c>
      <c r="AP33">
        <v>30.9839163636364</v>
      </c>
      <c r="AQ33">
        <v>0.000101525859858935</v>
      </c>
      <c r="AR33">
        <v>98.9221430779395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439</v>
      </c>
      <c r="AY33" t="s">
        <v>439</v>
      </c>
      <c r="AZ33">
        <v>0</v>
      </c>
      <c r="BA33">
        <v>0</v>
      </c>
      <c r="BB33">
        <f>1-AZ33/BA33</f>
        <v>0</v>
      </c>
      <c r="BC33">
        <v>0</v>
      </c>
      <c r="BD33" t="s">
        <v>439</v>
      </c>
      <c r="BE33" t="s">
        <v>439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439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1762198303.84615</v>
      </c>
      <c r="DR33">
        <v>226.382846153846</v>
      </c>
      <c r="DS33">
        <v>204.55</v>
      </c>
      <c r="DT33">
        <v>30.9723615384615</v>
      </c>
      <c r="DU33">
        <v>21.0802692307692</v>
      </c>
      <c r="DV33">
        <v>224.291461538462</v>
      </c>
      <c r="DW33">
        <v>30.6623</v>
      </c>
      <c r="DX33">
        <v>500.012307692308</v>
      </c>
      <c r="DY33">
        <v>90.7829076923077</v>
      </c>
      <c r="DZ33">
        <v>0.100031507692308</v>
      </c>
      <c r="EA33">
        <v>37.0447076923077</v>
      </c>
      <c r="EB33">
        <v>36.0178692307692</v>
      </c>
      <c r="EC33">
        <v>999.9</v>
      </c>
      <c r="ED33">
        <v>0</v>
      </c>
      <c r="EE33">
        <v>0</v>
      </c>
      <c r="EF33">
        <v>9982.06384615385</v>
      </c>
      <c r="EG33">
        <v>0</v>
      </c>
      <c r="EH33">
        <v>1166.82692307692</v>
      </c>
      <c r="EI33">
        <v>21.8327307692308</v>
      </c>
      <c r="EJ33">
        <v>233.618384615385</v>
      </c>
      <c r="EK33">
        <v>208.954846153846</v>
      </c>
      <c r="EL33">
        <v>9.89207692307692</v>
      </c>
      <c r="EM33">
        <v>204.55</v>
      </c>
      <c r="EN33">
        <v>21.0802692307692</v>
      </c>
      <c r="EO33">
        <v>2.81176076923077</v>
      </c>
      <c r="EP33">
        <v>1.91373</v>
      </c>
      <c r="EQ33">
        <v>22.9532846153846</v>
      </c>
      <c r="ER33">
        <v>16.7480384615385</v>
      </c>
      <c r="ES33">
        <v>2000.01846153846</v>
      </c>
      <c r="ET33">
        <v>0.979998538461538</v>
      </c>
      <c r="EU33">
        <v>0.0200011769230769</v>
      </c>
      <c r="EV33">
        <v>0</v>
      </c>
      <c r="EW33">
        <v>1547.10615384615</v>
      </c>
      <c r="EX33">
        <v>5.00059</v>
      </c>
      <c r="EY33">
        <v>31724.8692307692</v>
      </c>
      <c r="EZ33">
        <v>17360.4923076923</v>
      </c>
      <c r="FA33">
        <v>52.3168461538462</v>
      </c>
      <c r="FB33">
        <v>52.5862307692308</v>
      </c>
      <c r="FC33">
        <v>51.7063846153846</v>
      </c>
      <c r="FD33">
        <v>52.1201538461538</v>
      </c>
      <c r="FE33">
        <v>52.9226923076923</v>
      </c>
      <c r="FF33">
        <v>1955.11846153846</v>
      </c>
      <c r="FG33">
        <v>39.9</v>
      </c>
      <c r="FH33">
        <v>0</v>
      </c>
      <c r="FI33">
        <v>1762198310.6</v>
      </c>
      <c r="FJ33">
        <v>0</v>
      </c>
      <c r="FK33">
        <v>1547.02461538462</v>
      </c>
      <c r="FL33">
        <v>-25.9507692175705</v>
      </c>
      <c r="FM33">
        <v>-532.133333375486</v>
      </c>
      <c r="FN33">
        <v>31721.2730769231</v>
      </c>
      <c r="FO33">
        <v>15</v>
      </c>
      <c r="FP33">
        <v>0</v>
      </c>
      <c r="FQ33" t="s">
        <v>441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21.6389285714286</v>
      </c>
      <c r="GD33">
        <v>5.19901558441555</v>
      </c>
      <c r="GE33">
        <v>0.644040247295194</v>
      </c>
      <c r="GF33">
        <v>0</v>
      </c>
      <c r="GG33">
        <v>1548.36176470588</v>
      </c>
      <c r="GH33">
        <v>-26.4116119110131</v>
      </c>
      <c r="GI33">
        <v>2.60256939850764</v>
      </c>
      <c r="GJ33">
        <v>-1</v>
      </c>
      <c r="GK33">
        <v>9.88531952380953</v>
      </c>
      <c r="GL33">
        <v>0.128640000000007</v>
      </c>
      <c r="GM33">
        <v>0.0131703774672703</v>
      </c>
      <c r="GN33">
        <v>0</v>
      </c>
      <c r="GO33">
        <v>0</v>
      </c>
      <c r="GP33">
        <v>2</v>
      </c>
      <c r="GQ33" t="s">
        <v>442</v>
      </c>
      <c r="GR33">
        <v>3.12893</v>
      </c>
      <c r="GS33">
        <v>2.77802</v>
      </c>
      <c r="GT33">
        <v>0.0468183</v>
      </c>
      <c r="GU33">
        <v>0.0424527</v>
      </c>
      <c r="GV33">
        <v>0.121142</v>
      </c>
      <c r="GW33">
        <v>0.0923222</v>
      </c>
      <c r="GX33">
        <v>35106.6</v>
      </c>
      <c r="GY33">
        <v>37566.3</v>
      </c>
      <c r="GZ33">
        <v>33387.6</v>
      </c>
      <c r="HA33">
        <v>35587.3</v>
      </c>
      <c r="HB33">
        <v>41616.9</v>
      </c>
      <c r="HC33">
        <v>46419.7</v>
      </c>
      <c r="HD33">
        <v>52223.9</v>
      </c>
      <c r="HE33">
        <v>56921.3</v>
      </c>
      <c r="HF33">
        <v>1.81405</v>
      </c>
      <c r="HG33">
        <v>2.16773</v>
      </c>
      <c r="HH33">
        <v>-0.0196919</v>
      </c>
      <c r="HI33">
        <v>0</v>
      </c>
      <c r="HJ33">
        <v>36.3299</v>
      </c>
      <c r="HK33">
        <v>999.9</v>
      </c>
      <c r="HL33">
        <v>53.663</v>
      </c>
      <c r="HM33">
        <v>28.168</v>
      </c>
      <c r="HN33">
        <v>22.6533</v>
      </c>
      <c r="HO33">
        <v>55.7601</v>
      </c>
      <c r="HP33">
        <v>32.7644</v>
      </c>
      <c r="HQ33">
        <v>2</v>
      </c>
      <c r="HR33">
        <v>1.09826</v>
      </c>
      <c r="HS33">
        <v>3.71333</v>
      </c>
      <c r="HT33">
        <v>20.0882</v>
      </c>
      <c r="HU33">
        <v>5.19228</v>
      </c>
      <c r="HV33">
        <v>12.0099</v>
      </c>
      <c r="HW33">
        <v>4.9726</v>
      </c>
      <c r="HX33">
        <v>3.29492</v>
      </c>
      <c r="HY33">
        <v>999.9</v>
      </c>
      <c r="HZ33">
        <v>9999</v>
      </c>
      <c r="IA33">
        <v>9999</v>
      </c>
      <c r="IB33">
        <v>9999</v>
      </c>
      <c r="IC33">
        <v>1.86316</v>
      </c>
      <c r="ID33">
        <v>1.86813</v>
      </c>
      <c r="IE33">
        <v>1.86786</v>
      </c>
      <c r="IF33">
        <v>1.86905</v>
      </c>
      <c r="IG33">
        <v>1.86982</v>
      </c>
      <c r="IH33">
        <v>1.86588</v>
      </c>
      <c r="II33">
        <v>1.867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1.969</v>
      </c>
      <c r="IY33">
        <v>0.3101</v>
      </c>
      <c r="IZ33">
        <v>0.972545899424372</v>
      </c>
      <c r="JA33">
        <v>0.00534676025210932</v>
      </c>
      <c r="JB33">
        <v>-1.70922874884956e-06</v>
      </c>
      <c r="JC33">
        <v>5.24977269206303e-10</v>
      </c>
      <c r="JD33">
        <v>0.310040366037049</v>
      </c>
      <c r="JE33">
        <v>0</v>
      </c>
      <c r="JF33">
        <v>0</v>
      </c>
      <c r="JG33">
        <v>0</v>
      </c>
      <c r="JH33">
        <v>4</v>
      </c>
      <c r="JI33">
        <v>2317</v>
      </c>
      <c r="JJ33">
        <v>-0</v>
      </c>
      <c r="JK33">
        <v>23</v>
      </c>
      <c r="JL33">
        <v>29369971.9</v>
      </c>
      <c r="JM33">
        <v>29369971.9</v>
      </c>
      <c r="JN33">
        <v>0.496826</v>
      </c>
      <c r="JO33">
        <v>2.6355</v>
      </c>
      <c r="JP33">
        <v>2.19849</v>
      </c>
      <c r="JQ33">
        <v>2.63672</v>
      </c>
      <c r="JR33">
        <v>2.44507</v>
      </c>
      <c r="JS33">
        <v>2.34253</v>
      </c>
      <c r="JT33">
        <v>32.5318</v>
      </c>
      <c r="JU33">
        <v>24.1751</v>
      </c>
      <c r="JV33">
        <v>18</v>
      </c>
      <c r="JW33">
        <v>501.863</v>
      </c>
      <c r="JX33">
        <v>786.187</v>
      </c>
      <c r="JY33">
        <v>31.5423</v>
      </c>
      <c r="JZ33">
        <v>40.3362</v>
      </c>
      <c r="KA33">
        <v>30.002</v>
      </c>
      <c r="KB33">
        <v>39.8402</v>
      </c>
      <c r="KC33">
        <v>39.6618</v>
      </c>
      <c r="KD33">
        <v>9.89372</v>
      </c>
      <c r="KE33">
        <v>0</v>
      </c>
      <c r="KF33">
        <v>100</v>
      </c>
      <c r="KG33">
        <v>31.5227</v>
      </c>
      <c r="KH33">
        <v>149.283</v>
      </c>
      <c r="KI33">
        <v>21.9999</v>
      </c>
      <c r="KJ33">
        <v>94.8331</v>
      </c>
      <c r="KK33">
        <v>92.1969</v>
      </c>
    </row>
    <row r="34" spans="1:297">
      <c r="A34">
        <v>18</v>
      </c>
      <c r="B34">
        <v>1762198317</v>
      </c>
      <c r="C34">
        <v>85</v>
      </c>
      <c r="D34" t="s">
        <v>479</v>
      </c>
      <c r="E34" t="s">
        <v>480</v>
      </c>
      <c r="F34">
        <v>5</v>
      </c>
      <c r="G34" t="s">
        <v>437</v>
      </c>
      <c r="H34" t="s">
        <v>438</v>
      </c>
      <c r="I34">
        <v>1762198308.84615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177.054587648647</v>
      </c>
      <c r="AK34">
        <v>193.070703030303</v>
      </c>
      <c r="AL34">
        <v>-3.39532339792355</v>
      </c>
      <c r="AM34">
        <v>64.3593481477694</v>
      </c>
      <c r="AN34">
        <f>(AP34 - AO34 + DY34*1E3/(8.314*(EA34+273.15)) * AR34/DX34 * AQ34) * DX34/(100*DL34) * 1000/(1000 - AP34)</f>
        <v>0</v>
      </c>
      <c r="AO34">
        <v>21.0765349359073</v>
      </c>
      <c r="AP34">
        <v>30.9957581818182</v>
      </c>
      <c r="AQ34">
        <v>7.73542649655838e-05</v>
      </c>
      <c r="AR34">
        <v>98.9221430779395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439</v>
      </c>
      <c r="AY34" t="s">
        <v>439</v>
      </c>
      <c r="AZ34">
        <v>0</v>
      </c>
      <c r="BA34">
        <v>0</v>
      </c>
      <c r="BB34">
        <f>1-AZ34/BA34</f>
        <v>0</v>
      </c>
      <c r="BC34">
        <v>0</v>
      </c>
      <c r="BD34" t="s">
        <v>439</v>
      </c>
      <c r="BE34" t="s">
        <v>439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439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1762198308.84615</v>
      </c>
      <c r="DR34">
        <v>210.328230769231</v>
      </c>
      <c r="DS34">
        <v>187.852076923077</v>
      </c>
      <c r="DT34">
        <v>30.9810230769231</v>
      </c>
      <c r="DU34">
        <v>21.0780230769231</v>
      </c>
      <c r="DV34">
        <v>208.311538461538</v>
      </c>
      <c r="DW34">
        <v>30.6709692307692</v>
      </c>
      <c r="DX34">
        <v>499.985692307692</v>
      </c>
      <c r="DY34">
        <v>90.7825538461539</v>
      </c>
      <c r="DZ34">
        <v>0.0999960769230769</v>
      </c>
      <c r="EA34">
        <v>37.0496153846154</v>
      </c>
      <c r="EB34">
        <v>36.0177769230769</v>
      </c>
      <c r="EC34">
        <v>999.9</v>
      </c>
      <c r="ED34">
        <v>0</v>
      </c>
      <c r="EE34">
        <v>0</v>
      </c>
      <c r="EF34">
        <v>9983.50615384615</v>
      </c>
      <c r="EG34">
        <v>0</v>
      </c>
      <c r="EH34">
        <v>1166.78461538462</v>
      </c>
      <c r="EI34">
        <v>22.4760923076923</v>
      </c>
      <c r="EJ34">
        <v>217.052538461538</v>
      </c>
      <c r="EK34">
        <v>191.896769230769</v>
      </c>
      <c r="EL34">
        <v>9.90298153846154</v>
      </c>
      <c r="EM34">
        <v>187.852076923077</v>
      </c>
      <c r="EN34">
        <v>21.0780230769231</v>
      </c>
      <c r="EO34">
        <v>2.81253615384615</v>
      </c>
      <c r="EP34">
        <v>1.91351846153846</v>
      </c>
      <c r="EQ34">
        <v>22.9578384615385</v>
      </c>
      <c r="ER34">
        <v>16.7463076923077</v>
      </c>
      <c r="ES34">
        <v>2000.02615384615</v>
      </c>
      <c r="ET34">
        <v>0.979998769230769</v>
      </c>
      <c r="EU34">
        <v>0.0200009384615385</v>
      </c>
      <c r="EV34">
        <v>0</v>
      </c>
      <c r="EW34">
        <v>1544.89076923077</v>
      </c>
      <c r="EX34">
        <v>5.00059</v>
      </c>
      <c r="EY34">
        <v>31679.7615384615</v>
      </c>
      <c r="EZ34">
        <v>17360.5692307692</v>
      </c>
      <c r="FA34">
        <v>52.3265384615385</v>
      </c>
      <c r="FB34">
        <v>52.6056153846154</v>
      </c>
      <c r="FC34">
        <v>51.7257692307692</v>
      </c>
      <c r="FD34">
        <v>52.1393076923077</v>
      </c>
      <c r="FE34">
        <v>52.937</v>
      </c>
      <c r="FF34">
        <v>1955.12615384615</v>
      </c>
      <c r="FG34">
        <v>39.9</v>
      </c>
      <c r="FH34">
        <v>0</v>
      </c>
      <c r="FI34">
        <v>1762198316</v>
      </c>
      <c r="FJ34">
        <v>0</v>
      </c>
      <c r="FK34">
        <v>1544.428</v>
      </c>
      <c r="FL34">
        <v>-27.7430768800321</v>
      </c>
      <c r="FM34">
        <v>-558.653845411001</v>
      </c>
      <c r="FN34">
        <v>31669.092</v>
      </c>
      <c r="FO34">
        <v>15</v>
      </c>
      <c r="FP34">
        <v>0</v>
      </c>
      <c r="FQ34" t="s">
        <v>441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22.12993</v>
      </c>
      <c r="GD34">
        <v>7.69632180451126</v>
      </c>
      <c r="GE34">
        <v>0.79254606118509</v>
      </c>
      <c r="GF34">
        <v>0</v>
      </c>
      <c r="GG34">
        <v>1546.16911764706</v>
      </c>
      <c r="GH34">
        <v>-26.7081741733281</v>
      </c>
      <c r="GI34">
        <v>2.6340366780767</v>
      </c>
      <c r="GJ34">
        <v>-1</v>
      </c>
      <c r="GK34">
        <v>9.898141</v>
      </c>
      <c r="GL34">
        <v>0.128829473684213</v>
      </c>
      <c r="GM34">
        <v>0.0125856811098963</v>
      </c>
      <c r="GN34">
        <v>0</v>
      </c>
      <c r="GO34">
        <v>0</v>
      </c>
      <c r="GP34">
        <v>2</v>
      </c>
      <c r="GQ34" t="s">
        <v>442</v>
      </c>
      <c r="GR34">
        <v>3.12903</v>
      </c>
      <c r="GS34">
        <v>2.77786</v>
      </c>
      <c r="GT34">
        <v>0.043355</v>
      </c>
      <c r="GU34">
        <v>0.0389439</v>
      </c>
      <c r="GV34">
        <v>0.121164</v>
      </c>
      <c r="GW34">
        <v>0.0923154</v>
      </c>
      <c r="GX34">
        <v>35232.3</v>
      </c>
      <c r="GY34">
        <v>37701.7</v>
      </c>
      <c r="GZ34">
        <v>33386.2</v>
      </c>
      <c r="HA34">
        <v>35585.4</v>
      </c>
      <c r="HB34">
        <v>41614.5</v>
      </c>
      <c r="HC34">
        <v>46417.7</v>
      </c>
      <c r="HD34">
        <v>52222.4</v>
      </c>
      <c r="HE34">
        <v>56918.9</v>
      </c>
      <c r="HF34">
        <v>1.814</v>
      </c>
      <c r="HG34">
        <v>2.16705</v>
      </c>
      <c r="HH34">
        <v>-0.0203699</v>
      </c>
      <c r="HI34">
        <v>0</v>
      </c>
      <c r="HJ34">
        <v>36.3339</v>
      </c>
      <c r="HK34">
        <v>999.9</v>
      </c>
      <c r="HL34">
        <v>53.663</v>
      </c>
      <c r="HM34">
        <v>28.168</v>
      </c>
      <c r="HN34">
        <v>22.6532</v>
      </c>
      <c r="HO34">
        <v>55.8001</v>
      </c>
      <c r="HP34">
        <v>32.8405</v>
      </c>
      <c r="HQ34">
        <v>2</v>
      </c>
      <c r="HR34">
        <v>1.10002</v>
      </c>
      <c r="HS34">
        <v>3.70971</v>
      </c>
      <c r="HT34">
        <v>20.0883</v>
      </c>
      <c r="HU34">
        <v>5.19108</v>
      </c>
      <c r="HV34">
        <v>12.0099</v>
      </c>
      <c r="HW34">
        <v>4.97235</v>
      </c>
      <c r="HX34">
        <v>3.29485</v>
      </c>
      <c r="HY34">
        <v>999.9</v>
      </c>
      <c r="HZ34">
        <v>9999</v>
      </c>
      <c r="IA34">
        <v>9999</v>
      </c>
      <c r="IB34">
        <v>9999</v>
      </c>
      <c r="IC34">
        <v>1.86318</v>
      </c>
      <c r="ID34">
        <v>1.86813</v>
      </c>
      <c r="IE34">
        <v>1.86786</v>
      </c>
      <c r="IF34">
        <v>1.86905</v>
      </c>
      <c r="IG34">
        <v>1.86983</v>
      </c>
      <c r="IH34">
        <v>1.86588</v>
      </c>
      <c r="II34">
        <v>1.86701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1.892</v>
      </c>
      <c r="IY34">
        <v>0.31</v>
      </c>
      <c r="IZ34">
        <v>0.972545899424372</v>
      </c>
      <c r="JA34">
        <v>0.00534676025210932</v>
      </c>
      <c r="JB34">
        <v>-1.70922874884956e-06</v>
      </c>
      <c r="JC34">
        <v>5.24977269206303e-10</v>
      </c>
      <c r="JD34">
        <v>0.310040366037049</v>
      </c>
      <c r="JE34">
        <v>0</v>
      </c>
      <c r="JF34">
        <v>0</v>
      </c>
      <c r="JG34">
        <v>0</v>
      </c>
      <c r="JH34">
        <v>4</v>
      </c>
      <c r="JI34">
        <v>2317</v>
      </c>
      <c r="JJ34">
        <v>-0</v>
      </c>
      <c r="JK34">
        <v>23</v>
      </c>
      <c r="JL34">
        <v>29369971.9</v>
      </c>
      <c r="JM34">
        <v>29369971.9</v>
      </c>
      <c r="JN34">
        <v>0.452881</v>
      </c>
      <c r="JO34">
        <v>2.6355</v>
      </c>
      <c r="JP34">
        <v>2.19849</v>
      </c>
      <c r="JQ34">
        <v>2.63672</v>
      </c>
      <c r="JR34">
        <v>2.44507</v>
      </c>
      <c r="JS34">
        <v>2.31079</v>
      </c>
      <c r="JT34">
        <v>32.5318</v>
      </c>
      <c r="JU34">
        <v>24.1751</v>
      </c>
      <c r="JV34">
        <v>18</v>
      </c>
      <c r="JW34">
        <v>501.967</v>
      </c>
      <c r="JX34">
        <v>785.75</v>
      </c>
      <c r="JY34">
        <v>31.519</v>
      </c>
      <c r="JZ34">
        <v>40.3538</v>
      </c>
      <c r="KA34">
        <v>30.0018</v>
      </c>
      <c r="KB34">
        <v>39.8596</v>
      </c>
      <c r="KC34">
        <v>39.681</v>
      </c>
      <c r="KD34">
        <v>8.95995</v>
      </c>
      <c r="KE34">
        <v>0</v>
      </c>
      <c r="KF34">
        <v>100</v>
      </c>
      <c r="KG34">
        <v>31.5115</v>
      </c>
      <c r="KH34">
        <v>129.082</v>
      </c>
      <c r="KI34">
        <v>21.9999</v>
      </c>
      <c r="KJ34">
        <v>94.8298</v>
      </c>
      <c r="KK34">
        <v>92.1927</v>
      </c>
    </row>
    <row r="35" spans="1:297">
      <c r="A35">
        <v>19</v>
      </c>
      <c r="B35">
        <v>1762198322</v>
      </c>
      <c r="C35">
        <v>90</v>
      </c>
      <c r="D35" t="s">
        <v>481</v>
      </c>
      <c r="E35" t="s">
        <v>482</v>
      </c>
      <c r="F35">
        <v>5</v>
      </c>
      <c r="G35" t="s">
        <v>437</v>
      </c>
      <c r="H35" t="s">
        <v>438</v>
      </c>
      <c r="I35">
        <v>1762198313.84615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160.666959482221</v>
      </c>
      <c r="AK35">
        <v>176.734181818182</v>
      </c>
      <c r="AL35">
        <v>-3.26989043861188</v>
      </c>
      <c r="AM35">
        <v>64.3593481477694</v>
      </c>
      <c r="AN35">
        <f>(AP35 - AO35 + DY35*1E3/(8.314*(EA35+273.15)) * AR35/DX35 * AQ35) * DX35/(100*DL35) * 1000/(1000 - AP35)</f>
        <v>0</v>
      </c>
      <c r="AO35">
        <v>21.0754527746896</v>
      </c>
      <c r="AP35">
        <v>31.0079703030303</v>
      </c>
      <c r="AQ35">
        <v>9.70406950837304e-05</v>
      </c>
      <c r="AR35">
        <v>98.9221430779395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439</v>
      </c>
      <c r="AY35" t="s">
        <v>439</v>
      </c>
      <c r="AZ35">
        <v>0</v>
      </c>
      <c r="BA35">
        <v>0</v>
      </c>
      <c r="BB35">
        <f>1-AZ35/BA35</f>
        <v>0</v>
      </c>
      <c r="BC35">
        <v>0</v>
      </c>
      <c r="BD35" t="s">
        <v>439</v>
      </c>
      <c r="BE35" t="s">
        <v>439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439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1762198313.84615</v>
      </c>
      <c r="DR35">
        <v>194.219769230769</v>
      </c>
      <c r="DS35">
        <v>171.323384615385</v>
      </c>
      <c r="DT35">
        <v>30.9906</v>
      </c>
      <c r="DU35">
        <v>21.0765</v>
      </c>
      <c r="DV35">
        <v>192.278846153846</v>
      </c>
      <c r="DW35">
        <v>30.6805615384615</v>
      </c>
      <c r="DX35">
        <v>499.977153846154</v>
      </c>
      <c r="DY35">
        <v>90.7822307692308</v>
      </c>
      <c r="DZ35">
        <v>0.0999892384615385</v>
      </c>
      <c r="EA35">
        <v>37.0504076923077</v>
      </c>
      <c r="EB35">
        <v>36.0105923076923</v>
      </c>
      <c r="EC35">
        <v>999.9</v>
      </c>
      <c r="ED35">
        <v>0</v>
      </c>
      <c r="EE35">
        <v>0</v>
      </c>
      <c r="EF35">
        <v>9993.93692307692</v>
      </c>
      <c r="EG35">
        <v>0</v>
      </c>
      <c r="EH35">
        <v>1166.72615384615</v>
      </c>
      <c r="EI35">
        <v>22.8963384615385</v>
      </c>
      <c r="EJ35">
        <v>200.431076923077</v>
      </c>
      <c r="EK35">
        <v>175.011846153846</v>
      </c>
      <c r="EL35">
        <v>9.91409769230769</v>
      </c>
      <c r="EM35">
        <v>171.323384615385</v>
      </c>
      <c r="EN35">
        <v>21.0765</v>
      </c>
      <c r="EO35">
        <v>2.81339692307692</v>
      </c>
      <c r="EP35">
        <v>1.91337307692308</v>
      </c>
      <c r="EQ35">
        <v>22.9628923076923</v>
      </c>
      <c r="ER35">
        <v>16.7451153846154</v>
      </c>
      <c r="ES35">
        <v>2000.03307692308</v>
      </c>
      <c r="ET35">
        <v>0.979999</v>
      </c>
      <c r="EU35">
        <v>0.0200007</v>
      </c>
      <c r="EV35">
        <v>0</v>
      </c>
      <c r="EW35">
        <v>1542.61615384615</v>
      </c>
      <c r="EX35">
        <v>5.00059</v>
      </c>
      <c r="EY35">
        <v>31632.1307692308</v>
      </c>
      <c r="EZ35">
        <v>17360.6230769231</v>
      </c>
      <c r="FA35">
        <v>52.3459230769231</v>
      </c>
      <c r="FB35">
        <v>52.6297692307692</v>
      </c>
      <c r="FC35">
        <v>51.7451538461538</v>
      </c>
      <c r="FD35">
        <v>52.1583846153846</v>
      </c>
      <c r="FE35">
        <v>52.9563846153846</v>
      </c>
      <c r="FF35">
        <v>1955.13307692308</v>
      </c>
      <c r="FG35">
        <v>39.9</v>
      </c>
      <c r="FH35">
        <v>0</v>
      </c>
      <c r="FI35">
        <v>1762198320.8</v>
      </c>
      <c r="FJ35">
        <v>0</v>
      </c>
      <c r="FK35">
        <v>1542.1316</v>
      </c>
      <c r="FL35">
        <v>-30.2684615988874</v>
      </c>
      <c r="FM35">
        <v>-594.89230870616</v>
      </c>
      <c r="FN35">
        <v>31622.652</v>
      </c>
      <c r="FO35">
        <v>15</v>
      </c>
      <c r="FP35">
        <v>0</v>
      </c>
      <c r="FQ35" t="s">
        <v>441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22.6255904761905</v>
      </c>
      <c r="GD35">
        <v>5.46423896103898</v>
      </c>
      <c r="GE35">
        <v>0.621695006302671</v>
      </c>
      <c r="GF35">
        <v>0</v>
      </c>
      <c r="GG35">
        <v>1543.96911764706</v>
      </c>
      <c r="GH35">
        <v>-27.968372814212</v>
      </c>
      <c r="GI35">
        <v>2.75656368312077</v>
      </c>
      <c r="GJ35">
        <v>-1</v>
      </c>
      <c r="GK35">
        <v>9.90807666666667</v>
      </c>
      <c r="GL35">
        <v>0.137758441558442</v>
      </c>
      <c r="GM35">
        <v>0.014036130023327</v>
      </c>
      <c r="GN35">
        <v>0</v>
      </c>
      <c r="GO35">
        <v>0</v>
      </c>
      <c r="GP35">
        <v>2</v>
      </c>
      <c r="GQ35" t="s">
        <v>442</v>
      </c>
      <c r="GR35">
        <v>3.12908</v>
      </c>
      <c r="GS35">
        <v>2.77795</v>
      </c>
      <c r="GT35">
        <v>0.0398954</v>
      </c>
      <c r="GU35">
        <v>0.0350864</v>
      </c>
      <c r="GV35">
        <v>0.121196</v>
      </c>
      <c r="GW35">
        <v>0.0923131</v>
      </c>
      <c r="GX35">
        <v>35358.7</v>
      </c>
      <c r="GY35">
        <v>37851.3</v>
      </c>
      <c r="GZ35">
        <v>33385.5</v>
      </c>
      <c r="HA35">
        <v>35584.1</v>
      </c>
      <c r="HB35">
        <v>41611.9</v>
      </c>
      <c r="HC35">
        <v>46416.1</v>
      </c>
      <c r="HD35">
        <v>52221.3</v>
      </c>
      <c r="HE35">
        <v>56917.3</v>
      </c>
      <c r="HF35">
        <v>1.81373</v>
      </c>
      <c r="HG35">
        <v>2.16685</v>
      </c>
      <c r="HH35">
        <v>-0.0207648</v>
      </c>
      <c r="HI35">
        <v>0</v>
      </c>
      <c r="HJ35">
        <v>36.3367</v>
      </c>
      <c r="HK35">
        <v>999.9</v>
      </c>
      <c r="HL35">
        <v>53.663</v>
      </c>
      <c r="HM35">
        <v>28.168</v>
      </c>
      <c r="HN35">
        <v>22.6517</v>
      </c>
      <c r="HO35">
        <v>55.8101</v>
      </c>
      <c r="HP35">
        <v>32.7644</v>
      </c>
      <c r="HQ35">
        <v>2</v>
      </c>
      <c r="HR35">
        <v>1.10149</v>
      </c>
      <c r="HS35">
        <v>3.6701</v>
      </c>
      <c r="HT35">
        <v>20.0892</v>
      </c>
      <c r="HU35">
        <v>5.19198</v>
      </c>
      <c r="HV35">
        <v>12.0099</v>
      </c>
      <c r="HW35">
        <v>4.9725</v>
      </c>
      <c r="HX35">
        <v>3.29492</v>
      </c>
      <c r="HY35">
        <v>999.9</v>
      </c>
      <c r="HZ35">
        <v>9999</v>
      </c>
      <c r="IA35">
        <v>9999</v>
      </c>
      <c r="IB35">
        <v>9999</v>
      </c>
      <c r="IC35">
        <v>1.86318</v>
      </c>
      <c r="ID35">
        <v>1.86812</v>
      </c>
      <c r="IE35">
        <v>1.86784</v>
      </c>
      <c r="IF35">
        <v>1.86905</v>
      </c>
      <c r="IG35">
        <v>1.86982</v>
      </c>
      <c r="IH35">
        <v>1.86586</v>
      </c>
      <c r="II35">
        <v>1.867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1.816</v>
      </c>
      <c r="IY35">
        <v>0.31</v>
      </c>
      <c r="IZ35">
        <v>0.972545899424372</v>
      </c>
      <c r="JA35">
        <v>0.00534676025210932</v>
      </c>
      <c r="JB35">
        <v>-1.70922874884956e-06</v>
      </c>
      <c r="JC35">
        <v>5.24977269206303e-10</v>
      </c>
      <c r="JD35">
        <v>0.310040366037049</v>
      </c>
      <c r="JE35">
        <v>0</v>
      </c>
      <c r="JF35">
        <v>0</v>
      </c>
      <c r="JG35">
        <v>0</v>
      </c>
      <c r="JH35">
        <v>4</v>
      </c>
      <c r="JI35">
        <v>2317</v>
      </c>
      <c r="JJ35">
        <v>-0</v>
      </c>
      <c r="JK35">
        <v>23</v>
      </c>
      <c r="JL35">
        <v>29369972</v>
      </c>
      <c r="JM35">
        <v>29369972</v>
      </c>
      <c r="JN35">
        <v>0.404053</v>
      </c>
      <c r="JO35">
        <v>2.65137</v>
      </c>
      <c r="JP35">
        <v>2.19849</v>
      </c>
      <c r="JQ35">
        <v>2.63672</v>
      </c>
      <c r="JR35">
        <v>2.44507</v>
      </c>
      <c r="JS35">
        <v>2.29126</v>
      </c>
      <c r="JT35">
        <v>32.5318</v>
      </c>
      <c r="JU35">
        <v>24.1663</v>
      </c>
      <c r="JV35">
        <v>18</v>
      </c>
      <c r="JW35">
        <v>501.914</v>
      </c>
      <c r="JX35">
        <v>785.779</v>
      </c>
      <c r="JY35">
        <v>31.5042</v>
      </c>
      <c r="JZ35">
        <v>40.3723</v>
      </c>
      <c r="KA35">
        <v>30.0016</v>
      </c>
      <c r="KB35">
        <v>39.8791</v>
      </c>
      <c r="KC35">
        <v>39.7002</v>
      </c>
      <c r="KD35">
        <v>8.0445</v>
      </c>
      <c r="KE35">
        <v>0</v>
      </c>
      <c r="KF35">
        <v>100</v>
      </c>
      <c r="KG35">
        <v>31.5078</v>
      </c>
      <c r="KH35">
        <v>115.612</v>
      </c>
      <c r="KI35">
        <v>21.9999</v>
      </c>
      <c r="KJ35">
        <v>94.8278</v>
      </c>
      <c r="KK35">
        <v>92.1899</v>
      </c>
    </row>
    <row r="36" spans="1:297">
      <c r="A36">
        <v>20</v>
      </c>
      <c r="B36">
        <v>1762198327</v>
      </c>
      <c r="C36">
        <v>95</v>
      </c>
      <c r="D36" t="s">
        <v>483</v>
      </c>
      <c r="E36" t="s">
        <v>484</v>
      </c>
      <c r="F36">
        <v>5</v>
      </c>
      <c r="G36" t="s">
        <v>437</v>
      </c>
      <c r="H36" t="s">
        <v>438</v>
      </c>
      <c r="I36">
        <v>1762198318.84615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143.147937007763</v>
      </c>
      <c r="AK36">
        <v>159.828072727273</v>
      </c>
      <c r="AL36">
        <v>-3.37394897448816</v>
      </c>
      <c r="AM36">
        <v>64.3593481477694</v>
      </c>
      <c r="AN36">
        <f>(AP36 - AO36 + DY36*1E3/(8.314*(EA36+273.15)) * AR36/DX36 * AQ36) * DX36/(100*DL36) * 1000/(1000 - AP36)</f>
        <v>0</v>
      </c>
      <c r="AO36">
        <v>21.0748931928496</v>
      </c>
      <c r="AP36">
        <v>31.0145139393939</v>
      </c>
      <c r="AQ36">
        <v>4.59601922478822e-05</v>
      </c>
      <c r="AR36">
        <v>98.9221430779395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439</v>
      </c>
      <c r="AY36" t="s">
        <v>439</v>
      </c>
      <c r="AZ36">
        <v>0</v>
      </c>
      <c r="BA36">
        <v>0</v>
      </c>
      <c r="BB36">
        <f>1-AZ36/BA36</f>
        <v>0</v>
      </c>
      <c r="BC36">
        <v>0</v>
      </c>
      <c r="BD36" t="s">
        <v>439</v>
      </c>
      <c r="BE36" t="s">
        <v>439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439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1762198318.84615</v>
      </c>
      <c r="DR36">
        <v>178.057923076923</v>
      </c>
      <c r="DS36">
        <v>154.631230769231</v>
      </c>
      <c r="DT36">
        <v>31.0017230769231</v>
      </c>
      <c r="DU36">
        <v>21.0756</v>
      </c>
      <c r="DV36">
        <v>176.193846153846</v>
      </c>
      <c r="DW36">
        <v>30.6916846153846</v>
      </c>
      <c r="DX36">
        <v>500.009769230769</v>
      </c>
      <c r="DY36">
        <v>90.7826461538462</v>
      </c>
      <c r="DZ36">
        <v>0.100019884615385</v>
      </c>
      <c r="EA36">
        <v>37.0509307692308</v>
      </c>
      <c r="EB36">
        <v>36.0054384615385</v>
      </c>
      <c r="EC36">
        <v>999.9</v>
      </c>
      <c r="ED36">
        <v>0</v>
      </c>
      <c r="EE36">
        <v>0</v>
      </c>
      <c r="EF36">
        <v>9991.34076923077</v>
      </c>
      <c r="EG36">
        <v>0</v>
      </c>
      <c r="EH36">
        <v>1166.69307692308</v>
      </c>
      <c r="EI36">
        <v>23.4268461538462</v>
      </c>
      <c r="EJ36">
        <v>183.754615384615</v>
      </c>
      <c r="EK36">
        <v>157.960230769231</v>
      </c>
      <c r="EL36">
        <v>9.92612307692308</v>
      </c>
      <c r="EM36">
        <v>154.631230769231</v>
      </c>
      <c r="EN36">
        <v>21.0756</v>
      </c>
      <c r="EO36">
        <v>2.81441923076923</v>
      </c>
      <c r="EP36">
        <v>1.91329923076923</v>
      </c>
      <c r="EQ36">
        <v>22.9688923076923</v>
      </c>
      <c r="ER36">
        <v>16.7445153846154</v>
      </c>
      <c r="ES36">
        <v>2000.01384615385</v>
      </c>
      <c r="ET36">
        <v>0.979999</v>
      </c>
      <c r="EU36">
        <v>0.0200007</v>
      </c>
      <c r="EV36">
        <v>0</v>
      </c>
      <c r="EW36">
        <v>1539.96230769231</v>
      </c>
      <c r="EX36">
        <v>5.00059</v>
      </c>
      <c r="EY36">
        <v>31580.6538461538</v>
      </c>
      <c r="EZ36">
        <v>17360.4461538462</v>
      </c>
      <c r="FA36">
        <v>52.3700769230769</v>
      </c>
      <c r="FB36">
        <v>52.6345384615385</v>
      </c>
      <c r="FC36">
        <v>51.7547692307692</v>
      </c>
      <c r="FD36">
        <v>52.1774615384615</v>
      </c>
      <c r="FE36">
        <v>52.9757692307692</v>
      </c>
      <c r="FF36">
        <v>1955.11384615385</v>
      </c>
      <c r="FG36">
        <v>39.9</v>
      </c>
      <c r="FH36">
        <v>0</v>
      </c>
      <c r="FI36">
        <v>1762198325.6</v>
      </c>
      <c r="FJ36">
        <v>0</v>
      </c>
      <c r="FK36">
        <v>1539.5844</v>
      </c>
      <c r="FL36">
        <v>-32.3153846712443</v>
      </c>
      <c r="FM36">
        <v>-646.792308721735</v>
      </c>
      <c r="FN36">
        <v>31572.708</v>
      </c>
      <c r="FO36">
        <v>15</v>
      </c>
      <c r="FP36">
        <v>0</v>
      </c>
      <c r="FQ36" t="s">
        <v>441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23.163075</v>
      </c>
      <c r="GD36">
        <v>6.09107819548873</v>
      </c>
      <c r="GE36">
        <v>0.66010380916565</v>
      </c>
      <c r="GF36">
        <v>0</v>
      </c>
      <c r="GG36">
        <v>1541.27705882353</v>
      </c>
      <c r="GH36">
        <v>-31.1009931284896</v>
      </c>
      <c r="GI36">
        <v>3.06757475522483</v>
      </c>
      <c r="GJ36">
        <v>-1</v>
      </c>
      <c r="GK36">
        <v>9.920218</v>
      </c>
      <c r="GL36">
        <v>0.145567218045104</v>
      </c>
      <c r="GM36">
        <v>0.0140807569398807</v>
      </c>
      <c r="GN36">
        <v>0</v>
      </c>
      <c r="GO36">
        <v>0</v>
      </c>
      <c r="GP36">
        <v>2</v>
      </c>
      <c r="GQ36" t="s">
        <v>442</v>
      </c>
      <c r="GR36">
        <v>3.1291</v>
      </c>
      <c r="GS36">
        <v>2.77766</v>
      </c>
      <c r="GT36">
        <v>0.0363015</v>
      </c>
      <c r="GU36">
        <v>0.0314501</v>
      </c>
      <c r="GV36">
        <v>0.121214</v>
      </c>
      <c r="GW36">
        <v>0.0923012</v>
      </c>
      <c r="GX36">
        <v>35489.5</v>
      </c>
      <c r="GY36">
        <v>37992.3</v>
      </c>
      <c r="GZ36">
        <v>33384.4</v>
      </c>
      <c r="HA36">
        <v>35583</v>
      </c>
      <c r="HB36">
        <v>41609.5</v>
      </c>
      <c r="HC36">
        <v>46415.3</v>
      </c>
      <c r="HD36">
        <v>52219.6</v>
      </c>
      <c r="HE36">
        <v>56916.1</v>
      </c>
      <c r="HF36">
        <v>1.8138</v>
      </c>
      <c r="HG36">
        <v>2.16668</v>
      </c>
      <c r="HH36">
        <v>-0.0202954</v>
      </c>
      <c r="HI36">
        <v>0</v>
      </c>
      <c r="HJ36">
        <v>36.3406</v>
      </c>
      <c r="HK36">
        <v>999.9</v>
      </c>
      <c r="HL36">
        <v>53.663</v>
      </c>
      <c r="HM36">
        <v>28.168</v>
      </c>
      <c r="HN36">
        <v>22.6528</v>
      </c>
      <c r="HO36">
        <v>55.7601</v>
      </c>
      <c r="HP36">
        <v>32.7845</v>
      </c>
      <c r="HQ36">
        <v>2</v>
      </c>
      <c r="HR36">
        <v>1.10303</v>
      </c>
      <c r="HS36">
        <v>3.63745</v>
      </c>
      <c r="HT36">
        <v>20.0896</v>
      </c>
      <c r="HU36">
        <v>5.19123</v>
      </c>
      <c r="HV36">
        <v>12.0099</v>
      </c>
      <c r="HW36">
        <v>4.9724</v>
      </c>
      <c r="HX36">
        <v>3.29495</v>
      </c>
      <c r="HY36">
        <v>999.9</v>
      </c>
      <c r="HZ36">
        <v>9999</v>
      </c>
      <c r="IA36">
        <v>9999</v>
      </c>
      <c r="IB36">
        <v>9999</v>
      </c>
      <c r="IC36">
        <v>1.86313</v>
      </c>
      <c r="ID36">
        <v>1.86812</v>
      </c>
      <c r="IE36">
        <v>1.86784</v>
      </c>
      <c r="IF36">
        <v>1.86905</v>
      </c>
      <c r="IG36">
        <v>1.86983</v>
      </c>
      <c r="IH36">
        <v>1.86587</v>
      </c>
      <c r="II36">
        <v>1.86701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1.738</v>
      </c>
      <c r="IY36">
        <v>0.31</v>
      </c>
      <c r="IZ36">
        <v>0.972545899424372</v>
      </c>
      <c r="JA36">
        <v>0.00534676025210932</v>
      </c>
      <c r="JB36">
        <v>-1.70922874884956e-06</v>
      </c>
      <c r="JC36">
        <v>5.24977269206303e-10</v>
      </c>
      <c r="JD36">
        <v>0.310040366037049</v>
      </c>
      <c r="JE36">
        <v>0</v>
      </c>
      <c r="JF36">
        <v>0</v>
      </c>
      <c r="JG36">
        <v>0</v>
      </c>
      <c r="JH36">
        <v>4</v>
      </c>
      <c r="JI36">
        <v>2317</v>
      </c>
      <c r="JJ36">
        <v>-0</v>
      </c>
      <c r="JK36">
        <v>23</v>
      </c>
      <c r="JL36">
        <v>29369972.1</v>
      </c>
      <c r="JM36">
        <v>29369972.1</v>
      </c>
      <c r="JN36">
        <v>0.360107</v>
      </c>
      <c r="JO36">
        <v>2.64648</v>
      </c>
      <c r="JP36">
        <v>2.19849</v>
      </c>
      <c r="JQ36">
        <v>2.63672</v>
      </c>
      <c r="JR36">
        <v>2.44507</v>
      </c>
      <c r="JS36">
        <v>2.35352</v>
      </c>
      <c r="JT36">
        <v>32.5318</v>
      </c>
      <c r="JU36">
        <v>24.1751</v>
      </c>
      <c r="JV36">
        <v>18</v>
      </c>
      <c r="JW36">
        <v>502.106</v>
      </c>
      <c r="JX36">
        <v>785.858</v>
      </c>
      <c r="JY36">
        <v>31.5002</v>
      </c>
      <c r="JZ36">
        <v>40.3899</v>
      </c>
      <c r="KA36">
        <v>30.0015</v>
      </c>
      <c r="KB36">
        <v>39.8986</v>
      </c>
      <c r="KC36">
        <v>39.7217</v>
      </c>
      <c r="KD36">
        <v>7.08861</v>
      </c>
      <c r="KE36">
        <v>0</v>
      </c>
      <c r="KF36">
        <v>100</v>
      </c>
      <c r="KG36">
        <v>31.5057</v>
      </c>
      <c r="KH36">
        <v>95.4952</v>
      </c>
      <c r="KI36">
        <v>21.9999</v>
      </c>
      <c r="KJ36">
        <v>94.8248</v>
      </c>
      <c r="KK36">
        <v>92.1875</v>
      </c>
    </row>
    <row r="37" spans="1:297">
      <c r="A37">
        <v>21</v>
      </c>
      <c r="B37">
        <v>1762198332</v>
      </c>
      <c r="C37">
        <v>100</v>
      </c>
      <c r="D37" t="s">
        <v>485</v>
      </c>
      <c r="E37" t="s">
        <v>486</v>
      </c>
      <c r="F37">
        <v>5</v>
      </c>
      <c r="G37" t="s">
        <v>437</v>
      </c>
      <c r="H37" t="s">
        <v>438</v>
      </c>
      <c r="I37">
        <v>1762198323.84615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126.886399194401</v>
      </c>
      <c r="AK37">
        <v>143.506303030303</v>
      </c>
      <c r="AL37">
        <v>-3.2650969925283</v>
      </c>
      <c r="AM37">
        <v>64.3593481477694</v>
      </c>
      <c r="AN37">
        <f>(AP37 - AO37 + DY37*1E3/(8.314*(EA37+273.15)) * AR37/DX37 * AQ37) * DX37/(100*DL37) * 1000/(1000 - AP37)</f>
        <v>0</v>
      </c>
      <c r="AO37">
        <v>21.0729807698539</v>
      </c>
      <c r="AP37">
        <v>31.0303284848485</v>
      </c>
      <c r="AQ37">
        <v>9.47901741770848e-05</v>
      </c>
      <c r="AR37">
        <v>98.9221430779395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439</v>
      </c>
      <c r="AY37" t="s">
        <v>439</v>
      </c>
      <c r="AZ37">
        <v>0</v>
      </c>
      <c r="BA37">
        <v>0</v>
      </c>
      <c r="BB37">
        <f>1-AZ37/BA37</f>
        <v>0</v>
      </c>
      <c r="BC37">
        <v>0</v>
      </c>
      <c r="BD37" t="s">
        <v>439</v>
      </c>
      <c r="BE37" t="s">
        <v>439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439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1762198323.84615</v>
      </c>
      <c r="DR37">
        <v>161.951384615385</v>
      </c>
      <c r="DS37">
        <v>138.193769230769</v>
      </c>
      <c r="DT37">
        <v>31.0127846153846</v>
      </c>
      <c r="DU37">
        <v>21.0744461538462</v>
      </c>
      <c r="DV37">
        <v>160.164615384615</v>
      </c>
      <c r="DW37">
        <v>30.7027692307692</v>
      </c>
      <c r="DX37">
        <v>500.010538461538</v>
      </c>
      <c r="DY37">
        <v>90.7830538461538</v>
      </c>
      <c r="DZ37">
        <v>0.100024969230769</v>
      </c>
      <c r="EA37">
        <v>37.0497461538462</v>
      </c>
      <c r="EB37">
        <v>36.0094538461539</v>
      </c>
      <c r="EC37">
        <v>999.9</v>
      </c>
      <c r="ED37">
        <v>0</v>
      </c>
      <c r="EE37">
        <v>0</v>
      </c>
      <c r="EF37">
        <v>9989.13307692308</v>
      </c>
      <c r="EG37">
        <v>0</v>
      </c>
      <c r="EH37">
        <v>1166.67076923077</v>
      </c>
      <c r="EI37">
        <v>23.7578076923077</v>
      </c>
      <c r="EJ37">
        <v>167.134692307692</v>
      </c>
      <c r="EK37">
        <v>141.168615384615</v>
      </c>
      <c r="EL37">
        <v>9.93835846153846</v>
      </c>
      <c r="EM37">
        <v>138.193769230769</v>
      </c>
      <c r="EN37">
        <v>21.0744461538462</v>
      </c>
      <c r="EO37">
        <v>2.81543692307692</v>
      </c>
      <c r="EP37">
        <v>1.91320230769231</v>
      </c>
      <c r="EQ37">
        <v>22.9748615384615</v>
      </c>
      <c r="ER37">
        <v>16.7437153846154</v>
      </c>
      <c r="ES37">
        <v>1999.99615384615</v>
      </c>
      <c r="ET37">
        <v>0.979999</v>
      </c>
      <c r="EU37">
        <v>0.0200007</v>
      </c>
      <c r="EV37">
        <v>0</v>
      </c>
      <c r="EW37">
        <v>1537.14923076923</v>
      </c>
      <c r="EX37">
        <v>5.00059</v>
      </c>
      <c r="EY37">
        <v>31524.6846153846</v>
      </c>
      <c r="EZ37">
        <v>17360.2769230769</v>
      </c>
      <c r="FA37">
        <v>52.3893076923077</v>
      </c>
      <c r="FB37">
        <v>52.6536153846154</v>
      </c>
      <c r="FC37">
        <v>51.7738461538462</v>
      </c>
      <c r="FD37">
        <v>52.1918461538462</v>
      </c>
      <c r="FE37">
        <v>52.9951538461538</v>
      </c>
      <c r="FF37">
        <v>1955.09615384615</v>
      </c>
      <c r="FG37">
        <v>39.9</v>
      </c>
      <c r="FH37">
        <v>0</v>
      </c>
      <c r="FI37">
        <v>1762198331</v>
      </c>
      <c r="FJ37">
        <v>0</v>
      </c>
      <c r="FK37">
        <v>1536.67653846154</v>
      </c>
      <c r="FL37">
        <v>-36.6635896998845</v>
      </c>
      <c r="FM37">
        <v>-712.543588780751</v>
      </c>
      <c r="FN37">
        <v>31514.75</v>
      </c>
      <c r="FO37">
        <v>15</v>
      </c>
      <c r="FP37">
        <v>0</v>
      </c>
      <c r="FQ37" t="s">
        <v>441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23.5519761904762</v>
      </c>
      <c r="GD37">
        <v>4.53261818181818</v>
      </c>
      <c r="GE37">
        <v>0.552241729253001</v>
      </c>
      <c r="GF37">
        <v>0</v>
      </c>
      <c r="GG37">
        <v>1538.64441176471</v>
      </c>
      <c r="GH37">
        <v>-33.9796791502653</v>
      </c>
      <c r="GI37">
        <v>3.35195306647655</v>
      </c>
      <c r="GJ37">
        <v>-1</v>
      </c>
      <c r="GK37">
        <v>9.93183952380952</v>
      </c>
      <c r="GL37">
        <v>0.142928571428586</v>
      </c>
      <c r="GM37">
        <v>0.0144825617558268</v>
      </c>
      <c r="GN37">
        <v>0</v>
      </c>
      <c r="GO37">
        <v>0</v>
      </c>
      <c r="GP37">
        <v>2</v>
      </c>
      <c r="GQ37" t="s">
        <v>442</v>
      </c>
      <c r="GR37">
        <v>3.12908</v>
      </c>
      <c r="GS37">
        <v>2.77796</v>
      </c>
      <c r="GT37">
        <v>0.0327126</v>
      </c>
      <c r="GU37">
        <v>0.0274727</v>
      </c>
      <c r="GV37">
        <v>0.121241</v>
      </c>
      <c r="GW37">
        <v>0.0922899</v>
      </c>
      <c r="GX37">
        <v>35620.5</v>
      </c>
      <c r="GY37">
        <v>38146.3</v>
      </c>
      <c r="GZ37">
        <v>33383.7</v>
      </c>
      <c r="HA37">
        <v>35581.5</v>
      </c>
      <c r="HB37">
        <v>41607.3</v>
      </c>
      <c r="HC37">
        <v>46413.5</v>
      </c>
      <c r="HD37">
        <v>52218.8</v>
      </c>
      <c r="HE37">
        <v>56913.7</v>
      </c>
      <c r="HF37">
        <v>1.81332</v>
      </c>
      <c r="HG37">
        <v>2.1662</v>
      </c>
      <c r="HH37">
        <v>-0.0198632</v>
      </c>
      <c r="HI37">
        <v>0</v>
      </c>
      <c r="HJ37">
        <v>36.344</v>
      </c>
      <c r="HK37">
        <v>999.9</v>
      </c>
      <c r="HL37">
        <v>53.663</v>
      </c>
      <c r="HM37">
        <v>28.168</v>
      </c>
      <c r="HN37">
        <v>22.6515</v>
      </c>
      <c r="HO37">
        <v>55.8001</v>
      </c>
      <c r="HP37">
        <v>32.7204</v>
      </c>
      <c r="HQ37">
        <v>2</v>
      </c>
      <c r="HR37">
        <v>1.1044</v>
      </c>
      <c r="HS37">
        <v>3.65857</v>
      </c>
      <c r="HT37">
        <v>20.0892</v>
      </c>
      <c r="HU37">
        <v>5.19168</v>
      </c>
      <c r="HV37">
        <v>12.0099</v>
      </c>
      <c r="HW37">
        <v>4.97265</v>
      </c>
      <c r="HX37">
        <v>3.2949</v>
      </c>
      <c r="HY37">
        <v>999.9</v>
      </c>
      <c r="HZ37">
        <v>9999</v>
      </c>
      <c r="IA37">
        <v>9999</v>
      </c>
      <c r="IB37">
        <v>9999</v>
      </c>
      <c r="IC37">
        <v>1.86316</v>
      </c>
      <c r="ID37">
        <v>1.86813</v>
      </c>
      <c r="IE37">
        <v>1.86784</v>
      </c>
      <c r="IF37">
        <v>1.86905</v>
      </c>
      <c r="IG37">
        <v>1.86983</v>
      </c>
      <c r="IH37">
        <v>1.86586</v>
      </c>
      <c r="II37">
        <v>1.86701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1.66</v>
      </c>
      <c r="IY37">
        <v>0.3101</v>
      </c>
      <c r="IZ37">
        <v>0.972545899424372</v>
      </c>
      <c r="JA37">
        <v>0.00534676025210932</v>
      </c>
      <c r="JB37">
        <v>-1.70922874884956e-06</v>
      </c>
      <c r="JC37">
        <v>5.24977269206303e-10</v>
      </c>
      <c r="JD37">
        <v>0.310040366037049</v>
      </c>
      <c r="JE37">
        <v>0</v>
      </c>
      <c r="JF37">
        <v>0</v>
      </c>
      <c r="JG37">
        <v>0</v>
      </c>
      <c r="JH37">
        <v>4</v>
      </c>
      <c r="JI37">
        <v>2317</v>
      </c>
      <c r="JJ37">
        <v>-0</v>
      </c>
      <c r="JK37">
        <v>23</v>
      </c>
      <c r="JL37">
        <v>29369972.2</v>
      </c>
      <c r="JM37">
        <v>29369972.2</v>
      </c>
      <c r="JN37">
        <v>0.310059</v>
      </c>
      <c r="JO37">
        <v>2.66113</v>
      </c>
      <c r="JP37">
        <v>2.19849</v>
      </c>
      <c r="JQ37">
        <v>2.63672</v>
      </c>
      <c r="JR37">
        <v>2.44507</v>
      </c>
      <c r="JS37">
        <v>2.30103</v>
      </c>
      <c r="JT37">
        <v>32.5318</v>
      </c>
      <c r="JU37">
        <v>24.1663</v>
      </c>
      <c r="JV37">
        <v>18</v>
      </c>
      <c r="JW37">
        <v>501.912</v>
      </c>
      <c r="JX37">
        <v>785.636</v>
      </c>
      <c r="JY37">
        <v>31.4995</v>
      </c>
      <c r="JZ37">
        <v>40.4084</v>
      </c>
      <c r="KA37">
        <v>30.0015</v>
      </c>
      <c r="KB37">
        <v>39.918</v>
      </c>
      <c r="KC37">
        <v>39.7425</v>
      </c>
      <c r="KD37">
        <v>6.14497</v>
      </c>
      <c r="KE37">
        <v>0</v>
      </c>
      <c r="KF37">
        <v>100</v>
      </c>
      <c r="KG37">
        <v>31.4883</v>
      </c>
      <c r="KH37">
        <v>81.9161</v>
      </c>
      <c r="KI37">
        <v>21.9999</v>
      </c>
      <c r="KJ37">
        <v>94.8231</v>
      </c>
      <c r="KK37">
        <v>92.1836</v>
      </c>
    </row>
    <row r="38" spans="1:297">
      <c r="A38">
        <v>22</v>
      </c>
      <c r="B38">
        <v>1762198337</v>
      </c>
      <c r="C38">
        <v>105</v>
      </c>
      <c r="D38" t="s">
        <v>487</v>
      </c>
      <c r="E38" t="s">
        <v>488</v>
      </c>
      <c r="F38">
        <v>5</v>
      </c>
      <c r="G38" t="s">
        <v>437</v>
      </c>
      <c r="H38" t="s">
        <v>438</v>
      </c>
      <c r="I38">
        <v>1762198328.84615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109.527902897103</v>
      </c>
      <c r="AK38">
        <v>126.740921212121</v>
      </c>
      <c r="AL38">
        <v>-3.34833899936637</v>
      </c>
      <c r="AM38">
        <v>64.3593481477694</v>
      </c>
      <c r="AN38">
        <f>(AP38 - AO38 + DY38*1E3/(8.314*(EA38+273.15)) * AR38/DX38 * AQ38) * DX38/(100*DL38) * 1000/(1000 - AP38)</f>
        <v>0</v>
      </c>
      <c r="AO38">
        <v>21.0698686829475</v>
      </c>
      <c r="AP38">
        <v>31.0350109090909</v>
      </c>
      <c r="AQ38">
        <v>3.71370313738678e-05</v>
      </c>
      <c r="AR38">
        <v>98.9221430779395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439</v>
      </c>
      <c r="AY38" t="s">
        <v>439</v>
      </c>
      <c r="AZ38">
        <v>0</v>
      </c>
      <c r="BA38">
        <v>0</v>
      </c>
      <c r="BB38">
        <f>1-AZ38/BA38</f>
        <v>0</v>
      </c>
      <c r="BC38">
        <v>0</v>
      </c>
      <c r="BD38" t="s">
        <v>439</v>
      </c>
      <c r="BE38" t="s">
        <v>439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439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1762198328.84615</v>
      </c>
      <c r="DR38">
        <v>145.861923076923</v>
      </c>
      <c r="DS38">
        <v>121.570046153846</v>
      </c>
      <c r="DT38">
        <v>31.0228692307692</v>
      </c>
      <c r="DU38">
        <v>21.0724692307692</v>
      </c>
      <c r="DV38">
        <v>144.153153846154</v>
      </c>
      <c r="DW38">
        <v>30.7128384615385</v>
      </c>
      <c r="DX38">
        <v>500.023846153846</v>
      </c>
      <c r="DY38">
        <v>90.7835769230769</v>
      </c>
      <c r="DZ38">
        <v>0.100020661538462</v>
      </c>
      <c r="EA38">
        <v>37.0492538461538</v>
      </c>
      <c r="EB38">
        <v>36.0108846153846</v>
      </c>
      <c r="EC38">
        <v>999.9</v>
      </c>
      <c r="ED38">
        <v>0</v>
      </c>
      <c r="EE38">
        <v>0</v>
      </c>
      <c r="EF38">
        <v>9991.62769230769</v>
      </c>
      <c r="EG38">
        <v>0</v>
      </c>
      <c r="EH38">
        <v>1166.67461538462</v>
      </c>
      <c r="EI38">
        <v>24.2921230769231</v>
      </c>
      <c r="EJ38">
        <v>150.531846153846</v>
      </c>
      <c r="EK38">
        <v>124.186846153846</v>
      </c>
      <c r="EL38">
        <v>9.95041153846154</v>
      </c>
      <c r="EM38">
        <v>121.570046153846</v>
      </c>
      <c r="EN38">
        <v>21.0724692307692</v>
      </c>
      <c r="EO38">
        <v>2.81636692307692</v>
      </c>
      <c r="EP38">
        <v>1.91303307692308</v>
      </c>
      <c r="EQ38">
        <v>22.9803307692308</v>
      </c>
      <c r="ER38">
        <v>16.7423307692308</v>
      </c>
      <c r="ES38">
        <v>1999.97538461538</v>
      </c>
      <c r="ET38">
        <v>0.979999</v>
      </c>
      <c r="EU38">
        <v>0.0200007</v>
      </c>
      <c r="EV38">
        <v>0</v>
      </c>
      <c r="EW38">
        <v>1534.00923076923</v>
      </c>
      <c r="EX38">
        <v>5.00059</v>
      </c>
      <c r="EY38">
        <v>31463.4307692308</v>
      </c>
      <c r="EZ38">
        <v>17360.0846153846</v>
      </c>
      <c r="FA38">
        <v>52.3940769230769</v>
      </c>
      <c r="FB38">
        <v>52.6726923076923</v>
      </c>
      <c r="FC38">
        <v>51.7929230769231</v>
      </c>
      <c r="FD38">
        <v>52.2112307692308</v>
      </c>
      <c r="FE38">
        <v>53</v>
      </c>
      <c r="FF38">
        <v>1955.07538461538</v>
      </c>
      <c r="FG38">
        <v>39.9</v>
      </c>
      <c r="FH38">
        <v>0</v>
      </c>
      <c r="FI38">
        <v>1762198335.8</v>
      </c>
      <c r="FJ38">
        <v>0</v>
      </c>
      <c r="FK38">
        <v>1533.62153846154</v>
      </c>
      <c r="FL38">
        <v>-39.0249572949286</v>
      </c>
      <c r="FM38">
        <v>-781.781197076313</v>
      </c>
      <c r="FN38">
        <v>31454.85</v>
      </c>
      <c r="FO38">
        <v>15</v>
      </c>
      <c r="FP38">
        <v>0</v>
      </c>
      <c r="FQ38" t="s">
        <v>441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24.019565</v>
      </c>
      <c r="GD38">
        <v>5.99058496240603</v>
      </c>
      <c r="GE38">
        <v>0.647884588700025</v>
      </c>
      <c r="GF38">
        <v>0</v>
      </c>
      <c r="GG38">
        <v>1535.84588235294</v>
      </c>
      <c r="GH38">
        <v>-37.0805195011688</v>
      </c>
      <c r="GI38">
        <v>3.64926996538717</v>
      </c>
      <c r="GJ38">
        <v>-1</v>
      </c>
      <c r="GK38">
        <v>9.9448735</v>
      </c>
      <c r="GL38">
        <v>0.147398345864654</v>
      </c>
      <c r="GM38">
        <v>0.0142212465258852</v>
      </c>
      <c r="GN38">
        <v>0</v>
      </c>
      <c r="GO38">
        <v>0</v>
      </c>
      <c r="GP38">
        <v>2</v>
      </c>
      <c r="GQ38" t="s">
        <v>442</v>
      </c>
      <c r="GR38">
        <v>3.12903</v>
      </c>
      <c r="GS38">
        <v>2.77797</v>
      </c>
      <c r="GT38">
        <v>0.028997</v>
      </c>
      <c r="GU38">
        <v>0.0235849</v>
      </c>
      <c r="GV38">
        <v>0.121257</v>
      </c>
      <c r="GW38">
        <v>0.0922775</v>
      </c>
      <c r="GX38">
        <v>35756.1</v>
      </c>
      <c r="GY38">
        <v>38296.8</v>
      </c>
      <c r="GZ38">
        <v>33382.8</v>
      </c>
      <c r="HA38">
        <v>35580.1</v>
      </c>
      <c r="HB38">
        <v>41605.3</v>
      </c>
      <c r="HC38">
        <v>46411.5</v>
      </c>
      <c r="HD38">
        <v>52217.6</v>
      </c>
      <c r="HE38">
        <v>56911</v>
      </c>
      <c r="HF38">
        <v>1.81313</v>
      </c>
      <c r="HG38">
        <v>2.1658</v>
      </c>
      <c r="HH38">
        <v>-0.0218302</v>
      </c>
      <c r="HI38">
        <v>0</v>
      </c>
      <c r="HJ38">
        <v>36.3474</v>
      </c>
      <c r="HK38">
        <v>999.9</v>
      </c>
      <c r="HL38">
        <v>53.687</v>
      </c>
      <c r="HM38">
        <v>28.168</v>
      </c>
      <c r="HN38">
        <v>22.6619</v>
      </c>
      <c r="HO38">
        <v>56.0801</v>
      </c>
      <c r="HP38">
        <v>32.8125</v>
      </c>
      <c r="HQ38">
        <v>2</v>
      </c>
      <c r="HR38">
        <v>1.10636</v>
      </c>
      <c r="HS38">
        <v>3.70158</v>
      </c>
      <c r="HT38">
        <v>20.0884</v>
      </c>
      <c r="HU38">
        <v>5.19228</v>
      </c>
      <c r="HV38">
        <v>12.0099</v>
      </c>
      <c r="HW38">
        <v>4.97285</v>
      </c>
      <c r="HX38">
        <v>3.29495</v>
      </c>
      <c r="HY38">
        <v>999.9</v>
      </c>
      <c r="HZ38">
        <v>9999</v>
      </c>
      <c r="IA38">
        <v>9999</v>
      </c>
      <c r="IB38">
        <v>9999</v>
      </c>
      <c r="IC38">
        <v>1.86315</v>
      </c>
      <c r="ID38">
        <v>1.86812</v>
      </c>
      <c r="IE38">
        <v>1.86783</v>
      </c>
      <c r="IF38">
        <v>1.86904</v>
      </c>
      <c r="IG38">
        <v>1.86985</v>
      </c>
      <c r="IH38">
        <v>1.86585</v>
      </c>
      <c r="II38">
        <v>1.86699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1.58</v>
      </c>
      <c r="IY38">
        <v>0.3101</v>
      </c>
      <c r="IZ38">
        <v>0.972545899424372</v>
      </c>
      <c r="JA38">
        <v>0.00534676025210932</v>
      </c>
      <c r="JB38">
        <v>-1.70922874884956e-06</v>
      </c>
      <c r="JC38">
        <v>5.24977269206303e-10</v>
      </c>
      <c r="JD38">
        <v>0.310040366037049</v>
      </c>
      <c r="JE38">
        <v>0</v>
      </c>
      <c r="JF38">
        <v>0</v>
      </c>
      <c r="JG38">
        <v>0</v>
      </c>
      <c r="JH38">
        <v>4</v>
      </c>
      <c r="JI38">
        <v>2317</v>
      </c>
      <c r="JJ38">
        <v>-0</v>
      </c>
      <c r="JK38">
        <v>23</v>
      </c>
      <c r="JL38">
        <v>29369972.3</v>
      </c>
      <c r="JM38">
        <v>29369972.3</v>
      </c>
      <c r="JN38">
        <v>0.258789</v>
      </c>
      <c r="JO38">
        <v>2.66602</v>
      </c>
      <c r="JP38">
        <v>2.19849</v>
      </c>
      <c r="JQ38">
        <v>2.63672</v>
      </c>
      <c r="JR38">
        <v>2.44507</v>
      </c>
      <c r="JS38">
        <v>2.31567</v>
      </c>
      <c r="JT38">
        <v>32.5539</v>
      </c>
      <c r="JU38">
        <v>24.1663</v>
      </c>
      <c r="JV38">
        <v>18</v>
      </c>
      <c r="JW38">
        <v>501.906</v>
      </c>
      <c r="JX38">
        <v>785.46</v>
      </c>
      <c r="JY38">
        <v>31.4866</v>
      </c>
      <c r="JZ38">
        <v>40.4252</v>
      </c>
      <c r="KA38">
        <v>30.0017</v>
      </c>
      <c r="KB38">
        <v>39.9368</v>
      </c>
      <c r="KC38">
        <v>39.761</v>
      </c>
      <c r="KD38">
        <v>5.22944</v>
      </c>
      <c r="KE38">
        <v>0</v>
      </c>
      <c r="KF38">
        <v>100</v>
      </c>
      <c r="KG38">
        <v>31.4716</v>
      </c>
      <c r="KH38">
        <v>61.6487</v>
      </c>
      <c r="KI38">
        <v>21.9999</v>
      </c>
      <c r="KJ38">
        <v>94.8208</v>
      </c>
      <c r="KK38">
        <v>92.1795</v>
      </c>
    </row>
    <row r="39" spans="1:297">
      <c r="A39">
        <v>23</v>
      </c>
      <c r="B39">
        <v>1762198342</v>
      </c>
      <c r="C39">
        <v>110</v>
      </c>
      <c r="D39" t="s">
        <v>489</v>
      </c>
      <c r="E39" t="s">
        <v>490</v>
      </c>
      <c r="F39">
        <v>5</v>
      </c>
      <c r="G39" t="s">
        <v>437</v>
      </c>
      <c r="H39" t="s">
        <v>438</v>
      </c>
      <c r="I39">
        <v>1762198333.84615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92.7076139419371</v>
      </c>
      <c r="AK39">
        <v>110.187648484848</v>
      </c>
      <c r="AL39">
        <v>-3.32080439360152</v>
      </c>
      <c r="AM39">
        <v>64.3593481477694</v>
      </c>
      <c r="AN39">
        <f>(AP39 - AO39 + DY39*1E3/(8.314*(EA39+273.15)) * AR39/DX39 * AQ39) * DX39/(100*DL39) * 1000/(1000 - AP39)</f>
        <v>0</v>
      </c>
      <c r="AO39">
        <v>21.0668483073033</v>
      </c>
      <c r="AP39">
        <v>31.053743030303</v>
      </c>
      <c r="AQ39">
        <v>0.000117367832585218</v>
      </c>
      <c r="AR39">
        <v>98.9221430779395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439</v>
      </c>
      <c r="AY39" t="s">
        <v>439</v>
      </c>
      <c r="AZ39">
        <v>0</v>
      </c>
      <c r="BA39">
        <v>0</v>
      </c>
      <c r="BB39">
        <f>1-AZ39/BA39</f>
        <v>0</v>
      </c>
      <c r="BC39">
        <v>0</v>
      </c>
      <c r="BD39" t="s">
        <v>439</v>
      </c>
      <c r="BE39" t="s">
        <v>439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439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1762198333.84615</v>
      </c>
      <c r="DR39">
        <v>129.782461538462</v>
      </c>
      <c r="DS39">
        <v>105.010492307692</v>
      </c>
      <c r="DT39">
        <v>31.0343153846154</v>
      </c>
      <c r="DU39">
        <v>21.0698538461538</v>
      </c>
      <c r="DV39">
        <v>128.152076923077</v>
      </c>
      <c r="DW39">
        <v>30.7242923076923</v>
      </c>
      <c r="DX39">
        <v>499.979923076923</v>
      </c>
      <c r="DY39">
        <v>90.7838461538462</v>
      </c>
      <c r="DZ39">
        <v>0.0999775461538462</v>
      </c>
      <c r="EA39">
        <v>37.0493</v>
      </c>
      <c r="EB39">
        <v>36.0069923076923</v>
      </c>
      <c r="EC39">
        <v>999.9</v>
      </c>
      <c r="ED39">
        <v>0</v>
      </c>
      <c r="EE39">
        <v>0</v>
      </c>
      <c r="EF39">
        <v>10000.7615384615</v>
      </c>
      <c r="EG39">
        <v>0</v>
      </c>
      <c r="EH39">
        <v>1166.70384615385</v>
      </c>
      <c r="EI39">
        <v>24.7720307692308</v>
      </c>
      <c r="EJ39">
        <v>133.939076923077</v>
      </c>
      <c r="EK39">
        <v>107.270592307692</v>
      </c>
      <c r="EL39">
        <v>9.96447307692307</v>
      </c>
      <c r="EM39">
        <v>105.010492307692</v>
      </c>
      <c r="EN39">
        <v>21.0698538461538</v>
      </c>
      <c r="EO39">
        <v>2.81741538461538</v>
      </c>
      <c r="EP39">
        <v>1.91280230769231</v>
      </c>
      <c r="EQ39">
        <v>22.9864769230769</v>
      </c>
      <c r="ER39">
        <v>16.7404307692308</v>
      </c>
      <c r="ES39">
        <v>1999.95615384615</v>
      </c>
      <c r="ET39">
        <v>0.979999</v>
      </c>
      <c r="EU39">
        <v>0.0200006923076923</v>
      </c>
      <c r="EV39">
        <v>0</v>
      </c>
      <c r="EW39">
        <v>1530.52384615385</v>
      </c>
      <c r="EX39">
        <v>5.00059</v>
      </c>
      <c r="EY39">
        <v>31393.8692307692</v>
      </c>
      <c r="EZ39">
        <v>17359.9230769231</v>
      </c>
      <c r="FA39">
        <v>52.3940769230769</v>
      </c>
      <c r="FB39">
        <v>52.6966923076923</v>
      </c>
      <c r="FC39">
        <v>51.8072307692308</v>
      </c>
      <c r="FD39">
        <v>52.2306153846154</v>
      </c>
      <c r="FE39">
        <v>53.0190769230769</v>
      </c>
      <c r="FF39">
        <v>1955.05615384615</v>
      </c>
      <c r="FG39">
        <v>39.9</v>
      </c>
      <c r="FH39">
        <v>0</v>
      </c>
      <c r="FI39">
        <v>1762198340.6</v>
      </c>
      <c r="FJ39">
        <v>0</v>
      </c>
      <c r="FK39">
        <v>1530.27884615385</v>
      </c>
      <c r="FL39">
        <v>-43.4232478787986</v>
      </c>
      <c r="FM39">
        <v>-865.176068379269</v>
      </c>
      <c r="FN39">
        <v>31388.8692307692</v>
      </c>
      <c r="FO39">
        <v>15</v>
      </c>
      <c r="FP39">
        <v>0</v>
      </c>
      <c r="FQ39" t="s">
        <v>441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24.5395142857143</v>
      </c>
      <c r="GD39">
        <v>5.97282077922087</v>
      </c>
      <c r="GE39">
        <v>0.668674467945078</v>
      </c>
      <c r="GF39">
        <v>0</v>
      </c>
      <c r="GG39">
        <v>1532.28441176471</v>
      </c>
      <c r="GH39">
        <v>-40.9431627274692</v>
      </c>
      <c r="GI39">
        <v>4.0311312024823</v>
      </c>
      <c r="GJ39">
        <v>-1</v>
      </c>
      <c r="GK39">
        <v>9.95671095238095</v>
      </c>
      <c r="GL39">
        <v>0.160502337662354</v>
      </c>
      <c r="GM39">
        <v>0.0163115319723025</v>
      </c>
      <c r="GN39">
        <v>0</v>
      </c>
      <c r="GO39">
        <v>0</v>
      </c>
      <c r="GP39">
        <v>2</v>
      </c>
      <c r="GQ39" t="s">
        <v>442</v>
      </c>
      <c r="GR39">
        <v>3.12903</v>
      </c>
      <c r="GS39">
        <v>2.77819</v>
      </c>
      <c r="GT39">
        <v>0.0252051</v>
      </c>
      <c r="GU39">
        <v>0.0194097</v>
      </c>
      <c r="GV39">
        <v>0.121297</v>
      </c>
      <c r="GW39">
        <v>0.0922667</v>
      </c>
      <c r="GX39">
        <v>35894.2</v>
      </c>
      <c r="GY39">
        <v>38458.4</v>
      </c>
      <c r="GZ39">
        <v>33381.8</v>
      </c>
      <c r="HA39">
        <v>35578.5</v>
      </c>
      <c r="HB39">
        <v>41602.1</v>
      </c>
      <c r="HC39">
        <v>46409.7</v>
      </c>
      <c r="HD39">
        <v>52216.2</v>
      </c>
      <c r="HE39">
        <v>56908.8</v>
      </c>
      <c r="HF39">
        <v>1.81292</v>
      </c>
      <c r="HG39">
        <v>2.1656</v>
      </c>
      <c r="HH39">
        <v>-0.0219867</v>
      </c>
      <c r="HI39">
        <v>0</v>
      </c>
      <c r="HJ39">
        <v>36.3503</v>
      </c>
      <c r="HK39">
        <v>999.9</v>
      </c>
      <c r="HL39">
        <v>53.687</v>
      </c>
      <c r="HM39">
        <v>28.188</v>
      </c>
      <c r="HN39">
        <v>22.6864</v>
      </c>
      <c r="HO39">
        <v>55.7301</v>
      </c>
      <c r="HP39">
        <v>32.7724</v>
      </c>
      <c r="HQ39">
        <v>2</v>
      </c>
      <c r="HR39">
        <v>1.10806</v>
      </c>
      <c r="HS39">
        <v>3.56056</v>
      </c>
      <c r="HT39">
        <v>20.0912</v>
      </c>
      <c r="HU39">
        <v>5.19198</v>
      </c>
      <c r="HV39">
        <v>12.0099</v>
      </c>
      <c r="HW39">
        <v>4.97265</v>
      </c>
      <c r="HX39">
        <v>3.2949</v>
      </c>
      <c r="HY39">
        <v>999.9</v>
      </c>
      <c r="HZ39">
        <v>9999</v>
      </c>
      <c r="IA39">
        <v>9999</v>
      </c>
      <c r="IB39">
        <v>9999</v>
      </c>
      <c r="IC39">
        <v>1.86313</v>
      </c>
      <c r="ID39">
        <v>1.86813</v>
      </c>
      <c r="IE39">
        <v>1.86786</v>
      </c>
      <c r="IF39">
        <v>1.86904</v>
      </c>
      <c r="IG39">
        <v>1.86984</v>
      </c>
      <c r="IH39">
        <v>1.86585</v>
      </c>
      <c r="II39">
        <v>1.86703</v>
      </c>
      <c r="IJ39">
        <v>1.86844</v>
      </c>
      <c r="IK39">
        <v>5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1.5</v>
      </c>
      <c r="IY39">
        <v>0.31</v>
      </c>
      <c r="IZ39">
        <v>0.972545899424372</v>
      </c>
      <c r="JA39">
        <v>0.00534676025210932</v>
      </c>
      <c r="JB39">
        <v>-1.70922874884956e-06</v>
      </c>
      <c r="JC39">
        <v>5.24977269206303e-10</v>
      </c>
      <c r="JD39">
        <v>0.310040366037049</v>
      </c>
      <c r="JE39">
        <v>0</v>
      </c>
      <c r="JF39">
        <v>0</v>
      </c>
      <c r="JG39">
        <v>0</v>
      </c>
      <c r="JH39">
        <v>4</v>
      </c>
      <c r="JI39">
        <v>2317</v>
      </c>
      <c r="JJ39">
        <v>-0</v>
      </c>
      <c r="JK39">
        <v>23</v>
      </c>
      <c r="JL39">
        <v>29369972.4</v>
      </c>
      <c r="JM39">
        <v>29369972.4</v>
      </c>
      <c r="JN39">
        <v>0.214844</v>
      </c>
      <c r="JO39">
        <v>2.67212</v>
      </c>
      <c r="JP39">
        <v>2.19849</v>
      </c>
      <c r="JQ39">
        <v>2.63672</v>
      </c>
      <c r="JR39">
        <v>2.44507</v>
      </c>
      <c r="JS39">
        <v>2.34375</v>
      </c>
      <c r="JT39">
        <v>32.5539</v>
      </c>
      <c r="JU39">
        <v>24.1751</v>
      </c>
      <c r="JV39">
        <v>18</v>
      </c>
      <c r="JW39">
        <v>501.911</v>
      </c>
      <c r="JX39">
        <v>785.497</v>
      </c>
      <c r="JY39">
        <v>31.4738</v>
      </c>
      <c r="JZ39">
        <v>40.4425</v>
      </c>
      <c r="KA39">
        <v>30.0017</v>
      </c>
      <c r="KB39">
        <v>39.9571</v>
      </c>
      <c r="KC39">
        <v>39.781</v>
      </c>
      <c r="KD39">
        <v>4.24971</v>
      </c>
      <c r="KE39">
        <v>0</v>
      </c>
      <c r="KF39">
        <v>100</v>
      </c>
      <c r="KG39">
        <v>31.5271</v>
      </c>
      <c r="KH39">
        <v>48.1318</v>
      </c>
      <c r="KI39">
        <v>21.9999</v>
      </c>
      <c r="KJ39">
        <v>94.8181</v>
      </c>
      <c r="KK39">
        <v>92.1757</v>
      </c>
    </row>
    <row r="40" spans="1:297">
      <c r="A40">
        <v>24</v>
      </c>
      <c r="B40">
        <v>1762198347</v>
      </c>
      <c r="C40">
        <v>115</v>
      </c>
      <c r="D40" t="s">
        <v>491</v>
      </c>
      <c r="E40" t="s">
        <v>492</v>
      </c>
      <c r="F40">
        <v>5</v>
      </c>
      <c r="G40" t="s">
        <v>437</v>
      </c>
      <c r="H40" t="s">
        <v>438</v>
      </c>
      <c r="I40">
        <v>1762198338.84615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75.1725476421976</v>
      </c>
      <c r="AK40">
        <v>93.1864818181818</v>
      </c>
      <c r="AL40">
        <v>-3.39146802815762</v>
      </c>
      <c r="AM40">
        <v>64.3593481477694</v>
      </c>
      <c r="AN40">
        <f>(AP40 - AO40 + DY40*1E3/(8.314*(EA40+273.15)) * AR40/DX40 * AQ40) * DX40/(100*DL40) * 1000/(1000 - AP40)</f>
        <v>0</v>
      </c>
      <c r="AO40">
        <v>21.0648823507005</v>
      </c>
      <c r="AP40">
        <v>31.05872</v>
      </c>
      <c r="AQ40">
        <v>3.46741971174111e-05</v>
      </c>
      <c r="AR40">
        <v>98.9221430779395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439</v>
      </c>
      <c r="AY40" t="s">
        <v>439</v>
      </c>
      <c r="AZ40">
        <v>0</v>
      </c>
      <c r="BA40">
        <v>0</v>
      </c>
      <c r="BB40">
        <f>1-AZ40/BA40</f>
        <v>0</v>
      </c>
      <c r="BC40">
        <v>0</v>
      </c>
      <c r="BD40" t="s">
        <v>439</v>
      </c>
      <c r="BE40" t="s">
        <v>439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439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1762198338.84615</v>
      </c>
      <c r="DR40">
        <v>113.6174</v>
      </c>
      <c r="DS40">
        <v>88.2148076923077</v>
      </c>
      <c r="DT40">
        <v>31.0448692307692</v>
      </c>
      <c r="DU40">
        <v>21.0672</v>
      </c>
      <c r="DV40">
        <v>112.066707692308</v>
      </c>
      <c r="DW40">
        <v>30.7348461538462</v>
      </c>
      <c r="DX40">
        <v>500.011923076923</v>
      </c>
      <c r="DY40">
        <v>90.7847461538461</v>
      </c>
      <c r="DZ40">
        <v>0.100061123076923</v>
      </c>
      <c r="EA40">
        <v>37.0503923076923</v>
      </c>
      <c r="EB40">
        <v>35.9998076923077</v>
      </c>
      <c r="EC40">
        <v>999.9</v>
      </c>
      <c r="ED40">
        <v>0</v>
      </c>
      <c r="EE40">
        <v>0</v>
      </c>
      <c r="EF40">
        <v>9995.47307692308</v>
      </c>
      <c r="EG40">
        <v>0</v>
      </c>
      <c r="EH40">
        <v>1166.75538461538</v>
      </c>
      <c r="EI40">
        <v>25.4025461538462</v>
      </c>
      <c r="EJ40">
        <v>117.257469230769</v>
      </c>
      <c r="EK40">
        <v>90.1132615384615</v>
      </c>
      <c r="EL40">
        <v>9.97769307692308</v>
      </c>
      <c r="EM40">
        <v>88.2148076923077</v>
      </c>
      <c r="EN40">
        <v>21.0672</v>
      </c>
      <c r="EO40">
        <v>2.81840230769231</v>
      </c>
      <c r="EP40">
        <v>1.91258</v>
      </c>
      <c r="EQ40">
        <v>22.9922615384615</v>
      </c>
      <c r="ER40">
        <v>16.7385923076923</v>
      </c>
      <c r="ES40">
        <v>1999.95692307692</v>
      </c>
      <c r="ET40">
        <v>0.979999230769231</v>
      </c>
      <c r="EU40">
        <v>0.0200004538461538</v>
      </c>
      <c r="EV40">
        <v>0</v>
      </c>
      <c r="EW40">
        <v>1526.64230769231</v>
      </c>
      <c r="EX40">
        <v>5.00059</v>
      </c>
      <c r="EY40">
        <v>31316.4615384615</v>
      </c>
      <c r="EZ40">
        <v>17359.9307692308</v>
      </c>
      <c r="FA40">
        <v>52.3845384615385</v>
      </c>
      <c r="FB40">
        <v>52.7112307692308</v>
      </c>
      <c r="FC40">
        <v>51.8216923076923</v>
      </c>
      <c r="FD40">
        <v>52.25</v>
      </c>
      <c r="FE40">
        <v>53.0381538461538</v>
      </c>
      <c r="FF40">
        <v>1955.05692307692</v>
      </c>
      <c r="FG40">
        <v>39.9</v>
      </c>
      <c r="FH40">
        <v>0</v>
      </c>
      <c r="FI40">
        <v>1762198346</v>
      </c>
      <c r="FJ40">
        <v>0</v>
      </c>
      <c r="FK40">
        <v>1525.788</v>
      </c>
      <c r="FL40">
        <v>-50.4169230014362</v>
      </c>
      <c r="FM40">
        <v>-1009.08461388795</v>
      </c>
      <c r="FN40">
        <v>31299.876</v>
      </c>
      <c r="FO40">
        <v>15</v>
      </c>
      <c r="FP40">
        <v>0</v>
      </c>
      <c r="FQ40" t="s">
        <v>441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25.073945</v>
      </c>
      <c r="GD40">
        <v>7.76174887218041</v>
      </c>
      <c r="GE40">
        <v>0.780252702959112</v>
      </c>
      <c r="GF40">
        <v>0</v>
      </c>
      <c r="GG40">
        <v>1528.75911764706</v>
      </c>
      <c r="GH40">
        <v>-45.7578304080759</v>
      </c>
      <c r="GI40">
        <v>4.50886471145002</v>
      </c>
      <c r="GJ40">
        <v>-1</v>
      </c>
      <c r="GK40">
        <v>9.9715115</v>
      </c>
      <c r="GL40">
        <v>0.16230270676692</v>
      </c>
      <c r="GM40">
        <v>0.0157004972134643</v>
      </c>
      <c r="GN40">
        <v>0</v>
      </c>
      <c r="GO40">
        <v>0</v>
      </c>
      <c r="GP40">
        <v>2</v>
      </c>
      <c r="GQ40" t="s">
        <v>442</v>
      </c>
      <c r="GR40">
        <v>3.12911</v>
      </c>
      <c r="GS40">
        <v>2.77781</v>
      </c>
      <c r="GT40">
        <v>0.0213174</v>
      </c>
      <c r="GU40">
        <v>0.0154821</v>
      </c>
      <c r="GV40">
        <v>0.121314</v>
      </c>
      <c r="GW40">
        <v>0.0922552</v>
      </c>
      <c r="GX40">
        <v>36036</v>
      </c>
      <c r="GY40">
        <v>38610.9</v>
      </c>
      <c r="GZ40">
        <v>33381</v>
      </c>
      <c r="HA40">
        <v>35577.6</v>
      </c>
      <c r="HB40">
        <v>41600.1</v>
      </c>
      <c r="HC40">
        <v>46408.8</v>
      </c>
      <c r="HD40">
        <v>52215</v>
      </c>
      <c r="HE40">
        <v>56907.5</v>
      </c>
      <c r="HF40">
        <v>1.81295</v>
      </c>
      <c r="HG40">
        <v>2.1652</v>
      </c>
      <c r="HH40">
        <v>-0.0220723</v>
      </c>
      <c r="HI40">
        <v>0</v>
      </c>
      <c r="HJ40">
        <v>36.3544</v>
      </c>
      <c r="HK40">
        <v>999.9</v>
      </c>
      <c r="HL40">
        <v>53.687</v>
      </c>
      <c r="HM40">
        <v>28.168</v>
      </c>
      <c r="HN40">
        <v>22.6629</v>
      </c>
      <c r="HO40">
        <v>55.9801</v>
      </c>
      <c r="HP40">
        <v>32.7724</v>
      </c>
      <c r="HQ40">
        <v>2</v>
      </c>
      <c r="HR40">
        <v>1.10859</v>
      </c>
      <c r="HS40">
        <v>3.47224</v>
      </c>
      <c r="HT40">
        <v>20.0929</v>
      </c>
      <c r="HU40">
        <v>5.19168</v>
      </c>
      <c r="HV40">
        <v>12.0099</v>
      </c>
      <c r="HW40">
        <v>4.97265</v>
      </c>
      <c r="HX40">
        <v>3.29492</v>
      </c>
      <c r="HY40">
        <v>999.9</v>
      </c>
      <c r="HZ40">
        <v>9999</v>
      </c>
      <c r="IA40">
        <v>9999</v>
      </c>
      <c r="IB40">
        <v>9999</v>
      </c>
      <c r="IC40">
        <v>1.86314</v>
      </c>
      <c r="ID40">
        <v>1.86812</v>
      </c>
      <c r="IE40">
        <v>1.86787</v>
      </c>
      <c r="IF40">
        <v>1.86905</v>
      </c>
      <c r="IG40">
        <v>1.86984</v>
      </c>
      <c r="IH40">
        <v>1.86584</v>
      </c>
      <c r="II40">
        <v>1.86704</v>
      </c>
      <c r="IJ40">
        <v>1.86843</v>
      </c>
      <c r="IK40">
        <v>5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1.419</v>
      </c>
      <c r="IY40">
        <v>0.3101</v>
      </c>
      <c r="IZ40">
        <v>0.972545899424372</v>
      </c>
      <c r="JA40">
        <v>0.00534676025210932</v>
      </c>
      <c r="JB40">
        <v>-1.70922874884956e-06</v>
      </c>
      <c r="JC40">
        <v>5.24977269206303e-10</v>
      </c>
      <c r="JD40">
        <v>0.310040366037049</v>
      </c>
      <c r="JE40">
        <v>0</v>
      </c>
      <c r="JF40">
        <v>0</v>
      </c>
      <c r="JG40">
        <v>0</v>
      </c>
      <c r="JH40">
        <v>4</v>
      </c>
      <c r="JI40">
        <v>2317</v>
      </c>
      <c r="JJ40">
        <v>-0</v>
      </c>
      <c r="JK40">
        <v>23</v>
      </c>
      <c r="JL40">
        <v>29369972.4</v>
      </c>
      <c r="JM40">
        <v>29369972.4</v>
      </c>
      <c r="JN40">
        <v>0.166016</v>
      </c>
      <c r="JO40">
        <v>2.68066</v>
      </c>
      <c r="JP40">
        <v>2.19849</v>
      </c>
      <c r="JQ40">
        <v>2.63672</v>
      </c>
      <c r="JR40">
        <v>2.44507</v>
      </c>
      <c r="JS40">
        <v>2.29126</v>
      </c>
      <c r="JT40">
        <v>32.5539</v>
      </c>
      <c r="JU40">
        <v>24.1663</v>
      </c>
      <c r="JV40">
        <v>18</v>
      </c>
      <c r="JW40">
        <v>502.065</v>
      </c>
      <c r="JX40">
        <v>785.326</v>
      </c>
      <c r="JY40">
        <v>31.5132</v>
      </c>
      <c r="JZ40">
        <v>40.4618</v>
      </c>
      <c r="KA40">
        <v>30.001</v>
      </c>
      <c r="KB40">
        <v>39.9762</v>
      </c>
      <c r="KC40">
        <v>39.7999</v>
      </c>
      <c r="KD40">
        <v>3.36092</v>
      </c>
      <c r="KE40">
        <v>0</v>
      </c>
      <c r="KF40">
        <v>100</v>
      </c>
      <c r="KG40">
        <v>31.5308</v>
      </c>
      <c r="KH40">
        <v>27.7966</v>
      </c>
      <c r="KI40">
        <v>21.9999</v>
      </c>
      <c r="KJ40">
        <v>94.8159</v>
      </c>
      <c r="KK40">
        <v>92.1735</v>
      </c>
    </row>
    <row r="41" spans="1:297">
      <c r="A41">
        <v>25</v>
      </c>
      <c r="B41">
        <v>1762198444</v>
      </c>
      <c r="C41">
        <v>212</v>
      </c>
      <c r="D41" t="s">
        <v>493</v>
      </c>
      <c r="E41" t="s">
        <v>494</v>
      </c>
      <c r="F41">
        <v>5</v>
      </c>
      <c r="G41" t="s">
        <v>437</v>
      </c>
      <c r="H41" t="s">
        <v>438</v>
      </c>
      <c r="I41">
        <v>1762198435.5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428.910352124857</v>
      </c>
      <c r="AK41">
        <v>426.977951515151</v>
      </c>
      <c r="AL41">
        <v>-0.0272838796067262</v>
      </c>
      <c r="AM41">
        <v>64.3593481477694</v>
      </c>
      <c r="AN41">
        <f>(AP41 - AO41 + DY41*1E3/(8.314*(EA41+273.15)) * AR41/DX41 * AQ41) * DX41/(100*DL41) * 1000/(1000 - AP41)</f>
        <v>0</v>
      </c>
      <c r="AO41">
        <v>21.1273203072971</v>
      </c>
      <c r="AP41">
        <v>31.3401945454545</v>
      </c>
      <c r="AQ41">
        <v>0.000108918492186771</v>
      </c>
      <c r="AR41">
        <v>98.9221430779395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439</v>
      </c>
      <c r="AY41" t="s">
        <v>439</v>
      </c>
      <c r="AZ41">
        <v>0</v>
      </c>
      <c r="BA41">
        <v>0</v>
      </c>
      <c r="BB41">
        <f>1-AZ41/BA41</f>
        <v>0</v>
      </c>
      <c r="BC41">
        <v>0</v>
      </c>
      <c r="BD41" t="s">
        <v>439</v>
      </c>
      <c r="BE41" t="s">
        <v>439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439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1762198435.5</v>
      </c>
      <c r="DR41">
        <v>413.5713125</v>
      </c>
      <c r="DS41">
        <v>420.1659375</v>
      </c>
      <c r="DT41">
        <v>31.32624375</v>
      </c>
      <c r="DU41">
        <v>21.12618125</v>
      </c>
      <c r="DV41">
        <v>410.6549375</v>
      </c>
      <c r="DW41">
        <v>31.016225</v>
      </c>
      <c r="DX41">
        <v>500.0053125</v>
      </c>
      <c r="DY41">
        <v>90.79415</v>
      </c>
      <c r="DZ41">
        <v>0.09998705625</v>
      </c>
      <c r="EA41">
        <v>37.0958625</v>
      </c>
      <c r="EB41">
        <v>35.9893125</v>
      </c>
      <c r="EC41">
        <v>999.9</v>
      </c>
      <c r="ED41">
        <v>0</v>
      </c>
      <c r="EE41">
        <v>0</v>
      </c>
      <c r="EF41">
        <v>10005.23625</v>
      </c>
      <c r="EG41">
        <v>0</v>
      </c>
      <c r="EH41">
        <v>1166.14125</v>
      </c>
      <c r="EI41">
        <v>-6.594671875</v>
      </c>
      <c r="EJ41">
        <v>426.9458125</v>
      </c>
      <c r="EK41">
        <v>429.2339375</v>
      </c>
      <c r="EL41">
        <v>10.20006875</v>
      </c>
      <c r="EM41">
        <v>420.1659375</v>
      </c>
      <c r="EN41">
        <v>21.12618125</v>
      </c>
      <c r="EO41">
        <v>2.844241875</v>
      </c>
      <c r="EP41">
        <v>1.91813375</v>
      </c>
      <c r="EQ41">
        <v>23.14311875</v>
      </c>
      <c r="ER41">
        <v>16.7842625</v>
      </c>
      <c r="ES41">
        <v>1999.9775</v>
      </c>
      <c r="ET41">
        <v>0.980002</v>
      </c>
      <c r="EU41">
        <v>0.0199976</v>
      </c>
      <c r="EV41">
        <v>0</v>
      </c>
      <c r="EW41">
        <v>1524.1825</v>
      </c>
      <c r="EX41">
        <v>5.00059</v>
      </c>
      <c r="EY41">
        <v>31312.35</v>
      </c>
      <c r="EZ41">
        <v>17360.125</v>
      </c>
      <c r="FA41">
        <v>52.691</v>
      </c>
      <c r="FB41">
        <v>53.00775</v>
      </c>
      <c r="FC41">
        <v>52.159875</v>
      </c>
      <c r="FD41">
        <v>52.519375</v>
      </c>
      <c r="FE41">
        <v>53.3395625</v>
      </c>
      <c r="FF41">
        <v>1955.0775</v>
      </c>
      <c r="FG41">
        <v>39.893125</v>
      </c>
      <c r="FH41">
        <v>0</v>
      </c>
      <c r="FI41">
        <v>1762198442.6</v>
      </c>
      <c r="FJ41">
        <v>0</v>
      </c>
      <c r="FK41">
        <v>1523.90576923077</v>
      </c>
      <c r="FL41">
        <v>-20.7552136743908</v>
      </c>
      <c r="FM41">
        <v>-417.141880356323</v>
      </c>
      <c r="FN41">
        <v>31306.8307692308</v>
      </c>
      <c r="FO41">
        <v>15</v>
      </c>
      <c r="FP41">
        <v>0</v>
      </c>
      <c r="FQ41" t="s">
        <v>441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-6.6128075</v>
      </c>
      <c r="GD41">
        <v>1.54386812030075</v>
      </c>
      <c r="GE41">
        <v>0.294726212286505</v>
      </c>
      <c r="GF41">
        <v>0</v>
      </c>
      <c r="GG41">
        <v>1525.39882352941</v>
      </c>
      <c r="GH41">
        <v>-21.1773873175279</v>
      </c>
      <c r="GI41">
        <v>2.09065253633446</v>
      </c>
      <c r="GJ41">
        <v>-1</v>
      </c>
      <c r="GK41">
        <v>10.19635</v>
      </c>
      <c r="GL41">
        <v>0.0767458646616462</v>
      </c>
      <c r="GM41">
        <v>0.00757122843401268</v>
      </c>
      <c r="GN41">
        <v>1</v>
      </c>
      <c r="GO41">
        <v>1</v>
      </c>
      <c r="GP41">
        <v>2</v>
      </c>
      <c r="GQ41" t="s">
        <v>460</v>
      </c>
      <c r="GR41">
        <v>3.1289</v>
      </c>
      <c r="GS41">
        <v>2.7779</v>
      </c>
      <c r="GT41">
        <v>0.0859832</v>
      </c>
      <c r="GU41">
        <v>0.0875669</v>
      </c>
      <c r="GV41">
        <v>0.122002</v>
      </c>
      <c r="GW41">
        <v>0.092396</v>
      </c>
      <c r="GX41">
        <v>33636.4</v>
      </c>
      <c r="GY41">
        <v>35759.2</v>
      </c>
      <c r="GZ41">
        <v>33361.5</v>
      </c>
      <c r="HA41">
        <v>35551.4</v>
      </c>
      <c r="HB41">
        <v>41558.3</v>
      </c>
      <c r="HC41">
        <v>46379.4</v>
      </c>
      <c r="HD41">
        <v>52190.8</v>
      </c>
      <c r="HE41">
        <v>56869.4</v>
      </c>
      <c r="HF41">
        <v>1.8094</v>
      </c>
      <c r="HG41">
        <v>2.1611</v>
      </c>
      <c r="HH41">
        <v>-0.0257045</v>
      </c>
      <c r="HI41">
        <v>0</v>
      </c>
      <c r="HJ41">
        <v>36.3952</v>
      </c>
      <c r="HK41">
        <v>999.9</v>
      </c>
      <c r="HL41">
        <v>53.809</v>
      </c>
      <c r="HM41">
        <v>28.157</v>
      </c>
      <c r="HN41">
        <v>22.6937</v>
      </c>
      <c r="HO41">
        <v>55.4301</v>
      </c>
      <c r="HP41">
        <v>32.6402</v>
      </c>
      <c r="HQ41">
        <v>2</v>
      </c>
      <c r="HR41">
        <v>1.13868</v>
      </c>
      <c r="HS41">
        <v>3.57459</v>
      </c>
      <c r="HT41">
        <v>20.0908</v>
      </c>
      <c r="HU41">
        <v>5.19168</v>
      </c>
      <c r="HV41">
        <v>12.0099</v>
      </c>
      <c r="HW41">
        <v>4.9729</v>
      </c>
      <c r="HX41">
        <v>3.29492</v>
      </c>
      <c r="HY41">
        <v>999.9</v>
      </c>
      <c r="HZ41">
        <v>9999</v>
      </c>
      <c r="IA41">
        <v>9999</v>
      </c>
      <c r="IB41">
        <v>9999</v>
      </c>
      <c r="IC41">
        <v>1.86313</v>
      </c>
      <c r="ID41">
        <v>1.86813</v>
      </c>
      <c r="IE41">
        <v>1.86788</v>
      </c>
      <c r="IF41">
        <v>1.86905</v>
      </c>
      <c r="IG41">
        <v>1.86981</v>
      </c>
      <c r="IH41">
        <v>1.86585</v>
      </c>
      <c r="II41">
        <v>1.86703</v>
      </c>
      <c r="IJ41">
        <v>1.86844</v>
      </c>
      <c r="IK41">
        <v>5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2.917</v>
      </c>
      <c r="IY41">
        <v>0.3101</v>
      </c>
      <c r="IZ41">
        <v>0.972545899424372</v>
      </c>
      <c r="JA41">
        <v>0.00534676025210932</v>
      </c>
      <c r="JB41">
        <v>-1.70922874884956e-06</v>
      </c>
      <c r="JC41">
        <v>5.24977269206303e-10</v>
      </c>
      <c r="JD41">
        <v>0.310040366037049</v>
      </c>
      <c r="JE41">
        <v>0</v>
      </c>
      <c r="JF41">
        <v>0</v>
      </c>
      <c r="JG41">
        <v>0</v>
      </c>
      <c r="JH41">
        <v>4</v>
      </c>
      <c r="JI41">
        <v>2317</v>
      </c>
      <c r="JJ41">
        <v>-0</v>
      </c>
      <c r="JK41">
        <v>23</v>
      </c>
      <c r="JL41">
        <v>29369974.1</v>
      </c>
      <c r="JM41">
        <v>29369974.1</v>
      </c>
      <c r="JN41">
        <v>1.16699</v>
      </c>
      <c r="JO41">
        <v>2.62939</v>
      </c>
      <c r="JP41">
        <v>2.19849</v>
      </c>
      <c r="JQ41">
        <v>2.63672</v>
      </c>
      <c r="JR41">
        <v>2.44507</v>
      </c>
      <c r="JS41">
        <v>2.34619</v>
      </c>
      <c r="JT41">
        <v>32.5539</v>
      </c>
      <c r="JU41">
        <v>24.1751</v>
      </c>
      <c r="JV41">
        <v>18</v>
      </c>
      <c r="JW41">
        <v>502.078</v>
      </c>
      <c r="JX41">
        <v>785.423</v>
      </c>
      <c r="JY41">
        <v>31.5111</v>
      </c>
      <c r="JZ41">
        <v>40.7876</v>
      </c>
      <c r="KA41">
        <v>30.0013</v>
      </c>
      <c r="KB41">
        <v>40.3273</v>
      </c>
      <c r="KC41">
        <v>40.1539</v>
      </c>
      <c r="KD41">
        <v>23.4609</v>
      </c>
      <c r="KE41">
        <v>0</v>
      </c>
      <c r="KF41">
        <v>100</v>
      </c>
      <c r="KG41">
        <v>31.5122</v>
      </c>
      <c r="KH41">
        <v>426.707</v>
      </c>
      <c r="KI41">
        <v>21.9999</v>
      </c>
      <c r="KJ41">
        <v>94.7674</v>
      </c>
      <c r="KK41">
        <v>92.1095</v>
      </c>
    </row>
    <row r="42" spans="1:297">
      <c r="A42">
        <v>26</v>
      </c>
      <c r="B42">
        <v>1762198449</v>
      </c>
      <c r="C42">
        <v>217</v>
      </c>
      <c r="D42" t="s">
        <v>495</v>
      </c>
      <c r="E42" t="s">
        <v>496</v>
      </c>
      <c r="F42">
        <v>5</v>
      </c>
      <c r="G42" t="s">
        <v>437</v>
      </c>
      <c r="H42" t="s">
        <v>438</v>
      </c>
      <c r="I42">
        <v>1762198440.26667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429.195403328058</v>
      </c>
      <c r="AK42">
        <v>426.962490909091</v>
      </c>
      <c r="AL42">
        <v>0.00586203826520875</v>
      </c>
      <c r="AM42">
        <v>64.3593481477694</v>
      </c>
      <c r="AN42">
        <f>(AP42 - AO42 + DY42*1E3/(8.314*(EA42+273.15)) * AR42/DX42 * AQ42) * DX42/(100*DL42) * 1000/(1000 - AP42)</f>
        <v>0</v>
      </c>
      <c r="AO42">
        <v>21.1289602434887</v>
      </c>
      <c r="AP42">
        <v>31.3435678787879</v>
      </c>
      <c r="AQ42">
        <v>3.62786282660699e-05</v>
      </c>
      <c r="AR42">
        <v>98.9221430779395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439</v>
      </c>
      <c r="AY42" t="s">
        <v>439</v>
      </c>
      <c r="AZ42">
        <v>0</v>
      </c>
      <c r="BA42">
        <v>0</v>
      </c>
      <c r="BB42">
        <f>1-AZ42/BA42</f>
        <v>0</v>
      </c>
      <c r="BC42">
        <v>0</v>
      </c>
      <c r="BD42" t="s">
        <v>439</v>
      </c>
      <c r="BE42" t="s">
        <v>439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439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1762198440.26667</v>
      </c>
      <c r="DR42">
        <v>413.634733333333</v>
      </c>
      <c r="DS42">
        <v>420.2718</v>
      </c>
      <c r="DT42">
        <v>31.3333466666667</v>
      </c>
      <c r="DU42">
        <v>21.1272266666667</v>
      </c>
      <c r="DV42">
        <v>410.718133333333</v>
      </c>
      <c r="DW42">
        <v>31.0233266666667</v>
      </c>
      <c r="DX42">
        <v>499.973933333333</v>
      </c>
      <c r="DY42">
        <v>90.79468</v>
      </c>
      <c r="DZ42">
        <v>0.09995232</v>
      </c>
      <c r="EA42">
        <v>37.09968</v>
      </c>
      <c r="EB42">
        <v>35.98248</v>
      </c>
      <c r="EC42">
        <v>999.9</v>
      </c>
      <c r="ED42">
        <v>0</v>
      </c>
      <c r="EE42">
        <v>0</v>
      </c>
      <c r="EF42">
        <v>10005.9186666667</v>
      </c>
      <c r="EG42">
        <v>0</v>
      </c>
      <c r="EH42">
        <v>1166.14866666667</v>
      </c>
      <c r="EI42">
        <v>-6.637088</v>
      </c>
      <c r="EJ42">
        <v>427.0144</v>
      </c>
      <c r="EK42">
        <v>429.342466666667</v>
      </c>
      <c r="EL42">
        <v>10.2061266666667</v>
      </c>
      <c r="EM42">
        <v>420.2718</v>
      </c>
      <c r="EN42">
        <v>21.1272266666667</v>
      </c>
      <c r="EO42">
        <v>2.844904</v>
      </c>
      <c r="EP42">
        <v>1.91824066666667</v>
      </c>
      <c r="EQ42">
        <v>23.1469666666667</v>
      </c>
      <c r="ER42">
        <v>16.7851333333333</v>
      </c>
      <c r="ES42">
        <v>1999.96133333333</v>
      </c>
      <c r="ET42">
        <v>0.980002066666667</v>
      </c>
      <c r="EU42">
        <v>0.0199975933333333</v>
      </c>
      <c r="EV42">
        <v>0</v>
      </c>
      <c r="EW42">
        <v>1522.56466666667</v>
      </c>
      <c r="EX42">
        <v>5.00059</v>
      </c>
      <c r="EY42">
        <v>31279.5533333333</v>
      </c>
      <c r="EZ42">
        <v>17360</v>
      </c>
      <c r="FA42">
        <v>52.6996</v>
      </c>
      <c r="FB42">
        <v>53.0248</v>
      </c>
      <c r="FC42">
        <v>52.1746</v>
      </c>
      <c r="FD42">
        <v>52.5372</v>
      </c>
      <c r="FE42">
        <v>53.3582</v>
      </c>
      <c r="FF42">
        <v>1955.06266666667</v>
      </c>
      <c r="FG42">
        <v>39.89</v>
      </c>
      <c r="FH42">
        <v>0</v>
      </c>
      <c r="FI42">
        <v>1762198448</v>
      </c>
      <c r="FJ42">
        <v>0</v>
      </c>
      <c r="FK42">
        <v>1521.9624</v>
      </c>
      <c r="FL42">
        <v>-20.7953845880799</v>
      </c>
      <c r="FM42">
        <v>-395.715383926283</v>
      </c>
      <c r="FN42">
        <v>31268.288</v>
      </c>
      <c r="FO42">
        <v>15</v>
      </c>
      <c r="FP42">
        <v>0</v>
      </c>
      <c r="FQ42" t="s">
        <v>441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-6.685863</v>
      </c>
      <c r="GD42">
        <v>0.106366917293241</v>
      </c>
      <c r="GE42">
        <v>0.483758084781019</v>
      </c>
      <c r="GF42">
        <v>1</v>
      </c>
      <c r="GG42">
        <v>1523.29529411765</v>
      </c>
      <c r="GH42">
        <v>-20.4855614959889</v>
      </c>
      <c r="GI42">
        <v>2.02117647058822</v>
      </c>
      <c r="GJ42">
        <v>-1</v>
      </c>
      <c r="GK42">
        <v>10.20381</v>
      </c>
      <c r="GL42">
        <v>0.0808601503759564</v>
      </c>
      <c r="GM42">
        <v>0.00794033374613442</v>
      </c>
      <c r="GN42">
        <v>1</v>
      </c>
      <c r="GO42">
        <v>2</v>
      </c>
      <c r="GP42">
        <v>2</v>
      </c>
      <c r="GQ42" t="s">
        <v>497</v>
      </c>
      <c r="GR42">
        <v>3.12902</v>
      </c>
      <c r="GS42">
        <v>2.77801</v>
      </c>
      <c r="GT42">
        <v>0.086016</v>
      </c>
      <c r="GU42">
        <v>0.0880885</v>
      </c>
      <c r="GV42">
        <v>0.122011</v>
      </c>
      <c r="GW42">
        <v>0.0923983</v>
      </c>
      <c r="GX42">
        <v>33634.2</v>
      </c>
      <c r="GY42">
        <v>35737.5</v>
      </c>
      <c r="GZ42">
        <v>33360.5</v>
      </c>
      <c r="HA42">
        <v>35550.3</v>
      </c>
      <c r="HB42">
        <v>41556.9</v>
      </c>
      <c r="HC42">
        <v>46378.2</v>
      </c>
      <c r="HD42">
        <v>52189.3</v>
      </c>
      <c r="HE42">
        <v>56868</v>
      </c>
      <c r="HF42">
        <v>1.80932</v>
      </c>
      <c r="HG42">
        <v>2.16073</v>
      </c>
      <c r="HH42">
        <v>-0.0268891</v>
      </c>
      <c r="HI42">
        <v>0</v>
      </c>
      <c r="HJ42">
        <v>36.3983</v>
      </c>
      <c r="HK42">
        <v>999.9</v>
      </c>
      <c r="HL42">
        <v>53.809</v>
      </c>
      <c r="HM42">
        <v>28.168</v>
      </c>
      <c r="HN42">
        <v>22.7127</v>
      </c>
      <c r="HO42">
        <v>56.0401</v>
      </c>
      <c r="HP42">
        <v>32.6603</v>
      </c>
      <c r="HQ42">
        <v>2</v>
      </c>
      <c r="HR42">
        <v>1.14001</v>
      </c>
      <c r="HS42">
        <v>3.5599</v>
      </c>
      <c r="HT42">
        <v>20.091</v>
      </c>
      <c r="HU42">
        <v>5.19138</v>
      </c>
      <c r="HV42">
        <v>12.0099</v>
      </c>
      <c r="HW42">
        <v>4.97265</v>
      </c>
      <c r="HX42">
        <v>3.29495</v>
      </c>
      <c r="HY42">
        <v>999.9</v>
      </c>
      <c r="HZ42">
        <v>9999</v>
      </c>
      <c r="IA42">
        <v>9999</v>
      </c>
      <c r="IB42">
        <v>9999</v>
      </c>
      <c r="IC42">
        <v>1.86313</v>
      </c>
      <c r="ID42">
        <v>1.86813</v>
      </c>
      <c r="IE42">
        <v>1.86786</v>
      </c>
      <c r="IF42">
        <v>1.86905</v>
      </c>
      <c r="IG42">
        <v>1.86984</v>
      </c>
      <c r="IH42">
        <v>1.86586</v>
      </c>
      <c r="II42">
        <v>1.86704</v>
      </c>
      <c r="IJ42">
        <v>1.86844</v>
      </c>
      <c r="IK42">
        <v>5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2.917</v>
      </c>
      <c r="IY42">
        <v>0.3101</v>
      </c>
      <c r="IZ42">
        <v>0.972545899424372</v>
      </c>
      <c r="JA42">
        <v>0.00534676025210932</v>
      </c>
      <c r="JB42">
        <v>-1.70922874884956e-06</v>
      </c>
      <c r="JC42">
        <v>5.24977269206303e-10</v>
      </c>
      <c r="JD42">
        <v>0.310040366037049</v>
      </c>
      <c r="JE42">
        <v>0</v>
      </c>
      <c r="JF42">
        <v>0</v>
      </c>
      <c r="JG42">
        <v>0</v>
      </c>
      <c r="JH42">
        <v>4</v>
      </c>
      <c r="JI42">
        <v>2317</v>
      </c>
      <c r="JJ42">
        <v>-0</v>
      </c>
      <c r="JK42">
        <v>23</v>
      </c>
      <c r="JL42">
        <v>29369974.1</v>
      </c>
      <c r="JM42">
        <v>29369974.1</v>
      </c>
      <c r="JN42">
        <v>1.19263</v>
      </c>
      <c r="JO42">
        <v>2.62329</v>
      </c>
      <c r="JP42">
        <v>2.19849</v>
      </c>
      <c r="JQ42">
        <v>2.63672</v>
      </c>
      <c r="JR42">
        <v>2.44507</v>
      </c>
      <c r="JS42">
        <v>2.31567</v>
      </c>
      <c r="JT42">
        <v>32.5539</v>
      </c>
      <c r="JU42">
        <v>24.1751</v>
      </c>
      <c r="JV42">
        <v>18</v>
      </c>
      <c r="JW42">
        <v>502.152</v>
      </c>
      <c r="JX42">
        <v>785.245</v>
      </c>
      <c r="JY42">
        <v>31.5216</v>
      </c>
      <c r="JZ42">
        <v>40.8039</v>
      </c>
      <c r="KA42">
        <v>30.0014</v>
      </c>
      <c r="KB42">
        <v>40.3452</v>
      </c>
      <c r="KC42">
        <v>40.1701</v>
      </c>
      <c r="KD42">
        <v>23.9489</v>
      </c>
      <c r="KE42">
        <v>0</v>
      </c>
      <c r="KF42">
        <v>100</v>
      </c>
      <c r="KG42">
        <v>31.5251</v>
      </c>
      <c r="KH42">
        <v>440.185</v>
      </c>
      <c r="KI42">
        <v>21.9999</v>
      </c>
      <c r="KJ42">
        <v>94.7647</v>
      </c>
      <c r="KK42">
        <v>92.1069</v>
      </c>
    </row>
    <row r="43" spans="1:297">
      <c r="A43">
        <v>27</v>
      </c>
      <c r="B43">
        <v>1762198454</v>
      </c>
      <c r="C43">
        <v>222</v>
      </c>
      <c r="D43" t="s">
        <v>498</v>
      </c>
      <c r="E43" t="s">
        <v>499</v>
      </c>
      <c r="F43">
        <v>5</v>
      </c>
      <c r="G43" t="s">
        <v>437</v>
      </c>
      <c r="H43" t="s">
        <v>438</v>
      </c>
      <c r="I43">
        <v>1762198445.35714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434.414461828542</v>
      </c>
      <c r="AK43">
        <v>429.637163636364</v>
      </c>
      <c r="AL43">
        <v>0.6180802265976</v>
      </c>
      <c r="AM43">
        <v>64.3593481477694</v>
      </c>
      <c r="AN43">
        <f>(AP43 - AO43 + DY43*1E3/(8.314*(EA43+273.15)) * AR43/DX43 * AQ43) * DX43/(100*DL43) * 1000/(1000 - AP43)</f>
        <v>0</v>
      </c>
      <c r="AO43">
        <v>21.1319634751284</v>
      </c>
      <c r="AP43">
        <v>31.3587684848485</v>
      </c>
      <c r="AQ43">
        <v>0.000145815384021545</v>
      </c>
      <c r="AR43">
        <v>98.9221430779395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439</v>
      </c>
      <c r="AY43" t="s">
        <v>439</v>
      </c>
      <c r="AZ43">
        <v>0</v>
      </c>
      <c r="BA43">
        <v>0</v>
      </c>
      <c r="BB43">
        <f>1-AZ43/BA43</f>
        <v>0</v>
      </c>
      <c r="BC43">
        <v>0</v>
      </c>
      <c r="BD43" t="s">
        <v>439</v>
      </c>
      <c r="BE43" t="s">
        <v>439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439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1762198445.35714</v>
      </c>
      <c r="DR43">
        <v>414.034214285714</v>
      </c>
      <c r="DS43">
        <v>422.544</v>
      </c>
      <c r="DT43">
        <v>31.3424785714286</v>
      </c>
      <c r="DU43">
        <v>21.1291214285714</v>
      </c>
      <c r="DV43">
        <v>411.116142857143</v>
      </c>
      <c r="DW43">
        <v>31.03245</v>
      </c>
      <c r="DX43">
        <v>499.977214285714</v>
      </c>
      <c r="DY43">
        <v>90.7939142857143</v>
      </c>
      <c r="DZ43">
        <v>0.100011428571429</v>
      </c>
      <c r="EA43">
        <v>37.1028071428571</v>
      </c>
      <c r="EB43">
        <v>35.9769928571429</v>
      </c>
      <c r="EC43">
        <v>999.9</v>
      </c>
      <c r="ED43">
        <v>0</v>
      </c>
      <c r="EE43">
        <v>0</v>
      </c>
      <c r="EF43">
        <v>10004.1485714286</v>
      </c>
      <c r="EG43">
        <v>0</v>
      </c>
      <c r="EH43">
        <v>1166.14357142857</v>
      </c>
      <c r="EI43">
        <v>-8.50968071428571</v>
      </c>
      <c r="EJ43">
        <v>427.430928571429</v>
      </c>
      <c r="EK43">
        <v>431.664642857143</v>
      </c>
      <c r="EL43">
        <v>10.2133642857143</v>
      </c>
      <c r="EM43">
        <v>422.544</v>
      </c>
      <c r="EN43">
        <v>21.1291214285714</v>
      </c>
      <c r="EO43">
        <v>2.84570857142857</v>
      </c>
      <c r="EP43">
        <v>1.91839571428571</v>
      </c>
      <c r="EQ43">
        <v>23.15165</v>
      </c>
      <c r="ER43">
        <v>16.7864071428571</v>
      </c>
      <c r="ES43">
        <v>1999.99</v>
      </c>
      <c r="ET43">
        <v>0.980002642857143</v>
      </c>
      <c r="EU43">
        <v>0.0199971428571429</v>
      </c>
      <c r="EV43">
        <v>0</v>
      </c>
      <c r="EW43">
        <v>1520.87285714286</v>
      </c>
      <c r="EX43">
        <v>5.00059</v>
      </c>
      <c r="EY43">
        <v>31246.3214285714</v>
      </c>
      <c r="EZ43">
        <v>17360.25</v>
      </c>
      <c r="FA43">
        <v>52.7185</v>
      </c>
      <c r="FB43">
        <v>53.0442857142857</v>
      </c>
      <c r="FC43">
        <v>52.1825714285714</v>
      </c>
      <c r="FD43">
        <v>52.5575714285714</v>
      </c>
      <c r="FE43">
        <v>53.3705</v>
      </c>
      <c r="FF43">
        <v>1955.09357142857</v>
      </c>
      <c r="FG43">
        <v>39.89</v>
      </c>
      <c r="FH43">
        <v>0</v>
      </c>
      <c r="FI43">
        <v>1762198452.8</v>
      </c>
      <c r="FJ43">
        <v>0</v>
      </c>
      <c r="FK43">
        <v>1520.3608</v>
      </c>
      <c r="FL43">
        <v>-19.330769272065</v>
      </c>
      <c r="FM43">
        <v>-386.000000530578</v>
      </c>
      <c r="FN43">
        <v>31236.796</v>
      </c>
      <c r="FO43">
        <v>15</v>
      </c>
      <c r="FP43">
        <v>0</v>
      </c>
      <c r="FQ43" t="s">
        <v>441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-8.02685619047619</v>
      </c>
      <c r="GD43">
        <v>-20.3973412987013</v>
      </c>
      <c r="GE43">
        <v>2.78341337333357</v>
      </c>
      <c r="GF43">
        <v>0</v>
      </c>
      <c r="GG43">
        <v>1521.68235294118</v>
      </c>
      <c r="GH43">
        <v>-20.3721925279116</v>
      </c>
      <c r="GI43">
        <v>2.01061164065818</v>
      </c>
      <c r="GJ43">
        <v>-1</v>
      </c>
      <c r="GK43">
        <v>10.2096952380952</v>
      </c>
      <c r="GL43">
        <v>0.0813818181818065</v>
      </c>
      <c r="GM43">
        <v>0.00838578594382729</v>
      </c>
      <c r="GN43">
        <v>1</v>
      </c>
      <c r="GO43">
        <v>1</v>
      </c>
      <c r="GP43">
        <v>2</v>
      </c>
      <c r="GQ43" t="s">
        <v>460</v>
      </c>
      <c r="GR43">
        <v>3.12897</v>
      </c>
      <c r="GS43">
        <v>2.77806</v>
      </c>
      <c r="GT43">
        <v>0.0865921</v>
      </c>
      <c r="GU43">
        <v>0.0898812</v>
      </c>
      <c r="GV43">
        <v>0.12204</v>
      </c>
      <c r="GW43">
        <v>0.0923952</v>
      </c>
      <c r="GX43">
        <v>33612</v>
      </c>
      <c r="GY43">
        <v>35665.5</v>
      </c>
      <c r="GZ43">
        <v>33359.6</v>
      </c>
      <c r="HA43">
        <v>35548.6</v>
      </c>
      <c r="HB43">
        <v>41555</v>
      </c>
      <c r="HC43">
        <v>46376.4</v>
      </c>
      <c r="HD43">
        <v>52188.4</v>
      </c>
      <c r="HE43">
        <v>56865.4</v>
      </c>
      <c r="HF43">
        <v>1.80912</v>
      </c>
      <c r="HG43">
        <v>2.16065</v>
      </c>
      <c r="HH43">
        <v>-0.0259653</v>
      </c>
      <c r="HI43">
        <v>0</v>
      </c>
      <c r="HJ43">
        <v>36.3983</v>
      </c>
      <c r="HK43">
        <v>999.9</v>
      </c>
      <c r="HL43">
        <v>53.809</v>
      </c>
      <c r="HM43">
        <v>28.157</v>
      </c>
      <c r="HN43">
        <v>22.6968</v>
      </c>
      <c r="HO43">
        <v>56.1401</v>
      </c>
      <c r="HP43">
        <v>32.6282</v>
      </c>
      <c r="HQ43">
        <v>2</v>
      </c>
      <c r="HR43">
        <v>1.14138</v>
      </c>
      <c r="HS43">
        <v>3.50437</v>
      </c>
      <c r="HT43">
        <v>20.092</v>
      </c>
      <c r="HU43">
        <v>5.19108</v>
      </c>
      <c r="HV43">
        <v>12.0099</v>
      </c>
      <c r="HW43">
        <v>4.97255</v>
      </c>
      <c r="HX43">
        <v>3.29495</v>
      </c>
      <c r="HY43">
        <v>999.9</v>
      </c>
      <c r="HZ43">
        <v>9999</v>
      </c>
      <c r="IA43">
        <v>9999</v>
      </c>
      <c r="IB43">
        <v>9999</v>
      </c>
      <c r="IC43">
        <v>1.86311</v>
      </c>
      <c r="ID43">
        <v>1.86813</v>
      </c>
      <c r="IE43">
        <v>1.86786</v>
      </c>
      <c r="IF43">
        <v>1.86905</v>
      </c>
      <c r="IG43">
        <v>1.86981</v>
      </c>
      <c r="IH43">
        <v>1.86587</v>
      </c>
      <c r="II43">
        <v>1.86703</v>
      </c>
      <c r="IJ43">
        <v>1.86844</v>
      </c>
      <c r="IK43">
        <v>5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2.932</v>
      </c>
      <c r="IY43">
        <v>0.31</v>
      </c>
      <c r="IZ43">
        <v>0.972545899424372</v>
      </c>
      <c r="JA43">
        <v>0.00534676025210932</v>
      </c>
      <c r="JB43">
        <v>-1.70922874884956e-06</v>
      </c>
      <c r="JC43">
        <v>5.24977269206303e-10</v>
      </c>
      <c r="JD43">
        <v>0.310040366037049</v>
      </c>
      <c r="JE43">
        <v>0</v>
      </c>
      <c r="JF43">
        <v>0</v>
      </c>
      <c r="JG43">
        <v>0</v>
      </c>
      <c r="JH43">
        <v>4</v>
      </c>
      <c r="JI43">
        <v>2317</v>
      </c>
      <c r="JJ43">
        <v>-0</v>
      </c>
      <c r="JK43">
        <v>23</v>
      </c>
      <c r="JL43">
        <v>29369974.2</v>
      </c>
      <c r="JM43">
        <v>29369974.2</v>
      </c>
      <c r="JN43">
        <v>1.22681</v>
      </c>
      <c r="JO43">
        <v>2.62695</v>
      </c>
      <c r="JP43">
        <v>2.19849</v>
      </c>
      <c r="JQ43">
        <v>2.63672</v>
      </c>
      <c r="JR43">
        <v>2.44629</v>
      </c>
      <c r="JS43">
        <v>2.33398</v>
      </c>
      <c r="JT43">
        <v>32.5539</v>
      </c>
      <c r="JU43">
        <v>24.1751</v>
      </c>
      <c r="JV43">
        <v>18</v>
      </c>
      <c r="JW43">
        <v>502.135</v>
      </c>
      <c r="JX43">
        <v>785.39</v>
      </c>
      <c r="JY43">
        <v>31.5371</v>
      </c>
      <c r="JZ43">
        <v>40.8192</v>
      </c>
      <c r="KA43">
        <v>30.0014</v>
      </c>
      <c r="KB43">
        <v>40.3626</v>
      </c>
      <c r="KC43">
        <v>40.1891</v>
      </c>
      <c r="KD43">
        <v>24.6925</v>
      </c>
      <c r="KE43">
        <v>0</v>
      </c>
      <c r="KF43">
        <v>100</v>
      </c>
      <c r="KG43">
        <v>31.5474</v>
      </c>
      <c r="KH43">
        <v>460.473</v>
      </c>
      <c r="KI43">
        <v>21.9999</v>
      </c>
      <c r="KJ43">
        <v>94.7628</v>
      </c>
      <c r="KK43">
        <v>92.1027</v>
      </c>
    </row>
    <row r="44" spans="1:297">
      <c r="A44">
        <v>28</v>
      </c>
      <c r="B44">
        <v>1762198459</v>
      </c>
      <c r="C44">
        <v>227</v>
      </c>
      <c r="D44" t="s">
        <v>500</v>
      </c>
      <c r="E44" t="s">
        <v>501</v>
      </c>
      <c r="F44">
        <v>5</v>
      </c>
      <c r="G44" t="s">
        <v>437</v>
      </c>
      <c r="H44" t="s">
        <v>438</v>
      </c>
      <c r="I44">
        <v>1762198450.84615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447.221969608</v>
      </c>
      <c r="AK44">
        <v>437.681812121212</v>
      </c>
      <c r="AL44">
        <v>1.70146187020666</v>
      </c>
      <c r="AM44">
        <v>64.3593481477694</v>
      </c>
      <c r="AN44">
        <f>(AP44 - AO44 + DY44*1E3/(8.314*(EA44+273.15)) * AR44/DX44 * AQ44) * DX44/(100*DL44) * 1000/(1000 - AP44)</f>
        <v>0</v>
      </c>
      <c r="AO44">
        <v>21.1342172240592</v>
      </c>
      <c r="AP44">
        <v>31.3680478787879</v>
      </c>
      <c r="AQ44">
        <v>7.56455124262301e-05</v>
      </c>
      <c r="AR44">
        <v>98.9221430779395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439</v>
      </c>
      <c r="AY44" t="s">
        <v>439</v>
      </c>
      <c r="AZ44">
        <v>0</v>
      </c>
      <c r="BA44">
        <v>0</v>
      </c>
      <c r="BB44">
        <f>1-AZ44/BA44</f>
        <v>0</v>
      </c>
      <c r="BC44">
        <v>0</v>
      </c>
      <c r="BD44" t="s">
        <v>439</v>
      </c>
      <c r="BE44" t="s">
        <v>439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439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1762198450.84615</v>
      </c>
      <c r="DR44">
        <v>416.388923076923</v>
      </c>
      <c r="DS44">
        <v>429.545615384615</v>
      </c>
      <c r="DT44">
        <v>31.3530230769231</v>
      </c>
      <c r="DU44">
        <v>21.1317153846154</v>
      </c>
      <c r="DV44">
        <v>413.461153846154</v>
      </c>
      <c r="DW44">
        <v>31.0429923076923</v>
      </c>
      <c r="DX44">
        <v>499.998307692308</v>
      </c>
      <c r="DY44">
        <v>90.7927153846154</v>
      </c>
      <c r="DZ44">
        <v>0.1000162</v>
      </c>
      <c r="EA44">
        <v>37.1078230769231</v>
      </c>
      <c r="EB44">
        <v>35.9787538461539</v>
      </c>
      <c r="EC44">
        <v>999.9</v>
      </c>
      <c r="ED44">
        <v>0</v>
      </c>
      <c r="EE44">
        <v>0</v>
      </c>
      <c r="EF44">
        <v>10000.6692307692</v>
      </c>
      <c r="EG44">
        <v>0</v>
      </c>
      <c r="EH44">
        <v>1166.12</v>
      </c>
      <c r="EI44">
        <v>-13.1565392307692</v>
      </c>
      <c r="EJ44">
        <v>429.866615384615</v>
      </c>
      <c r="EK44">
        <v>438.818615384615</v>
      </c>
      <c r="EL44">
        <v>10.2213153846154</v>
      </c>
      <c r="EM44">
        <v>429.545615384615</v>
      </c>
      <c r="EN44">
        <v>21.1317153846154</v>
      </c>
      <c r="EO44">
        <v>2.84662692307692</v>
      </c>
      <c r="EP44">
        <v>1.91860538461538</v>
      </c>
      <c r="EQ44">
        <v>23.1569923076923</v>
      </c>
      <c r="ER44">
        <v>16.7881307692308</v>
      </c>
      <c r="ES44">
        <v>1999.99769230769</v>
      </c>
      <c r="ET44">
        <v>0.980003</v>
      </c>
      <c r="EU44">
        <v>0.0199968615384615</v>
      </c>
      <c r="EV44">
        <v>0</v>
      </c>
      <c r="EW44">
        <v>1518.96384615385</v>
      </c>
      <c r="EX44">
        <v>5.00059</v>
      </c>
      <c r="EY44">
        <v>31210.6769230769</v>
      </c>
      <c r="EZ44">
        <v>17360.3230769231</v>
      </c>
      <c r="FA44">
        <v>52.7257692307692</v>
      </c>
      <c r="FB44">
        <v>53.062</v>
      </c>
      <c r="FC44">
        <v>52.1918461538462</v>
      </c>
      <c r="FD44">
        <v>52.5716923076923</v>
      </c>
      <c r="FE44">
        <v>53.375</v>
      </c>
      <c r="FF44">
        <v>1955.10461538462</v>
      </c>
      <c r="FG44">
        <v>39.89</v>
      </c>
      <c r="FH44">
        <v>0</v>
      </c>
      <c r="FI44">
        <v>1762198457.6</v>
      </c>
      <c r="FJ44">
        <v>0</v>
      </c>
      <c r="FK44">
        <v>1518.7736</v>
      </c>
      <c r="FL44">
        <v>-19.8315385010643</v>
      </c>
      <c r="FM44">
        <v>-379.63846213342</v>
      </c>
      <c r="FN44">
        <v>31206.328</v>
      </c>
      <c r="FO44">
        <v>15</v>
      </c>
      <c r="FP44">
        <v>0</v>
      </c>
      <c r="FQ44" t="s">
        <v>441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-11.428435</v>
      </c>
      <c r="GD44">
        <v>-56.1067732330827</v>
      </c>
      <c r="GE44">
        <v>5.73236399422394</v>
      </c>
      <c r="GF44">
        <v>0</v>
      </c>
      <c r="GG44">
        <v>1519.86852941176</v>
      </c>
      <c r="GH44">
        <v>-19.9265087905659</v>
      </c>
      <c r="GI44">
        <v>1.96840355193051</v>
      </c>
      <c r="GJ44">
        <v>-1</v>
      </c>
      <c r="GK44">
        <v>10.218125</v>
      </c>
      <c r="GL44">
        <v>0.0878661654135337</v>
      </c>
      <c r="GM44">
        <v>0.00869165548097722</v>
      </c>
      <c r="GN44">
        <v>1</v>
      </c>
      <c r="GO44">
        <v>1</v>
      </c>
      <c r="GP44">
        <v>2</v>
      </c>
      <c r="GQ44" t="s">
        <v>460</v>
      </c>
      <c r="GR44">
        <v>3.12887</v>
      </c>
      <c r="GS44">
        <v>2.77795</v>
      </c>
      <c r="GT44">
        <v>0.0879806</v>
      </c>
      <c r="GU44">
        <v>0.0922678</v>
      </c>
      <c r="GV44">
        <v>0.12206</v>
      </c>
      <c r="GW44">
        <v>0.0924044</v>
      </c>
      <c r="GX44">
        <v>33560.3</v>
      </c>
      <c r="GY44">
        <v>35570.6</v>
      </c>
      <c r="GZ44">
        <v>33359.1</v>
      </c>
      <c r="HA44">
        <v>35547.3</v>
      </c>
      <c r="HB44">
        <v>41553.8</v>
      </c>
      <c r="HC44">
        <v>46374.9</v>
      </c>
      <c r="HD44">
        <v>52187.7</v>
      </c>
      <c r="HE44">
        <v>56863.7</v>
      </c>
      <c r="HF44">
        <v>1.80865</v>
      </c>
      <c r="HG44">
        <v>2.16053</v>
      </c>
      <c r="HH44">
        <v>-0.025034</v>
      </c>
      <c r="HI44">
        <v>0</v>
      </c>
      <c r="HJ44">
        <v>36.4012</v>
      </c>
      <c r="HK44">
        <v>999.9</v>
      </c>
      <c r="HL44">
        <v>53.809</v>
      </c>
      <c r="HM44">
        <v>28.157</v>
      </c>
      <c r="HN44">
        <v>22.6965</v>
      </c>
      <c r="HO44">
        <v>55.9701</v>
      </c>
      <c r="HP44">
        <v>32.6963</v>
      </c>
      <c r="HQ44">
        <v>2</v>
      </c>
      <c r="HR44">
        <v>1.14263</v>
      </c>
      <c r="HS44">
        <v>3.50439</v>
      </c>
      <c r="HT44">
        <v>20.0921</v>
      </c>
      <c r="HU44">
        <v>5.19138</v>
      </c>
      <c r="HV44">
        <v>12.0099</v>
      </c>
      <c r="HW44">
        <v>4.97285</v>
      </c>
      <c r="HX44">
        <v>3.295</v>
      </c>
      <c r="HY44">
        <v>999.9</v>
      </c>
      <c r="HZ44">
        <v>9999</v>
      </c>
      <c r="IA44">
        <v>9999</v>
      </c>
      <c r="IB44">
        <v>9999</v>
      </c>
      <c r="IC44">
        <v>1.86313</v>
      </c>
      <c r="ID44">
        <v>1.86813</v>
      </c>
      <c r="IE44">
        <v>1.86784</v>
      </c>
      <c r="IF44">
        <v>1.86905</v>
      </c>
      <c r="IG44">
        <v>1.86981</v>
      </c>
      <c r="IH44">
        <v>1.86586</v>
      </c>
      <c r="II44">
        <v>1.86704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2.969</v>
      </c>
      <c r="IY44">
        <v>0.3101</v>
      </c>
      <c r="IZ44">
        <v>0.972545899424372</v>
      </c>
      <c r="JA44">
        <v>0.00534676025210932</v>
      </c>
      <c r="JB44">
        <v>-1.70922874884956e-06</v>
      </c>
      <c r="JC44">
        <v>5.24977269206303e-10</v>
      </c>
      <c r="JD44">
        <v>0.310040366037049</v>
      </c>
      <c r="JE44">
        <v>0</v>
      </c>
      <c r="JF44">
        <v>0</v>
      </c>
      <c r="JG44">
        <v>0</v>
      </c>
      <c r="JH44">
        <v>4</v>
      </c>
      <c r="JI44">
        <v>2317</v>
      </c>
      <c r="JJ44">
        <v>-0</v>
      </c>
      <c r="JK44">
        <v>23</v>
      </c>
      <c r="JL44">
        <v>29369974.3</v>
      </c>
      <c r="JM44">
        <v>29369974.3</v>
      </c>
      <c r="JN44">
        <v>1.26709</v>
      </c>
      <c r="JO44">
        <v>2.62207</v>
      </c>
      <c r="JP44">
        <v>2.19849</v>
      </c>
      <c r="JQ44">
        <v>2.63672</v>
      </c>
      <c r="JR44">
        <v>2.44507</v>
      </c>
      <c r="JS44">
        <v>2.29858</v>
      </c>
      <c r="JT44">
        <v>32.5539</v>
      </c>
      <c r="JU44">
        <v>24.1751</v>
      </c>
      <c r="JV44">
        <v>18</v>
      </c>
      <c r="JW44">
        <v>501.918</v>
      </c>
      <c r="JX44">
        <v>785.449</v>
      </c>
      <c r="JY44">
        <v>31.5582</v>
      </c>
      <c r="JZ44">
        <v>40.8355</v>
      </c>
      <c r="KA44">
        <v>30.0013</v>
      </c>
      <c r="KB44">
        <v>40.3789</v>
      </c>
      <c r="KC44">
        <v>40.2048</v>
      </c>
      <c r="KD44">
        <v>25.4496</v>
      </c>
      <c r="KE44">
        <v>0</v>
      </c>
      <c r="KF44">
        <v>100</v>
      </c>
      <c r="KG44">
        <v>31.5632</v>
      </c>
      <c r="KH44">
        <v>473.971</v>
      </c>
      <c r="KI44">
        <v>21.9999</v>
      </c>
      <c r="KJ44">
        <v>94.7614</v>
      </c>
      <c r="KK44">
        <v>92.0998</v>
      </c>
    </row>
    <row r="45" spans="1:297">
      <c r="A45">
        <v>29</v>
      </c>
      <c r="B45">
        <v>1762198464</v>
      </c>
      <c r="C45">
        <v>232</v>
      </c>
      <c r="D45" t="s">
        <v>502</v>
      </c>
      <c r="E45" t="s">
        <v>503</v>
      </c>
      <c r="F45">
        <v>5</v>
      </c>
      <c r="G45" t="s">
        <v>437</v>
      </c>
      <c r="H45" t="s">
        <v>438</v>
      </c>
      <c r="I45">
        <v>1762198455.84615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463.144358081689</v>
      </c>
      <c r="AK45">
        <v>449.940842424242</v>
      </c>
      <c r="AL45">
        <v>2.52702492356044</v>
      </c>
      <c r="AM45">
        <v>64.3593481477694</v>
      </c>
      <c r="AN45">
        <f>(AP45 - AO45 + DY45*1E3/(8.314*(EA45+273.15)) * AR45/DX45 * AQ45) * DX45/(100*DL45) * 1000/(1000 - AP45)</f>
        <v>0</v>
      </c>
      <c r="AO45">
        <v>21.1370302308908</v>
      </c>
      <c r="AP45">
        <v>31.3800587878788</v>
      </c>
      <c r="AQ45">
        <v>0.000117459547398856</v>
      </c>
      <c r="AR45">
        <v>98.9221430779395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439</v>
      </c>
      <c r="AY45" t="s">
        <v>439</v>
      </c>
      <c r="AZ45">
        <v>0</v>
      </c>
      <c r="BA45">
        <v>0</v>
      </c>
      <c r="BB45">
        <f>1-AZ45/BA45</f>
        <v>0</v>
      </c>
      <c r="BC45">
        <v>0</v>
      </c>
      <c r="BD45" t="s">
        <v>439</v>
      </c>
      <c r="BE45" t="s">
        <v>439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439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1762198455.84615</v>
      </c>
      <c r="DR45">
        <v>422.065</v>
      </c>
      <c r="DS45">
        <v>441.040692307692</v>
      </c>
      <c r="DT45">
        <v>31.3633384615385</v>
      </c>
      <c r="DU45">
        <v>21.1343230769231</v>
      </c>
      <c r="DV45">
        <v>419.113461538462</v>
      </c>
      <c r="DW45">
        <v>31.0533</v>
      </c>
      <c r="DX45">
        <v>500.005692307692</v>
      </c>
      <c r="DY45">
        <v>90.7916</v>
      </c>
      <c r="DZ45">
        <v>0.0999783769230769</v>
      </c>
      <c r="EA45">
        <v>37.1099</v>
      </c>
      <c r="EB45">
        <v>35.9845538461538</v>
      </c>
      <c r="EC45">
        <v>999.9</v>
      </c>
      <c r="ED45">
        <v>0</v>
      </c>
      <c r="EE45">
        <v>0</v>
      </c>
      <c r="EF45">
        <v>10004.4669230769</v>
      </c>
      <c r="EG45">
        <v>0</v>
      </c>
      <c r="EH45">
        <v>1166.08538461538</v>
      </c>
      <c r="EI45">
        <v>-18.9755084615385</v>
      </c>
      <c r="EJ45">
        <v>435.731153846154</v>
      </c>
      <c r="EK45">
        <v>450.563076923077</v>
      </c>
      <c r="EL45">
        <v>10.2290230769231</v>
      </c>
      <c r="EM45">
        <v>441.040692307692</v>
      </c>
      <c r="EN45">
        <v>21.1343230769231</v>
      </c>
      <c r="EO45">
        <v>2.84752769230769</v>
      </c>
      <c r="EP45">
        <v>1.91881846153846</v>
      </c>
      <c r="EQ45">
        <v>23.1622230769231</v>
      </c>
      <c r="ER45">
        <v>16.7898846153846</v>
      </c>
      <c r="ES45">
        <v>2000.00846153846</v>
      </c>
      <c r="ET45">
        <v>0.980003307692308</v>
      </c>
      <c r="EU45">
        <v>0.0199966153846154</v>
      </c>
      <c r="EV45">
        <v>0</v>
      </c>
      <c r="EW45">
        <v>1517.48</v>
      </c>
      <c r="EX45">
        <v>5.00059</v>
      </c>
      <c r="EY45">
        <v>31180.8230769231</v>
      </c>
      <c r="EZ45">
        <v>17360.4</v>
      </c>
      <c r="FA45">
        <v>52.7451538461538</v>
      </c>
      <c r="FB45">
        <v>53.0716923076923</v>
      </c>
      <c r="FC45">
        <v>52.2112307692308</v>
      </c>
      <c r="FD45">
        <v>52.5862307692308</v>
      </c>
      <c r="FE45">
        <v>53.3845384615385</v>
      </c>
      <c r="FF45">
        <v>1955.11769230769</v>
      </c>
      <c r="FG45">
        <v>39.89</v>
      </c>
      <c r="FH45">
        <v>0</v>
      </c>
      <c r="FI45">
        <v>1762198463</v>
      </c>
      <c r="FJ45">
        <v>0</v>
      </c>
      <c r="FK45">
        <v>1517.25692307692</v>
      </c>
      <c r="FL45">
        <v>-17.6964102476102</v>
      </c>
      <c r="FM45">
        <v>-343.753845734319</v>
      </c>
      <c r="FN45">
        <v>31175.6538461538</v>
      </c>
      <c r="FO45">
        <v>15</v>
      </c>
      <c r="FP45">
        <v>0</v>
      </c>
      <c r="FQ45" t="s">
        <v>441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-15.7032414285714</v>
      </c>
      <c r="GD45">
        <v>-71.4608509090909</v>
      </c>
      <c r="GE45">
        <v>7.28784260796691</v>
      </c>
      <c r="GF45">
        <v>0</v>
      </c>
      <c r="GG45">
        <v>1518.35794117647</v>
      </c>
      <c r="GH45">
        <v>-18.4484339258107</v>
      </c>
      <c r="GI45">
        <v>1.83198827926474</v>
      </c>
      <c r="GJ45">
        <v>-1</v>
      </c>
      <c r="GK45">
        <v>10.2245523809524</v>
      </c>
      <c r="GL45">
        <v>0.0955246753246819</v>
      </c>
      <c r="GM45">
        <v>0.00984395483086036</v>
      </c>
      <c r="GN45">
        <v>1</v>
      </c>
      <c r="GO45">
        <v>1</v>
      </c>
      <c r="GP45">
        <v>2</v>
      </c>
      <c r="GQ45" t="s">
        <v>460</v>
      </c>
      <c r="GR45">
        <v>3.12892</v>
      </c>
      <c r="GS45">
        <v>2.77811</v>
      </c>
      <c r="GT45">
        <v>0.0899356</v>
      </c>
      <c r="GU45">
        <v>0.0946479</v>
      </c>
      <c r="GV45">
        <v>0.1221</v>
      </c>
      <c r="GW45">
        <v>0.0924072</v>
      </c>
      <c r="GX45">
        <v>33487.3</v>
      </c>
      <c r="GY45">
        <v>35476.4</v>
      </c>
      <c r="GZ45">
        <v>33358.1</v>
      </c>
      <c r="HA45">
        <v>35546.5</v>
      </c>
      <c r="HB45">
        <v>41551.2</v>
      </c>
      <c r="HC45">
        <v>46374.1</v>
      </c>
      <c r="HD45">
        <v>52186.4</v>
      </c>
      <c r="HE45">
        <v>56862.5</v>
      </c>
      <c r="HF45">
        <v>1.80877</v>
      </c>
      <c r="HG45">
        <v>2.16035</v>
      </c>
      <c r="HH45">
        <v>-0.0254139</v>
      </c>
      <c r="HI45">
        <v>0</v>
      </c>
      <c r="HJ45">
        <v>36.4017</v>
      </c>
      <c r="HK45">
        <v>999.9</v>
      </c>
      <c r="HL45">
        <v>53.809</v>
      </c>
      <c r="HM45">
        <v>28.157</v>
      </c>
      <c r="HN45">
        <v>22.6968</v>
      </c>
      <c r="HO45">
        <v>55.9201</v>
      </c>
      <c r="HP45">
        <v>32.6442</v>
      </c>
      <c r="HQ45">
        <v>2</v>
      </c>
      <c r="HR45">
        <v>1.14398</v>
      </c>
      <c r="HS45">
        <v>3.55447</v>
      </c>
      <c r="HT45">
        <v>20.091</v>
      </c>
      <c r="HU45">
        <v>5.19093</v>
      </c>
      <c r="HV45">
        <v>12.0099</v>
      </c>
      <c r="HW45">
        <v>4.9724</v>
      </c>
      <c r="HX45">
        <v>3.29487</v>
      </c>
      <c r="HY45">
        <v>999.9</v>
      </c>
      <c r="HZ45">
        <v>9999</v>
      </c>
      <c r="IA45">
        <v>9999</v>
      </c>
      <c r="IB45">
        <v>9999</v>
      </c>
      <c r="IC45">
        <v>1.86311</v>
      </c>
      <c r="ID45">
        <v>1.86813</v>
      </c>
      <c r="IE45">
        <v>1.86786</v>
      </c>
      <c r="IF45">
        <v>1.86905</v>
      </c>
      <c r="IG45">
        <v>1.86981</v>
      </c>
      <c r="IH45">
        <v>1.86584</v>
      </c>
      <c r="II45">
        <v>1.86703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3.02</v>
      </c>
      <c r="IY45">
        <v>0.31</v>
      </c>
      <c r="IZ45">
        <v>0.972545899424372</v>
      </c>
      <c r="JA45">
        <v>0.00534676025210932</v>
      </c>
      <c r="JB45">
        <v>-1.70922874884956e-06</v>
      </c>
      <c r="JC45">
        <v>5.24977269206303e-10</v>
      </c>
      <c r="JD45">
        <v>0.310040366037049</v>
      </c>
      <c r="JE45">
        <v>0</v>
      </c>
      <c r="JF45">
        <v>0</v>
      </c>
      <c r="JG45">
        <v>0</v>
      </c>
      <c r="JH45">
        <v>4</v>
      </c>
      <c r="JI45">
        <v>2317</v>
      </c>
      <c r="JJ45">
        <v>-0</v>
      </c>
      <c r="JK45">
        <v>23</v>
      </c>
      <c r="JL45">
        <v>29369974.4</v>
      </c>
      <c r="JM45">
        <v>29369974.4</v>
      </c>
      <c r="JN45">
        <v>1.30493</v>
      </c>
      <c r="JO45">
        <v>2.62573</v>
      </c>
      <c r="JP45">
        <v>2.19849</v>
      </c>
      <c r="JQ45">
        <v>2.63672</v>
      </c>
      <c r="JR45">
        <v>2.44629</v>
      </c>
      <c r="JS45">
        <v>2.32788</v>
      </c>
      <c r="JT45">
        <v>32.5539</v>
      </c>
      <c r="JU45">
        <v>24.1751</v>
      </c>
      <c r="JV45">
        <v>18</v>
      </c>
      <c r="JW45">
        <v>502.126</v>
      </c>
      <c r="JX45">
        <v>785.478</v>
      </c>
      <c r="JY45">
        <v>31.5714</v>
      </c>
      <c r="JZ45">
        <v>40.8508</v>
      </c>
      <c r="KA45">
        <v>30.0014</v>
      </c>
      <c r="KB45">
        <v>40.3958</v>
      </c>
      <c r="KC45">
        <v>40.2221</v>
      </c>
      <c r="KD45">
        <v>26.2822</v>
      </c>
      <c r="KE45">
        <v>0</v>
      </c>
      <c r="KF45">
        <v>100</v>
      </c>
      <c r="KG45">
        <v>31.5667</v>
      </c>
      <c r="KH45">
        <v>494.118</v>
      </c>
      <c r="KI45">
        <v>21.9999</v>
      </c>
      <c r="KJ45">
        <v>94.7589</v>
      </c>
      <c r="KK45">
        <v>92.0978</v>
      </c>
    </row>
    <row r="46" spans="1:297">
      <c r="A46">
        <v>30</v>
      </c>
      <c r="B46">
        <v>1762198469</v>
      </c>
      <c r="C46">
        <v>237</v>
      </c>
      <c r="D46" t="s">
        <v>504</v>
      </c>
      <c r="E46" t="s">
        <v>505</v>
      </c>
      <c r="F46">
        <v>5</v>
      </c>
      <c r="G46" t="s">
        <v>437</v>
      </c>
      <c r="H46" t="s">
        <v>438</v>
      </c>
      <c r="I46">
        <v>1762198460.84615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479.175390194049</v>
      </c>
      <c r="AK46">
        <v>464.150472727273</v>
      </c>
      <c r="AL46">
        <v>2.89275171654762</v>
      </c>
      <c r="AM46">
        <v>64.3593481477694</v>
      </c>
      <c r="AN46">
        <f>(AP46 - AO46 + DY46*1E3/(8.314*(EA46+273.15)) * AR46/DX46 * AQ46) * DX46/(100*DL46) * 1000/(1000 - AP46)</f>
        <v>0</v>
      </c>
      <c r="AO46">
        <v>21.1398926726294</v>
      </c>
      <c r="AP46">
        <v>31.3932406060606</v>
      </c>
      <c r="AQ46">
        <v>8.35582271254018e-05</v>
      </c>
      <c r="AR46">
        <v>98.9221430779395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439</v>
      </c>
      <c r="AY46" t="s">
        <v>439</v>
      </c>
      <c r="AZ46">
        <v>0</v>
      </c>
      <c r="BA46">
        <v>0</v>
      </c>
      <c r="BB46">
        <f>1-AZ46/BA46</f>
        <v>0</v>
      </c>
      <c r="BC46">
        <v>0</v>
      </c>
      <c r="BD46" t="s">
        <v>439</v>
      </c>
      <c r="BE46" t="s">
        <v>439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439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1762198460.84615</v>
      </c>
      <c r="DR46">
        <v>431.566076923077</v>
      </c>
      <c r="DS46">
        <v>455.776</v>
      </c>
      <c r="DT46">
        <v>31.3759923076923</v>
      </c>
      <c r="DU46">
        <v>21.1370692307692</v>
      </c>
      <c r="DV46">
        <v>428.574846153846</v>
      </c>
      <c r="DW46">
        <v>31.0659384615385</v>
      </c>
      <c r="DX46">
        <v>500.026</v>
      </c>
      <c r="DY46">
        <v>90.7913692307692</v>
      </c>
      <c r="DZ46">
        <v>0.100045807692308</v>
      </c>
      <c r="EA46">
        <v>37.1126538461538</v>
      </c>
      <c r="EB46">
        <v>35.9918615384615</v>
      </c>
      <c r="EC46">
        <v>999.9</v>
      </c>
      <c r="ED46">
        <v>0</v>
      </c>
      <c r="EE46">
        <v>0</v>
      </c>
      <c r="EF46">
        <v>9997.02230769231</v>
      </c>
      <c r="EG46">
        <v>0</v>
      </c>
      <c r="EH46">
        <v>1166.05538461538</v>
      </c>
      <c r="EI46">
        <v>-24.2099153846154</v>
      </c>
      <c r="EJ46">
        <v>445.545538461538</v>
      </c>
      <c r="EK46">
        <v>465.617846153846</v>
      </c>
      <c r="EL46">
        <v>10.2389230769231</v>
      </c>
      <c r="EM46">
        <v>455.776</v>
      </c>
      <c r="EN46">
        <v>21.1370692307692</v>
      </c>
      <c r="EO46">
        <v>2.84866769230769</v>
      </c>
      <c r="EP46">
        <v>1.91906307692308</v>
      </c>
      <c r="EQ46">
        <v>23.1688384615385</v>
      </c>
      <c r="ER46">
        <v>16.7919</v>
      </c>
      <c r="ES46">
        <v>1999.99307692308</v>
      </c>
      <c r="ET46">
        <v>0.980003307692308</v>
      </c>
      <c r="EU46">
        <v>0.0199966076923077</v>
      </c>
      <c r="EV46">
        <v>0</v>
      </c>
      <c r="EW46">
        <v>1516.06692307692</v>
      </c>
      <c r="EX46">
        <v>5.00059</v>
      </c>
      <c r="EY46">
        <v>31153.3384615385</v>
      </c>
      <c r="EZ46">
        <v>17360.2692307692</v>
      </c>
      <c r="FA46">
        <v>52.7546923076923</v>
      </c>
      <c r="FB46">
        <v>53.0910769230769</v>
      </c>
      <c r="FC46">
        <v>52.2306153846154</v>
      </c>
      <c r="FD46">
        <v>52.6056153846154</v>
      </c>
      <c r="FE46">
        <v>53.4036153846154</v>
      </c>
      <c r="FF46">
        <v>1955.10307692308</v>
      </c>
      <c r="FG46">
        <v>39.89</v>
      </c>
      <c r="FH46">
        <v>0</v>
      </c>
      <c r="FI46">
        <v>1762198467.8</v>
      </c>
      <c r="FJ46">
        <v>0</v>
      </c>
      <c r="FK46">
        <v>1515.87307692308</v>
      </c>
      <c r="FL46">
        <v>-15.5090598478921</v>
      </c>
      <c r="FM46">
        <v>-297.391453251376</v>
      </c>
      <c r="FN46">
        <v>31149.8269230769</v>
      </c>
      <c r="FO46">
        <v>15</v>
      </c>
      <c r="FP46">
        <v>0</v>
      </c>
      <c r="FQ46" t="s">
        <v>441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-21.45959</v>
      </c>
      <c r="GD46">
        <v>-62.5352481203008</v>
      </c>
      <c r="GE46">
        <v>6.14461067862725</v>
      </c>
      <c r="GF46">
        <v>0</v>
      </c>
      <c r="GG46">
        <v>1516.92647058824</v>
      </c>
      <c r="GH46">
        <v>-17.0099312611955</v>
      </c>
      <c r="GI46">
        <v>1.69821512243771</v>
      </c>
      <c r="GJ46">
        <v>-1</v>
      </c>
      <c r="GK46">
        <v>10.23434</v>
      </c>
      <c r="GL46">
        <v>0.114180451127808</v>
      </c>
      <c r="GM46">
        <v>0.0111619621930913</v>
      </c>
      <c r="GN46">
        <v>0</v>
      </c>
      <c r="GO46">
        <v>0</v>
      </c>
      <c r="GP46">
        <v>2</v>
      </c>
      <c r="GQ46" t="s">
        <v>442</v>
      </c>
      <c r="GR46">
        <v>3.12905</v>
      </c>
      <c r="GS46">
        <v>2.7779</v>
      </c>
      <c r="GT46">
        <v>0.0921593</v>
      </c>
      <c r="GU46">
        <v>0.0972725</v>
      </c>
      <c r="GV46">
        <v>0.122123</v>
      </c>
      <c r="GW46">
        <v>0.0924117</v>
      </c>
      <c r="GX46">
        <v>33404.5</v>
      </c>
      <c r="GY46">
        <v>35372</v>
      </c>
      <c r="GZ46">
        <v>33357.2</v>
      </c>
      <c r="HA46">
        <v>35545.1</v>
      </c>
      <c r="HB46">
        <v>41549.7</v>
      </c>
      <c r="HC46">
        <v>46372.6</v>
      </c>
      <c r="HD46">
        <v>52185.5</v>
      </c>
      <c r="HE46">
        <v>56860.6</v>
      </c>
      <c r="HF46">
        <v>1.80882</v>
      </c>
      <c r="HG46">
        <v>2.16005</v>
      </c>
      <c r="HH46">
        <v>-0.0248328</v>
      </c>
      <c r="HI46">
        <v>0</v>
      </c>
      <c r="HJ46">
        <v>36.402</v>
      </c>
      <c r="HK46">
        <v>999.9</v>
      </c>
      <c r="HL46">
        <v>53.833</v>
      </c>
      <c r="HM46">
        <v>28.157</v>
      </c>
      <c r="HN46">
        <v>22.7074</v>
      </c>
      <c r="HO46">
        <v>55.9901</v>
      </c>
      <c r="HP46">
        <v>32.6442</v>
      </c>
      <c r="HQ46">
        <v>2</v>
      </c>
      <c r="HR46">
        <v>1.1456</v>
      </c>
      <c r="HS46">
        <v>3.57251</v>
      </c>
      <c r="HT46">
        <v>20.0907</v>
      </c>
      <c r="HU46">
        <v>5.19153</v>
      </c>
      <c r="HV46">
        <v>12.0099</v>
      </c>
      <c r="HW46">
        <v>4.9724</v>
      </c>
      <c r="HX46">
        <v>3.29495</v>
      </c>
      <c r="HY46">
        <v>999.9</v>
      </c>
      <c r="HZ46">
        <v>9999</v>
      </c>
      <c r="IA46">
        <v>9999</v>
      </c>
      <c r="IB46">
        <v>9999</v>
      </c>
      <c r="IC46">
        <v>1.86312</v>
      </c>
      <c r="ID46">
        <v>1.86812</v>
      </c>
      <c r="IE46">
        <v>1.86787</v>
      </c>
      <c r="IF46">
        <v>1.86904</v>
      </c>
      <c r="IG46">
        <v>1.86981</v>
      </c>
      <c r="IH46">
        <v>1.86585</v>
      </c>
      <c r="II46">
        <v>1.86702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3.078</v>
      </c>
      <c r="IY46">
        <v>0.3101</v>
      </c>
      <c r="IZ46">
        <v>0.972545899424372</v>
      </c>
      <c r="JA46">
        <v>0.00534676025210932</v>
      </c>
      <c r="JB46">
        <v>-1.70922874884956e-06</v>
      </c>
      <c r="JC46">
        <v>5.24977269206303e-10</v>
      </c>
      <c r="JD46">
        <v>0.310040366037049</v>
      </c>
      <c r="JE46">
        <v>0</v>
      </c>
      <c r="JF46">
        <v>0</v>
      </c>
      <c r="JG46">
        <v>0</v>
      </c>
      <c r="JH46">
        <v>4</v>
      </c>
      <c r="JI46">
        <v>2317</v>
      </c>
      <c r="JJ46">
        <v>-0</v>
      </c>
      <c r="JK46">
        <v>23</v>
      </c>
      <c r="JL46">
        <v>29369974.5</v>
      </c>
      <c r="JM46">
        <v>29369974.5</v>
      </c>
      <c r="JN46">
        <v>1.34766</v>
      </c>
      <c r="JO46">
        <v>2.61719</v>
      </c>
      <c r="JP46">
        <v>2.19849</v>
      </c>
      <c r="JQ46">
        <v>2.63672</v>
      </c>
      <c r="JR46">
        <v>2.44629</v>
      </c>
      <c r="JS46">
        <v>2.33887</v>
      </c>
      <c r="JT46">
        <v>32.5761</v>
      </c>
      <c r="JU46">
        <v>24.1751</v>
      </c>
      <c r="JV46">
        <v>18</v>
      </c>
      <c r="JW46">
        <v>502.281</v>
      </c>
      <c r="JX46">
        <v>785.378</v>
      </c>
      <c r="JY46">
        <v>31.5753</v>
      </c>
      <c r="JZ46">
        <v>40.8661</v>
      </c>
      <c r="KA46">
        <v>30.0015</v>
      </c>
      <c r="KB46">
        <v>40.4127</v>
      </c>
      <c r="KC46">
        <v>40.2388</v>
      </c>
      <c r="KD46">
        <v>27.0723</v>
      </c>
      <c r="KE46">
        <v>0</v>
      </c>
      <c r="KF46">
        <v>100</v>
      </c>
      <c r="KG46">
        <v>31.5716</v>
      </c>
      <c r="KH46">
        <v>507.64</v>
      </c>
      <c r="KI46">
        <v>21.9999</v>
      </c>
      <c r="KJ46">
        <v>94.7568</v>
      </c>
      <c r="KK46">
        <v>92.0944</v>
      </c>
    </row>
    <row r="47" spans="1:297">
      <c r="A47">
        <v>31</v>
      </c>
      <c r="B47">
        <v>1762198474</v>
      </c>
      <c r="C47">
        <v>242</v>
      </c>
      <c r="D47" t="s">
        <v>506</v>
      </c>
      <c r="E47" t="s">
        <v>507</v>
      </c>
      <c r="F47">
        <v>5</v>
      </c>
      <c r="G47" t="s">
        <v>437</v>
      </c>
      <c r="H47" t="s">
        <v>438</v>
      </c>
      <c r="I47">
        <v>1762198465.84615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496.795823648346</v>
      </c>
      <c r="AK47">
        <v>480.178442424243</v>
      </c>
      <c r="AL47">
        <v>3.22734922633009</v>
      </c>
      <c r="AM47">
        <v>64.3593481477694</v>
      </c>
      <c r="AN47">
        <f>(AP47 - AO47 + DY47*1E3/(8.314*(EA47+273.15)) * AR47/DX47 * AQ47) * DX47/(100*DL47) * 1000/(1000 - AP47)</f>
        <v>0</v>
      </c>
      <c r="AO47">
        <v>21.1409134100087</v>
      </c>
      <c r="AP47">
        <v>31.4105666666667</v>
      </c>
      <c r="AQ47">
        <v>0.000146158512423691</v>
      </c>
      <c r="AR47">
        <v>98.9221430779395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439</v>
      </c>
      <c r="AY47" t="s">
        <v>439</v>
      </c>
      <c r="AZ47">
        <v>0</v>
      </c>
      <c r="BA47">
        <v>0</v>
      </c>
      <c r="BB47">
        <f>1-AZ47/BA47</f>
        <v>0</v>
      </c>
      <c r="BC47">
        <v>0</v>
      </c>
      <c r="BD47" t="s">
        <v>439</v>
      </c>
      <c r="BE47" t="s">
        <v>439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439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1762198465.84615</v>
      </c>
      <c r="DR47">
        <v>444.192923076923</v>
      </c>
      <c r="DS47">
        <v>471.878923076923</v>
      </c>
      <c r="DT47">
        <v>31.3883384615385</v>
      </c>
      <c r="DU47">
        <v>21.1392615384615</v>
      </c>
      <c r="DV47">
        <v>441.149461538461</v>
      </c>
      <c r="DW47">
        <v>31.0783</v>
      </c>
      <c r="DX47">
        <v>499.990769230769</v>
      </c>
      <c r="DY47">
        <v>90.7915538461539</v>
      </c>
      <c r="DZ47">
        <v>0.0999342846153846</v>
      </c>
      <c r="EA47">
        <v>37.1175846153846</v>
      </c>
      <c r="EB47">
        <v>35.9995692307692</v>
      </c>
      <c r="EC47">
        <v>999.9</v>
      </c>
      <c r="ED47">
        <v>0</v>
      </c>
      <c r="EE47">
        <v>0</v>
      </c>
      <c r="EF47">
        <v>10006.5838461538</v>
      </c>
      <c r="EG47">
        <v>0</v>
      </c>
      <c r="EH47">
        <v>1166.01230769231</v>
      </c>
      <c r="EI47">
        <v>-27.6859153846154</v>
      </c>
      <c r="EJ47">
        <v>458.587384615385</v>
      </c>
      <c r="EK47">
        <v>482.069538461539</v>
      </c>
      <c r="EL47">
        <v>10.2490769230769</v>
      </c>
      <c r="EM47">
        <v>471.878923076923</v>
      </c>
      <c r="EN47">
        <v>21.1392615384615</v>
      </c>
      <c r="EO47">
        <v>2.84979615384615</v>
      </c>
      <c r="EP47">
        <v>1.91926769230769</v>
      </c>
      <c r="EQ47">
        <v>23.1753923076923</v>
      </c>
      <c r="ER47">
        <v>16.7935692307692</v>
      </c>
      <c r="ES47">
        <v>2000.02615384615</v>
      </c>
      <c r="ET47">
        <v>0.980003923076923</v>
      </c>
      <c r="EU47">
        <v>0.0199961230769231</v>
      </c>
      <c r="EV47">
        <v>0</v>
      </c>
      <c r="EW47">
        <v>1514.89615384615</v>
      </c>
      <c r="EX47">
        <v>5.00059</v>
      </c>
      <c r="EY47">
        <v>31130.0769230769</v>
      </c>
      <c r="EZ47">
        <v>17360.5615384615</v>
      </c>
      <c r="FA47">
        <v>52.7690769230769</v>
      </c>
      <c r="FB47">
        <v>53.1104615384615</v>
      </c>
      <c r="FC47">
        <v>52.25</v>
      </c>
      <c r="FD47">
        <v>52.6153076923077</v>
      </c>
      <c r="FE47">
        <v>53.4226923076923</v>
      </c>
      <c r="FF47">
        <v>1955.13615384615</v>
      </c>
      <c r="FG47">
        <v>39.89</v>
      </c>
      <c r="FH47">
        <v>0</v>
      </c>
      <c r="FI47">
        <v>1762198472.6</v>
      </c>
      <c r="FJ47">
        <v>0</v>
      </c>
      <c r="FK47">
        <v>1514.75961538462</v>
      </c>
      <c r="FL47">
        <v>-13.2235897663693</v>
      </c>
      <c r="FM47">
        <v>-253.241025598853</v>
      </c>
      <c r="FN47">
        <v>31127.5807692308</v>
      </c>
      <c r="FO47">
        <v>15</v>
      </c>
      <c r="FP47">
        <v>0</v>
      </c>
      <c r="FQ47" t="s">
        <v>441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-25.384119047619</v>
      </c>
      <c r="GD47">
        <v>-42.8524675324675</v>
      </c>
      <c r="GE47">
        <v>4.4852960417897</v>
      </c>
      <c r="GF47">
        <v>0</v>
      </c>
      <c r="GG47">
        <v>1515.49882352941</v>
      </c>
      <c r="GH47">
        <v>-14.7040488983189</v>
      </c>
      <c r="GI47">
        <v>1.47874502576038</v>
      </c>
      <c r="GJ47">
        <v>-1</v>
      </c>
      <c r="GK47">
        <v>10.2437523809524</v>
      </c>
      <c r="GL47">
        <v>0.122789610389601</v>
      </c>
      <c r="GM47">
        <v>0.0126548172287461</v>
      </c>
      <c r="GN47">
        <v>0</v>
      </c>
      <c r="GO47">
        <v>0</v>
      </c>
      <c r="GP47">
        <v>2</v>
      </c>
      <c r="GQ47" t="s">
        <v>442</v>
      </c>
      <c r="GR47">
        <v>3.12883</v>
      </c>
      <c r="GS47">
        <v>2.77827</v>
      </c>
      <c r="GT47">
        <v>0.0945609</v>
      </c>
      <c r="GU47">
        <v>0.0996633</v>
      </c>
      <c r="GV47">
        <v>0.122171</v>
      </c>
      <c r="GW47">
        <v>0.0924137</v>
      </c>
      <c r="GX47">
        <v>33315</v>
      </c>
      <c r="GY47">
        <v>35277</v>
      </c>
      <c r="GZ47">
        <v>33356.2</v>
      </c>
      <c r="HA47">
        <v>35543.9</v>
      </c>
      <c r="HB47">
        <v>41546.9</v>
      </c>
      <c r="HC47">
        <v>46371.3</v>
      </c>
      <c r="HD47">
        <v>52184.3</v>
      </c>
      <c r="HE47">
        <v>56858.8</v>
      </c>
      <c r="HF47">
        <v>1.80815</v>
      </c>
      <c r="HG47">
        <v>2.15998</v>
      </c>
      <c r="HH47">
        <v>-0.0242218</v>
      </c>
      <c r="HI47">
        <v>0</v>
      </c>
      <c r="HJ47">
        <v>36.4051</v>
      </c>
      <c r="HK47">
        <v>999.9</v>
      </c>
      <c r="HL47">
        <v>53.833</v>
      </c>
      <c r="HM47">
        <v>28.157</v>
      </c>
      <c r="HN47">
        <v>22.7069</v>
      </c>
      <c r="HO47">
        <v>55.8201</v>
      </c>
      <c r="HP47">
        <v>32.6562</v>
      </c>
      <c r="HQ47">
        <v>2</v>
      </c>
      <c r="HR47">
        <v>1.14711</v>
      </c>
      <c r="HS47">
        <v>3.59587</v>
      </c>
      <c r="HT47">
        <v>20.0902</v>
      </c>
      <c r="HU47">
        <v>5.19153</v>
      </c>
      <c r="HV47">
        <v>12.0099</v>
      </c>
      <c r="HW47">
        <v>4.9727</v>
      </c>
      <c r="HX47">
        <v>3.29495</v>
      </c>
      <c r="HY47">
        <v>999.9</v>
      </c>
      <c r="HZ47">
        <v>9999</v>
      </c>
      <c r="IA47">
        <v>9999</v>
      </c>
      <c r="IB47">
        <v>9999</v>
      </c>
      <c r="IC47">
        <v>1.86312</v>
      </c>
      <c r="ID47">
        <v>1.86813</v>
      </c>
      <c r="IE47">
        <v>1.8679</v>
      </c>
      <c r="IF47">
        <v>1.86904</v>
      </c>
      <c r="IG47">
        <v>1.86981</v>
      </c>
      <c r="IH47">
        <v>1.86584</v>
      </c>
      <c r="II47">
        <v>1.86703</v>
      </c>
      <c r="IJ47">
        <v>1.86844</v>
      </c>
      <c r="IK47">
        <v>5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3.142</v>
      </c>
      <c r="IY47">
        <v>0.31</v>
      </c>
      <c r="IZ47">
        <v>0.972545899424372</v>
      </c>
      <c r="JA47">
        <v>0.00534676025210932</v>
      </c>
      <c r="JB47">
        <v>-1.70922874884956e-06</v>
      </c>
      <c r="JC47">
        <v>5.24977269206303e-10</v>
      </c>
      <c r="JD47">
        <v>0.310040366037049</v>
      </c>
      <c r="JE47">
        <v>0</v>
      </c>
      <c r="JF47">
        <v>0</v>
      </c>
      <c r="JG47">
        <v>0</v>
      </c>
      <c r="JH47">
        <v>4</v>
      </c>
      <c r="JI47">
        <v>2317</v>
      </c>
      <c r="JJ47">
        <v>-0</v>
      </c>
      <c r="JK47">
        <v>23</v>
      </c>
      <c r="JL47">
        <v>29369974.6</v>
      </c>
      <c r="JM47">
        <v>29369974.6</v>
      </c>
      <c r="JN47">
        <v>1.3855</v>
      </c>
      <c r="JO47">
        <v>2.62085</v>
      </c>
      <c r="JP47">
        <v>2.19849</v>
      </c>
      <c r="JQ47">
        <v>2.63672</v>
      </c>
      <c r="JR47">
        <v>2.44507</v>
      </c>
      <c r="JS47">
        <v>2.34741</v>
      </c>
      <c r="JT47">
        <v>32.5539</v>
      </c>
      <c r="JU47">
        <v>24.1751</v>
      </c>
      <c r="JV47">
        <v>18</v>
      </c>
      <c r="JW47">
        <v>501.93</v>
      </c>
      <c r="JX47">
        <v>785.501</v>
      </c>
      <c r="JY47">
        <v>31.5771</v>
      </c>
      <c r="JZ47">
        <v>40.8815</v>
      </c>
      <c r="KA47">
        <v>30.0015</v>
      </c>
      <c r="KB47">
        <v>40.4302</v>
      </c>
      <c r="KC47">
        <v>40.2559</v>
      </c>
      <c r="KD47">
        <v>27.9012</v>
      </c>
      <c r="KE47">
        <v>0</v>
      </c>
      <c r="KF47">
        <v>100</v>
      </c>
      <c r="KG47">
        <v>31.5727</v>
      </c>
      <c r="KH47">
        <v>527.912</v>
      </c>
      <c r="KI47">
        <v>21.9999</v>
      </c>
      <c r="KJ47">
        <v>94.7544</v>
      </c>
      <c r="KK47">
        <v>92.0914</v>
      </c>
    </row>
    <row r="48" spans="1:297">
      <c r="A48">
        <v>32</v>
      </c>
      <c r="B48">
        <v>1762198479</v>
      </c>
      <c r="C48">
        <v>247</v>
      </c>
      <c r="D48" t="s">
        <v>508</v>
      </c>
      <c r="E48" t="s">
        <v>509</v>
      </c>
      <c r="F48">
        <v>5</v>
      </c>
      <c r="G48" t="s">
        <v>437</v>
      </c>
      <c r="H48" t="s">
        <v>438</v>
      </c>
      <c r="I48">
        <v>1762198470.84615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513.194978694786</v>
      </c>
      <c r="AK48">
        <v>496.355242424242</v>
      </c>
      <c r="AL48">
        <v>3.24778560140944</v>
      </c>
      <c r="AM48">
        <v>64.3593481477694</v>
      </c>
      <c r="AN48">
        <f>(AP48 - AO48 + DY48*1E3/(8.314*(EA48+273.15)) * AR48/DX48 * AQ48) * DX48/(100*DL48) * 1000/(1000 - AP48)</f>
        <v>0</v>
      </c>
      <c r="AO48">
        <v>21.1442404326333</v>
      </c>
      <c r="AP48">
        <v>31.4190066666667</v>
      </c>
      <c r="AQ48">
        <v>6.17394841150889e-05</v>
      </c>
      <c r="AR48">
        <v>98.9221430779395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439</v>
      </c>
      <c r="AY48" t="s">
        <v>439</v>
      </c>
      <c r="AZ48">
        <v>0</v>
      </c>
      <c r="BA48">
        <v>0</v>
      </c>
      <c r="BB48">
        <f>1-AZ48/BA48</f>
        <v>0</v>
      </c>
      <c r="BC48">
        <v>0</v>
      </c>
      <c r="BD48" t="s">
        <v>439</v>
      </c>
      <c r="BE48" t="s">
        <v>439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439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1762198470.84615</v>
      </c>
      <c r="DR48">
        <v>458.654615384615</v>
      </c>
      <c r="DS48">
        <v>488.301230769231</v>
      </c>
      <c r="DT48">
        <v>31.4020538461538</v>
      </c>
      <c r="DU48">
        <v>21.1418307692308</v>
      </c>
      <c r="DV48">
        <v>455.551769230769</v>
      </c>
      <c r="DW48">
        <v>31.0920076923077</v>
      </c>
      <c r="DX48">
        <v>500.011769230769</v>
      </c>
      <c r="DY48">
        <v>90.7919538461538</v>
      </c>
      <c r="DZ48">
        <v>0.100003223076923</v>
      </c>
      <c r="EA48">
        <v>37.1232384615385</v>
      </c>
      <c r="EB48">
        <v>36.0078461538461</v>
      </c>
      <c r="EC48">
        <v>999.9</v>
      </c>
      <c r="ED48">
        <v>0</v>
      </c>
      <c r="EE48">
        <v>0</v>
      </c>
      <c r="EF48">
        <v>10015.6707692308</v>
      </c>
      <c r="EG48">
        <v>0</v>
      </c>
      <c r="EH48">
        <v>1165.97384615385</v>
      </c>
      <c r="EI48">
        <v>-29.6466076923077</v>
      </c>
      <c r="EJ48">
        <v>473.524384615385</v>
      </c>
      <c r="EK48">
        <v>498.847769230769</v>
      </c>
      <c r="EL48">
        <v>10.2602230769231</v>
      </c>
      <c r="EM48">
        <v>488.301230769231</v>
      </c>
      <c r="EN48">
        <v>21.1418307692308</v>
      </c>
      <c r="EO48">
        <v>2.85105307692308</v>
      </c>
      <c r="EP48">
        <v>1.91950846153846</v>
      </c>
      <c r="EQ48">
        <v>23.1827</v>
      </c>
      <c r="ER48">
        <v>16.7955384615385</v>
      </c>
      <c r="ES48">
        <v>1999.96692307692</v>
      </c>
      <c r="ET48">
        <v>0.980003307692308</v>
      </c>
      <c r="EU48">
        <v>0.0199966153846154</v>
      </c>
      <c r="EV48">
        <v>0</v>
      </c>
      <c r="EW48">
        <v>1513.73076923077</v>
      </c>
      <c r="EX48">
        <v>5.00059</v>
      </c>
      <c r="EY48">
        <v>31108.9846153846</v>
      </c>
      <c r="EZ48">
        <v>17360.0538461538</v>
      </c>
      <c r="FA48">
        <v>52.7881538461539</v>
      </c>
      <c r="FB48">
        <v>53.1297692307692</v>
      </c>
      <c r="FC48">
        <v>52.2547692307692</v>
      </c>
      <c r="FD48">
        <v>52.625</v>
      </c>
      <c r="FE48">
        <v>53.437</v>
      </c>
      <c r="FF48">
        <v>1955.07692307692</v>
      </c>
      <c r="FG48">
        <v>39.89</v>
      </c>
      <c r="FH48">
        <v>0</v>
      </c>
      <c r="FI48">
        <v>1762198478</v>
      </c>
      <c r="FJ48">
        <v>0</v>
      </c>
      <c r="FK48">
        <v>1513.53</v>
      </c>
      <c r="FL48">
        <v>-10.8730769127751</v>
      </c>
      <c r="FM48">
        <v>-210.169230304215</v>
      </c>
      <c r="FN48">
        <v>31105.296</v>
      </c>
      <c r="FO48">
        <v>15</v>
      </c>
      <c r="FP48">
        <v>0</v>
      </c>
      <c r="FQ48" t="s">
        <v>441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-28.58703</v>
      </c>
      <c r="GD48">
        <v>-23.3431669172932</v>
      </c>
      <c r="GE48">
        <v>2.34608092978482</v>
      </c>
      <c r="GF48">
        <v>0</v>
      </c>
      <c r="GG48">
        <v>1514.37882352941</v>
      </c>
      <c r="GH48">
        <v>-12.9787624220039</v>
      </c>
      <c r="GI48">
        <v>1.30574244083558</v>
      </c>
      <c r="GJ48">
        <v>-1</v>
      </c>
      <c r="GK48">
        <v>10.25482</v>
      </c>
      <c r="GL48">
        <v>0.137512781954869</v>
      </c>
      <c r="GM48">
        <v>0.0133832581982116</v>
      </c>
      <c r="GN48">
        <v>0</v>
      </c>
      <c r="GO48">
        <v>0</v>
      </c>
      <c r="GP48">
        <v>2</v>
      </c>
      <c r="GQ48" t="s">
        <v>442</v>
      </c>
      <c r="GR48">
        <v>3.12911</v>
      </c>
      <c r="GS48">
        <v>2.77834</v>
      </c>
      <c r="GT48">
        <v>0.0969645</v>
      </c>
      <c r="GU48">
        <v>0.10226</v>
      </c>
      <c r="GV48">
        <v>0.122191</v>
      </c>
      <c r="GW48">
        <v>0.0924245</v>
      </c>
      <c r="GX48">
        <v>33225.6</v>
      </c>
      <c r="GY48">
        <v>35173.6</v>
      </c>
      <c r="GZ48">
        <v>33355.3</v>
      </c>
      <c r="HA48">
        <v>35542.4</v>
      </c>
      <c r="HB48">
        <v>41545.3</v>
      </c>
      <c r="HC48">
        <v>46369.2</v>
      </c>
      <c r="HD48">
        <v>52182.9</v>
      </c>
      <c r="HE48">
        <v>56856.5</v>
      </c>
      <c r="HF48">
        <v>1.80855</v>
      </c>
      <c r="HG48">
        <v>2.1597</v>
      </c>
      <c r="HH48">
        <v>-0.0233874</v>
      </c>
      <c r="HI48">
        <v>0</v>
      </c>
      <c r="HJ48">
        <v>36.4051</v>
      </c>
      <c r="HK48">
        <v>999.9</v>
      </c>
      <c r="HL48">
        <v>53.833</v>
      </c>
      <c r="HM48">
        <v>28.157</v>
      </c>
      <c r="HN48">
        <v>22.7101</v>
      </c>
      <c r="HO48">
        <v>55.9201</v>
      </c>
      <c r="HP48">
        <v>32.6482</v>
      </c>
      <c r="HQ48">
        <v>2</v>
      </c>
      <c r="HR48">
        <v>1.14934</v>
      </c>
      <c r="HS48">
        <v>3.77606</v>
      </c>
      <c r="HT48">
        <v>20.0866</v>
      </c>
      <c r="HU48">
        <v>5.19168</v>
      </c>
      <c r="HV48">
        <v>12.0099</v>
      </c>
      <c r="HW48">
        <v>4.9725</v>
      </c>
      <c r="HX48">
        <v>3.2949</v>
      </c>
      <c r="HY48">
        <v>999.9</v>
      </c>
      <c r="HZ48">
        <v>9999</v>
      </c>
      <c r="IA48">
        <v>9999</v>
      </c>
      <c r="IB48">
        <v>9999</v>
      </c>
      <c r="IC48">
        <v>1.86313</v>
      </c>
      <c r="ID48">
        <v>1.86813</v>
      </c>
      <c r="IE48">
        <v>1.86791</v>
      </c>
      <c r="IF48">
        <v>1.86904</v>
      </c>
      <c r="IG48">
        <v>1.86982</v>
      </c>
      <c r="IH48">
        <v>1.86584</v>
      </c>
      <c r="II48">
        <v>1.86703</v>
      </c>
      <c r="IJ48">
        <v>1.86844</v>
      </c>
      <c r="IK48">
        <v>5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3.207</v>
      </c>
      <c r="IY48">
        <v>0.3101</v>
      </c>
      <c r="IZ48">
        <v>0.972545899424372</v>
      </c>
      <c r="JA48">
        <v>0.00534676025210932</v>
      </c>
      <c r="JB48">
        <v>-1.70922874884956e-06</v>
      </c>
      <c r="JC48">
        <v>5.24977269206303e-10</v>
      </c>
      <c r="JD48">
        <v>0.310040366037049</v>
      </c>
      <c r="JE48">
        <v>0</v>
      </c>
      <c r="JF48">
        <v>0</v>
      </c>
      <c r="JG48">
        <v>0</v>
      </c>
      <c r="JH48">
        <v>4</v>
      </c>
      <c r="JI48">
        <v>2317</v>
      </c>
      <c r="JJ48">
        <v>-0</v>
      </c>
      <c r="JK48">
        <v>23</v>
      </c>
      <c r="JL48">
        <v>29369974.6</v>
      </c>
      <c r="JM48">
        <v>29369974.6</v>
      </c>
      <c r="JN48">
        <v>1.427</v>
      </c>
      <c r="JO48">
        <v>2.61475</v>
      </c>
      <c r="JP48">
        <v>2.19849</v>
      </c>
      <c r="JQ48">
        <v>2.63672</v>
      </c>
      <c r="JR48">
        <v>2.44507</v>
      </c>
      <c r="JS48">
        <v>2.33887</v>
      </c>
      <c r="JT48">
        <v>32.5761</v>
      </c>
      <c r="JU48">
        <v>24.1751</v>
      </c>
      <c r="JV48">
        <v>18</v>
      </c>
      <c r="JW48">
        <v>502.324</v>
      </c>
      <c r="JX48">
        <v>785.421</v>
      </c>
      <c r="JY48">
        <v>31.5638</v>
      </c>
      <c r="JZ48">
        <v>40.8969</v>
      </c>
      <c r="KA48">
        <v>30.0021</v>
      </c>
      <c r="KB48">
        <v>40.4462</v>
      </c>
      <c r="KC48">
        <v>40.2722</v>
      </c>
      <c r="KD48">
        <v>28.6663</v>
      </c>
      <c r="KE48">
        <v>0</v>
      </c>
      <c r="KF48">
        <v>100</v>
      </c>
      <c r="KG48">
        <v>31.5349</v>
      </c>
      <c r="KH48">
        <v>541.411</v>
      </c>
      <c r="KI48">
        <v>21.9999</v>
      </c>
      <c r="KJ48">
        <v>94.7519</v>
      </c>
      <c r="KK48">
        <v>92.0876</v>
      </c>
    </row>
    <row r="49" spans="1:297">
      <c r="A49">
        <v>33</v>
      </c>
      <c r="B49">
        <v>1762198484</v>
      </c>
      <c r="C49">
        <v>252</v>
      </c>
      <c r="D49" t="s">
        <v>510</v>
      </c>
      <c r="E49" t="s">
        <v>511</v>
      </c>
      <c r="F49">
        <v>5</v>
      </c>
      <c r="G49" t="s">
        <v>437</v>
      </c>
      <c r="H49" t="s">
        <v>438</v>
      </c>
      <c r="I49">
        <v>1762198475.84615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531.126755042621</v>
      </c>
      <c r="AK49">
        <v>513.339539393939</v>
      </c>
      <c r="AL49">
        <v>3.39888577043501</v>
      </c>
      <c r="AM49">
        <v>64.3593481477694</v>
      </c>
      <c r="AN49">
        <f>(AP49 - AO49 + DY49*1E3/(8.314*(EA49+273.15)) * AR49/DX49 * AQ49) * DX49/(100*DL49) * 1000/(1000 - AP49)</f>
        <v>0</v>
      </c>
      <c r="AO49">
        <v>21.147482583301</v>
      </c>
      <c r="AP49">
        <v>31.4277575757576</v>
      </c>
      <c r="AQ49">
        <v>4.59360698975952e-05</v>
      </c>
      <c r="AR49">
        <v>98.9221430779395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439</v>
      </c>
      <c r="AY49" t="s">
        <v>439</v>
      </c>
      <c r="AZ49">
        <v>0</v>
      </c>
      <c r="BA49">
        <v>0</v>
      </c>
      <c r="BB49">
        <f>1-AZ49/BA49</f>
        <v>0</v>
      </c>
      <c r="BC49">
        <v>0</v>
      </c>
      <c r="BD49" t="s">
        <v>439</v>
      </c>
      <c r="BE49" t="s">
        <v>439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439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1762198475.84615</v>
      </c>
      <c r="DR49">
        <v>474.165153846154</v>
      </c>
      <c r="DS49">
        <v>505.137</v>
      </c>
      <c r="DT49">
        <v>31.4138230769231</v>
      </c>
      <c r="DU49">
        <v>21.1441538461538</v>
      </c>
      <c r="DV49">
        <v>470.998923076923</v>
      </c>
      <c r="DW49">
        <v>31.1037769230769</v>
      </c>
      <c r="DX49">
        <v>500.023615384615</v>
      </c>
      <c r="DY49">
        <v>90.7923846153846</v>
      </c>
      <c r="DZ49">
        <v>0.0999506230769231</v>
      </c>
      <c r="EA49">
        <v>37.1256230769231</v>
      </c>
      <c r="EB49">
        <v>36.0156384615385</v>
      </c>
      <c r="EC49">
        <v>999.9</v>
      </c>
      <c r="ED49">
        <v>0</v>
      </c>
      <c r="EE49">
        <v>0</v>
      </c>
      <c r="EF49">
        <v>10021.3923076923</v>
      </c>
      <c r="EG49">
        <v>0</v>
      </c>
      <c r="EH49">
        <v>1165.93384615385</v>
      </c>
      <c r="EI49">
        <v>-30.9718923076923</v>
      </c>
      <c r="EJ49">
        <v>489.543769230769</v>
      </c>
      <c r="EK49">
        <v>516.048384615385</v>
      </c>
      <c r="EL49">
        <v>10.2696538461538</v>
      </c>
      <c r="EM49">
        <v>505.137</v>
      </c>
      <c r="EN49">
        <v>21.1441538461538</v>
      </c>
      <c r="EO49">
        <v>2.85213461538461</v>
      </c>
      <c r="EP49">
        <v>1.91972923076923</v>
      </c>
      <c r="EQ49">
        <v>23.1889846153846</v>
      </c>
      <c r="ER49">
        <v>16.7973384615385</v>
      </c>
      <c r="ES49">
        <v>1999.98</v>
      </c>
      <c r="ET49">
        <v>0.980003692307692</v>
      </c>
      <c r="EU49">
        <v>0.0199963615384615</v>
      </c>
      <c r="EV49">
        <v>0</v>
      </c>
      <c r="EW49">
        <v>1512.81692307692</v>
      </c>
      <c r="EX49">
        <v>5.00059</v>
      </c>
      <c r="EY49">
        <v>31091.9923076923</v>
      </c>
      <c r="EZ49">
        <v>17360.1615384615</v>
      </c>
      <c r="FA49">
        <v>52.8024615384615</v>
      </c>
      <c r="FB49">
        <v>53.1297692307692</v>
      </c>
      <c r="FC49">
        <v>52.2738461538462</v>
      </c>
      <c r="FD49">
        <v>52.6345384615385</v>
      </c>
      <c r="FE49">
        <v>53.4466923076923</v>
      </c>
      <c r="FF49">
        <v>1955.09</v>
      </c>
      <c r="FG49">
        <v>39.89</v>
      </c>
      <c r="FH49">
        <v>0</v>
      </c>
      <c r="FI49">
        <v>1762198482.8</v>
      </c>
      <c r="FJ49">
        <v>0</v>
      </c>
      <c r="FK49">
        <v>1512.666</v>
      </c>
      <c r="FL49">
        <v>-10.6407692506995</v>
      </c>
      <c r="FM49">
        <v>-178.300000003457</v>
      </c>
      <c r="FN49">
        <v>31089.504</v>
      </c>
      <c r="FO49">
        <v>15</v>
      </c>
      <c r="FP49">
        <v>0</v>
      </c>
      <c r="FQ49" t="s">
        <v>441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-30.01584</v>
      </c>
      <c r="GD49">
        <v>-17.0082857142857</v>
      </c>
      <c r="GE49">
        <v>1.726426501013</v>
      </c>
      <c r="GF49">
        <v>0</v>
      </c>
      <c r="GG49">
        <v>1513.49411764706</v>
      </c>
      <c r="GH49">
        <v>-11.3882352941813</v>
      </c>
      <c r="GI49">
        <v>1.14519229735613</v>
      </c>
      <c r="GJ49">
        <v>-1</v>
      </c>
      <c r="GK49">
        <v>10.263245</v>
      </c>
      <c r="GL49">
        <v>0.118542857142843</v>
      </c>
      <c r="GM49">
        <v>0.0116231869553921</v>
      </c>
      <c r="GN49">
        <v>0</v>
      </c>
      <c r="GO49">
        <v>0</v>
      </c>
      <c r="GP49">
        <v>2</v>
      </c>
      <c r="GQ49" t="s">
        <v>442</v>
      </c>
      <c r="GR49">
        <v>3.12896</v>
      </c>
      <c r="GS49">
        <v>2.77807</v>
      </c>
      <c r="GT49">
        <v>0.0994116</v>
      </c>
      <c r="GU49">
        <v>0.104585</v>
      </c>
      <c r="GV49">
        <v>0.12221</v>
      </c>
      <c r="GW49">
        <v>0.0924229</v>
      </c>
      <c r="GX49">
        <v>33134.2</v>
      </c>
      <c r="GY49">
        <v>35081.1</v>
      </c>
      <c r="GZ49">
        <v>33354.1</v>
      </c>
      <c r="HA49">
        <v>35541.1</v>
      </c>
      <c r="HB49">
        <v>41543.6</v>
      </c>
      <c r="HC49">
        <v>46368.1</v>
      </c>
      <c r="HD49">
        <v>52181.4</v>
      </c>
      <c r="HE49">
        <v>56854.7</v>
      </c>
      <c r="HF49">
        <v>1.808</v>
      </c>
      <c r="HG49">
        <v>2.1596</v>
      </c>
      <c r="HH49">
        <v>-0.0246465</v>
      </c>
      <c r="HI49">
        <v>0</v>
      </c>
      <c r="HJ49">
        <v>36.4053</v>
      </c>
      <c r="HK49">
        <v>999.9</v>
      </c>
      <c r="HL49">
        <v>53.833</v>
      </c>
      <c r="HM49">
        <v>28.157</v>
      </c>
      <c r="HN49">
        <v>22.7077</v>
      </c>
      <c r="HO49">
        <v>55.3901</v>
      </c>
      <c r="HP49">
        <v>32.6042</v>
      </c>
      <c r="HQ49">
        <v>2</v>
      </c>
      <c r="HR49">
        <v>1.1512</v>
      </c>
      <c r="HS49">
        <v>3.81722</v>
      </c>
      <c r="HT49">
        <v>20.0856</v>
      </c>
      <c r="HU49">
        <v>5.19123</v>
      </c>
      <c r="HV49">
        <v>12.0099</v>
      </c>
      <c r="HW49">
        <v>4.97245</v>
      </c>
      <c r="HX49">
        <v>3.29495</v>
      </c>
      <c r="HY49">
        <v>999.9</v>
      </c>
      <c r="HZ49">
        <v>9999</v>
      </c>
      <c r="IA49">
        <v>9999</v>
      </c>
      <c r="IB49">
        <v>9999</v>
      </c>
      <c r="IC49">
        <v>1.86313</v>
      </c>
      <c r="ID49">
        <v>1.86813</v>
      </c>
      <c r="IE49">
        <v>1.86788</v>
      </c>
      <c r="IF49">
        <v>1.86905</v>
      </c>
      <c r="IG49">
        <v>1.86982</v>
      </c>
      <c r="IH49">
        <v>1.86584</v>
      </c>
      <c r="II49">
        <v>1.86703</v>
      </c>
      <c r="IJ49">
        <v>1.86844</v>
      </c>
      <c r="IK49">
        <v>5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3.273</v>
      </c>
      <c r="IY49">
        <v>0.31</v>
      </c>
      <c r="IZ49">
        <v>0.972545899424372</v>
      </c>
      <c r="JA49">
        <v>0.00534676025210932</v>
      </c>
      <c r="JB49">
        <v>-1.70922874884956e-06</v>
      </c>
      <c r="JC49">
        <v>5.24977269206303e-10</v>
      </c>
      <c r="JD49">
        <v>0.310040366037049</v>
      </c>
      <c r="JE49">
        <v>0</v>
      </c>
      <c r="JF49">
        <v>0</v>
      </c>
      <c r="JG49">
        <v>0</v>
      </c>
      <c r="JH49">
        <v>4</v>
      </c>
      <c r="JI49">
        <v>2317</v>
      </c>
      <c r="JJ49">
        <v>-0</v>
      </c>
      <c r="JK49">
        <v>23</v>
      </c>
      <c r="JL49">
        <v>29369974.7</v>
      </c>
      <c r="JM49">
        <v>29369974.7</v>
      </c>
      <c r="JN49">
        <v>1.46851</v>
      </c>
      <c r="JO49">
        <v>2.61353</v>
      </c>
      <c r="JP49">
        <v>2.19849</v>
      </c>
      <c r="JQ49">
        <v>2.63672</v>
      </c>
      <c r="JR49">
        <v>2.44507</v>
      </c>
      <c r="JS49">
        <v>2.35352</v>
      </c>
      <c r="JT49">
        <v>32.5761</v>
      </c>
      <c r="JU49">
        <v>24.1751</v>
      </c>
      <c r="JV49">
        <v>18</v>
      </c>
      <c r="JW49">
        <v>502.046</v>
      </c>
      <c r="JX49">
        <v>785.509</v>
      </c>
      <c r="JY49">
        <v>31.5294</v>
      </c>
      <c r="JZ49">
        <v>40.9106</v>
      </c>
      <c r="KA49">
        <v>30.0019</v>
      </c>
      <c r="KB49">
        <v>40.4613</v>
      </c>
      <c r="KC49">
        <v>40.2883</v>
      </c>
      <c r="KD49">
        <v>29.4212</v>
      </c>
      <c r="KE49">
        <v>0</v>
      </c>
      <c r="KF49">
        <v>100</v>
      </c>
      <c r="KG49">
        <v>31.5097</v>
      </c>
      <c r="KH49">
        <v>561.756</v>
      </c>
      <c r="KI49">
        <v>21.9999</v>
      </c>
      <c r="KJ49">
        <v>94.7489</v>
      </c>
      <c r="KK49">
        <v>92.0845</v>
      </c>
    </row>
    <row r="50" spans="1:297">
      <c r="A50">
        <v>34</v>
      </c>
      <c r="B50">
        <v>1762198489</v>
      </c>
      <c r="C50">
        <v>257</v>
      </c>
      <c r="D50" t="s">
        <v>512</v>
      </c>
      <c r="E50" t="s">
        <v>513</v>
      </c>
      <c r="F50">
        <v>5</v>
      </c>
      <c r="G50" t="s">
        <v>437</v>
      </c>
      <c r="H50" t="s">
        <v>438</v>
      </c>
      <c r="I50">
        <v>1762198480.84615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547.580047848048</v>
      </c>
      <c r="AK50">
        <v>530.017321212121</v>
      </c>
      <c r="AL50">
        <v>3.34437294125172</v>
      </c>
      <c r="AM50">
        <v>64.3593481477694</v>
      </c>
      <c r="AN50">
        <f>(AP50 - AO50 + DY50*1E3/(8.314*(EA50+273.15)) * AR50/DX50 * AQ50) * DX50/(100*DL50) * 1000/(1000 - AP50)</f>
        <v>0</v>
      </c>
      <c r="AO50">
        <v>21.149480765663</v>
      </c>
      <c r="AP50">
        <v>31.4379793939394</v>
      </c>
      <c r="AQ50">
        <v>6.87771939448828e-05</v>
      </c>
      <c r="AR50">
        <v>98.9221430779395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439</v>
      </c>
      <c r="AY50" t="s">
        <v>439</v>
      </c>
      <c r="AZ50">
        <v>0</v>
      </c>
      <c r="BA50">
        <v>0</v>
      </c>
      <c r="BB50">
        <f>1-AZ50/BA50</f>
        <v>0</v>
      </c>
      <c r="BC50">
        <v>0</v>
      </c>
      <c r="BD50" t="s">
        <v>439</v>
      </c>
      <c r="BE50" t="s">
        <v>439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439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1762198480.84615</v>
      </c>
      <c r="DR50">
        <v>490.168769230769</v>
      </c>
      <c r="DS50">
        <v>521.785384615385</v>
      </c>
      <c r="DT50">
        <v>31.4246153846154</v>
      </c>
      <c r="DU50">
        <v>21.1471846153846</v>
      </c>
      <c r="DV50">
        <v>486.937692307692</v>
      </c>
      <c r="DW50">
        <v>31.1145615384615</v>
      </c>
      <c r="DX50">
        <v>500.008538461538</v>
      </c>
      <c r="DY50">
        <v>90.7931230769231</v>
      </c>
      <c r="DZ50">
        <v>0.100088853846154</v>
      </c>
      <c r="EA50">
        <v>37.1273307692308</v>
      </c>
      <c r="EB50">
        <v>36.0163307692308</v>
      </c>
      <c r="EC50">
        <v>999.9</v>
      </c>
      <c r="ED50">
        <v>0</v>
      </c>
      <c r="EE50">
        <v>0</v>
      </c>
      <c r="EF50">
        <v>10011.2030769231</v>
      </c>
      <c r="EG50">
        <v>0</v>
      </c>
      <c r="EH50">
        <v>1165.91307692308</v>
      </c>
      <c r="EI50">
        <v>-31.6166076923077</v>
      </c>
      <c r="EJ50">
        <v>506.072076923077</v>
      </c>
      <c r="EK50">
        <v>533.058</v>
      </c>
      <c r="EL50">
        <v>10.2774076923077</v>
      </c>
      <c r="EM50">
        <v>521.785384615385</v>
      </c>
      <c r="EN50">
        <v>21.1471846153846</v>
      </c>
      <c r="EO50">
        <v>2.85313692307692</v>
      </c>
      <c r="EP50">
        <v>1.92002076923077</v>
      </c>
      <c r="EQ50">
        <v>23.1947923076923</v>
      </c>
      <c r="ER50">
        <v>16.7997307692308</v>
      </c>
      <c r="ES50">
        <v>1999.96846153846</v>
      </c>
      <c r="ET50">
        <v>0.980003769230769</v>
      </c>
      <c r="EU50">
        <v>0.0199963538461538</v>
      </c>
      <c r="EV50">
        <v>0</v>
      </c>
      <c r="EW50">
        <v>1511.94</v>
      </c>
      <c r="EX50">
        <v>5.00059</v>
      </c>
      <c r="EY50">
        <v>31077.0769230769</v>
      </c>
      <c r="EZ50">
        <v>17360.0615384615</v>
      </c>
      <c r="FA50">
        <v>52.812</v>
      </c>
      <c r="FB50">
        <v>53.1440769230769</v>
      </c>
      <c r="FC50">
        <v>52.2929230769231</v>
      </c>
      <c r="FD50">
        <v>52.6536153846154</v>
      </c>
      <c r="FE50">
        <v>53.4660769230769</v>
      </c>
      <c r="FF50">
        <v>1955.07846153846</v>
      </c>
      <c r="FG50">
        <v>39.89</v>
      </c>
      <c r="FH50">
        <v>0</v>
      </c>
      <c r="FI50">
        <v>1762198487.6</v>
      </c>
      <c r="FJ50">
        <v>0</v>
      </c>
      <c r="FK50">
        <v>1511.8204</v>
      </c>
      <c r="FL50">
        <v>-9.41384616532219</v>
      </c>
      <c r="FM50">
        <v>-158.461538586994</v>
      </c>
      <c r="FN50">
        <v>31075.484</v>
      </c>
      <c r="FO50">
        <v>15</v>
      </c>
      <c r="FP50">
        <v>0</v>
      </c>
      <c r="FQ50" t="s">
        <v>441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-31.27821</v>
      </c>
      <c r="GD50">
        <v>-8.35693533834595</v>
      </c>
      <c r="GE50">
        <v>0.88061116839386</v>
      </c>
      <c r="GF50">
        <v>0</v>
      </c>
      <c r="GG50">
        <v>1512.40147058824</v>
      </c>
      <c r="GH50">
        <v>-10.4047364434581</v>
      </c>
      <c r="GI50">
        <v>1.04098972236815</v>
      </c>
      <c r="GJ50">
        <v>-1</v>
      </c>
      <c r="GK50">
        <v>10.2737</v>
      </c>
      <c r="GL50">
        <v>0.0900992481203054</v>
      </c>
      <c r="GM50">
        <v>0.00897697053576537</v>
      </c>
      <c r="GN50">
        <v>1</v>
      </c>
      <c r="GO50">
        <v>1</v>
      </c>
      <c r="GP50">
        <v>2</v>
      </c>
      <c r="GQ50" t="s">
        <v>460</v>
      </c>
      <c r="GR50">
        <v>3.12905</v>
      </c>
      <c r="GS50">
        <v>2.77792</v>
      </c>
      <c r="GT50">
        <v>0.101805</v>
      </c>
      <c r="GU50">
        <v>0.107045</v>
      </c>
      <c r="GV50">
        <v>0.122236</v>
      </c>
      <c r="GW50">
        <v>0.0924342</v>
      </c>
      <c r="GX50">
        <v>33045.5</v>
      </c>
      <c r="GY50">
        <v>34983.5</v>
      </c>
      <c r="GZ50">
        <v>33353.6</v>
      </c>
      <c r="HA50">
        <v>35540</v>
      </c>
      <c r="HB50">
        <v>41542.2</v>
      </c>
      <c r="HC50">
        <v>46366.6</v>
      </c>
      <c r="HD50">
        <v>52180.7</v>
      </c>
      <c r="HE50">
        <v>56853.2</v>
      </c>
      <c r="HF50">
        <v>1.80798</v>
      </c>
      <c r="HG50">
        <v>2.15937</v>
      </c>
      <c r="HH50">
        <v>-0.0252873</v>
      </c>
      <c r="HI50">
        <v>0</v>
      </c>
      <c r="HJ50">
        <v>36.4085</v>
      </c>
      <c r="HK50">
        <v>999.9</v>
      </c>
      <c r="HL50">
        <v>53.858</v>
      </c>
      <c r="HM50">
        <v>28.157</v>
      </c>
      <c r="HN50">
        <v>22.7184</v>
      </c>
      <c r="HO50">
        <v>56.2101</v>
      </c>
      <c r="HP50">
        <v>32.6282</v>
      </c>
      <c r="HQ50">
        <v>2</v>
      </c>
      <c r="HR50">
        <v>1.15265</v>
      </c>
      <c r="HS50">
        <v>3.79073</v>
      </c>
      <c r="HT50">
        <v>20.0863</v>
      </c>
      <c r="HU50">
        <v>5.19168</v>
      </c>
      <c r="HV50">
        <v>12.0099</v>
      </c>
      <c r="HW50">
        <v>4.97255</v>
      </c>
      <c r="HX50">
        <v>3.29492</v>
      </c>
      <c r="HY50">
        <v>999.9</v>
      </c>
      <c r="HZ50">
        <v>9999</v>
      </c>
      <c r="IA50">
        <v>9999</v>
      </c>
      <c r="IB50">
        <v>9999</v>
      </c>
      <c r="IC50">
        <v>1.86311</v>
      </c>
      <c r="ID50">
        <v>1.86813</v>
      </c>
      <c r="IE50">
        <v>1.86786</v>
      </c>
      <c r="IF50">
        <v>1.86904</v>
      </c>
      <c r="IG50">
        <v>1.86982</v>
      </c>
      <c r="IH50">
        <v>1.86584</v>
      </c>
      <c r="II50">
        <v>1.86704</v>
      </c>
      <c r="IJ50">
        <v>1.86844</v>
      </c>
      <c r="IK50">
        <v>5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3.338</v>
      </c>
      <c r="IY50">
        <v>0.3101</v>
      </c>
      <c r="IZ50">
        <v>0.972545899424372</v>
      </c>
      <c r="JA50">
        <v>0.00534676025210932</v>
      </c>
      <c r="JB50">
        <v>-1.70922874884956e-06</v>
      </c>
      <c r="JC50">
        <v>5.24977269206303e-10</v>
      </c>
      <c r="JD50">
        <v>0.310040366037049</v>
      </c>
      <c r="JE50">
        <v>0</v>
      </c>
      <c r="JF50">
        <v>0</v>
      </c>
      <c r="JG50">
        <v>0</v>
      </c>
      <c r="JH50">
        <v>4</v>
      </c>
      <c r="JI50">
        <v>2317</v>
      </c>
      <c r="JJ50">
        <v>-0</v>
      </c>
      <c r="JK50">
        <v>23</v>
      </c>
      <c r="JL50">
        <v>29369974.8</v>
      </c>
      <c r="JM50">
        <v>29369974.8</v>
      </c>
      <c r="JN50">
        <v>1.50757</v>
      </c>
      <c r="JO50">
        <v>2.62207</v>
      </c>
      <c r="JP50">
        <v>2.19849</v>
      </c>
      <c r="JQ50">
        <v>2.63672</v>
      </c>
      <c r="JR50">
        <v>2.44507</v>
      </c>
      <c r="JS50">
        <v>2.31689</v>
      </c>
      <c r="JT50">
        <v>32.5539</v>
      </c>
      <c r="JU50">
        <v>24.1575</v>
      </c>
      <c r="JV50">
        <v>18</v>
      </c>
      <c r="JW50">
        <v>502.15</v>
      </c>
      <c r="JX50">
        <v>785.489</v>
      </c>
      <c r="JY50">
        <v>31.5005</v>
      </c>
      <c r="JZ50">
        <v>40.9266</v>
      </c>
      <c r="KA50">
        <v>30.0016</v>
      </c>
      <c r="KB50">
        <v>40.4785</v>
      </c>
      <c r="KC50">
        <v>40.3056</v>
      </c>
      <c r="KD50">
        <v>30.2653</v>
      </c>
      <c r="KE50">
        <v>0</v>
      </c>
      <c r="KF50">
        <v>100</v>
      </c>
      <c r="KG50">
        <v>31.4971</v>
      </c>
      <c r="KH50">
        <v>575.305</v>
      </c>
      <c r="KI50">
        <v>21.9999</v>
      </c>
      <c r="KJ50">
        <v>94.7476</v>
      </c>
      <c r="KK50">
        <v>92.082</v>
      </c>
    </row>
    <row r="51" spans="1:297">
      <c r="A51">
        <v>35</v>
      </c>
      <c r="B51">
        <v>1762198494</v>
      </c>
      <c r="C51">
        <v>262</v>
      </c>
      <c r="D51" t="s">
        <v>514</v>
      </c>
      <c r="E51" t="s">
        <v>515</v>
      </c>
      <c r="F51">
        <v>5</v>
      </c>
      <c r="G51" t="s">
        <v>437</v>
      </c>
      <c r="H51" t="s">
        <v>438</v>
      </c>
      <c r="I51">
        <v>1762198485.84615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565.239308650511</v>
      </c>
      <c r="AK51">
        <v>547.10123030303</v>
      </c>
      <c r="AL51">
        <v>3.4191337270445</v>
      </c>
      <c r="AM51">
        <v>64.3593481477694</v>
      </c>
      <c r="AN51">
        <f>(AP51 - AO51 + DY51*1E3/(8.314*(EA51+273.15)) * AR51/DX51 * AQ51) * DX51/(100*DL51) * 1000/(1000 - AP51)</f>
        <v>0</v>
      </c>
      <c r="AO51">
        <v>21.1518423856509</v>
      </c>
      <c r="AP51">
        <v>31.4572896969697</v>
      </c>
      <c r="AQ51">
        <v>0.00011947208662682</v>
      </c>
      <c r="AR51">
        <v>98.9221430779395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439</v>
      </c>
      <c r="AY51" t="s">
        <v>439</v>
      </c>
      <c r="AZ51">
        <v>0</v>
      </c>
      <c r="BA51">
        <v>0</v>
      </c>
      <c r="BB51">
        <f>1-AZ51/BA51</f>
        <v>0</v>
      </c>
      <c r="BC51">
        <v>0</v>
      </c>
      <c r="BD51" t="s">
        <v>439</v>
      </c>
      <c r="BE51" t="s">
        <v>439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439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1762198485.84615</v>
      </c>
      <c r="DR51">
        <v>506.416</v>
      </c>
      <c r="DS51">
        <v>538.725307692308</v>
      </c>
      <c r="DT51">
        <v>31.4362615384615</v>
      </c>
      <c r="DU51">
        <v>21.1495153846154</v>
      </c>
      <c r="DV51">
        <v>503.119538461538</v>
      </c>
      <c r="DW51">
        <v>31.1261769230769</v>
      </c>
      <c r="DX51">
        <v>500.034076923077</v>
      </c>
      <c r="DY51">
        <v>90.7930384615385</v>
      </c>
      <c r="DZ51">
        <v>0.0999762769230769</v>
      </c>
      <c r="EA51">
        <v>37.1258153846154</v>
      </c>
      <c r="EB51">
        <v>36.0100384615385</v>
      </c>
      <c r="EC51">
        <v>999.9</v>
      </c>
      <c r="ED51">
        <v>0</v>
      </c>
      <c r="EE51">
        <v>0</v>
      </c>
      <c r="EF51">
        <v>10004.8107692308</v>
      </c>
      <c r="EG51">
        <v>0</v>
      </c>
      <c r="EH51">
        <v>1165.89846153846</v>
      </c>
      <c r="EI51">
        <v>-32.3092384615385</v>
      </c>
      <c r="EJ51">
        <v>522.852846153846</v>
      </c>
      <c r="EK51">
        <v>550.365153846154</v>
      </c>
      <c r="EL51">
        <v>10.2867076923077</v>
      </c>
      <c r="EM51">
        <v>538.725307692308</v>
      </c>
      <c r="EN51">
        <v>21.1495153846154</v>
      </c>
      <c r="EO51">
        <v>2.85419076923077</v>
      </c>
      <c r="EP51">
        <v>1.92023076923077</v>
      </c>
      <c r="EQ51">
        <v>23.2009</v>
      </c>
      <c r="ER51">
        <v>16.8014692307692</v>
      </c>
      <c r="ES51">
        <v>1999.97846153846</v>
      </c>
      <c r="ET51">
        <v>0.980004</v>
      </c>
      <c r="EU51">
        <v>0.0199961230769231</v>
      </c>
      <c r="EV51">
        <v>0</v>
      </c>
      <c r="EW51">
        <v>1511.15615384615</v>
      </c>
      <c r="EX51">
        <v>5.00059</v>
      </c>
      <c r="EY51">
        <v>31063.2</v>
      </c>
      <c r="EZ51">
        <v>17360.1615384615</v>
      </c>
      <c r="FA51">
        <v>52.8216923076923</v>
      </c>
      <c r="FB51">
        <v>53.1583846153846</v>
      </c>
      <c r="FC51">
        <v>52.3168461538462</v>
      </c>
      <c r="FD51">
        <v>52.6726923076923</v>
      </c>
      <c r="FE51">
        <v>53.4854615384615</v>
      </c>
      <c r="FF51">
        <v>1955.08846153846</v>
      </c>
      <c r="FG51">
        <v>39.89</v>
      </c>
      <c r="FH51">
        <v>0</v>
      </c>
      <c r="FI51">
        <v>1762198493</v>
      </c>
      <c r="FJ51">
        <v>0</v>
      </c>
      <c r="FK51">
        <v>1511.03653846154</v>
      </c>
      <c r="FL51">
        <v>-8.78188034127077</v>
      </c>
      <c r="FM51">
        <v>-163.767521247481</v>
      </c>
      <c r="FN51">
        <v>31061.4</v>
      </c>
      <c r="FO51">
        <v>15</v>
      </c>
      <c r="FP51">
        <v>0</v>
      </c>
      <c r="FQ51" t="s">
        <v>441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-31.8204</v>
      </c>
      <c r="GD51">
        <v>-8.0178406015037</v>
      </c>
      <c r="GE51">
        <v>0.849987078725317</v>
      </c>
      <c r="GF51">
        <v>0</v>
      </c>
      <c r="GG51">
        <v>1511.72117647059</v>
      </c>
      <c r="GH51">
        <v>-9.47318564368556</v>
      </c>
      <c r="GI51">
        <v>0.951230672543511</v>
      </c>
      <c r="GJ51">
        <v>-1</v>
      </c>
      <c r="GK51">
        <v>10.28114</v>
      </c>
      <c r="GL51">
        <v>0.0949353383458773</v>
      </c>
      <c r="GM51">
        <v>0.00950896419175089</v>
      </c>
      <c r="GN51">
        <v>1</v>
      </c>
      <c r="GO51">
        <v>1</v>
      </c>
      <c r="GP51">
        <v>2</v>
      </c>
      <c r="GQ51" t="s">
        <v>460</v>
      </c>
      <c r="GR51">
        <v>3.12879</v>
      </c>
      <c r="GS51">
        <v>2.77815</v>
      </c>
      <c r="GT51">
        <v>0.104201</v>
      </c>
      <c r="GU51">
        <v>0.109389</v>
      </c>
      <c r="GV51">
        <v>0.122271</v>
      </c>
      <c r="GW51">
        <v>0.0924321</v>
      </c>
      <c r="GX51">
        <v>32956.3</v>
      </c>
      <c r="GY51">
        <v>34890.2</v>
      </c>
      <c r="GZ51">
        <v>33352.7</v>
      </c>
      <c r="HA51">
        <v>35538.7</v>
      </c>
      <c r="HB51">
        <v>41540.1</v>
      </c>
      <c r="HC51">
        <v>46365.4</v>
      </c>
      <c r="HD51">
        <v>52179.5</v>
      </c>
      <c r="HE51">
        <v>56851.2</v>
      </c>
      <c r="HF51">
        <v>1.8074</v>
      </c>
      <c r="HG51">
        <v>2.1594</v>
      </c>
      <c r="HH51">
        <v>-0.0251904</v>
      </c>
      <c r="HI51">
        <v>0</v>
      </c>
      <c r="HJ51">
        <v>36.4085</v>
      </c>
      <c r="HK51">
        <v>999.9</v>
      </c>
      <c r="HL51">
        <v>53.858</v>
      </c>
      <c r="HM51">
        <v>28.157</v>
      </c>
      <c r="HN51">
        <v>22.7174</v>
      </c>
      <c r="HO51">
        <v>56.1301</v>
      </c>
      <c r="HP51">
        <v>32.6402</v>
      </c>
      <c r="HQ51">
        <v>2</v>
      </c>
      <c r="HR51">
        <v>1.15397</v>
      </c>
      <c r="HS51">
        <v>3.74294</v>
      </c>
      <c r="HT51">
        <v>20.0873</v>
      </c>
      <c r="HU51">
        <v>5.19168</v>
      </c>
      <c r="HV51">
        <v>12.0099</v>
      </c>
      <c r="HW51">
        <v>4.9727</v>
      </c>
      <c r="HX51">
        <v>3.29495</v>
      </c>
      <c r="HY51">
        <v>999.9</v>
      </c>
      <c r="HZ51">
        <v>9999</v>
      </c>
      <c r="IA51">
        <v>9999</v>
      </c>
      <c r="IB51">
        <v>9999</v>
      </c>
      <c r="IC51">
        <v>1.86312</v>
      </c>
      <c r="ID51">
        <v>1.86812</v>
      </c>
      <c r="IE51">
        <v>1.86785</v>
      </c>
      <c r="IF51">
        <v>1.86905</v>
      </c>
      <c r="IG51">
        <v>1.86982</v>
      </c>
      <c r="IH51">
        <v>1.86586</v>
      </c>
      <c r="II51">
        <v>1.86705</v>
      </c>
      <c r="IJ51">
        <v>1.86844</v>
      </c>
      <c r="IK51">
        <v>5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3.403</v>
      </c>
      <c r="IY51">
        <v>0.31</v>
      </c>
      <c r="IZ51">
        <v>0.972545899424372</v>
      </c>
      <c r="JA51">
        <v>0.00534676025210932</v>
      </c>
      <c r="JB51">
        <v>-1.70922874884956e-06</v>
      </c>
      <c r="JC51">
        <v>5.24977269206303e-10</v>
      </c>
      <c r="JD51">
        <v>0.310040366037049</v>
      </c>
      <c r="JE51">
        <v>0</v>
      </c>
      <c r="JF51">
        <v>0</v>
      </c>
      <c r="JG51">
        <v>0</v>
      </c>
      <c r="JH51">
        <v>4</v>
      </c>
      <c r="JI51">
        <v>2317</v>
      </c>
      <c r="JJ51">
        <v>-0</v>
      </c>
      <c r="JK51">
        <v>23</v>
      </c>
      <c r="JL51">
        <v>29369974.9</v>
      </c>
      <c r="JM51">
        <v>29369974.9</v>
      </c>
      <c r="JN51">
        <v>1.54907</v>
      </c>
      <c r="JO51">
        <v>2.61597</v>
      </c>
      <c r="JP51">
        <v>2.19849</v>
      </c>
      <c r="JQ51">
        <v>2.63672</v>
      </c>
      <c r="JR51">
        <v>2.44629</v>
      </c>
      <c r="JS51">
        <v>2.32666</v>
      </c>
      <c r="JT51">
        <v>32.5761</v>
      </c>
      <c r="JU51">
        <v>24.1751</v>
      </c>
      <c r="JV51">
        <v>18</v>
      </c>
      <c r="JW51">
        <v>501.859</v>
      </c>
      <c r="JX51">
        <v>785.696</v>
      </c>
      <c r="JY51">
        <v>31.4868</v>
      </c>
      <c r="JZ51">
        <v>40.942</v>
      </c>
      <c r="KA51">
        <v>30.0014</v>
      </c>
      <c r="KB51">
        <v>40.4945</v>
      </c>
      <c r="KC51">
        <v>40.3214</v>
      </c>
      <c r="KD51">
        <v>31.017</v>
      </c>
      <c r="KE51">
        <v>0</v>
      </c>
      <c r="KF51">
        <v>100</v>
      </c>
      <c r="KG51">
        <v>31.4916</v>
      </c>
      <c r="KH51">
        <v>595.573</v>
      </c>
      <c r="KI51">
        <v>21.9999</v>
      </c>
      <c r="KJ51">
        <v>94.7452</v>
      </c>
      <c r="KK51">
        <v>92.0787</v>
      </c>
    </row>
    <row r="52" spans="1:297">
      <c r="A52">
        <v>36</v>
      </c>
      <c r="B52">
        <v>1762198499</v>
      </c>
      <c r="C52">
        <v>267</v>
      </c>
      <c r="D52" t="s">
        <v>516</v>
      </c>
      <c r="E52" t="s">
        <v>517</v>
      </c>
      <c r="F52">
        <v>5</v>
      </c>
      <c r="G52" t="s">
        <v>437</v>
      </c>
      <c r="H52" t="s">
        <v>438</v>
      </c>
      <c r="I52">
        <v>1762198490.84615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582.29746990084</v>
      </c>
      <c r="AK52">
        <v>564.080375757576</v>
      </c>
      <c r="AL52">
        <v>3.39549762416238</v>
      </c>
      <c r="AM52">
        <v>64.3593481477694</v>
      </c>
      <c r="AN52">
        <f>(AP52 - AO52 + DY52*1E3/(8.314*(EA52+273.15)) * AR52/DX52 * AQ52) * DX52/(100*DL52) * 1000/(1000 - AP52)</f>
        <v>0</v>
      </c>
      <c r="AO52">
        <v>21.154321618725</v>
      </c>
      <c r="AP52">
        <v>31.4612733333333</v>
      </c>
      <c r="AQ52">
        <v>3.56453873273242e-05</v>
      </c>
      <c r="AR52">
        <v>98.9221430779395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439</v>
      </c>
      <c r="AY52" t="s">
        <v>439</v>
      </c>
      <c r="AZ52">
        <v>0</v>
      </c>
      <c r="BA52">
        <v>0</v>
      </c>
      <c r="BB52">
        <f>1-AZ52/BA52</f>
        <v>0</v>
      </c>
      <c r="BC52">
        <v>0</v>
      </c>
      <c r="BD52" t="s">
        <v>439</v>
      </c>
      <c r="BE52" t="s">
        <v>439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439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1762198490.84615</v>
      </c>
      <c r="DR52">
        <v>522.802076923077</v>
      </c>
      <c r="DS52">
        <v>555.498230769231</v>
      </c>
      <c r="DT52">
        <v>31.4471076923077</v>
      </c>
      <c r="DU52">
        <v>21.1519538461538</v>
      </c>
      <c r="DV52">
        <v>519.440230769231</v>
      </c>
      <c r="DW52">
        <v>31.1370384615385</v>
      </c>
      <c r="DX52">
        <v>499.995769230769</v>
      </c>
      <c r="DY52">
        <v>90.7932</v>
      </c>
      <c r="DZ52">
        <v>0.0999730923076923</v>
      </c>
      <c r="EA52">
        <v>37.1261307692308</v>
      </c>
      <c r="EB52">
        <v>36.0042461538462</v>
      </c>
      <c r="EC52">
        <v>999.9</v>
      </c>
      <c r="ED52">
        <v>0</v>
      </c>
      <c r="EE52">
        <v>0</v>
      </c>
      <c r="EF52">
        <v>10007.6953846154</v>
      </c>
      <c r="EG52">
        <v>0</v>
      </c>
      <c r="EH52">
        <v>1165.87769230769</v>
      </c>
      <c r="EI52">
        <v>-32.6960307692308</v>
      </c>
      <c r="EJ52">
        <v>539.776846153846</v>
      </c>
      <c r="EK52">
        <v>567.501923076923</v>
      </c>
      <c r="EL52">
        <v>10.2951307692308</v>
      </c>
      <c r="EM52">
        <v>555.498230769231</v>
      </c>
      <c r="EN52">
        <v>21.1519538461538</v>
      </c>
      <c r="EO52">
        <v>2.85518307692308</v>
      </c>
      <c r="EP52">
        <v>1.92045384615385</v>
      </c>
      <c r="EQ52">
        <v>23.2066384615385</v>
      </c>
      <c r="ER52">
        <v>16.8033153846154</v>
      </c>
      <c r="ES52">
        <v>2000.01384615385</v>
      </c>
      <c r="ET52">
        <v>0.980004538461538</v>
      </c>
      <c r="EU52">
        <v>0.0199956384615385</v>
      </c>
      <c r="EV52">
        <v>0</v>
      </c>
      <c r="EW52">
        <v>1510.43615384615</v>
      </c>
      <c r="EX52">
        <v>5.00059</v>
      </c>
      <c r="EY52">
        <v>31050.1230769231</v>
      </c>
      <c r="EZ52">
        <v>17360.4692307692</v>
      </c>
      <c r="FA52">
        <v>52.8362307692308</v>
      </c>
      <c r="FB52">
        <v>53.1774615384615</v>
      </c>
      <c r="FC52">
        <v>52.3313846153846</v>
      </c>
      <c r="FD52">
        <v>52.687</v>
      </c>
      <c r="FE52">
        <v>53.5</v>
      </c>
      <c r="FF52">
        <v>1955.12384615385</v>
      </c>
      <c r="FG52">
        <v>39.89</v>
      </c>
      <c r="FH52">
        <v>0</v>
      </c>
      <c r="FI52">
        <v>1762198497.8</v>
      </c>
      <c r="FJ52">
        <v>0</v>
      </c>
      <c r="FK52">
        <v>1510.31538461538</v>
      </c>
      <c r="FL52">
        <v>-8.99829061260997</v>
      </c>
      <c r="FM52">
        <v>-165.562393442664</v>
      </c>
      <c r="FN52">
        <v>31048.2346153846</v>
      </c>
      <c r="FO52">
        <v>15</v>
      </c>
      <c r="FP52">
        <v>0</v>
      </c>
      <c r="FQ52" t="s">
        <v>441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-32.3857285714286</v>
      </c>
      <c r="GD52">
        <v>-5.05935584415583</v>
      </c>
      <c r="GE52">
        <v>0.561986630194176</v>
      </c>
      <c r="GF52">
        <v>0</v>
      </c>
      <c r="GG52">
        <v>1510.98470588235</v>
      </c>
      <c r="GH52">
        <v>-8.97020626718466</v>
      </c>
      <c r="GI52">
        <v>0.896795718407286</v>
      </c>
      <c r="GJ52">
        <v>-1</v>
      </c>
      <c r="GK52">
        <v>10.2887333333333</v>
      </c>
      <c r="GL52">
        <v>0.108888311688336</v>
      </c>
      <c r="GM52">
        <v>0.0113007093470293</v>
      </c>
      <c r="GN52">
        <v>0</v>
      </c>
      <c r="GO52">
        <v>0</v>
      </c>
      <c r="GP52">
        <v>2</v>
      </c>
      <c r="GQ52" t="s">
        <v>442</v>
      </c>
      <c r="GR52">
        <v>3.12901</v>
      </c>
      <c r="GS52">
        <v>2.77822</v>
      </c>
      <c r="GT52">
        <v>0.106563</v>
      </c>
      <c r="GU52">
        <v>0.111732</v>
      </c>
      <c r="GV52">
        <v>0.122289</v>
      </c>
      <c r="GW52">
        <v>0.0924411</v>
      </c>
      <c r="GX52">
        <v>32868.5</v>
      </c>
      <c r="GY52">
        <v>34797</v>
      </c>
      <c r="GZ52">
        <v>33351.9</v>
      </c>
      <c r="HA52">
        <v>35537.4</v>
      </c>
      <c r="HB52">
        <v>41538.8</v>
      </c>
      <c r="HC52">
        <v>46363.7</v>
      </c>
      <c r="HD52">
        <v>52178.5</v>
      </c>
      <c r="HE52">
        <v>56849.3</v>
      </c>
      <c r="HF52">
        <v>1.8078</v>
      </c>
      <c r="HG52">
        <v>2.15908</v>
      </c>
      <c r="HH52">
        <v>-0.0246391</v>
      </c>
      <c r="HI52">
        <v>0</v>
      </c>
      <c r="HJ52">
        <v>36.4085</v>
      </c>
      <c r="HK52">
        <v>999.9</v>
      </c>
      <c r="HL52">
        <v>53.858</v>
      </c>
      <c r="HM52">
        <v>28.157</v>
      </c>
      <c r="HN52">
        <v>22.7181</v>
      </c>
      <c r="HO52">
        <v>56.0501</v>
      </c>
      <c r="HP52">
        <v>32.6603</v>
      </c>
      <c r="HQ52">
        <v>2</v>
      </c>
      <c r="HR52">
        <v>1.15497</v>
      </c>
      <c r="HS52">
        <v>3.61449</v>
      </c>
      <c r="HT52">
        <v>20.09</v>
      </c>
      <c r="HU52">
        <v>5.19138</v>
      </c>
      <c r="HV52">
        <v>12.0099</v>
      </c>
      <c r="HW52">
        <v>4.9724</v>
      </c>
      <c r="HX52">
        <v>3.29492</v>
      </c>
      <c r="HY52">
        <v>999.9</v>
      </c>
      <c r="HZ52">
        <v>9999</v>
      </c>
      <c r="IA52">
        <v>9999</v>
      </c>
      <c r="IB52">
        <v>9999</v>
      </c>
      <c r="IC52">
        <v>1.86313</v>
      </c>
      <c r="ID52">
        <v>1.86811</v>
      </c>
      <c r="IE52">
        <v>1.86788</v>
      </c>
      <c r="IF52">
        <v>1.86904</v>
      </c>
      <c r="IG52">
        <v>1.86981</v>
      </c>
      <c r="IH52">
        <v>1.86586</v>
      </c>
      <c r="II52">
        <v>1.86704</v>
      </c>
      <c r="IJ52">
        <v>1.86844</v>
      </c>
      <c r="IK52">
        <v>5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3.468</v>
      </c>
      <c r="IY52">
        <v>0.31</v>
      </c>
      <c r="IZ52">
        <v>0.972545899424372</v>
      </c>
      <c r="JA52">
        <v>0.00534676025210932</v>
      </c>
      <c r="JB52">
        <v>-1.70922874884956e-06</v>
      </c>
      <c r="JC52">
        <v>5.24977269206303e-10</v>
      </c>
      <c r="JD52">
        <v>0.310040366037049</v>
      </c>
      <c r="JE52">
        <v>0</v>
      </c>
      <c r="JF52">
        <v>0</v>
      </c>
      <c r="JG52">
        <v>0</v>
      </c>
      <c r="JH52">
        <v>4</v>
      </c>
      <c r="JI52">
        <v>2317</v>
      </c>
      <c r="JJ52">
        <v>-0</v>
      </c>
      <c r="JK52">
        <v>23</v>
      </c>
      <c r="JL52">
        <v>29369975</v>
      </c>
      <c r="JM52">
        <v>29369975</v>
      </c>
      <c r="JN52">
        <v>1.58081</v>
      </c>
      <c r="JO52">
        <v>2.62085</v>
      </c>
      <c r="JP52">
        <v>2.19849</v>
      </c>
      <c r="JQ52">
        <v>2.63672</v>
      </c>
      <c r="JR52">
        <v>2.44507</v>
      </c>
      <c r="JS52">
        <v>2.29004</v>
      </c>
      <c r="JT52">
        <v>32.5539</v>
      </c>
      <c r="JU52">
        <v>24.1663</v>
      </c>
      <c r="JV52">
        <v>18</v>
      </c>
      <c r="JW52">
        <v>502.254</v>
      </c>
      <c r="JX52">
        <v>785.57</v>
      </c>
      <c r="JY52">
        <v>31.4895</v>
      </c>
      <c r="JZ52">
        <v>40.9563</v>
      </c>
      <c r="KA52">
        <v>30.0011</v>
      </c>
      <c r="KB52">
        <v>40.5104</v>
      </c>
      <c r="KC52">
        <v>40.3382</v>
      </c>
      <c r="KD52">
        <v>31.798</v>
      </c>
      <c r="KE52">
        <v>0</v>
      </c>
      <c r="KF52">
        <v>100</v>
      </c>
      <c r="KG52">
        <v>31.5101</v>
      </c>
      <c r="KH52">
        <v>609.322</v>
      </c>
      <c r="KI52">
        <v>21.9999</v>
      </c>
      <c r="KJ52">
        <v>94.7433</v>
      </c>
      <c r="KK52">
        <v>92.0755</v>
      </c>
    </row>
    <row r="53" spans="1:297">
      <c r="A53">
        <v>37</v>
      </c>
      <c r="B53">
        <v>1762198504</v>
      </c>
      <c r="C53">
        <v>272</v>
      </c>
      <c r="D53" t="s">
        <v>518</v>
      </c>
      <c r="E53" t="s">
        <v>519</v>
      </c>
      <c r="F53">
        <v>5</v>
      </c>
      <c r="G53" t="s">
        <v>437</v>
      </c>
      <c r="H53" t="s">
        <v>438</v>
      </c>
      <c r="I53">
        <v>1762198495.84615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599.269689990615</v>
      </c>
      <c r="AK53">
        <v>581.039781818181</v>
      </c>
      <c r="AL53">
        <v>3.37318179395964</v>
      </c>
      <c r="AM53">
        <v>64.3593481477694</v>
      </c>
      <c r="AN53">
        <f>(AP53 - AO53 + DY53*1E3/(8.314*(EA53+273.15)) * AR53/DX53 * AQ53) * DX53/(100*DL53) * 1000/(1000 - AP53)</f>
        <v>0</v>
      </c>
      <c r="AO53">
        <v>21.1561794450198</v>
      </c>
      <c r="AP53">
        <v>31.4747</v>
      </c>
      <c r="AQ53">
        <v>8.45103371452307e-05</v>
      </c>
      <c r="AR53">
        <v>98.9221430779395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439</v>
      </c>
      <c r="AY53" t="s">
        <v>439</v>
      </c>
      <c r="AZ53">
        <v>0</v>
      </c>
      <c r="BA53">
        <v>0</v>
      </c>
      <c r="BB53">
        <f>1-AZ53/BA53</f>
        <v>0</v>
      </c>
      <c r="BC53">
        <v>0</v>
      </c>
      <c r="BD53" t="s">
        <v>439</v>
      </c>
      <c r="BE53" t="s">
        <v>439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439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1762198495.84615</v>
      </c>
      <c r="DR53">
        <v>539.244384615385</v>
      </c>
      <c r="DS53">
        <v>572.215</v>
      </c>
      <c r="DT53">
        <v>31.4586153846154</v>
      </c>
      <c r="DU53">
        <v>21.1540153846154</v>
      </c>
      <c r="DV53">
        <v>535.817230769231</v>
      </c>
      <c r="DW53">
        <v>31.1485615384615</v>
      </c>
      <c r="DX53">
        <v>500.014384615385</v>
      </c>
      <c r="DY53">
        <v>90.7936692307692</v>
      </c>
      <c r="DZ53">
        <v>0.0999323692307692</v>
      </c>
      <c r="EA53">
        <v>37.1239230769231</v>
      </c>
      <c r="EB53">
        <v>36.0028846153846</v>
      </c>
      <c r="EC53">
        <v>999.9</v>
      </c>
      <c r="ED53">
        <v>0</v>
      </c>
      <c r="EE53">
        <v>0</v>
      </c>
      <c r="EF53">
        <v>10013.8</v>
      </c>
      <c r="EG53">
        <v>0</v>
      </c>
      <c r="EH53">
        <v>1165.86230769231</v>
      </c>
      <c r="EI53">
        <v>-32.9704846153846</v>
      </c>
      <c r="EJ53">
        <v>556.759538461538</v>
      </c>
      <c r="EK53">
        <v>584.581230769231</v>
      </c>
      <c r="EL53">
        <v>10.3045846153846</v>
      </c>
      <c r="EM53">
        <v>572.215</v>
      </c>
      <c r="EN53">
        <v>21.1540153846154</v>
      </c>
      <c r="EO53">
        <v>2.85624307692308</v>
      </c>
      <c r="EP53">
        <v>1.92065</v>
      </c>
      <c r="EQ53">
        <v>23.2127846153846</v>
      </c>
      <c r="ER53">
        <v>16.8049307692308</v>
      </c>
      <c r="ES53">
        <v>1999.97846153846</v>
      </c>
      <c r="ET53">
        <v>0.980004230769231</v>
      </c>
      <c r="EU53">
        <v>0.0199958846153846</v>
      </c>
      <c r="EV53">
        <v>0</v>
      </c>
      <c r="EW53">
        <v>1509.68923076923</v>
      </c>
      <c r="EX53">
        <v>5.00059</v>
      </c>
      <c r="EY53">
        <v>31035.4153846154</v>
      </c>
      <c r="EZ53">
        <v>17360.1615384615</v>
      </c>
      <c r="FA53">
        <v>52.8556153846154</v>
      </c>
      <c r="FB53">
        <v>53.1918461538462</v>
      </c>
      <c r="FC53">
        <v>52.3410769230769</v>
      </c>
      <c r="FD53">
        <v>52.6918461538462</v>
      </c>
      <c r="FE53">
        <v>53.5</v>
      </c>
      <c r="FF53">
        <v>1955.08846153846</v>
      </c>
      <c r="FG53">
        <v>39.89</v>
      </c>
      <c r="FH53">
        <v>0</v>
      </c>
      <c r="FI53">
        <v>1762198502.6</v>
      </c>
      <c r="FJ53">
        <v>0</v>
      </c>
      <c r="FK53">
        <v>1509.635</v>
      </c>
      <c r="FL53">
        <v>-9.28034188794949</v>
      </c>
      <c r="FM53">
        <v>-170.300854784568</v>
      </c>
      <c r="FN53">
        <v>31034.5038461538</v>
      </c>
      <c r="FO53">
        <v>15</v>
      </c>
      <c r="FP53">
        <v>0</v>
      </c>
      <c r="FQ53" t="s">
        <v>441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-32.7117619047619</v>
      </c>
      <c r="GD53">
        <v>-3.92705454545456</v>
      </c>
      <c r="GE53">
        <v>0.515384807208297</v>
      </c>
      <c r="GF53">
        <v>0</v>
      </c>
      <c r="GG53">
        <v>1510.05441176471</v>
      </c>
      <c r="GH53">
        <v>-8.82123759130158</v>
      </c>
      <c r="GI53">
        <v>0.880785715999425</v>
      </c>
      <c r="GJ53">
        <v>-1</v>
      </c>
      <c r="GK53">
        <v>10.298819047619</v>
      </c>
      <c r="GL53">
        <v>0.109800000000016</v>
      </c>
      <c r="GM53">
        <v>0.0113977282217459</v>
      </c>
      <c r="GN53">
        <v>0</v>
      </c>
      <c r="GO53">
        <v>0</v>
      </c>
      <c r="GP53">
        <v>2</v>
      </c>
      <c r="GQ53" t="s">
        <v>442</v>
      </c>
      <c r="GR53">
        <v>3.12886</v>
      </c>
      <c r="GS53">
        <v>2.77813</v>
      </c>
      <c r="GT53">
        <v>0.108849</v>
      </c>
      <c r="GU53">
        <v>0.113942</v>
      </c>
      <c r="GV53">
        <v>0.122327</v>
      </c>
      <c r="GW53">
        <v>0.0924422</v>
      </c>
      <c r="GX53">
        <v>32783.4</v>
      </c>
      <c r="GY53">
        <v>34709.2</v>
      </c>
      <c r="GZ53">
        <v>33351</v>
      </c>
      <c r="HA53">
        <v>35536.4</v>
      </c>
      <c r="HB53">
        <v>41536.6</v>
      </c>
      <c r="HC53">
        <v>46362.8</v>
      </c>
      <c r="HD53">
        <v>52177.5</v>
      </c>
      <c r="HE53">
        <v>56848</v>
      </c>
      <c r="HF53">
        <v>1.80742</v>
      </c>
      <c r="HG53">
        <v>2.15882</v>
      </c>
      <c r="HH53">
        <v>-0.0256225</v>
      </c>
      <c r="HI53">
        <v>0</v>
      </c>
      <c r="HJ53">
        <v>36.4097</v>
      </c>
      <c r="HK53">
        <v>999.9</v>
      </c>
      <c r="HL53">
        <v>53.858</v>
      </c>
      <c r="HM53">
        <v>28.157</v>
      </c>
      <c r="HN53">
        <v>22.7161</v>
      </c>
      <c r="HO53">
        <v>55.7601</v>
      </c>
      <c r="HP53">
        <v>32.5641</v>
      </c>
      <c r="HQ53">
        <v>2</v>
      </c>
      <c r="HR53">
        <v>1.1559</v>
      </c>
      <c r="HS53">
        <v>3.67093</v>
      </c>
      <c r="HT53">
        <v>20.0888</v>
      </c>
      <c r="HU53">
        <v>5.19123</v>
      </c>
      <c r="HV53">
        <v>12.0099</v>
      </c>
      <c r="HW53">
        <v>4.9727</v>
      </c>
      <c r="HX53">
        <v>3.29492</v>
      </c>
      <c r="HY53">
        <v>999.9</v>
      </c>
      <c r="HZ53">
        <v>9999</v>
      </c>
      <c r="IA53">
        <v>9999</v>
      </c>
      <c r="IB53">
        <v>9999</v>
      </c>
      <c r="IC53">
        <v>1.86315</v>
      </c>
      <c r="ID53">
        <v>1.86813</v>
      </c>
      <c r="IE53">
        <v>1.86787</v>
      </c>
      <c r="IF53">
        <v>1.86905</v>
      </c>
      <c r="IG53">
        <v>1.86983</v>
      </c>
      <c r="IH53">
        <v>1.86584</v>
      </c>
      <c r="II53">
        <v>1.86698</v>
      </c>
      <c r="IJ53">
        <v>1.86844</v>
      </c>
      <c r="IK53">
        <v>5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3.533</v>
      </c>
      <c r="IY53">
        <v>0.31</v>
      </c>
      <c r="IZ53">
        <v>0.972545899424372</v>
      </c>
      <c r="JA53">
        <v>0.00534676025210932</v>
      </c>
      <c r="JB53">
        <v>-1.70922874884956e-06</v>
      </c>
      <c r="JC53">
        <v>5.24977269206303e-10</v>
      </c>
      <c r="JD53">
        <v>0.310040366037049</v>
      </c>
      <c r="JE53">
        <v>0</v>
      </c>
      <c r="JF53">
        <v>0</v>
      </c>
      <c r="JG53">
        <v>0</v>
      </c>
      <c r="JH53">
        <v>4</v>
      </c>
      <c r="JI53">
        <v>2317</v>
      </c>
      <c r="JJ53">
        <v>-0</v>
      </c>
      <c r="JK53">
        <v>23</v>
      </c>
      <c r="JL53">
        <v>29369975.1</v>
      </c>
      <c r="JM53">
        <v>29369975.1</v>
      </c>
      <c r="JN53">
        <v>1.62231</v>
      </c>
      <c r="JO53">
        <v>2.6062</v>
      </c>
      <c r="JP53">
        <v>2.19849</v>
      </c>
      <c r="JQ53">
        <v>2.63672</v>
      </c>
      <c r="JR53">
        <v>2.44629</v>
      </c>
      <c r="JS53">
        <v>2.35352</v>
      </c>
      <c r="JT53">
        <v>32.5539</v>
      </c>
      <c r="JU53">
        <v>24.1751</v>
      </c>
      <c r="JV53">
        <v>18</v>
      </c>
      <c r="JW53">
        <v>502.103</v>
      </c>
      <c r="JX53">
        <v>785.507</v>
      </c>
      <c r="JY53">
        <v>31.5028</v>
      </c>
      <c r="JZ53">
        <v>40.9717</v>
      </c>
      <c r="KA53">
        <v>30.0011</v>
      </c>
      <c r="KB53">
        <v>40.5264</v>
      </c>
      <c r="KC53">
        <v>40.3539</v>
      </c>
      <c r="KD53">
        <v>32.5595</v>
      </c>
      <c r="KE53">
        <v>0</v>
      </c>
      <c r="KF53">
        <v>100</v>
      </c>
      <c r="KG53">
        <v>31.5019</v>
      </c>
      <c r="KH53">
        <v>622.879</v>
      </c>
      <c r="KI53">
        <v>21.9999</v>
      </c>
      <c r="KJ53">
        <v>94.7412</v>
      </c>
      <c r="KK53">
        <v>92.0732</v>
      </c>
    </row>
    <row r="54" spans="1:297">
      <c r="A54">
        <v>38</v>
      </c>
      <c r="B54">
        <v>1762198509</v>
      </c>
      <c r="C54">
        <v>277</v>
      </c>
      <c r="D54" t="s">
        <v>520</v>
      </c>
      <c r="E54" t="s">
        <v>521</v>
      </c>
      <c r="F54">
        <v>5</v>
      </c>
      <c r="G54" t="s">
        <v>437</v>
      </c>
      <c r="H54" t="s">
        <v>438</v>
      </c>
      <c r="I54">
        <v>1762198500.84615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615.907441623196</v>
      </c>
      <c r="AK54">
        <v>597.7858</v>
      </c>
      <c r="AL54">
        <v>3.36242844148527</v>
      </c>
      <c r="AM54">
        <v>64.3593481477694</v>
      </c>
      <c r="AN54">
        <f>(AP54 - AO54 + DY54*1E3/(8.314*(EA54+273.15)) * AR54/DX54 * AQ54) * DX54/(100*DL54) * 1000/(1000 - AP54)</f>
        <v>0</v>
      </c>
      <c r="AO54">
        <v>21.1579070668687</v>
      </c>
      <c r="AP54">
        <v>31.4844018181818</v>
      </c>
      <c r="AQ54">
        <v>4.61369551684572e-05</v>
      </c>
      <c r="AR54">
        <v>98.9221430779395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439</v>
      </c>
      <c r="AY54" t="s">
        <v>439</v>
      </c>
      <c r="AZ54">
        <v>0</v>
      </c>
      <c r="BA54">
        <v>0</v>
      </c>
      <c r="BB54">
        <f>1-AZ54/BA54</f>
        <v>0</v>
      </c>
      <c r="BC54">
        <v>0</v>
      </c>
      <c r="BD54" t="s">
        <v>439</v>
      </c>
      <c r="BE54" t="s">
        <v>439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439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1762198500.84615</v>
      </c>
      <c r="DR54">
        <v>555.639615384615</v>
      </c>
      <c r="DS54">
        <v>588.760461538462</v>
      </c>
      <c r="DT54">
        <v>31.4694846153846</v>
      </c>
      <c r="DU54">
        <v>21.1560153846154</v>
      </c>
      <c r="DV54">
        <v>552.147923076923</v>
      </c>
      <c r="DW54">
        <v>31.1594384615385</v>
      </c>
      <c r="DX54">
        <v>500.006846153846</v>
      </c>
      <c r="DY54">
        <v>90.7941615384615</v>
      </c>
      <c r="DZ54">
        <v>0.0999553923076923</v>
      </c>
      <c r="EA54">
        <v>37.1232230769231</v>
      </c>
      <c r="EB54">
        <v>36.0015307692308</v>
      </c>
      <c r="EC54">
        <v>999.9</v>
      </c>
      <c r="ED54">
        <v>0</v>
      </c>
      <c r="EE54">
        <v>0</v>
      </c>
      <c r="EF54">
        <v>10017.5876923077</v>
      </c>
      <c r="EG54">
        <v>0</v>
      </c>
      <c r="EH54">
        <v>1165.83769230769</v>
      </c>
      <c r="EI54">
        <v>-33.1207923076923</v>
      </c>
      <c r="EJ54">
        <v>573.693692307692</v>
      </c>
      <c r="EK54">
        <v>601.485538461538</v>
      </c>
      <c r="EL54">
        <v>10.3134692307692</v>
      </c>
      <c r="EM54">
        <v>588.760461538462</v>
      </c>
      <c r="EN54">
        <v>21.1560153846154</v>
      </c>
      <c r="EO54">
        <v>2.85724615384615</v>
      </c>
      <c r="EP54">
        <v>1.92084307692308</v>
      </c>
      <c r="EQ54">
        <v>23.2185846153846</v>
      </c>
      <c r="ER54">
        <v>16.8065</v>
      </c>
      <c r="ES54">
        <v>1999.98846153846</v>
      </c>
      <c r="ET54">
        <v>0.980004615384615</v>
      </c>
      <c r="EU54">
        <v>0.0199956230769231</v>
      </c>
      <c r="EV54">
        <v>0</v>
      </c>
      <c r="EW54">
        <v>1508.88769230769</v>
      </c>
      <c r="EX54">
        <v>5.00059</v>
      </c>
      <c r="EY54">
        <v>31021.4076923077</v>
      </c>
      <c r="EZ54">
        <v>17360.2461538462</v>
      </c>
      <c r="FA54">
        <v>52.8653076923077</v>
      </c>
      <c r="FB54">
        <v>53.1918461538462</v>
      </c>
      <c r="FC54">
        <v>52.3556153846154</v>
      </c>
      <c r="FD54">
        <v>52.7112307692308</v>
      </c>
      <c r="FE54">
        <v>53.5</v>
      </c>
      <c r="FF54">
        <v>1955.09846153846</v>
      </c>
      <c r="FG54">
        <v>39.89</v>
      </c>
      <c r="FH54">
        <v>0</v>
      </c>
      <c r="FI54">
        <v>1762198508</v>
      </c>
      <c r="FJ54">
        <v>0</v>
      </c>
      <c r="FK54">
        <v>1508.7084</v>
      </c>
      <c r="FL54">
        <v>-10.0153845995126</v>
      </c>
      <c r="FM54">
        <v>-177.584615178792</v>
      </c>
      <c r="FN54">
        <v>31017.992</v>
      </c>
      <c r="FO54">
        <v>15</v>
      </c>
      <c r="FP54">
        <v>0</v>
      </c>
      <c r="FQ54" t="s">
        <v>441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-33.061245</v>
      </c>
      <c r="GD54">
        <v>-1.33245563909782</v>
      </c>
      <c r="GE54">
        <v>0.257750343307241</v>
      </c>
      <c r="GF54">
        <v>0</v>
      </c>
      <c r="GG54">
        <v>1509.33235294118</v>
      </c>
      <c r="GH54">
        <v>-9.56455309696509</v>
      </c>
      <c r="GI54">
        <v>0.952973855648813</v>
      </c>
      <c r="GJ54">
        <v>-1</v>
      </c>
      <c r="GK54">
        <v>10.309715</v>
      </c>
      <c r="GL54">
        <v>0.103276691729322</v>
      </c>
      <c r="GM54">
        <v>0.0101817618809319</v>
      </c>
      <c r="GN54">
        <v>0</v>
      </c>
      <c r="GO54">
        <v>0</v>
      </c>
      <c r="GP54">
        <v>2</v>
      </c>
      <c r="GQ54" t="s">
        <v>442</v>
      </c>
      <c r="GR54">
        <v>3.12887</v>
      </c>
      <c r="GS54">
        <v>2.77797</v>
      </c>
      <c r="GT54">
        <v>0.111116</v>
      </c>
      <c r="GU54">
        <v>0.116103</v>
      </c>
      <c r="GV54">
        <v>0.122346</v>
      </c>
      <c r="GW54">
        <v>0.092448</v>
      </c>
      <c r="GX54">
        <v>32699.3</v>
      </c>
      <c r="GY54">
        <v>34623.2</v>
      </c>
      <c r="GZ54">
        <v>33350.5</v>
      </c>
      <c r="HA54">
        <v>35535.2</v>
      </c>
      <c r="HB54">
        <v>41535.5</v>
      </c>
      <c r="HC54">
        <v>46361.4</v>
      </c>
      <c r="HD54">
        <v>52176.8</v>
      </c>
      <c r="HE54">
        <v>56846.3</v>
      </c>
      <c r="HF54">
        <v>1.80742</v>
      </c>
      <c r="HG54">
        <v>2.15873</v>
      </c>
      <c r="HH54">
        <v>-0.0265539</v>
      </c>
      <c r="HI54">
        <v>0</v>
      </c>
      <c r="HJ54">
        <v>36.4119</v>
      </c>
      <c r="HK54">
        <v>999.9</v>
      </c>
      <c r="HL54">
        <v>53.858</v>
      </c>
      <c r="HM54">
        <v>28.157</v>
      </c>
      <c r="HN54">
        <v>22.7179</v>
      </c>
      <c r="HO54">
        <v>55.7701</v>
      </c>
      <c r="HP54">
        <v>32.6322</v>
      </c>
      <c r="HQ54">
        <v>2</v>
      </c>
      <c r="HR54">
        <v>1.15726</v>
      </c>
      <c r="HS54">
        <v>3.67183</v>
      </c>
      <c r="HT54">
        <v>20.0886</v>
      </c>
      <c r="HU54">
        <v>5.19063</v>
      </c>
      <c r="HV54">
        <v>12.0099</v>
      </c>
      <c r="HW54">
        <v>4.97225</v>
      </c>
      <c r="HX54">
        <v>3.2949</v>
      </c>
      <c r="HY54">
        <v>999.9</v>
      </c>
      <c r="HZ54">
        <v>9999</v>
      </c>
      <c r="IA54">
        <v>9999</v>
      </c>
      <c r="IB54">
        <v>9999</v>
      </c>
      <c r="IC54">
        <v>1.86317</v>
      </c>
      <c r="ID54">
        <v>1.86813</v>
      </c>
      <c r="IE54">
        <v>1.86785</v>
      </c>
      <c r="IF54">
        <v>1.86904</v>
      </c>
      <c r="IG54">
        <v>1.86981</v>
      </c>
      <c r="IH54">
        <v>1.86584</v>
      </c>
      <c r="II54">
        <v>1.867</v>
      </c>
      <c r="IJ54">
        <v>1.86844</v>
      </c>
      <c r="IK54">
        <v>5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3.596</v>
      </c>
      <c r="IY54">
        <v>0.31</v>
      </c>
      <c r="IZ54">
        <v>0.972545899424372</v>
      </c>
      <c r="JA54">
        <v>0.00534676025210932</v>
      </c>
      <c r="JB54">
        <v>-1.70922874884956e-06</v>
      </c>
      <c r="JC54">
        <v>5.24977269206303e-10</v>
      </c>
      <c r="JD54">
        <v>0.310040366037049</v>
      </c>
      <c r="JE54">
        <v>0</v>
      </c>
      <c r="JF54">
        <v>0</v>
      </c>
      <c r="JG54">
        <v>0</v>
      </c>
      <c r="JH54">
        <v>4</v>
      </c>
      <c r="JI54">
        <v>2317</v>
      </c>
      <c r="JJ54">
        <v>-0</v>
      </c>
      <c r="JK54">
        <v>23</v>
      </c>
      <c r="JL54">
        <v>29369975.1</v>
      </c>
      <c r="JM54">
        <v>29369975.1</v>
      </c>
      <c r="JN54">
        <v>1.66382</v>
      </c>
      <c r="JO54">
        <v>2.61597</v>
      </c>
      <c r="JP54">
        <v>2.19849</v>
      </c>
      <c r="JQ54">
        <v>2.63672</v>
      </c>
      <c r="JR54">
        <v>2.44629</v>
      </c>
      <c r="JS54">
        <v>2.31323</v>
      </c>
      <c r="JT54">
        <v>32.5761</v>
      </c>
      <c r="JU54">
        <v>24.1751</v>
      </c>
      <c r="JV54">
        <v>18</v>
      </c>
      <c r="JW54">
        <v>502.217</v>
      </c>
      <c r="JX54">
        <v>785.595</v>
      </c>
      <c r="JY54">
        <v>31.5019</v>
      </c>
      <c r="JZ54">
        <v>40.9865</v>
      </c>
      <c r="KA54">
        <v>30.0012</v>
      </c>
      <c r="KB54">
        <v>40.5424</v>
      </c>
      <c r="KC54">
        <v>40.3701</v>
      </c>
      <c r="KD54">
        <v>33.3022</v>
      </c>
      <c r="KE54">
        <v>0</v>
      </c>
      <c r="KF54">
        <v>100</v>
      </c>
      <c r="KG54">
        <v>31.5014</v>
      </c>
      <c r="KH54">
        <v>643.162</v>
      </c>
      <c r="KI54">
        <v>21.9999</v>
      </c>
      <c r="KJ54">
        <v>94.7398</v>
      </c>
      <c r="KK54">
        <v>92.0703</v>
      </c>
    </row>
    <row r="55" spans="1:297">
      <c r="A55">
        <v>39</v>
      </c>
      <c r="B55">
        <v>1762198514</v>
      </c>
      <c r="C55">
        <v>282</v>
      </c>
      <c r="D55" t="s">
        <v>522</v>
      </c>
      <c r="E55" t="s">
        <v>523</v>
      </c>
      <c r="F55">
        <v>5</v>
      </c>
      <c r="G55" t="s">
        <v>437</v>
      </c>
      <c r="H55" t="s">
        <v>438</v>
      </c>
      <c r="I55">
        <v>1762198505.84615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632.37505805901</v>
      </c>
      <c r="AK55">
        <v>614.279139393939</v>
      </c>
      <c r="AL55">
        <v>3.29057752390126</v>
      </c>
      <c r="AM55">
        <v>64.3593481477694</v>
      </c>
      <c r="AN55">
        <f>(AP55 - AO55 + DY55*1E3/(8.314*(EA55+273.15)) * AR55/DX55 * AQ55) * DX55/(100*DL55) * 1000/(1000 - AP55)</f>
        <v>0</v>
      </c>
      <c r="AO55">
        <v>21.1599788446981</v>
      </c>
      <c r="AP55">
        <v>31.4960806060606</v>
      </c>
      <c r="AQ55">
        <v>6.23453642421426e-05</v>
      </c>
      <c r="AR55">
        <v>98.9221430779395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439</v>
      </c>
      <c r="AY55" t="s">
        <v>439</v>
      </c>
      <c r="AZ55">
        <v>0</v>
      </c>
      <c r="BA55">
        <v>0</v>
      </c>
      <c r="BB55">
        <f>1-AZ55/BA55</f>
        <v>0</v>
      </c>
      <c r="BC55">
        <v>0</v>
      </c>
      <c r="BD55" t="s">
        <v>439</v>
      </c>
      <c r="BE55" t="s">
        <v>439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439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1762198505.84615</v>
      </c>
      <c r="DR55">
        <v>571.907846153846</v>
      </c>
      <c r="DS55">
        <v>605.142846153846</v>
      </c>
      <c r="DT55">
        <v>31.4801076923077</v>
      </c>
      <c r="DU55">
        <v>21.1578692307692</v>
      </c>
      <c r="DV55">
        <v>568.352307692308</v>
      </c>
      <c r="DW55">
        <v>31.1700692307692</v>
      </c>
      <c r="DX55">
        <v>500.036384615385</v>
      </c>
      <c r="DY55">
        <v>90.7949846153846</v>
      </c>
      <c r="DZ55">
        <v>0.100040215384615</v>
      </c>
      <c r="EA55">
        <v>37.1252846153846</v>
      </c>
      <c r="EB55">
        <v>35.9961769230769</v>
      </c>
      <c r="EC55">
        <v>999.9</v>
      </c>
      <c r="ED55">
        <v>0</v>
      </c>
      <c r="EE55">
        <v>0</v>
      </c>
      <c r="EF55">
        <v>10002.8261538462</v>
      </c>
      <c r="EG55">
        <v>0</v>
      </c>
      <c r="EH55">
        <v>1165.79846153846</v>
      </c>
      <c r="EI55">
        <v>-33.2349692307692</v>
      </c>
      <c r="EJ55">
        <v>590.496923076923</v>
      </c>
      <c r="EK55">
        <v>618.223</v>
      </c>
      <c r="EL55">
        <v>10.3222384615385</v>
      </c>
      <c r="EM55">
        <v>605.142846153846</v>
      </c>
      <c r="EN55">
        <v>21.1578692307692</v>
      </c>
      <c r="EO55">
        <v>2.85823615384615</v>
      </c>
      <c r="EP55">
        <v>1.92103076923077</v>
      </c>
      <c r="EQ55">
        <v>23.2243153846154</v>
      </c>
      <c r="ER55">
        <v>16.8080230769231</v>
      </c>
      <c r="ES55">
        <v>1999.99769230769</v>
      </c>
      <c r="ET55">
        <v>0.980004923076923</v>
      </c>
      <c r="EU55">
        <v>0.0199953769230769</v>
      </c>
      <c r="EV55">
        <v>0</v>
      </c>
      <c r="EW55">
        <v>1508.06538461538</v>
      </c>
      <c r="EX55">
        <v>5.00059</v>
      </c>
      <c r="EY55">
        <v>31006.6230769231</v>
      </c>
      <c r="EZ55">
        <v>17360.3230769231</v>
      </c>
      <c r="FA55">
        <v>52.875</v>
      </c>
      <c r="FB55">
        <v>53.2112307692308</v>
      </c>
      <c r="FC55">
        <v>52.3653076923077</v>
      </c>
      <c r="FD55">
        <v>52.7306153846154</v>
      </c>
      <c r="FE55">
        <v>53.5190769230769</v>
      </c>
      <c r="FF55">
        <v>1955.10769230769</v>
      </c>
      <c r="FG55">
        <v>39.89</v>
      </c>
      <c r="FH55">
        <v>0</v>
      </c>
      <c r="FI55">
        <v>1762198512.8</v>
      </c>
      <c r="FJ55">
        <v>0</v>
      </c>
      <c r="FK55">
        <v>1507.9168</v>
      </c>
      <c r="FL55">
        <v>-10.6615384864274</v>
      </c>
      <c r="FM55">
        <v>-181.66153888419</v>
      </c>
      <c r="FN55">
        <v>31003.46</v>
      </c>
      <c r="FO55">
        <v>15</v>
      </c>
      <c r="FP55">
        <v>0</v>
      </c>
      <c r="FQ55" t="s">
        <v>441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-33.1619095238095</v>
      </c>
      <c r="GD55">
        <v>-1.39575584415586</v>
      </c>
      <c r="GE55">
        <v>0.32098194416622</v>
      </c>
      <c r="GF55">
        <v>0</v>
      </c>
      <c r="GG55">
        <v>1508.54235294118</v>
      </c>
      <c r="GH55">
        <v>-9.87104660510283</v>
      </c>
      <c r="GI55">
        <v>0.991526033663531</v>
      </c>
      <c r="GJ55">
        <v>-1</v>
      </c>
      <c r="GK55">
        <v>10.3173571428571</v>
      </c>
      <c r="GL55">
        <v>0.106059740259761</v>
      </c>
      <c r="GM55">
        <v>0.0108603942499941</v>
      </c>
      <c r="GN55">
        <v>0</v>
      </c>
      <c r="GO55">
        <v>0</v>
      </c>
      <c r="GP55">
        <v>2</v>
      </c>
      <c r="GQ55" t="s">
        <v>442</v>
      </c>
      <c r="GR55">
        <v>3.12904</v>
      </c>
      <c r="GS55">
        <v>2.77789</v>
      </c>
      <c r="GT55">
        <v>0.113316</v>
      </c>
      <c r="GU55">
        <v>0.118385</v>
      </c>
      <c r="GV55">
        <v>0.122371</v>
      </c>
      <c r="GW55">
        <v>0.0924484</v>
      </c>
      <c r="GX55">
        <v>32617.5</v>
      </c>
      <c r="GY55">
        <v>34532.6</v>
      </c>
      <c r="GZ55">
        <v>33349.7</v>
      </c>
      <c r="HA55">
        <v>35534.1</v>
      </c>
      <c r="HB55">
        <v>41534</v>
      </c>
      <c r="HC55">
        <v>46360.3</v>
      </c>
      <c r="HD55">
        <v>52175.9</v>
      </c>
      <c r="HE55">
        <v>56844.6</v>
      </c>
      <c r="HF55">
        <v>1.80737</v>
      </c>
      <c r="HG55">
        <v>2.1583</v>
      </c>
      <c r="HH55">
        <v>-0.0261143</v>
      </c>
      <c r="HI55">
        <v>0</v>
      </c>
      <c r="HJ55">
        <v>36.4119</v>
      </c>
      <c r="HK55">
        <v>999.9</v>
      </c>
      <c r="HL55">
        <v>53.858</v>
      </c>
      <c r="HM55">
        <v>28.157</v>
      </c>
      <c r="HN55">
        <v>22.7162</v>
      </c>
      <c r="HO55">
        <v>55.8101</v>
      </c>
      <c r="HP55">
        <v>32.5681</v>
      </c>
      <c r="HQ55">
        <v>2</v>
      </c>
      <c r="HR55">
        <v>1.15857</v>
      </c>
      <c r="HS55">
        <v>3.67194</v>
      </c>
      <c r="HT55">
        <v>20.0888</v>
      </c>
      <c r="HU55">
        <v>5.19183</v>
      </c>
      <c r="HV55">
        <v>12.0099</v>
      </c>
      <c r="HW55">
        <v>4.9727</v>
      </c>
      <c r="HX55">
        <v>3.29497</v>
      </c>
      <c r="HY55">
        <v>999.9</v>
      </c>
      <c r="HZ55">
        <v>9999</v>
      </c>
      <c r="IA55">
        <v>9999</v>
      </c>
      <c r="IB55">
        <v>9999</v>
      </c>
      <c r="IC55">
        <v>1.86317</v>
      </c>
      <c r="ID55">
        <v>1.86813</v>
      </c>
      <c r="IE55">
        <v>1.86789</v>
      </c>
      <c r="IF55">
        <v>1.86905</v>
      </c>
      <c r="IG55">
        <v>1.86981</v>
      </c>
      <c r="IH55">
        <v>1.86585</v>
      </c>
      <c r="II55">
        <v>1.86704</v>
      </c>
      <c r="IJ55">
        <v>1.86844</v>
      </c>
      <c r="IK55">
        <v>5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3.658</v>
      </c>
      <c r="IY55">
        <v>0.3101</v>
      </c>
      <c r="IZ55">
        <v>0.972545899424372</v>
      </c>
      <c r="JA55">
        <v>0.00534676025210932</v>
      </c>
      <c r="JB55">
        <v>-1.70922874884956e-06</v>
      </c>
      <c r="JC55">
        <v>5.24977269206303e-10</v>
      </c>
      <c r="JD55">
        <v>0.310040366037049</v>
      </c>
      <c r="JE55">
        <v>0</v>
      </c>
      <c r="JF55">
        <v>0</v>
      </c>
      <c r="JG55">
        <v>0</v>
      </c>
      <c r="JH55">
        <v>4</v>
      </c>
      <c r="JI55">
        <v>2317</v>
      </c>
      <c r="JJ55">
        <v>-0</v>
      </c>
      <c r="JK55">
        <v>23</v>
      </c>
      <c r="JL55">
        <v>29369975.2</v>
      </c>
      <c r="JM55">
        <v>29369975.2</v>
      </c>
      <c r="JN55">
        <v>1.698</v>
      </c>
      <c r="JO55">
        <v>2.61963</v>
      </c>
      <c r="JP55">
        <v>2.19849</v>
      </c>
      <c r="JQ55">
        <v>2.6355</v>
      </c>
      <c r="JR55">
        <v>2.44507</v>
      </c>
      <c r="JS55">
        <v>2.28882</v>
      </c>
      <c r="JT55">
        <v>32.5761</v>
      </c>
      <c r="JU55">
        <v>24.1751</v>
      </c>
      <c r="JV55">
        <v>18</v>
      </c>
      <c r="JW55">
        <v>502.295</v>
      </c>
      <c r="JX55">
        <v>785.361</v>
      </c>
      <c r="JY55">
        <v>31.5021</v>
      </c>
      <c r="JZ55">
        <v>41.0005</v>
      </c>
      <c r="KA55">
        <v>30.0013</v>
      </c>
      <c r="KB55">
        <v>40.5584</v>
      </c>
      <c r="KC55">
        <v>40.3859</v>
      </c>
      <c r="KD55">
        <v>34.0609</v>
      </c>
      <c r="KE55">
        <v>0</v>
      </c>
      <c r="KF55">
        <v>100</v>
      </c>
      <c r="KG55">
        <v>31.5019</v>
      </c>
      <c r="KH55">
        <v>656.685</v>
      </c>
      <c r="KI55">
        <v>21.9999</v>
      </c>
      <c r="KJ55">
        <v>94.738</v>
      </c>
      <c r="KK55">
        <v>92.0675</v>
      </c>
    </row>
    <row r="56" spans="1:297">
      <c r="A56">
        <v>40</v>
      </c>
      <c r="B56">
        <v>1762198519</v>
      </c>
      <c r="C56">
        <v>287</v>
      </c>
      <c r="D56" t="s">
        <v>524</v>
      </c>
      <c r="E56" t="s">
        <v>525</v>
      </c>
      <c r="F56">
        <v>5</v>
      </c>
      <c r="G56" t="s">
        <v>437</v>
      </c>
      <c r="H56" t="s">
        <v>438</v>
      </c>
      <c r="I56">
        <v>1762198510.84615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649.94034377511</v>
      </c>
      <c r="AK56">
        <v>631.315048484848</v>
      </c>
      <c r="AL56">
        <v>3.40310809244173</v>
      </c>
      <c r="AM56">
        <v>64.3593481477694</v>
      </c>
      <c r="AN56">
        <f>(AP56 - AO56 + DY56*1E3/(8.314*(EA56+273.15)) * AR56/DX56 * AQ56) * DX56/(100*DL56) * 1000/(1000 - AP56)</f>
        <v>0</v>
      </c>
      <c r="AO56">
        <v>21.1611996711814</v>
      </c>
      <c r="AP56">
        <v>31.5058181818182</v>
      </c>
      <c r="AQ56">
        <v>5.71818334721556e-05</v>
      </c>
      <c r="AR56">
        <v>98.9221430779395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439</v>
      </c>
      <c r="AY56" t="s">
        <v>439</v>
      </c>
      <c r="AZ56">
        <v>0</v>
      </c>
      <c r="BA56">
        <v>0</v>
      </c>
      <c r="BB56">
        <f>1-AZ56/BA56</f>
        <v>0</v>
      </c>
      <c r="BC56">
        <v>0</v>
      </c>
      <c r="BD56" t="s">
        <v>439</v>
      </c>
      <c r="BE56" t="s">
        <v>439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439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1762198510.84615</v>
      </c>
      <c r="DR56">
        <v>588.116076923077</v>
      </c>
      <c r="DS56">
        <v>621.713692307692</v>
      </c>
      <c r="DT56">
        <v>31.4911538461538</v>
      </c>
      <c r="DU56">
        <v>21.1595615384615</v>
      </c>
      <c r="DV56">
        <v>584.497538461538</v>
      </c>
      <c r="DW56">
        <v>31.1811230769231</v>
      </c>
      <c r="DX56">
        <v>500.031769230769</v>
      </c>
      <c r="DY56">
        <v>90.7950307692308</v>
      </c>
      <c r="DZ56">
        <v>0.100014538461538</v>
      </c>
      <c r="EA56">
        <v>37.1298230769231</v>
      </c>
      <c r="EB56">
        <v>35.9911923076923</v>
      </c>
      <c r="EC56">
        <v>999.9</v>
      </c>
      <c r="ED56">
        <v>0</v>
      </c>
      <c r="EE56">
        <v>0</v>
      </c>
      <c r="EF56">
        <v>9999.94923076923</v>
      </c>
      <c r="EG56">
        <v>0</v>
      </c>
      <c r="EH56">
        <v>1165.76230769231</v>
      </c>
      <c r="EI56">
        <v>-33.5976230769231</v>
      </c>
      <c r="EJ56">
        <v>607.238769230769</v>
      </c>
      <c r="EK56">
        <v>635.153076923077</v>
      </c>
      <c r="EL56">
        <v>10.3316076923077</v>
      </c>
      <c r="EM56">
        <v>621.713692307692</v>
      </c>
      <c r="EN56">
        <v>21.1595615384615</v>
      </c>
      <c r="EO56">
        <v>2.85924076923077</v>
      </c>
      <c r="EP56">
        <v>1.92118461538462</v>
      </c>
      <c r="EQ56">
        <v>23.2301307692308</v>
      </c>
      <c r="ER56">
        <v>16.8092923076923</v>
      </c>
      <c r="ES56">
        <v>2000.00692307692</v>
      </c>
      <c r="ET56">
        <v>0.980005153846154</v>
      </c>
      <c r="EU56">
        <v>0.0199951384615385</v>
      </c>
      <c r="EV56">
        <v>0</v>
      </c>
      <c r="EW56">
        <v>1507.15615384615</v>
      </c>
      <c r="EX56">
        <v>5.00059</v>
      </c>
      <c r="EY56">
        <v>30990.5230769231</v>
      </c>
      <c r="EZ56">
        <v>17360.4</v>
      </c>
      <c r="FA56">
        <v>52.8797692307692</v>
      </c>
      <c r="FB56">
        <v>53.2257692307692</v>
      </c>
      <c r="FC56">
        <v>52.3701538461538</v>
      </c>
      <c r="FD56">
        <v>52.7451538461538</v>
      </c>
      <c r="FE56">
        <v>53.5381538461538</v>
      </c>
      <c r="FF56">
        <v>1955.11692307692</v>
      </c>
      <c r="FG56">
        <v>39.89</v>
      </c>
      <c r="FH56">
        <v>0</v>
      </c>
      <c r="FI56">
        <v>1762198517.6</v>
      </c>
      <c r="FJ56">
        <v>0</v>
      </c>
      <c r="FK56">
        <v>1507.0556</v>
      </c>
      <c r="FL56">
        <v>-10.60307693586</v>
      </c>
      <c r="FM56">
        <v>-200.192308175218</v>
      </c>
      <c r="FN56">
        <v>30987.912</v>
      </c>
      <c r="FO56">
        <v>15</v>
      </c>
      <c r="FP56">
        <v>0</v>
      </c>
      <c r="FQ56" t="s">
        <v>441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-33.421545</v>
      </c>
      <c r="GD56">
        <v>-4.35002255639096</v>
      </c>
      <c r="GE56">
        <v>0.508473613351765</v>
      </c>
      <c r="GF56">
        <v>0</v>
      </c>
      <c r="GG56">
        <v>1507.63352941177</v>
      </c>
      <c r="GH56">
        <v>-10.3575248290733</v>
      </c>
      <c r="GI56">
        <v>1.03951878672704</v>
      </c>
      <c r="GJ56">
        <v>-1</v>
      </c>
      <c r="GK56">
        <v>10.326955</v>
      </c>
      <c r="GL56">
        <v>0.109448120300757</v>
      </c>
      <c r="GM56">
        <v>0.0105961065962928</v>
      </c>
      <c r="GN56">
        <v>0</v>
      </c>
      <c r="GO56">
        <v>0</v>
      </c>
      <c r="GP56">
        <v>2</v>
      </c>
      <c r="GQ56" t="s">
        <v>442</v>
      </c>
      <c r="GR56">
        <v>3.12886</v>
      </c>
      <c r="GS56">
        <v>2.77791</v>
      </c>
      <c r="GT56">
        <v>0.115537</v>
      </c>
      <c r="GU56">
        <v>0.120519</v>
      </c>
      <c r="GV56">
        <v>0.122393</v>
      </c>
      <c r="GW56">
        <v>0.092448</v>
      </c>
      <c r="GX56">
        <v>32534.4</v>
      </c>
      <c r="GY56">
        <v>34447.2</v>
      </c>
      <c r="GZ56">
        <v>33348.5</v>
      </c>
      <c r="HA56">
        <v>35532.4</v>
      </c>
      <c r="HB56">
        <v>41532.1</v>
      </c>
      <c r="HC56">
        <v>46358.7</v>
      </c>
      <c r="HD56">
        <v>52174.4</v>
      </c>
      <c r="HE56">
        <v>56842.4</v>
      </c>
      <c r="HF56">
        <v>1.80698</v>
      </c>
      <c r="HG56">
        <v>2.15842</v>
      </c>
      <c r="HH56">
        <v>-0.0268742</v>
      </c>
      <c r="HI56">
        <v>0</v>
      </c>
      <c r="HJ56">
        <v>36.4119</v>
      </c>
      <c r="HK56">
        <v>999.9</v>
      </c>
      <c r="HL56">
        <v>53.858</v>
      </c>
      <c r="HM56">
        <v>28.157</v>
      </c>
      <c r="HN56">
        <v>22.7172</v>
      </c>
      <c r="HO56">
        <v>55.7601</v>
      </c>
      <c r="HP56">
        <v>32.6042</v>
      </c>
      <c r="HQ56">
        <v>2</v>
      </c>
      <c r="HR56">
        <v>1.15981</v>
      </c>
      <c r="HS56">
        <v>3.63987</v>
      </c>
      <c r="HT56">
        <v>20.0892</v>
      </c>
      <c r="HU56">
        <v>5.19168</v>
      </c>
      <c r="HV56">
        <v>12.0099</v>
      </c>
      <c r="HW56">
        <v>4.9726</v>
      </c>
      <c r="HX56">
        <v>3.295</v>
      </c>
      <c r="HY56">
        <v>999.9</v>
      </c>
      <c r="HZ56">
        <v>9999</v>
      </c>
      <c r="IA56">
        <v>9999</v>
      </c>
      <c r="IB56">
        <v>9999</v>
      </c>
      <c r="IC56">
        <v>1.86311</v>
      </c>
      <c r="ID56">
        <v>1.86813</v>
      </c>
      <c r="IE56">
        <v>1.86787</v>
      </c>
      <c r="IF56">
        <v>1.86905</v>
      </c>
      <c r="IG56">
        <v>1.86981</v>
      </c>
      <c r="IH56">
        <v>1.86585</v>
      </c>
      <c r="II56">
        <v>1.86705</v>
      </c>
      <c r="IJ56">
        <v>1.86844</v>
      </c>
      <c r="IK56">
        <v>5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3.721</v>
      </c>
      <c r="IY56">
        <v>0.31</v>
      </c>
      <c r="IZ56">
        <v>0.972545899424372</v>
      </c>
      <c r="JA56">
        <v>0.00534676025210932</v>
      </c>
      <c r="JB56">
        <v>-1.70922874884956e-06</v>
      </c>
      <c r="JC56">
        <v>5.24977269206303e-10</v>
      </c>
      <c r="JD56">
        <v>0.310040366037049</v>
      </c>
      <c r="JE56">
        <v>0</v>
      </c>
      <c r="JF56">
        <v>0</v>
      </c>
      <c r="JG56">
        <v>0</v>
      </c>
      <c r="JH56">
        <v>4</v>
      </c>
      <c r="JI56">
        <v>2317</v>
      </c>
      <c r="JJ56">
        <v>-0</v>
      </c>
      <c r="JK56">
        <v>23</v>
      </c>
      <c r="JL56">
        <v>29369975.3</v>
      </c>
      <c r="JM56">
        <v>29369975.3</v>
      </c>
      <c r="JN56">
        <v>1.7334</v>
      </c>
      <c r="JO56">
        <v>2.60864</v>
      </c>
      <c r="JP56">
        <v>2.19849</v>
      </c>
      <c r="JQ56">
        <v>2.6355</v>
      </c>
      <c r="JR56">
        <v>2.44507</v>
      </c>
      <c r="JS56">
        <v>2.33765</v>
      </c>
      <c r="JT56">
        <v>32.5761</v>
      </c>
      <c r="JU56">
        <v>24.1751</v>
      </c>
      <c r="JV56">
        <v>18</v>
      </c>
      <c r="JW56">
        <v>502.127</v>
      </c>
      <c r="JX56">
        <v>785.666</v>
      </c>
      <c r="JY56">
        <v>31.5051</v>
      </c>
      <c r="JZ56">
        <v>41.0153</v>
      </c>
      <c r="KA56">
        <v>30.0012</v>
      </c>
      <c r="KB56">
        <v>40.5744</v>
      </c>
      <c r="KC56">
        <v>40.4018</v>
      </c>
      <c r="KD56">
        <v>34.8446</v>
      </c>
      <c r="KE56">
        <v>0</v>
      </c>
      <c r="KF56">
        <v>100</v>
      </c>
      <c r="KG56">
        <v>31.5099</v>
      </c>
      <c r="KH56">
        <v>676.877</v>
      </c>
      <c r="KI56">
        <v>21.9999</v>
      </c>
      <c r="KJ56">
        <v>94.7349</v>
      </c>
      <c r="KK56">
        <v>92.0636</v>
      </c>
    </row>
    <row r="57" spans="1:297">
      <c r="A57">
        <v>41</v>
      </c>
      <c r="B57">
        <v>1762198524</v>
      </c>
      <c r="C57">
        <v>292</v>
      </c>
      <c r="D57" t="s">
        <v>526</v>
      </c>
      <c r="E57" t="s">
        <v>527</v>
      </c>
      <c r="F57">
        <v>5</v>
      </c>
      <c r="G57" t="s">
        <v>437</v>
      </c>
      <c r="H57" t="s">
        <v>438</v>
      </c>
      <c r="I57">
        <v>1762198515.84615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666.489823757291</v>
      </c>
      <c r="AK57">
        <v>647.99183030303</v>
      </c>
      <c r="AL57">
        <v>3.33373936422489</v>
      </c>
      <c r="AM57">
        <v>64.3593481477694</v>
      </c>
      <c r="AN57">
        <f>(AP57 - AO57 + DY57*1E3/(8.314*(EA57+273.15)) * AR57/DX57 * AQ57) * DX57/(100*DL57) * 1000/(1000 - AP57)</f>
        <v>0</v>
      </c>
      <c r="AO57">
        <v>21.1617754109529</v>
      </c>
      <c r="AP57">
        <v>31.5179878787879</v>
      </c>
      <c r="AQ57">
        <v>6.81974445929517e-05</v>
      </c>
      <c r="AR57">
        <v>98.9221430779395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439</v>
      </c>
      <c r="AY57" t="s">
        <v>439</v>
      </c>
      <c r="AZ57">
        <v>0</v>
      </c>
      <c r="BA57">
        <v>0</v>
      </c>
      <c r="BB57">
        <f>1-AZ57/BA57</f>
        <v>0</v>
      </c>
      <c r="BC57">
        <v>0</v>
      </c>
      <c r="BD57" t="s">
        <v>439</v>
      </c>
      <c r="BE57" t="s">
        <v>439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439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1762198515.84615</v>
      </c>
      <c r="DR57">
        <v>604.342923076923</v>
      </c>
      <c r="DS57">
        <v>638.255923076923</v>
      </c>
      <c r="DT57">
        <v>31.5014461538462</v>
      </c>
      <c r="DU57">
        <v>21.1607769230769</v>
      </c>
      <c r="DV57">
        <v>600.661769230769</v>
      </c>
      <c r="DW57">
        <v>31.1914153846154</v>
      </c>
      <c r="DX57">
        <v>500.000076923077</v>
      </c>
      <c r="DY57">
        <v>90.7950923076923</v>
      </c>
      <c r="DZ57">
        <v>0.0999453384615385</v>
      </c>
      <c r="EA57">
        <v>37.1355076923077</v>
      </c>
      <c r="EB57">
        <v>35.9861615384615</v>
      </c>
      <c r="EC57">
        <v>999.9</v>
      </c>
      <c r="ED57">
        <v>0</v>
      </c>
      <c r="EE57">
        <v>0</v>
      </c>
      <c r="EF57">
        <v>10009.4230769231</v>
      </c>
      <c r="EG57">
        <v>0</v>
      </c>
      <c r="EH57">
        <v>1165.71538461538</v>
      </c>
      <c r="EI57">
        <v>-33.9129846153846</v>
      </c>
      <c r="EJ57">
        <v>623.999846153846</v>
      </c>
      <c r="EK57">
        <v>652.053692307692</v>
      </c>
      <c r="EL57">
        <v>10.3406692307692</v>
      </c>
      <c r="EM57">
        <v>638.255923076923</v>
      </c>
      <c r="EN57">
        <v>21.1607769230769</v>
      </c>
      <c r="EO57">
        <v>2.86017692307692</v>
      </c>
      <c r="EP57">
        <v>1.92129615384615</v>
      </c>
      <c r="EQ57">
        <v>23.2355615384615</v>
      </c>
      <c r="ER57">
        <v>16.8102076923077</v>
      </c>
      <c r="ES57">
        <v>2000.02</v>
      </c>
      <c r="ET57">
        <v>0.980005461538461</v>
      </c>
      <c r="EU57">
        <v>0.0199948923076923</v>
      </c>
      <c r="EV57">
        <v>0</v>
      </c>
      <c r="EW57">
        <v>1506.31076923077</v>
      </c>
      <c r="EX57">
        <v>5.00059</v>
      </c>
      <c r="EY57">
        <v>30973.9538461539</v>
      </c>
      <c r="EZ57">
        <v>17360.5076923077</v>
      </c>
      <c r="FA57">
        <v>52.8893076923077</v>
      </c>
      <c r="FB57">
        <v>53.2451538461538</v>
      </c>
      <c r="FC57">
        <v>52.3845384615385</v>
      </c>
      <c r="FD57">
        <v>52.75</v>
      </c>
      <c r="FE57">
        <v>53.5572307692308</v>
      </c>
      <c r="FF57">
        <v>1955.13</v>
      </c>
      <c r="FG57">
        <v>39.89</v>
      </c>
      <c r="FH57">
        <v>0</v>
      </c>
      <c r="FI57">
        <v>1762198523</v>
      </c>
      <c r="FJ57">
        <v>0</v>
      </c>
      <c r="FK57">
        <v>1506.13653846154</v>
      </c>
      <c r="FL57">
        <v>-11.0786324661905</v>
      </c>
      <c r="FM57">
        <v>-212.475213435288</v>
      </c>
      <c r="FN57">
        <v>30970.6576923077</v>
      </c>
      <c r="FO57">
        <v>15</v>
      </c>
      <c r="FP57">
        <v>0</v>
      </c>
      <c r="FQ57" t="s">
        <v>441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-33.700680952381</v>
      </c>
      <c r="GD57">
        <v>-4.57732987012982</v>
      </c>
      <c r="GE57">
        <v>0.563001934039686</v>
      </c>
      <c r="GF57">
        <v>0</v>
      </c>
      <c r="GG57">
        <v>1506.80382352941</v>
      </c>
      <c r="GH57">
        <v>-10.6727272721274</v>
      </c>
      <c r="GI57">
        <v>1.06655027929766</v>
      </c>
      <c r="GJ57">
        <v>-1</v>
      </c>
      <c r="GK57">
        <v>10.3356285714286</v>
      </c>
      <c r="GL57">
        <v>0.106885714285738</v>
      </c>
      <c r="GM57">
        <v>0.0108576127717855</v>
      </c>
      <c r="GN57">
        <v>0</v>
      </c>
      <c r="GO57">
        <v>0</v>
      </c>
      <c r="GP57">
        <v>2</v>
      </c>
      <c r="GQ57" t="s">
        <v>442</v>
      </c>
      <c r="GR57">
        <v>3.12885</v>
      </c>
      <c r="GS57">
        <v>2.77815</v>
      </c>
      <c r="GT57">
        <v>0.117709</v>
      </c>
      <c r="GU57">
        <v>0.122789</v>
      </c>
      <c r="GV57">
        <v>0.122429</v>
      </c>
      <c r="GW57">
        <v>0.0924462</v>
      </c>
      <c r="GX57">
        <v>32453.6</v>
      </c>
      <c r="GY57">
        <v>34357.3</v>
      </c>
      <c r="GZ57">
        <v>33347.7</v>
      </c>
      <c r="HA57">
        <v>35531.6</v>
      </c>
      <c r="HB57">
        <v>41529.7</v>
      </c>
      <c r="HC57">
        <v>46357.8</v>
      </c>
      <c r="HD57">
        <v>52173</v>
      </c>
      <c r="HE57">
        <v>56840.8</v>
      </c>
      <c r="HF57">
        <v>1.80678</v>
      </c>
      <c r="HG57">
        <v>2.15825</v>
      </c>
      <c r="HH57">
        <v>-0.0267252</v>
      </c>
      <c r="HI57">
        <v>0</v>
      </c>
      <c r="HJ57">
        <v>36.4148</v>
      </c>
      <c r="HK57">
        <v>999.9</v>
      </c>
      <c r="HL57">
        <v>53.858</v>
      </c>
      <c r="HM57">
        <v>28.157</v>
      </c>
      <c r="HN57">
        <v>22.7173</v>
      </c>
      <c r="HO57">
        <v>55.3501</v>
      </c>
      <c r="HP57">
        <v>32.6362</v>
      </c>
      <c r="HQ57">
        <v>2</v>
      </c>
      <c r="HR57">
        <v>1.16088</v>
      </c>
      <c r="HS57">
        <v>3.61563</v>
      </c>
      <c r="HT57">
        <v>20.0897</v>
      </c>
      <c r="HU57">
        <v>5.19138</v>
      </c>
      <c r="HV57">
        <v>12.0099</v>
      </c>
      <c r="HW57">
        <v>4.9723</v>
      </c>
      <c r="HX57">
        <v>3.29492</v>
      </c>
      <c r="HY57">
        <v>999.9</v>
      </c>
      <c r="HZ57">
        <v>9999</v>
      </c>
      <c r="IA57">
        <v>9999</v>
      </c>
      <c r="IB57">
        <v>9999</v>
      </c>
      <c r="IC57">
        <v>1.86312</v>
      </c>
      <c r="ID57">
        <v>1.86813</v>
      </c>
      <c r="IE57">
        <v>1.86784</v>
      </c>
      <c r="IF57">
        <v>1.86904</v>
      </c>
      <c r="IG57">
        <v>1.86981</v>
      </c>
      <c r="IH57">
        <v>1.86585</v>
      </c>
      <c r="II57">
        <v>1.86701</v>
      </c>
      <c r="IJ57">
        <v>1.86844</v>
      </c>
      <c r="IK57">
        <v>5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3.783</v>
      </c>
      <c r="IY57">
        <v>0.31</v>
      </c>
      <c r="IZ57">
        <v>0.972545899424372</v>
      </c>
      <c r="JA57">
        <v>0.00534676025210932</v>
      </c>
      <c r="JB57">
        <v>-1.70922874884956e-06</v>
      </c>
      <c r="JC57">
        <v>5.24977269206303e-10</v>
      </c>
      <c r="JD57">
        <v>0.310040366037049</v>
      </c>
      <c r="JE57">
        <v>0</v>
      </c>
      <c r="JF57">
        <v>0</v>
      </c>
      <c r="JG57">
        <v>0</v>
      </c>
      <c r="JH57">
        <v>4</v>
      </c>
      <c r="JI57">
        <v>2317</v>
      </c>
      <c r="JJ57">
        <v>-0</v>
      </c>
      <c r="JK57">
        <v>23</v>
      </c>
      <c r="JL57">
        <v>29369975.4</v>
      </c>
      <c r="JM57">
        <v>29369975.4</v>
      </c>
      <c r="JN57">
        <v>1.7749</v>
      </c>
      <c r="JO57">
        <v>2.61597</v>
      </c>
      <c r="JP57">
        <v>2.19849</v>
      </c>
      <c r="JQ57">
        <v>2.63672</v>
      </c>
      <c r="JR57">
        <v>2.44507</v>
      </c>
      <c r="JS57">
        <v>2.30347</v>
      </c>
      <c r="JT57">
        <v>32.5761</v>
      </c>
      <c r="JU57">
        <v>24.1663</v>
      </c>
      <c r="JV57">
        <v>18</v>
      </c>
      <c r="JW57">
        <v>502.1</v>
      </c>
      <c r="JX57">
        <v>785.677</v>
      </c>
      <c r="JY57">
        <v>31.5139</v>
      </c>
      <c r="JZ57">
        <v>41.0303</v>
      </c>
      <c r="KA57">
        <v>30.0012</v>
      </c>
      <c r="KB57">
        <v>40.5905</v>
      </c>
      <c r="KC57">
        <v>40.4176</v>
      </c>
      <c r="KD57">
        <v>35.6053</v>
      </c>
      <c r="KE57">
        <v>0</v>
      </c>
      <c r="KF57">
        <v>100</v>
      </c>
      <c r="KG57">
        <v>31.5198</v>
      </c>
      <c r="KH57">
        <v>690.441</v>
      </c>
      <c r="KI57">
        <v>21.9999</v>
      </c>
      <c r="KJ57">
        <v>94.7325</v>
      </c>
      <c r="KK57">
        <v>92.0612</v>
      </c>
    </row>
    <row r="58" spans="1:297">
      <c r="A58">
        <v>42</v>
      </c>
      <c r="B58">
        <v>1762198529</v>
      </c>
      <c r="C58">
        <v>297</v>
      </c>
      <c r="D58" t="s">
        <v>528</v>
      </c>
      <c r="E58" t="s">
        <v>529</v>
      </c>
      <c r="F58">
        <v>5</v>
      </c>
      <c r="G58" t="s">
        <v>437</v>
      </c>
      <c r="H58" t="s">
        <v>438</v>
      </c>
      <c r="I58">
        <v>1762198520.84615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684.311045257987</v>
      </c>
      <c r="AK58">
        <v>665.272418181818</v>
      </c>
      <c r="AL58">
        <v>3.45276064901229</v>
      </c>
      <c r="AM58">
        <v>64.3593481477694</v>
      </c>
      <c r="AN58">
        <f>(AP58 - AO58 + DY58*1E3/(8.314*(EA58+273.15)) * AR58/DX58 * AQ58) * DX58/(100*DL58) * 1000/(1000 - AP58)</f>
        <v>0</v>
      </c>
      <c r="AO58">
        <v>21.1632896403211</v>
      </c>
      <c r="AP58">
        <v>31.5322763636363</v>
      </c>
      <c r="AQ58">
        <v>6.81397208949923e-05</v>
      </c>
      <c r="AR58">
        <v>98.9221430779395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439</v>
      </c>
      <c r="AY58" t="s">
        <v>439</v>
      </c>
      <c r="AZ58">
        <v>0</v>
      </c>
      <c r="BA58">
        <v>0</v>
      </c>
      <c r="BB58">
        <f>1-AZ58/BA58</f>
        <v>0</v>
      </c>
      <c r="BC58">
        <v>0</v>
      </c>
      <c r="BD58" t="s">
        <v>439</v>
      </c>
      <c r="BE58" t="s">
        <v>439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439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1762198520.84615</v>
      </c>
      <c r="DR58">
        <v>620.682384615385</v>
      </c>
      <c r="DS58">
        <v>655.128076923077</v>
      </c>
      <c r="DT58">
        <v>31.5133076923077</v>
      </c>
      <c r="DU58">
        <v>21.1619769230769</v>
      </c>
      <c r="DV58">
        <v>616.938538461538</v>
      </c>
      <c r="DW58">
        <v>31.2032769230769</v>
      </c>
      <c r="DX58">
        <v>500.010230769231</v>
      </c>
      <c r="DY58">
        <v>90.7950692307692</v>
      </c>
      <c r="DZ58">
        <v>0.0999534153846154</v>
      </c>
      <c r="EA58">
        <v>37.1402307692308</v>
      </c>
      <c r="EB58">
        <v>35.9851538461538</v>
      </c>
      <c r="EC58">
        <v>999.9</v>
      </c>
      <c r="ED58">
        <v>0</v>
      </c>
      <c r="EE58">
        <v>0</v>
      </c>
      <c r="EF58">
        <v>10010.7769230769</v>
      </c>
      <c r="EG58">
        <v>0</v>
      </c>
      <c r="EH58">
        <v>1165.67769230769</v>
      </c>
      <c r="EI58">
        <v>-34.4456076923077</v>
      </c>
      <c r="EJ58">
        <v>640.878615384615</v>
      </c>
      <c r="EK58">
        <v>669.291461538462</v>
      </c>
      <c r="EL58">
        <v>10.3513230769231</v>
      </c>
      <c r="EM58">
        <v>655.128076923077</v>
      </c>
      <c r="EN58">
        <v>21.1619769230769</v>
      </c>
      <c r="EO58">
        <v>2.86125230769231</v>
      </c>
      <c r="EP58">
        <v>1.92140307692308</v>
      </c>
      <c r="EQ58">
        <v>23.2417923076923</v>
      </c>
      <c r="ER58">
        <v>16.8110923076923</v>
      </c>
      <c r="ES58">
        <v>1999.98615384615</v>
      </c>
      <c r="ET58">
        <v>0.980005153846154</v>
      </c>
      <c r="EU58">
        <v>0.0199951307692308</v>
      </c>
      <c r="EV58">
        <v>0</v>
      </c>
      <c r="EW58">
        <v>1505.20153846154</v>
      </c>
      <c r="EX58">
        <v>5.00059</v>
      </c>
      <c r="EY58">
        <v>30955.9230769231</v>
      </c>
      <c r="EZ58">
        <v>17360.2076923077</v>
      </c>
      <c r="FA58">
        <v>52.9083846153846</v>
      </c>
      <c r="FB58">
        <v>53.2547692307692</v>
      </c>
      <c r="FC58">
        <v>52.4036153846154</v>
      </c>
      <c r="FD58">
        <v>52.75</v>
      </c>
      <c r="FE58">
        <v>53.562</v>
      </c>
      <c r="FF58">
        <v>1955.09615384615</v>
      </c>
      <c r="FG58">
        <v>39.89</v>
      </c>
      <c r="FH58">
        <v>0</v>
      </c>
      <c r="FI58">
        <v>1762198527.8</v>
      </c>
      <c r="FJ58">
        <v>0</v>
      </c>
      <c r="FK58">
        <v>1505.21307692308</v>
      </c>
      <c r="FL58">
        <v>-12.3788034190359</v>
      </c>
      <c r="FM58">
        <v>-212.789743669565</v>
      </c>
      <c r="FN58">
        <v>30953.5423076923</v>
      </c>
      <c r="FO58">
        <v>15</v>
      </c>
      <c r="FP58">
        <v>0</v>
      </c>
      <c r="FQ58" t="s">
        <v>441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-34.15989</v>
      </c>
      <c r="GD58">
        <v>-6.19145864661656</v>
      </c>
      <c r="GE58">
        <v>0.67322430801331</v>
      </c>
      <c r="GF58">
        <v>0</v>
      </c>
      <c r="GG58">
        <v>1505.87823529412</v>
      </c>
      <c r="GH58">
        <v>-11.953857908658</v>
      </c>
      <c r="GI58">
        <v>1.19777850890783</v>
      </c>
      <c r="GJ58">
        <v>-1</v>
      </c>
      <c r="GK58">
        <v>10.346415</v>
      </c>
      <c r="GL58">
        <v>0.128864661654145</v>
      </c>
      <c r="GM58">
        <v>0.0124530829516229</v>
      </c>
      <c r="GN58">
        <v>0</v>
      </c>
      <c r="GO58">
        <v>0</v>
      </c>
      <c r="GP58">
        <v>2</v>
      </c>
      <c r="GQ58" t="s">
        <v>442</v>
      </c>
      <c r="GR58">
        <v>3.12894</v>
      </c>
      <c r="GS58">
        <v>2.77793</v>
      </c>
      <c r="GT58">
        <v>0.119899</v>
      </c>
      <c r="GU58">
        <v>0.124915</v>
      </c>
      <c r="GV58">
        <v>0.122461</v>
      </c>
      <c r="GW58">
        <v>0.0924514</v>
      </c>
      <c r="GX58">
        <v>32371.9</v>
      </c>
      <c r="GY58">
        <v>34273</v>
      </c>
      <c r="GZ58">
        <v>33346.7</v>
      </c>
      <c r="HA58">
        <v>35530.8</v>
      </c>
      <c r="HB58">
        <v>41527.8</v>
      </c>
      <c r="HC58">
        <v>46356.6</v>
      </c>
      <c r="HD58">
        <v>52172.1</v>
      </c>
      <c r="HE58">
        <v>56839.3</v>
      </c>
      <c r="HF58">
        <v>1.80687</v>
      </c>
      <c r="HG58">
        <v>2.15805</v>
      </c>
      <c r="HH58">
        <v>-0.0272989</v>
      </c>
      <c r="HI58">
        <v>0</v>
      </c>
      <c r="HJ58">
        <v>36.4153</v>
      </c>
      <c r="HK58">
        <v>999.9</v>
      </c>
      <c r="HL58">
        <v>53.882</v>
      </c>
      <c r="HM58">
        <v>28.157</v>
      </c>
      <c r="HN58">
        <v>22.7275</v>
      </c>
      <c r="HO58">
        <v>56.1101</v>
      </c>
      <c r="HP58">
        <v>32.5681</v>
      </c>
      <c r="HQ58">
        <v>2</v>
      </c>
      <c r="HR58">
        <v>1.16213</v>
      </c>
      <c r="HS58">
        <v>3.58833</v>
      </c>
      <c r="HT58">
        <v>20.0901</v>
      </c>
      <c r="HU58">
        <v>5.19108</v>
      </c>
      <c r="HV58">
        <v>12.0099</v>
      </c>
      <c r="HW58">
        <v>4.97235</v>
      </c>
      <c r="HX58">
        <v>3.29487</v>
      </c>
      <c r="HY58">
        <v>999.9</v>
      </c>
      <c r="HZ58">
        <v>9999</v>
      </c>
      <c r="IA58">
        <v>9999</v>
      </c>
      <c r="IB58">
        <v>9999</v>
      </c>
      <c r="IC58">
        <v>1.86312</v>
      </c>
      <c r="ID58">
        <v>1.86813</v>
      </c>
      <c r="IE58">
        <v>1.86785</v>
      </c>
      <c r="IF58">
        <v>1.86905</v>
      </c>
      <c r="IG58">
        <v>1.86982</v>
      </c>
      <c r="IH58">
        <v>1.86584</v>
      </c>
      <c r="II58">
        <v>1.867</v>
      </c>
      <c r="IJ58">
        <v>1.86844</v>
      </c>
      <c r="IK58">
        <v>5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3.846</v>
      </c>
      <c r="IY58">
        <v>0.31</v>
      </c>
      <c r="IZ58">
        <v>0.972545899424372</v>
      </c>
      <c r="JA58">
        <v>0.00534676025210932</v>
      </c>
      <c r="JB58">
        <v>-1.70922874884956e-06</v>
      </c>
      <c r="JC58">
        <v>5.24977269206303e-10</v>
      </c>
      <c r="JD58">
        <v>0.310040366037049</v>
      </c>
      <c r="JE58">
        <v>0</v>
      </c>
      <c r="JF58">
        <v>0</v>
      </c>
      <c r="JG58">
        <v>0</v>
      </c>
      <c r="JH58">
        <v>4</v>
      </c>
      <c r="JI58">
        <v>2317</v>
      </c>
      <c r="JJ58">
        <v>-0</v>
      </c>
      <c r="JK58">
        <v>23</v>
      </c>
      <c r="JL58">
        <v>29369975.5</v>
      </c>
      <c r="JM58">
        <v>29369975.5</v>
      </c>
      <c r="JN58">
        <v>1.81152</v>
      </c>
      <c r="JO58">
        <v>2.6062</v>
      </c>
      <c r="JP58">
        <v>2.19849</v>
      </c>
      <c r="JQ58">
        <v>2.6355</v>
      </c>
      <c r="JR58">
        <v>2.44507</v>
      </c>
      <c r="JS58">
        <v>2.32422</v>
      </c>
      <c r="JT58">
        <v>32.5761</v>
      </c>
      <c r="JU58">
        <v>24.1751</v>
      </c>
      <c r="JV58">
        <v>18</v>
      </c>
      <c r="JW58">
        <v>502.277</v>
      </c>
      <c r="JX58">
        <v>785.664</v>
      </c>
      <c r="JY58">
        <v>31.5248</v>
      </c>
      <c r="JZ58">
        <v>41.0442</v>
      </c>
      <c r="KA58">
        <v>30.0012</v>
      </c>
      <c r="KB58">
        <v>40.6055</v>
      </c>
      <c r="KC58">
        <v>40.4334</v>
      </c>
      <c r="KD58">
        <v>36.3997</v>
      </c>
      <c r="KE58">
        <v>0</v>
      </c>
      <c r="KF58">
        <v>100</v>
      </c>
      <c r="KG58">
        <v>31.5317</v>
      </c>
      <c r="KH58">
        <v>710.612</v>
      </c>
      <c r="KI58">
        <v>21.9999</v>
      </c>
      <c r="KJ58">
        <v>94.7304</v>
      </c>
      <c r="KK58">
        <v>92.0589</v>
      </c>
    </row>
    <row r="59" spans="1:297">
      <c r="A59">
        <v>43</v>
      </c>
      <c r="B59">
        <v>1762198534</v>
      </c>
      <c r="C59">
        <v>302</v>
      </c>
      <c r="D59" t="s">
        <v>530</v>
      </c>
      <c r="E59" t="s">
        <v>531</v>
      </c>
      <c r="F59">
        <v>5</v>
      </c>
      <c r="G59" t="s">
        <v>437</v>
      </c>
      <c r="H59" t="s">
        <v>438</v>
      </c>
      <c r="I59">
        <v>1762198525.84615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701.574530683075</v>
      </c>
      <c r="AK59">
        <v>682.397345454545</v>
      </c>
      <c r="AL59">
        <v>3.4501134957734</v>
      </c>
      <c r="AM59">
        <v>64.3593481477694</v>
      </c>
      <c r="AN59">
        <f>(AP59 - AO59 + DY59*1E3/(8.314*(EA59+273.15)) * AR59/DX59 * AQ59) * DX59/(100*DL59) * 1000/(1000 - AP59)</f>
        <v>0</v>
      </c>
      <c r="AO59">
        <v>21.1658694969248</v>
      </c>
      <c r="AP59">
        <v>31.5443048484848</v>
      </c>
      <c r="AQ59">
        <v>5.69906473956737e-05</v>
      </c>
      <c r="AR59">
        <v>98.9221430779395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439</v>
      </c>
      <c r="AY59" t="s">
        <v>439</v>
      </c>
      <c r="AZ59">
        <v>0</v>
      </c>
      <c r="BA59">
        <v>0</v>
      </c>
      <c r="BB59">
        <f>1-AZ59/BA59</f>
        <v>0</v>
      </c>
      <c r="BC59">
        <v>0</v>
      </c>
      <c r="BD59" t="s">
        <v>439</v>
      </c>
      <c r="BE59" t="s">
        <v>439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439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1762198525.84615</v>
      </c>
      <c r="DR59">
        <v>637.136153846154</v>
      </c>
      <c r="DS59">
        <v>672.163230769231</v>
      </c>
      <c r="DT59">
        <v>31.5259923076923</v>
      </c>
      <c r="DU59">
        <v>21.1636461538462</v>
      </c>
      <c r="DV59">
        <v>633.329769230769</v>
      </c>
      <c r="DW59">
        <v>31.2159461538462</v>
      </c>
      <c r="DX59">
        <v>499.995923076923</v>
      </c>
      <c r="DY59">
        <v>90.7949769230769</v>
      </c>
      <c r="DZ59">
        <v>0.0999453230769231</v>
      </c>
      <c r="EA59">
        <v>37.1447307692308</v>
      </c>
      <c r="EB59">
        <v>35.9808692307692</v>
      </c>
      <c r="EC59">
        <v>999.9</v>
      </c>
      <c r="ED59">
        <v>0</v>
      </c>
      <c r="EE59">
        <v>0</v>
      </c>
      <c r="EF59">
        <v>10017.1307692308</v>
      </c>
      <c r="EG59">
        <v>0</v>
      </c>
      <c r="EH59">
        <v>1165.64384615385</v>
      </c>
      <c r="EI59">
        <v>-35.0268923076923</v>
      </c>
      <c r="EJ59">
        <v>657.876538461539</v>
      </c>
      <c r="EK59">
        <v>686.696076923077</v>
      </c>
      <c r="EL59">
        <v>10.3623230769231</v>
      </c>
      <c r="EM59">
        <v>672.163230769231</v>
      </c>
      <c r="EN59">
        <v>21.1636461538462</v>
      </c>
      <c r="EO59">
        <v>2.8624</v>
      </c>
      <c r="EP59">
        <v>1.92155384615385</v>
      </c>
      <c r="EQ59">
        <v>23.2484384615385</v>
      </c>
      <c r="ER59">
        <v>16.8123230769231</v>
      </c>
      <c r="ES59">
        <v>1999.99615384615</v>
      </c>
      <c r="ET59">
        <v>0.980005461538461</v>
      </c>
      <c r="EU59">
        <v>0.0199948846153846</v>
      </c>
      <c r="EV59">
        <v>0</v>
      </c>
      <c r="EW59">
        <v>1504.27692307692</v>
      </c>
      <c r="EX59">
        <v>5.00059</v>
      </c>
      <c r="EY59">
        <v>30937.9615384615</v>
      </c>
      <c r="EZ59">
        <v>17360.3076923077</v>
      </c>
      <c r="FA59">
        <v>52.9179230769231</v>
      </c>
      <c r="FB59">
        <v>53.2595384615385</v>
      </c>
      <c r="FC59">
        <v>52.4226923076923</v>
      </c>
      <c r="FD59">
        <v>52.7547692307692</v>
      </c>
      <c r="FE59">
        <v>53.5668461538462</v>
      </c>
      <c r="FF59">
        <v>1955.10615384615</v>
      </c>
      <c r="FG59">
        <v>39.89</v>
      </c>
      <c r="FH59">
        <v>0</v>
      </c>
      <c r="FI59">
        <v>1762198532.6</v>
      </c>
      <c r="FJ59">
        <v>0</v>
      </c>
      <c r="FK59">
        <v>1504.26</v>
      </c>
      <c r="FL59">
        <v>-11.9247863218035</v>
      </c>
      <c r="FM59">
        <v>-214.495726386457</v>
      </c>
      <c r="FN59">
        <v>30936.3076923077</v>
      </c>
      <c r="FO59">
        <v>15</v>
      </c>
      <c r="FP59">
        <v>0</v>
      </c>
      <c r="FQ59" t="s">
        <v>441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-34.7470380952381</v>
      </c>
      <c r="GD59">
        <v>-6.99372467532468</v>
      </c>
      <c r="GE59">
        <v>0.809001507136268</v>
      </c>
      <c r="GF59">
        <v>0</v>
      </c>
      <c r="GG59">
        <v>1504.84058823529</v>
      </c>
      <c r="GH59">
        <v>-12.0003055735471</v>
      </c>
      <c r="GI59">
        <v>1.20036744662642</v>
      </c>
      <c r="GJ59">
        <v>-1</v>
      </c>
      <c r="GK59">
        <v>10.3559761904762</v>
      </c>
      <c r="GL59">
        <v>0.134111688311691</v>
      </c>
      <c r="GM59">
        <v>0.013585247767932</v>
      </c>
      <c r="GN59">
        <v>0</v>
      </c>
      <c r="GO59">
        <v>0</v>
      </c>
      <c r="GP59">
        <v>2</v>
      </c>
      <c r="GQ59" t="s">
        <v>442</v>
      </c>
      <c r="GR59">
        <v>3.12902</v>
      </c>
      <c r="GS59">
        <v>2.77837</v>
      </c>
      <c r="GT59">
        <v>0.122101</v>
      </c>
      <c r="GU59">
        <v>0.127262</v>
      </c>
      <c r="GV59">
        <v>0.122487</v>
      </c>
      <c r="GW59">
        <v>0.0924564</v>
      </c>
      <c r="GX59">
        <v>32290.2</v>
      </c>
      <c r="GY59">
        <v>34179.9</v>
      </c>
      <c r="GZ59">
        <v>33346.2</v>
      </c>
      <c r="HA59">
        <v>35529.9</v>
      </c>
      <c r="HB59">
        <v>41526.4</v>
      </c>
      <c r="HC59">
        <v>46355.6</v>
      </c>
      <c r="HD59">
        <v>52171.3</v>
      </c>
      <c r="HE59">
        <v>56838</v>
      </c>
      <c r="HF59">
        <v>1.80687</v>
      </c>
      <c r="HG59">
        <v>2.15797</v>
      </c>
      <c r="HH59">
        <v>-0.0270531</v>
      </c>
      <c r="HI59">
        <v>0</v>
      </c>
      <c r="HJ59">
        <v>36.4153</v>
      </c>
      <c r="HK59">
        <v>999.9</v>
      </c>
      <c r="HL59">
        <v>53.882</v>
      </c>
      <c r="HM59">
        <v>28.157</v>
      </c>
      <c r="HN59">
        <v>22.7269</v>
      </c>
      <c r="HO59">
        <v>55.7901</v>
      </c>
      <c r="HP59">
        <v>32.5962</v>
      </c>
      <c r="HQ59">
        <v>2</v>
      </c>
      <c r="HR59">
        <v>1.16307</v>
      </c>
      <c r="HS59">
        <v>3.56169</v>
      </c>
      <c r="HT59">
        <v>20.0909</v>
      </c>
      <c r="HU59">
        <v>5.19138</v>
      </c>
      <c r="HV59">
        <v>12.0099</v>
      </c>
      <c r="HW59">
        <v>4.97235</v>
      </c>
      <c r="HX59">
        <v>3.29487</v>
      </c>
      <c r="HY59">
        <v>999.9</v>
      </c>
      <c r="HZ59">
        <v>9999</v>
      </c>
      <c r="IA59">
        <v>9999</v>
      </c>
      <c r="IB59">
        <v>9999</v>
      </c>
      <c r="IC59">
        <v>1.86315</v>
      </c>
      <c r="ID59">
        <v>1.86813</v>
      </c>
      <c r="IE59">
        <v>1.86784</v>
      </c>
      <c r="IF59">
        <v>1.86905</v>
      </c>
      <c r="IG59">
        <v>1.86982</v>
      </c>
      <c r="IH59">
        <v>1.86585</v>
      </c>
      <c r="II59">
        <v>1.86697</v>
      </c>
      <c r="IJ59">
        <v>1.86843</v>
      </c>
      <c r="IK59">
        <v>5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3.91</v>
      </c>
      <c r="IY59">
        <v>0.3101</v>
      </c>
      <c r="IZ59">
        <v>0.972545899424372</v>
      </c>
      <c r="JA59">
        <v>0.00534676025210932</v>
      </c>
      <c r="JB59">
        <v>-1.70922874884956e-06</v>
      </c>
      <c r="JC59">
        <v>5.24977269206303e-10</v>
      </c>
      <c r="JD59">
        <v>0.310040366037049</v>
      </c>
      <c r="JE59">
        <v>0</v>
      </c>
      <c r="JF59">
        <v>0</v>
      </c>
      <c r="JG59">
        <v>0</v>
      </c>
      <c r="JH59">
        <v>4</v>
      </c>
      <c r="JI59">
        <v>2317</v>
      </c>
      <c r="JJ59">
        <v>-0</v>
      </c>
      <c r="JK59">
        <v>23</v>
      </c>
      <c r="JL59">
        <v>29369975.6</v>
      </c>
      <c r="JM59">
        <v>29369975.6</v>
      </c>
      <c r="JN59">
        <v>1.85059</v>
      </c>
      <c r="JO59">
        <v>2.61597</v>
      </c>
      <c r="JP59">
        <v>2.19849</v>
      </c>
      <c r="JQ59">
        <v>2.63672</v>
      </c>
      <c r="JR59">
        <v>2.44507</v>
      </c>
      <c r="JS59">
        <v>2.32788</v>
      </c>
      <c r="JT59">
        <v>32.5761</v>
      </c>
      <c r="JU59">
        <v>24.1663</v>
      </c>
      <c r="JV59">
        <v>18</v>
      </c>
      <c r="JW59">
        <v>502.39</v>
      </c>
      <c r="JX59">
        <v>785.769</v>
      </c>
      <c r="JY59">
        <v>31.5395</v>
      </c>
      <c r="JZ59">
        <v>41.0592</v>
      </c>
      <c r="KA59">
        <v>30.001</v>
      </c>
      <c r="KB59">
        <v>40.6216</v>
      </c>
      <c r="KC59">
        <v>40.4489</v>
      </c>
      <c r="KD59">
        <v>37.1014</v>
      </c>
      <c r="KE59">
        <v>0</v>
      </c>
      <c r="KF59">
        <v>100</v>
      </c>
      <c r="KG59">
        <v>31.5466</v>
      </c>
      <c r="KH59">
        <v>724.032</v>
      </c>
      <c r="KI59">
        <v>21.9999</v>
      </c>
      <c r="KJ59">
        <v>94.7289</v>
      </c>
      <c r="KK59">
        <v>92.0567</v>
      </c>
    </row>
    <row r="60" spans="1:297">
      <c r="A60">
        <v>44</v>
      </c>
      <c r="B60">
        <v>1762198539</v>
      </c>
      <c r="C60">
        <v>307</v>
      </c>
      <c r="D60" t="s">
        <v>532</v>
      </c>
      <c r="E60" t="s">
        <v>533</v>
      </c>
      <c r="F60">
        <v>5</v>
      </c>
      <c r="G60" t="s">
        <v>437</v>
      </c>
      <c r="H60" t="s">
        <v>438</v>
      </c>
      <c r="I60">
        <v>1762198530.84615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720.110986443908</v>
      </c>
      <c r="AK60">
        <v>700.447684848485</v>
      </c>
      <c r="AL60">
        <v>3.58965833867967</v>
      </c>
      <c r="AM60">
        <v>64.3593481477694</v>
      </c>
      <c r="AN60">
        <f>(AP60 - AO60 + DY60*1E3/(8.314*(EA60+273.15)) * AR60/DX60 * AQ60) * DX60/(100*DL60) * 1000/(1000 - AP60)</f>
        <v>0</v>
      </c>
      <c r="AO60">
        <v>21.1692629691991</v>
      </c>
      <c r="AP60">
        <v>31.5569157575758</v>
      </c>
      <c r="AQ60">
        <v>6.44170119588924e-05</v>
      </c>
      <c r="AR60">
        <v>98.9221430779395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439</v>
      </c>
      <c r="AY60" t="s">
        <v>439</v>
      </c>
      <c r="AZ60">
        <v>0</v>
      </c>
      <c r="BA60">
        <v>0</v>
      </c>
      <c r="BB60">
        <f>1-AZ60/BA60</f>
        <v>0</v>
      </c>
      <c r="BC60">
        <v>0</v>
      </c>
      <c r="BD60" t="s">
        <v>439</v>
      </c>
      <c r="BE60" t="s">
        <v>439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439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1762198530.84615</v>
      </c>
      <c r="DR60">
        <v>653.889230769231</v>
      </c>
      <c r="DS60">
        <v>689.424307692308</v>
      </c>
      <c r="DT60">
        <v>31.5389</v>
      </c>
      <c r="DU60">
        <v>21.1661153846154</v>
      </c>
      <c r="DV60">
        <v>650.019307692308</v>
      </c>
      <c r="DW60">
        <v>31.2288615384615</v>
      </c>
      <c r="DX60">
        <v>500.064461538462</v>
      </c>
      <c r="DY60">
        <v>90.7948307692308</v>
      </c>
      <c r="DZ60">
        <v>0.100042769230769</v>
      </c>
      <c r="EA60">
        <v>37.1475</v>
      </c>
      <c r="EB60">
        <v>35.9806846153846</v>
      </c>
      <c r="EC60">
        <v>999.9</v>
      </c>
      <c r="ED60">
        <v>0</v>
      </c>
      <c r="EE60">
        <v>0</v>
      </c>
      <c r="EF60">
        <v>10006.8846153846</v>
      </c>
      <c r="EG60">
        <v>0</v>
      </c>
      <c r="EH60">
        <v>1165.62769230769</v>
      </c>
      <c r="EI60">
        <v>-35.5351076923077</v>
      </c>
      <c r="EJ60">
        <v>675.183846153846</v>
      </c>
      <c r="EK60">
        <v>704.332307692308</v>
      </c>
      <c r="EL60">
        <v>10.3727692307692</v>
      </c>
      <c r="EM60">
        <v>689.424307692308</v>
      </c>
      <c r="EN60">
        <v>21.1661153846154</v>
      </c>
      <c r="EO60">
        <v>2.86356769230769</v>
      </c>
      <c r="EP60">
        <v>1.92177461538462</v>
      </c>
      <c r="EQ60">
        <v>23.2551846153846</v>
      </c>
      <c r="ER60">
        <v>16.8141384615385</v>
      </c>
      <c r="ES60">
        <v>2000.00692307692</v>
      </c>
      <c r="ET60">
        <v>0.980005692307692</v>
      </c>
      <c r="EU60">
        <v>0.0199946538461538</v>
      </c>
      <c r="EV60">
        <v>0</v>
      </c>
      <c r="EW60">
        <v>1503.28153846154</v>
      </c>
      <c r="EX60">
        <v>5.00059</v>
      </c>
      <c r="EY60">
        <v>30919.7923076923</v>
      </c>
      <c r="EZ60">
        <v>17360.4</v>
      </c>
      <c r="FA60">
        <v>52.9322307692308</v>
      </c>
      <c r="FB60">
        <v>53.2786153846154</v>
      </c>
      <c r="FC60">
        <v>52.437</v>
      </c>
      <c r="FD60">
        <v>52.7738461538462</v>
      </c>
      <c r="FE60">
        <v>53.5765384615385</v>
      </c>
      <c r="FF60">
        <v>1955.11692307692</v>
      </c>
      <c r="FG60">
        <v>39.89</v>
      </c>
      <c r="FH60">
        <v>0</v>
      </c>
      <c r="FI60">
        <v>1762198538</v>
      </c>
      <c r="FJ60">
        <v>0</v>
      </c>
      <c r="FK60">
        <v>1503.1092</v>
      </c>
      <c r="FL60">
        <v>-11.4661538261552</v>
      </c>
      <c r="FM60">
        <v>-226.284615067173</v>
      </c>
      <c r="FN60">
        <v>30915.344</v>
      </c>
      <c r="FO60">
        <v>15</v>
      </c>
      <c r="FP60">
        <v>0</v>
      </c>
      <c r="FQ60" t="s">
        <v>441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-35.231425</v>
      </c>
      <c r="GD60">
        <v>-7.02752932330825</v>
      </c>
      <c r="GE60">
        <v>0.878837272693301</v>
      </c>
      <c r="GF60">
        <v>0</v>
      </c>
      <c r="GG60">
        <v>1503.90058823529</v>
      </c>
      <c r="GH60">
        <v>-12.0201680664736</v>
      </c>
      <c r="GI60">
        <v>1.20308657254499</v>
      </c>
      <c r="GJ60">
        <v>-1</v>
      </c>
      <c r="GK60">
        <v>10.367415</v>
      </c>
      <c r="GL60">
        <v>0.125634586466146</v>
      </c>
      <c r="GM60">
        <v>0.0121827039281108</v>
      </c>
      <c r="GN60">
        <v>0</v>
      </c>
      <c r="GO60">
        <v>0</v>
      </c>
      <c r="GP60">
        <v>2</v>
      </c>
      <c r="GQ60" t="s">
        <v>442</v>
      </c>
      <c r="GR60">
        <v>3.12885</v>
      </c>
      <c r="GS60">
        <v>2.7779</v>
      </c>
      <c r="GT60">
        <v>0.124298</v>
      </c>
      <c r="GU60">
        <v>0.129119</v>
      </c>
      <c r="GV60">
        <v>0.122517</v>
      </c>
      <c r="GW60">
        <v>0.0924573</v>
      </c>
      <c r="GX60">
        <v>32208.6</v>
      </c>
      <c r="GY60">
        <v>34105.9</v>
      </c>
      <c r="GZ60">
        <v>33345.5</v>
      </c>
      <c r="HA60">
        <v>35528.7</v>
      </c>
      <c r="HB60">
        <v>41524.8</v>
      </c>
      <c r="HC60">
        <v>46354.5</v>
      </c>
      <c r="HD60">
        <v>52170.7</v>
      </c>
      <c r="HE60">
        <v>56836.5</v>
      </c>
      <c r="HF60">
        <v>1.80625</v>
      </c>
      <c r="HG60">
        <v>2.15777</v>
      </c>
      <c r="HH60">
        <v>-0.0266954</v>
      </c>
      <c r="HI60">
        <v>0</v>
      </c>
      <c r="HJ60">
        <v>36.4153</v>
      </c>
      <c r="HK60">
        <v>999.9</v>
      </c>
      <c r="HL60">
        <v>53.882</v>
      </c>
      <c r="HM60">
        <v>28.157</v>
      </c>
      <c r="HN60">
        <v>22.726</v>
      </c>
      <c r="HO60">
        <v>55.6501</v>
      </c>
      <c r="HP60">
        <v>32.528</v>
      </c>
      <c r="HQ60">
        <v>2</v>
      </c>
      <c r="HR60">
        <v>1.16417</v>
      </c>
      <c r="HS60">
        <v>3.55006</v>
      </c>
      <c r="HT60">
        <v>20.091</v>
      </c>
      <c r="HU60">
        <v>5.19093</v>
      </c>
      <c r="HV60">
        <v>12.0099</v>
      </c>
      <c r="HW60">
        <v>4.9723</v>
      </c>
      <c r="HX60">
        <v>3.29492</v>
      </c>
      <c r="HY60">
        <v>999.9</v>
      </c>
      <c r="HZ60">
        <v>9999</v>
      </c>
      <c r="IA60">
        <v>9999</v>
      </c>
      <c r="IB60">
        <v>9999</v>
      </c>
      <c r="IC60">
        <v>1.86315</v>
      </c>
      <c r="ID60">
        <v>1.86813</v>
      </c>
      <c r="IE60">
        <v>1.86784</v>
      </c>
      <c r="IF60">
        <v>1.86905</v>
      </c>
      <c r="IG60">
        <v>1.86981</v>
      </c>
      <c r="IH60">
        <v>1.86585</v>
      </c>
      <c r="II60">
        <v>1.86702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3.974</v>
      </c>
      <c r="IY60">
        <v>0.31</v>
      </c>
      <c r="IZ60">
        <v>0.972545899424372</v>
      </c>
      <c r="JA60">
        <v>0.00534676025210932</v>
      </c>
      <c r="JB60">
        <v>-1.70922874884956e-06</v>
      </c>
      <c r="JC60">
        <v>5.24977269206303e-10</v>
      </c>
      <c r="JD60">
        <v>0.310040366037049</v>
      </c>
      <c r="JE60">
        <v>0</v>
      </c>
      <c r="JF60">
        <v>0</v>
      </c>
      <c r="JG60">
        <v>0</v>
      </c>
      <c r="JH60">
        <v>4</v>
      </c>
      <c r="JI60">
        <v>2317</v>
      </c>
      <c r="JJ60">
        <v>-0</v>
      </c>
      <c r="JK60">
        <v>23</v>
      </c>
      <c r="JL60">
        <v>29369975.6</v>
      </c>
      <c r="JM60">
        <v>29369975.6</v>
      </c>
      <c r="JN60">
        <v>1.88599</v>
      </c>
      <c r="JO60">
        <v>2.6001</v>
      </c>
      <c r="JP60">
        <v>2.19849</v>
      </c>
      <c r="JQ60">
        <v>2.63672</v>
      </c>
      <c r="JR60">
        <v>2.44507</v>
      </c>
      <c r="JS60">
        <v>2.37061</v>
      </c>
      <c r="JT60">
        <v>32.5761</v>
      </c>
      <c r="JU60">
        <v>24.1751</v>
      </c>
      <c r="JV60">
        <v>18</v>
      </c>
      <c r="JW60">
        <v>502.057</v>
      </c>
      <c r="JX60">
        <v>785.756</v>
      </c>
      <c r="JY60">
        <v>31.5556</v>
      </c>
      <c r="JZ60">
        <v>41.073</v>
      </c>
      <c r="KA60">
        <v>30.0011</v>
      </c>
      <c r="KB60">
        <v>40.6367</v>
      </c>
      <c r="KC60">
        <v>40.4647</v>
      </c>
      <c r="KD60">
        <v>37.8833</v>
      </c>
      <c r="KE60">
        <v>0</v>
      </c>
      <c r="KF60">
        <v>100</v>
      </c>
      <c r="KG60">
        <v>31.5608</v>
      </c>
      <c r="KH60">
        <v>744.183</v>
      </c>
      <c r="KI60">
        <v>21.9999</v>
      </c>
      <c r="KJ60">
        <v>94.7275</v>
      </c>
      <c r="KK60">
        <v>92.0541</v>
      </c>
    </row>
    <row r="61" spans="1:297">
      <c r="A61">
        <v>45</v>
      </c>
      <c r="B61">
        <v>1762198544</v>
      </c>
      <c r="C61">
        <v>312</v>
      </c>
      <c r="D61" t="s">
        <v>534</v>
      </c>
      <c r="E61" t="s">
        <v>535</v>
      </c>
      <c r="F61">
        <v>5</v>
      </c>
      <c r="G61" t="s">
        <v>437</v>
      </c>
      <c r="H61" t="s">
        <v>438</v>
      </c>
      <c r="I61">
        <v>1762198535.84615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735.470322677782</v>
      </c>
      <c r="AK61">
        <v>716.867351515151</v>
      </c>
      <c r="AL61">
        <v>3.28740934280584</v>
      </c>
      <c r="AM61">
        <v>64.3593481477694</v>
      </c>
      <c r="AN61">
        <f>(AP61 - AO61 + DY61*1E3/(8.314*(EA61+273.15)) * AR61/DX61 * AQ61) * DX61/(100*DL61) * 1000/(1000 - AP61)</f>
        <v>0</v>
      </c>
      <c r="AO61">
        <v>21.1705039455669</v>
      </c>
      <c r="AP61">
        <v>31.5683793939394</v>
      </c>
      <c r="AQ61">
        <v>5.62788607334035e-05</v>
      </c>
      <c r="AR61">
        <v>98.9221430779395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439</v>
      </c>
      <c r="AY61" t="s">
        <v>439</v>
      </c>
      <c r="AZ61">
        <v>0</v>
      </c>
      <c r="BA61">
        <v>0</v>
      </c>
      <c r="BB61">
        <f>1-AZ61/BA61</f>
        <v>0</v>
      </c>
      <c r="BC61">
        <v>0</v>
      </c>
      <c r="BD61" t="s">
        <v>439</v>
      </c>
      <c r="BE61" t="s">
        <v>439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439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1762198535.84615</v>
      </c>
      <c r="DR61">
        <v>670.624615384615</v>
      </c>
      <c r="DS61">
        <v>706.233769230769</v>
      </c>
      <c r="DT61">
        <v>31.5510153846154</v>
      </c>
      <c r="DU61">
        <v>21.1685</v>
      </c>
      <c r="DV61">
        <v>666.691769230769</v>
      </c>
      <c r="DW61">
        <v>31.2409692307692</v>
      </c>
      <c r="DX61">
        <v>500.036384615385</v>
      </c>
      <c r="DY61">
        <v>90.7948076923077</v>
      </c>
      <c r="DZ61">
        <v>0.1000335</v>
      </c>
      <c r="EA61">
        <v>37.1486307692308</v>
      </c>
      <c r="EB61">
        <v>35.9804076923077</v>
      </c>
      <c r="EC61">
        <v>999.9</v>
      </c>
      <c r="ED61">
        <v>0</v>
      </c>
      <c r="EE61">
        <v>0</v>
      </c>
      <c r="EF61">
        <v>9996.68692307692</v>
      </c>
      <c r="EG61">
        <v>0</v>
      </c>
      <c r="EH61">
        <v>1165.61307692308</v>
      </c>
      <c r="EI61">
        <v>-35.6091307692308</v>
      </c>
      <c r="EJ61">
        <v>692.473076923077</v>
      </c>
      <c r="EK61">
        <v>721.507</v>
      </c>
      <c r="EL61">
        <v>10.3825153846154</v>
      </c>
      <c r="EM61">
        <v>706.233769230769</v>
      </c>
      <c r="EN61">
        <v>21.1685</v>
      </c>
      <c r="EO61">
        <v>2.86466692307692</v>
      </c>
      <c r="EP61">
        <v>1.92199076923077</v>
      </c>
      <c r="EQ61">
        <v>23.2615461538462</v>
      </c>
      <c r="ER61">
        <v>16.8159076923077</v>
      </c>
      <c r="ES61">
        <v>1999.99076923077</v>
      </c>
      <c r="ET61">
        <v>0.980005692307692</v>
      </c>
      <c r="EU61">
        <v>0.0199946538461538</v>
      </c>
      <c r="EV61">
        <v>0</v>
      </c>
      <c r="EW61">
        <v>1502.34692307692</v>
      </c>
      <c r="EX61">
        <v>5.00059</v>
      </c>
      <c r="EY61">
        <v>30900.7692307692</v>
      </c>
      <c r="EZ61">
        <v>17360.2461538462</v>
      </c>
      <c r="FA61">
        <v>52.9516153846154</v>
      </c>
      <c r="FB61">
        <v>53.2929230769231</v>
      </c>
      <c r="FC61">
        <v>52.437</v>
      </c>
      <c r="FD61">
        <v>52.7929230769231</v>
      </c>
      <c r="FE61">
        <v>53.5959230769231</v>
      </c>
      <c r="FF61">
        <v>1955.10076923077</v>
      </c>
      <c r="FG61">
        <v>39.89</v>
      </c>
      <c r="FH61">
        <v>0</v>
      </c>
      <c r="FI61">
        <v>1762198542.8</v>
      </c>
      <c r="FJ61">
        <v>0</v>
      </c>
      <c r="FK61">
        <v>1502.1652</v>
      </c>
      <c r="FL61">
        <v>-12.0546154137602</v>
      </c>
      <c r="FM61">
        <v>-229.192308122657</v>
      </c>
      <c r="FN61">
        <v>30897.236</v>
      </c>
      <c r="FO61">
        <v>15</v>
      </c>
      <c r="FP61">
        <v>0</v>
      </c>
      <c r="FQ61" t="s">
        <v>441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-35.4230047619048</v>
      </c>
      <c r="GD61">
        <v>-1.06488311688314</v>
      </c>
      <c r="GE61">
        <v>0.705892356879669</v>
      </c>
      <c r="GF61">
        <v>0</v>
      </c>
      <c r="GG61">
        <v>1502.91088235294</v>
      </c>
      <c r="GH61">
        <v>-11.9503437820158</v>
      </c>
      <c r="GI61">
        <v>1.19941742634903</v>
      </c>
      <c r="GJ61">
        <v>-1</v>
      </c>
      <c r="GK61">
        <v>10.3769285714286</v>
      </c>
      <c r="GL61">
        <v>0.115909090909103</v>
      </c>
      <c r="GM61">
        <v>0.0117577590534584</v>
      </c>
      <c r="GN61">
        <v>0</v>
      </c>
      <c r="GO61">
        <v>0</v>
      </c>
      <c r="GP61">
        <v>2</v>
      </c>
      <c r="GQ61" t="s">
        <v>442</v>
      </c>
      <c r="GR61">
        <v>3.12887</v>
      </c>
      <c r="GS61">
        <v>2.7778</v>
      </c>
      <c r="GT61">
        <v>0.126347</v>
      </c>
      <c r="GU61">
        <v>0.1313</v>
      </c>
      <c r="GV61">
        <v>0.122552</v>
      </c>
      <c r="GW61">
        <v>0.0924626</v>
      </c>
      <c r="GX61">
        <v>32132.3</v>
      </c>
      <c r="GY61">
        <v>34019.7</v>
      </c>
      <c r="GZ61">
        <v>33344.8</v>
      </c>
      <c r="HA61">
        <v>35528.1</v>
      </c>
      <c r="HB61">
        <v>41522.8</v>
      </c>
      <c r="HC61">
        <v>46353.6</v>
      </c>
      <c r="HD61">
        <v>52169.8</v>
      </c>
      <c r="HE61">
        <v>56835.3</v>
      </c>
      <c r="HF61">
        <v>1.80632</v>
      </c>
      <c r="HG61">
        <v>2.15758</v>
      </c>
      <c r="HH61">
        <v>-0.0270158</v>
      </c>
      <c r="HI61">
        <v>0</v>
      </c>
      <c r="HJ61">
        <v>36.4165</v>
      </c>
      <c r="HK61">
        <v>999.9</v>
      </c>
      <c r="HL61">
        <v>53.882</v>
      </c>
      <c r="HM61">
        <v>28.157</v>
      </c>
      <c r="HN61">
        <v>22.7272</v>
      </c>
      <c r="HO61">
        <v>55.6901</v>
      </c>
      <c r="HP61">
        <v>32.6002</v>
      </c>
      <c r="HQ61">
        <v>2</v>
      </c>
      <c r="HR61">
        <v>1.16545</v>
      </c>
      <c r="HS61">
        <v>3.55221</v>
      </c>
      <c r="HT61">
        <v>20.0911</v>
      </c>
      <c r="HU61">
        <v>5.19153</v>
      </c>
      <c r="HV61">
        <v>12.0099</v>
      </c>
      <c r="HW61">
        <v>4.97245</v>
      </c>
      <c r="HX61">
        <v>3.29497</v>
      </c>
      <c r="HY61">
        <v>999.9</v>
      </c>
      <c r="HZ61">
        <v>9999</v>
      </c>
      <c r="IA61">
        <v>9999</v>
      </c>
      <c r="IB61">
        <v>9999</v>
      </c>
      <c r="IC61">
        <v>1.86313</v>
      </c>
      <c r="ID61">
        <v>1.86812</v>
      </c>
      <c r="IE61">
        <v>1.86784</v>
      </c>
      <c r="IF61">
        <v>1.86904</v>
      </c>
      <c r="IG61">
        <v>1.86981</v>
      </c>
      <c r="IH61">
        <v>1.86584</v>
      </c>
      <c r="II61">
        <v>1.86698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4.034</v>
      </c>
      <c r="IY61">
        <v>0.31</v>
      </c>
      <c r="IZ61">
        <v>0.972545899424372</v>
      </c>
      <c r="JA61">
        <v>0.00534676025210932</v>
      </c>
      <c r="JB61">
        <v>-1.70922874884956e-06</v>
      </c>
      <c r="JC61">
        <v>5.24977269206303e-10</v>
      </c>
      <c r="JD61">
        <v>0.310040366037049</v>
      </c>
      <c r="JE61">
        <v>0</v>
      </c>
      <c r="JF61">
        <v>0</v>
      </c>
      <c r="JG61">
        <v>0</v>
      </c>
      <c r="JH61">
        <v>4</v>
      </c>
      <c r="JI61">
        <v>2317</v>
      </c>
      <c r="JJ61">
        <v>-0</v>
      </c>
      <c r="JK61">
        <v>23</v>
      </c>
      <c r="JL61">
        <v>29369975.7</v>
      </c>
      <c r="JM61">
        <v>29369975.7</v>
      </c>
      <c r="JN61">
        <v>1.92627</v>
      </c>
      <c r="JO61">
        <v>2.61719</v>
      </c>
      <c r="JP61">
        <v>2.19849</v>
      </c>
      <c r="JQ61">
        <v>2.63672</v>
      </c>
      <c r="JR61">
        <v>2.44507</v>
      </c>
      <c r="JS61">
        <v>2.32666</v>
      </c>
      <c r="JT61">
        <v>32.5761</v>
      </c>
      <c r="JU61">
        <v>24.1663</v>
      </c>
      <c r="JV61">
        <v>18</v>
      </c>
      <c r="JW61">
        <v>502.217</v>
      </c>
      <c r="JX61">
        <v>785.742</v>
      </c>
      <c r="JY61">
        <v>31.5705</v>
      </c>
      <c r="JZ61">
        <v>41.087</v>
      </c>
      <c r="KA61">
        <v>30.0012</v>
      </c>
      <c r="KB61">
        <v>40.6517</v>
      </c>
      <c r="KC61">
        <v>40.4806</v>
      </c>
      <c r="KD61">
        <v>38.6275</v>
      </c>
      <c r="KE61">
        <v>0</v>
      </c>
      <c r="KF61">
        <v>100</v>
      </c>
      <c r="KG61">
        <v>31.5729</v>
      </c>
      <c r="KH61">
        <v>757.661</v>
      </c>
      <c r="KI61">
        <v>21.9999</v>
      </c>
      <c r="KJ61">
        <v>94.7257</v>
      </c>
      <c r="KK61">
        <v>92.0523</v>
      </c>
    </row>
    <row r="62" spans="1:297">
      <c r="A62">
        <v>46</v>
      </c>
      <c r="B62">
        <v>1762198549</v>
      </c>
      <c r="C62">
        <v>317</v>
      </c>
      <c r="D62" t="s">
        <v>536</v>
      </c>
      <c r="E62" t="s">
        <v>537</v>
      </c>
      <c r="F62">
        <v>5</v>
      </c>
      <c r="G62" t="s">
        <v>437</v>
      </c>
      <c r="H62" t="s">
        <v>438</v>
      </c>
      <c r="I62">
        <v>1762198540.84615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753.43817523042</v>
      </c>
      <c r="AK62">
        <v>734.200757575758</v>
      </c>
      <c r="AL62">
        <v>3.452381895784</v>
      </c>
      <c r="AM62">
        <v>64.3593481477694</v>
      </c>
      <c r="AN62">
        <f>(AP62 - AO62 + DY62*1E3/(8.314*(EA62+273.15)) * AR62/DX62 * AQ62) * DX62/(100*DL62) * 1000/(1000 - AP62)</f>
        <v>0</v>
      </c>
      <c r="AO62">
        <v>21.1723838545336</v>
      </c>
      <c r="AP62">
        <v>31.581643030303</v>
      </c>
      <c r="AQ62">
        <v>4.89729946698222e-05</v>
      </c>
      <c r="AR62">
        <v>98.9221430779395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439</v>
      </c>
      <c r="AY62" t="s">
        <v>439</v>
      </c>
      <c r="AZ62">
        <v>0</v>
      </c>
      <c r="BA62">
        <v>0</v>
      </c>
      <c r="BB62">
        <f>1-AZ62/BA62</f>
        <v>0</v>
      </c>
      <c r="BC62">
        <v>0</v>
      </c>
      <c r="BD62" t="s">
        <v>439</v>
      </c>
      <c r="BE62" t="s">
        <v>439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439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1762198540.84615</v>
      </c>
      <c r="DR62">
        <v>687.341307692308</v>
      </c>
      <c r="DS62">
        <v>723.019846153846</v>
      </c>
      <c r="DT62">
        <v>31.5635692307692</v>
      </c>
      <c r="DU62">
        <v>21.1706</v>
      </c>
      <c r="DV62">
        <v>683.345923076923</v>
      </c>
      <c r="DW62">
        <v>31.2535307692308</v>
      </c>
      <c r="DX62">
        <v>500.024846153846</v>
      </c>
      <c r="DY62">
        <v>90.7947076923077</v>
      </c>
      <c r="DZ62">
        <v>0.100038661538462</v>
      </c>
      <c r="EA62">
        <v>37.1480615384615</v>
      </c>
      <c r="EB62">
        <v>35.9856307692308</v>
      </c>
      <c r="EC62">
        <v>999.9</v>
      </c>
      <c r="ED62">
        <v>0</v>
      </c>
      <c r="EE62">
        <v>0</v>
      </c>
      <c r="EF62">
        <v>10000.7215384615</v>
      </c>
      <c r="EG62">
        <v>0</v>
      </c>
      <c r="EH62">
        <v>1165.59</v>
      </c>
      <c r="EI62">
        <v>-35.6785461538462</v>
      </c>
      <c r="EJ62">
        <v>709.743538461538</v>
      </c>
      <c r="EK62">
        <v>738.657615384615</v>
      </c>
      <c r="EL62">
        <v>10.3929769230769</v>
      </c>
      <c r="EM62">
        <v>723.019846153846</v>
      </c>
      <c r="EN62">
        <v>21.1706</v>
      </c>
      <c r="EO62">
        <v>2.86580461538462</v>
      </c>
      <c r="EP62">
        <v>1.92218</v>
      </c>
      <c r="EQ62">
        <v>23.2681153846154</v>
      </c>
      <c r="ER62">
        <v>16.8174538461538</v>
      </c>
      <c r="ES62">
        <v>1999.99923076923</v>
      </c>
      <c r="ET62">
        <v>0.980006</v>
      </c>
      <c r="EU62">
        <v>0.0199944076923077</v>
      </c>
      <c r="EV62">
        <v>0</v>
      </c>
      <c r="EW62">
        <v>1501.32615384615</v>
      </c>
      <c r="EX62">
        <v>5.00059</v>
      </c>
      <c r="EY62">
        <v>30881.4076923077</v>
      </c>
      <c r="EZ62">
        <v>17360.3153846154</v>
      </c>
      <c r="FA62">
        <v>52.9661538461539</v>
      </c>
      <c r="FB62">
        <v>53.3072307692308</v>
      </c>
      <c r="FC62">
        <v>52.4466923076923</v>
      </c>
      <c r="FD62">
        <v>52.8072307692308</v>
      </c>
      <c r="FE62">
        <v>53.6153076923077</v>
      </c>
      <c r="FF62">
        <v>1955.10923076923</v>
      </c>
      <c r="FG62">
        <v>39.89</v>
      </c>
      <c r="FH62">
        <v>0</v>
      </c>
      <c r="FI62">
        <v>1762198547.6</v>
      </c>
      <c r="FJ62">
        <v>0</v>
      </c>
      <c r="FK62">
        <v>1501.2288</v>
      </c>
      <c r="FL62">
        <v>-11.2053846619836</v>
      </c>
      <c r="FM62">
        <v>-235.538461948383</v>
      </c>
      <c r="FN62">
        <v>30878.384</v>
      </c>
      <c r="FO62">
        <v>15</v>
      </c>
      <c r="FP62">
        <v>0</v>
      </c>
      <c r="FQ62" t="s">
        <v>441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-35.66535</v>
      </c>
      <c r="GD62">
        <v>0.601055639097755</v>
      </c>
      <c r="GE62">
        <v>0.667869944300536</v>
      </c>
      <c r="GF62">
        <v>0</v>
      </c>
      <c r="GG62">
        <v>1501.88147058824</v>
      </c>
      <c r="GH62">
        <v>-12.1144385139933</v>
      </c>
      <c r="GI62">
        <v>1.21746634777249</v>
      </c>
      <c r="GJ62">
        <v>-1</v>
      </c>
      <c r="GK62">
        <v>10.388405</v>
      </c>
      <c r="GL62">
        <v>0.127240601503767</v>
      </c>
      <c r="GM62">
        <v>0.0123358208077126</v>
      </c>
      <c r="GN62">
        <v>0</v>
      </c>
      <c r="GO62">
        <v>0</v>
      </c>
      <c r="GP62">
        <v>2</v>
      </c>
      <c r="GQ62" t="s">
        <v>442</v>
      </c>
      <c r="GR62">
        <v>3.12895</v>
      </c>
      <c r="GS62">
        <v>2.77793</v>
      </c>
      <c r="GT62">
        <v>0.128438</v>
      </c>
      <c r="GU62">
        <v>0.133272</v>
      </c>
      <c r="GV62">
        <v>0.12258</v>
      </c>
      <c r="GW62">
        <v>0.0924641</v>
      </c>
      <c r="GX62">
        <v>32054.5</v>
      </c>
      <c r="GY62">
        <v>33941.2</v>
      </c>
      <c r="GZ62">
        <v>33344</v>
      </c>
      <c r="HA62">
        <v>35527</v>
      </c>
      <c r="HB62">
        <v>41521.2</v>
      </c>
      <c r="HC62">
        <v>46352.7</v>
      </c>
      <c r="HD62">
        <v>52168.9</v>
      </c>
      <c r="HE62">
        <v>56834.1</v>
      </c>
      <c r="HF62">
        <v>1.80635</v>
      </c>
      <c r="HG62">
        <v>2.15727</v>
      </c>
      <c r="HH62">
        <v>-0.0256673</v>
      </c>
      <c r="HI62">
        <v>0</v>
      </c>
      <c r="HJ62">
        <v>36.4187</v>
      </c>
      <c r="HK62">
        <v>999.9</v>
      </c>
      <c r="HL62">
        <v>53.882</v>
      </c>
      <c r="HM62">
        <v>28.157</v>
      </c>
      <c r="HN62">
        <v>22.7276</v>
      </c>
      <c r="HO62">
        <v>56.0301</v>
      </c>
      <c r="HP62">
        <v>32.528</v>
      </c>
      <c r="HQ62">
        <v>2</v>
      </c>
      <c r="HR62">
        <v>1.16665</v>
      </c>
      <c r="HS62">
        <v>3.54994</v>
      </c>
      <c r="HT62">
        <v>20.091</v>
      </c>
      <c r="HU62">
        <v>5.19138</v>
      </c>
      <c r="HV62">
        <v>12.0099</v>
      </c>
      <c r="HW62">
        <v>4.9728</v>
      </c>
      <c r="HX62">
        <v>3.295</v>
      </c>
      <c r="HY62">
        <v>999.9</v>
      </c>
      <c r="HZ62">
        <v>9999</v>
      </c>
      <c r="IA62">
        <v>9999</v>
      </c>
      <c r="IB62">
        <v>9999</v>
      </c>
      <c r="IC62">
        <v>1.86315</v>
      </c>
      <c r="ID62">
        <v>1.86812</v>
      </c>
      <c r="IE62">
        <v>1.86785</v>
      </c>
      <c r="IF62">
        <v>1.86905</v>
      </c>
      <c r="IG62">
        <v>1.86982</v>
      </c>
      <c r="IH62">
        <v>1.86584</v>
      </c>
      <c r="II62">
        <v>1.86702</v>
      </c>
      <c r="IJ62">
        <v>1.86843</v>
      </c>
      <c r="IK62">
        <v>5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4.096</v>
      </c>
      <c r="IY62">
        <v>0.3101</v>
      </c>
      <c r="IZ62">
        <v>0.972545899424372</v>
      </c>
      <c r="JA62">
        <v>0.00534676025210932</v>
      </c>
      <c r="JB62">
        <v>-1.70922874884956e-06</v>
      </c>
      <c r="JC62">
        <v>5.24977269206303e-10</v>
      </c>
      <c r="JD62">
        <v>0.310040366037049</v>
      </c>
      <c r="JE62">
        <v>0</v>
      </c>
      <c r="JF62">
        <v>0</v>
      </c>
      <c r="JG62">
        <v>0</v>
      </c>
      <c r="JH62">
        <v>4</v>
      </c>
      <c r="JI62">
        <v>2317</v>
      </c>
      <c r="JJ62">
        <v>-0</v>
      </c>
      <c r="JK62">
        <v>23</v>
      </c>
      <c r="JL62">
        <v>29369975.8</v>
      </c>
      <c r="JM62">
        <v>29369975.8</v>
      </c>
      <c r="JN62">
        <v>1.96045</v>
      </c>
      <c r="JO62">
        <v>2.60742</v>
      </c>
      <c r="JP62">
        <v>2.19849</v>
      </c>
      <c r="JQ62">
        <v>2.63672</v>
      </c>
      <c r="JR62">
        <v>2.44629</v>
      </c>
      <c r="JS62">
        <v>2.28394</v>
      </c>
      <c r="JT62">
        <v>32.5761</v>
      </c>
      <c r="JU62">
        <v>24.1751</v>
      </c>
      <c r="JV62">
        <v>18</v>
      </c>
      <c r="JW62">
        <v>502.341</v>
      </c>
      <c r="JX62">
        <v>785.62</v>
      </c>
      <c r="JY62">
        <v>31.5833</v>
      </c>
      <c r="JZ62">
        <v>41.1004</v>
      </c>
      <c r="KA62">
        <v>30.0012</v>
      </c>
      <c r="KB62">
        <v>40.6668</v>
      </c>
      <c r="KC62">
        <v>40.4955</v>
      </c>
      <c r="KD62">
        <v>39.3815</v>
      </c>
      <c r="KE62">
        <v>0</v>
      </c>
      <c r="KF62">
        <v>100</v>
      </c>
      <c r="KG62">
        <v>31.5854</v>
      </c>
      <c r="KH62">
        <v>778.002</v>
      </c>
      <c r="KI62">
        <v>21.9999</v>
      </c>
      <c r="KJ62">
        <v>94.7239</v>
      </c>
      <c r="KK62">
        <v>92.05</v>
      </c>
    </row>
    <row r="63" spans="1:297">
      <c r="A63">
        <v>47</v>
      </c>
      <c r="B63">
        <v>1762198554</v>
      </c>
      <c r="C63">
        <v>322</v>
      </c>
      <c r="D63" t="s">
        <v>538</v>
      </c>
      <c r="E63" t="s">
        <v>539</v>
      </c>
      <c r="F63">
        <v>5</v>
      </c>
      <c r="G63" t="s">
        <v>437</v>
      </c>
      <c r="H63" t="s">
        <v>438</v>
      </c>
      <c r="I63">
        <v>1762198545.84615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769.887527511835</v>
      </c>
      <c r="AK63">
        <v>750.965315151515</v>
      </c>
      <c r="AL63">
        <v>3.35403438786423</v>
      </c>
      <c r="AM63">
        <v>64.3593481477694</v>
      </c>
      <c r="AN63">
        <f>(AP63 - AO63 + DY63*1E3/(8.314*(EA63+273.15)) * AR63/DX63 * AQ63) * DX63/(100*DL63) * 1000/(1000 - AP63)</f>
        <v>0</v>
      </c>
      <c r="AO63">
        <v>21.1736937762556</v>
      </c>
      <c r="AP63">
        <v>31.5959266666667</v>
      </c>
      <c r="AQ63">
        <v>6.42060748774046e-05</v>
      </c>
      <c r="AR63">
        <v>98.9221430779395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439</v>
      </c>
      <c r="AY63" t="s">
        <v>439</v>
      </c>
      <c r="AZ63">
        <v>0</v>
      </c>
      <c r="BA63">
        <v>0</v>
      </c>
      <c r="BB63">
        <f>1-AZ63/BA63</f>
        <v>0</v>
      </c>
      <c r="BC63">
        <v>0</v>
      </c>
      <c r="BD63" t="s">
        <v>439</v>
      </c>
      <c r="BE63" t="s">
        <v>439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439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1762198545.84615</v>
      </c>
      <c r="DR63">
        <v>703.825692307692</v>
      </c>
      <c r="DS63">
        <v>739.430615384615</v>
      </c>
      <c r="DT63">
        <v>31.5765461538462</v>
      </c>
      <c r="DU63">
        <v>21.1721384615385</v>
      </c>
      <c r="DV63">
        <v>699.768846153846</v>
      </c>
      <c r="DW63">
        <v>31.2664923076923</v>
      </c>
      <c r="DX63">
        <v>499.987692307692</v>
      </c>
      <c r="DY63">
        <v>90.7949769230769</v>
      </c>
      <c r="DZ63">
        <v>0.100000876923077</v>
      </c>
      <c r="EA63">
        <v>37.1498230769231</v>
      </c>
      <c r="EB63">
        <v>35.9959153846154</v>
      </c>
      <c r="EC63">
        <v>999.9</v>
      </c>
      <c r="ED63">
        <v>0</v>
      </c>
      <c r="EE63">
        <v>0</v>
      </c>
      <c r="EF63">
        <v>10001.0023076923</v>
      </c>
      <c r="EG63">
        <v>0</v>
      </c>
      <c r="EH63">
        <v>1165.56846153846</v>
      </c>
      <c r="EI63">
        <v>-35.6048923076923</v>
      </c>
      <c r="EJ63">
        <v>726.775</v>
      </c>
      <c r="EK63">
        <v>755.424384615385</v>
      </c>
      <c r="EL63">
        <v>10.4044</v>
      </c>
      <c r="EM63">
        <v>739.430615384615</v>
      </c>
      <c r="EN63">
        <v>21.1721384615385</v>
      </c>
      <c r="EO63">
        <v>2.86699076923077</v>
      </c>
      <c r="EP63">
        <v>1.92232615384615</v>
      </c>
      <c r="EQ63">
        <v>23.2749692307692</v>
      </c>
      <c r="ER63">
        <v>16.8186461538462</v>
      </c>
      <c r="ES63">
        <v>1999.98461538462</v>
      </c>
      <c r="ET63">
        <v>0.980006</v>
      </c>
      <c r="EU63">
        <v>0.0199944</v>
      </c>
      <c r="EV63">
        <v>0</v>
      </c>
      <c r="EW63">
        <v>1500.29307692308</v>
      </c>
      <c r="EX63">
        <v>5.00059</v>
      </c>
      <c r="EY63">
        <v>30861.6153846154</v>
      </c>
      <c r="EZ63">
        <v>17360.2</v>
      </c>
      <c r="FA63">
        <v>52.9903076923077</v>
      </c>
      <c r="FB63">
        <v>53.312</v>
      </c>
      <c r="FC63">
        <v>52.4660769230769</v>
      </c>
      <c r="FD63">
        <v>52.812</v>
      </c>
      <c r="FE63">
        <v>53.6201538461538</v>
      </c>
      <c r="FF63">
        <v>1955.09461538462</v>
      </c>
      <c r="FG63">
        <v>39.89</v>
      </c>
      <c r="FH63">
        <v>0</v>
      </c>
      <c r="FI63">
        <v>1762198553</v>
      </c>
      <c r="FJ63">
        <v>0</v>
      </c>
      <c r="FK63">
        <v>1500.20615384615</v>
      </c>
      <c r="FL63">
        <v>-11.7579487236527</v>
      </c>
      <c r="FM63">
        <v>-240.717948370886</v>
      </c>
      <c r="FN63">
        <v>30858.3384615385</v>
      </c>
      <c r="FO63">
        <v>15</v>
      </c>
      <c r="FP63">
        <v>0</v>
      </c>
      <c r="FQ63" t="s">
        <v>441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-35.7115333333333</v>
      </c>
      <c r="GD63">
        <v>-0.0446883116883025</v>
      </c>
      <c r="GE63">
        <v>0.662673583608626</v>
      </c>
      <c r="GF63">
        <v>1</v>
      </c>
      <c r="GG63">
        <v>1500.90705882353</v>
      </c>
      <c r="GH63">
        <v>-11.8854087224309</v>
      </c>
      <c r="GI63">
        <v>1.19757237141438</v>
      </c>
      <c r="GJ63">
        <v>-1</v>
      </c>
      <c r="GK63">
        <v>10.397880952381</v>
      </c>
      <c r="GL63">
        <v>0.136558441558452</v>
      </c>
      <c r="GM63">
        <v>0.0138355174081098</v>
      </c>
      <c r="GN63">
        <v>0</v>
      </c>
      <c r="GO63">
        <v>1</v>
      </c>
      <c r="GP63">
        <v>2</v>
      </c>
      <c r="GQ63" t="s">
        <v>460</v>
      </c>
      <c r="GR63">
        <v>3.129</v>
      </c>
      <c r="GS63">
        <v>2.77819</v>
      </c>
      <c r="GT63">
        <v>0.130469</v>
      </c>
      <c r="GU63">
        <v>0.13544</v>
      </c>
      <c r="GV63">
        <v>0.12261</v>
      </c>
      <c r="GW63">
        <v>0.0924688</v>
      </c>
      <c r="GX63">
        <v>31979.1</v>
      </c>
      <c r="GY63">
        <v>33854.9</v>
      </c>
      <c r="GZ63">
        <v>33343.5</v>
      </c>
      <c r="HA63">
        <v>35525.8</v>
      </c>
      <c r="HB63">
        <v>41519.6</v>
      </c>
      <c r="HC63">
        <v>46351.1</v>
      </c>
      <c r="HD63">
        <v>52168.3</v>
      </c>
      <c r="HE63">
        <v>56832</v>
      </c>
      <c r="HF63">
        <v>1.80607</v>
      </c>
      <c r="HG63">
        <v>2.15715</v>
      </c>
      <c r="HH63">
        <v>-0.024505</v>
      </c>
      <c r="HI63">
        <v>0</v>
      </c>
      <c r="HJ63">
        <v>36.4187</v>
      </c>
      <c r="HK63">
        <v>999.9</v>
      </c>
      <c r="HL63">
        <v>53.882</v>
      </c>
      <c r="HM63">
        <v>28.157</v>
      </c>
      <c r="HN63">
        <v>22.7285</v>
      </c>
      <c r="HO63">
        <v>55.7401</v>
      </c>
      <c r="HP63">
        <v>32.5721</v>
      </c>
      <c r="HQ63">
        <v>2</v>
      </c>
      <c r="HR63">
        <v>1.16827</v>
      </c>
      <c r="HS63">
        <v>3.78406</v>
      </c>
      <c r="HT63">
        <v>20.0864</v>
      </c>
      <c r="HU63">
        <v>5.19168</v>
      </c>
      <c r="HV63">
        <v>12.0099</v>
      </c>
      <c r="HW63">
        <v>4.9726</v>
      </c>
      <c r="HX63">
        <v>3.29495</v>
      </c>
      <c r="HY63">
        <v>999.9</v>
      </c>
      <c r="HZ63">
        <v>9999</v>
      </c>
      <c r="IA63">
        <v>9999</v>
      </c>
      <c r="IB63">
        <v>9999</v>
      </c>
      <c r="IC63">
        <v>1.86314</v>
      </c>
      <c r="ID63">
        <v>1.86811</v>
      </c>
      <c r="IE63">
        <v>1.86786</v>
      </c>
      <c r="IF63">
        <v>1.86905</v>
      </c>
      <c r="IG63">
        <v>1.86981</v>
      </c>
      <c r="IH63">
        <v>1.86584</v>
      </c>
      <c r="II63">
        <v>1.86703</v>
      </c>
      <c r="IJ63">
        <v>1.86843</v>
      </c>
      <c r="IK63">
        <v>5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4.156</v>
      </c>
      <c r="IY63">
        <v>0.3101</v>
      </c>
      <c r="IZ63">
        <v>0.972545899424372</v>
      </c>
      <c r="JA63">
        <v>0.00534676025210932</v>
      </c>
      <c r="JB63">
        <v>-1.70922874884956e-06</v>
      </c>
      <c r="JC63">
        <v>5.24977269206303e-10</v>
      </c>
      <c r="JD63">
        <v>0.310040366037049</v>
      </c>
      <c r="JE63">
        <v>0</v>
      </c>
      <c r="JF63">
        <v>0</v>
      </c>
      <c r="JG63">
        <v>0</v>
      </c>
      <c r="JH63">
        <v>4</v>
      </c>
      <c r="JI63">
        <v>2317</v>
      </c>
      <c r="JJ63">
        <v>-0</v>
      </c>
      <c r="JK63">
        <v>23</v>
      </c>
      <c r="JL63">
        <v>29369975.9</v>
      </c>
      <c r="JM63">
        <v>29369975.9</v>
      </c>
      <c r="JN63">
        <v>1.99951</v>
      </c>
      <c r="JO63">
        <v>2.60742</v>
      </c>
      <c r="JP63">
        <v>2.19849</v>
      </c>
      <c r="JQ63">
        <v>2.63672</v>
      </c>
      <c r="JR63">
        <v>2.44629</v>
      </c>
      <c r="JS63">
        <v>2.35107</v>
      </c>
      <c r="JT63">
        <v>32.5761</v>
      </c>
      <c r="JU63">
        <v>24.1751</v>
      </c>
      <c r="JV63">
        <v>18</v>
      </c>
      <c r="JW63">
        <v>502.254</v>
      </c>
      <c r="JX63">
        <v>785.669</v>
      </c>
      <c r="JY63">
        <v>31.5781</v>
      </c>
      <c r="JZ63">
        <v>41.1149</v>
      </c>
      <c r="KA63">
        <v>30.0015</v>
      </c>
      <c r="KB63">
        <v>40.6819</v>
      </c>
      <c r="KC63">
        <v>40.5104</v>
      </c>
      <c r="KD63">
        <v>40.0927</v>
      </c>
      <c r="KE63">
        <v>0</v>
      </c>
      <c r="KF63">
        <v>100</v>
      </c>
      <c r="KG63">
        <v>31.544</v>
      </c>
      <c r="KH63">
        <v>791.656</v>
      </c>
      <c r="KI63">
        <v>21.9999</v>
      </c>
      <c r="KJ63">
        <v>94.7226</v>
      </c>
      <c r="KK63">
        <v>92.0467</v>
      </c>
    </row>
    <row r="64" spans="1:297">
      <c r="A64">
        <v>48</v>
      </c>
      <c r="B64">
        <v>1762198559</v>
      </c>
      <c r="C64">
        <v>327</v>
      </c>
      <c r="D64" t="s">
        <v>540</v>
      </c>
      <c r="E64" t="s">
        <v>541</v>
      </c>
      <c r="F64">
        <v>5</v>
      </c>
      <c r="G64" t="s">
        <v>437</v>
      </c>
      <c r="H64" t="s">
        <v>438</v>
      </c>
      <c r="I64">
        <v>1762198550.84615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788.130461063669</v>
      </c>
      <c r="AK64">
        <v>768.541666666667</v>
      </c>
      <c r="AL64">
        <v>3.51213486269572</v>
      </c>
      <c r="AM64">
        <v>64.3593481477694</v>
      </c>
      <c r="AN64">
        <f>(AP64 - AO64 + DY64*1E3/(8.314*(EA64+273.15)) * AR64/DX64 * AQ64) * DX64/(100*DL64) * 1000/(1000 - AP64)</f>
        <v>0</v>
      </c>
      <c r="AO64">
        <v>21.1765618921503</v>
      </c>
      <c r="AP64">
        <v>31.6059842424242</v>
      </c>
      <c r="AQ64">
        <v>4.85686014728883e-05</v>
      </c>
      <c r="AR64">
        <v>98.9221430779395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439</v>
      </c>
      <c r="AY64" t="s">
        <v>439</v>
      </c>
      <c r="AZ64">
        <v>0</v>
      </c>
      <c r="BA64">
        <v>0</v>
      </c>
      <c r="BB64">
        <f>1-AZ64/BA64</f>
        <v>0</v>
      </c>
      <c r="BC64">
        <v>0</v>
      </c>
      <c r="BD64" t="s">
        <v>439</v>
      </c>
      <c r="BE64" t="s">
        <v>439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439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1762198550.84615</v>
      </c>
      <c r="DR64">
        <v>720.335153846154</v>
      </c>
      <c r="DS64">
        <v>756.459076923077</v>
      </c>
      <c r="DT64">
        <v>31.5892230769231</v>
      </c>
      <c r="DU64">
        <v>21.1741076923077</v>
      </c>
      <c r="DV64">
        <v>716.217076923077</v>
      </c>
      <c r="DW64">
        <v>31.2791692307692</v>
      </c>
      <c r="DX64">
        <v>500.015</v>
      </c>
      <c r="DY64">
        <v>90.7947</v>
      </c>
      <c r="DZ64">
        <v>0.0999961307692308</v>
      </c>
      <c r="EA64">
        <v>37.1535076923077</v>
      </c>
      <c r="EB64">
        <v>36.0075230769231</v>
      </c>
      <c r="EC64">
        <v>999.9</v>
      </c>
      <c r="ED64">
        <v>0</v>
      </c>
      <c r="EE64">
        <v>0</v>
      </c>
      <c r="EF64">
        <v>10009.0823076923</v>
      </c>
      <c r="EG64">
        <v>0</v>
      </c>
      <c r="EH64">
        <v>1165.53076923077</v>
      </c>
      <c r="EI64">
        <v>-36.1239230769231</v>
      </c>
      <c r="EJ64">
        <v>743.832384615385</v>
      </c>
      <c r="EK64">
        <v>772.822769230769</v>
      </c>
      <c r="EL64">
        <v>10.4151</v>
      </c>
      <c r="EM64">
        <v>756.459076923077</v>
      </c>
      <c r="EN64">
        <v>21.1741076923077</v>
      </c>
      <c r="EO64">
        <v>2.86813307692308</v>
      </c>
      <c r="EP64">
        <v>1.92249923076923</v>
      </c>
      <c r="EQ64">
        <v>23.2815615384615</v>
      </c>
      <c r="ER64">
        <v>16.8200692307692</v>
      </c>
      <c r="ES64">
        <v>1999.97307692308</v>
      </c>
      <c r="ET64">
        <v>0.980006</v>
      </c>
      <c r="EU64">
        <v>0.0199944</v>
      </c>
      <c r="EV64">
        <v>0</v>
      </c>
      <c r="EW64">
        <v>1499.30461538462</v>
      </c>
      <c r="EX64">
        <v>5.00059</v>
      </c>
      <c r="EY64">
        <v>30841.6769230769</v>
      </c>
      <c r="EZ64">
        <v>17360.1076923077</v>
      </c>
      <c r="FA64">
        <v>52.9903076923077</v>
      </c>
      <c r="FB64">
        <v>53.3265384615385</v>
      </c>
      <c r="FC64">
        <v>52.4854615384615</v>
      </c>
      <c r="FD64">
        <v>52.812</v>
      </c>
      <c r="FE64">
        <v>53.6345384615385</v>
      </c>
      <c r="FF64">
        <v>1955.08307692308</v>
      </c>
      <c r="FG64">
        <v>39.89</v>
      </c>
      <c r="FH64">
        <v>0</v>
      </c>
      <c r="FI64">
        <v>1762198557.8</v>
      </c>
      <c r="FJ64">
        <v>0</v>
      </c>
      <c r="FK64">
        <v>1499.26153846154</v>
      </c>
      <c r="FL64">
        <v>-11.9856410384425</v>
      </c>
      <c r="FM64">
        <v>-234.786324881643</v>
      </c>
      <c r="FN64">
        <v>30839.2730769231</v>
      </c>
      <c r="FO64">
        <v>15</v>
      </c>
      <c r="FP64">
        <v>0</v>
      </c>
      <c r="FQ64" t="s">
        <v>441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-35.7827857142857</v>
      </c>
      <c r="GD64">
        <v>-5.90395324675327</v>
      </c>
      <c r="GE64">
        <v>0.751581315364773</v>
      </c>
      <c r="GF64">
        <v>0</v>
      </c>
      <c r="GG64">
        <v>1500.07852941176</v>
      </c>
      <c r="GH64">
        <v>-11.2545454596132</v>
      </c>
      <c r="GI64">
        <v>1.13863988097497</v>
      </c>
      <c r="GJ64">
        <v>-1</v>
      </c>
      <c r="GK64">
        <v>10.4064095238095</v>
      </c>
      <c r="GL64">
        <v>0.127425974026027</v>
      </c>
      <c r="GM64">
        <v>0.0129394157799194</v>
      </c>
      <c r="GN64">
        <v>0</v>
      </c>
      <c r="GO64">
        <v>0</v>
      </c>
      <c r="GP64">
        <v>2</v>
      </c>
      <c r="GQ64" t="s">
        <v>442</v>
      </c>
      <c r="GR64">
        <v>3.12897</v>
      </c>
      <c r="GS64">
        <v>2.778</v>
      </c>
      <c r="GT64">
        <v>0.132536</v>
      </c>
      <c r="GU64">
        <v>0.137347</v>
      </c>
      <c r="GV64">
        <v>0.12264</v>
      </c>
      <c r="GW64">
        <v>0.0924703</v>
      </c>
      <c r="GX64">
        <v>31901.8</v>
      </c>
      <c r="GY64">
        <v>33779</v>
      </c>
      <c r="GZ64">
        <v>33342.4</v>
      </c>
      <c r="HA64">
        <v>35524.8</v>
      </c>
      <c r="HB64">
        <v>41517.6</v>
      </c>
      <c r="HC64">
        <v>46349.8</v>
      </c>
      <c r="HD64">
        <v>52167</v>
      </c>
      <c r="HE64">
        <v>56830.2</v>
      </c>
      <c r="HF64">
        <v>1.80623</v>
      </c>
      <c r="HG64">
        <v>2.15705</v>
      </c>
      <c r="HH64">
        <v>-0.0257045</v>
      </c>
      <c r="HI64">
        <v>0</v>
      </c>
      <c r="HJ64">
        <v>36.4187</v>
      </c>
      <c r="HK64">
        <v>999.9</v>
      </c>
      <c r="HL64">
        <v>53.907</v>
      </c>
      <c r="HM64">
        <v>28.137</v>
      </c>
      <c r="HN64">
        <v>22.7084</v>
      </c>
      <c r="HO64">
        <v>55.6001</v>
      </c>
      <c r="HP64">
        <v>32.504</v>
      </c>
      <c r="HQ64">
        <v>2</v>
      </c>
      <c r="HR64">
        <v>1.1703</v>
      </c>
      <c r="HS64">
        <v>3.80497</v>
      </c>
      <c r="HT64">
        <v>20.0859</v>
      </c>
      <c r="HU64">
        <v>5.19153</v>
      </c>
      <c r="HV64">
        <v>12.0099</v>
      </c>
      <c r="HW64">
        <v>4.97235</v>
      </c>
      <c r="HX64">
        <v>3.29495</v>
      </c>
      <c r="HY64">
        <v>999.9</v>
      </c>
      <c r="HZ64">
        <v>9999</v>
      </c>
      <c r="IA64">
        <v>9999</v>
      </c>
      <c r="IB64">
        <v>9999</v>
      </c>
      <c r="IC64">
        <v>1.86315</v>
      </c>
      <c r="ID64">
        <v>1.86813</v>
      </c>
      <c r="IE64">
        <v>1.86785</v>
      </c>
      <c r="IF64">
        <v>1.86904</v>
      </c>
      <c r="IG64">
        <v>1.86981</v>
      </c>
      <c r="IH64">
        <v>1.86585</v>
      </c>
      <c r="II64">
        <v>1.86704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4.218</v>
      </c>
      <c r="IY64">
        <v>0.31</v>
      </c>
      <c r="IZ64">
        <v>0.972545899424372</v>
      </c>
      <c r="JA64">
        <v>0.00534676025210932</v>
      </c>
      <c r="JB64">
        <v>-1.70922874884956e-06</v>
      </c>
      <c r="JC64">
        <v>5.24977269206303e-10</v>
      </c>
      <c r="JD64">
        <v>0.310040366037049</v>
      </c>
      <c r="JE64">
        <v>0</v>
      </c>
      <c r="JF64">
        <v>0</v>
      </c>
      <c r="JG64">
        <v>0</v>
      </c>
      <c r="JH64">
        <v>4</v>
      </c>
      <c r="JI64">
        <v>2317</v>
      </c>
      <c r="JJ64">
        <v>-0</v>
      </c>
      <c r="JK64">
        <v>23</v>
      </c>
      <c r="JL64">
        <v>29369976</v>
      </c>
      <c r="JM64">
        <v>29369976</v>
      </c>
      <c r="JN64">
        <v>2.03857</v>
      </c>
      <c r="JO64">
        <v>2.61108</v>
      </c>
      <c r="JP64">
        <v>2.19849</v>
      </c>
      <c r="JQ64">
        <v>2.63672</v>
      </c>
      <c r="JR64">
        <v>2.44507</v>
      </c>
      <c r="JS64">
        <v>2.32544</v>
      </c>
      <c r="JT64">
        <v>32.5761</v>
      </c>
      <c r="JU64">
        <v>24.1663</v>
      </c>
      <c r="JV64">
        <v>18</v>
      </c>
      <c r="JW64">
        <v>502.464</v>
      </c>
      <c r="JX64">
        <v>785.739</v>
      </c>
      <c r="JY64">
        <v>31.5428</v>
      </c>
      <c r="JZ64">
        <v>41.1291</v>
      </c>
      <c r="KA64">
        <v>30.0018</v>
      </c>
      <c r="KB64">
        <v>40.6966</v>
      </c>
      <c r="KC64">
        <v>40.525</v>
      </c>
      <c r="KD64">
        <v>40.7965</v>
      </c>
      <c r="KE64">
        <v>0</v>
      </c>
      <c r="KF64">
        <v>100</v>
      </c>
      <c r="KG64">
        <v>31.5252</v>
      </c>
      <c r="KH64">
        <v>811.894</v>
      </c>
      <c r="KI64">
        <v>21.9999</v>
      </c>
      <c r="KJ64">
        <v>94.72</v>
      </c>
      <c r="KK64">
        <v>92.0439</v>
      </c>
    </row>
    <row r="65" spans="1:297">
      <c r="A65">
        <v>49</v>
      </c>
      <c r="B65">
        <v>1762198564</v>
      </c>
      <c r="C65">
        <v>332</v>
      </c>
      <c r="D65" t="s">
        <v>542</v>
      </c>
      <c r="E65" t="s">
        <v>543</v>
      </c>
      <c r="F65">
        <v>5</v>
      </c>
      <c r="G65" t="s">
        <v>437</v>
      </c>
      <c r="H65" t="s">
        <v>438</v>
      </c>
      <c r="I65">
        <v>1762198555.84615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804.510529995941</v>
      </c>
      <c r="AK65">
        <v>785.349109090909</v>
      </c>
      <c r="AL65">
        <v>3.36863570679276</v>
      </c>
      <c r="AM65">
        <v>64.3593481477694</v>
      </c>
      <c r="AN65">
        <f>(AP65 - AO65 + DY65*1E3/(8.314*(EA65+273.15)) * AR65/DX65 * AQ65) * DX65/(100*DL65) * 1000/(1000 - AP65)</f>
        <v>0</v>
      </c>
      <c r="AO65">
        <v>21.1776732499291</v>
      </c>
      <c r="AP65">
        <v>31.615936969697</v>
      </c>
      <c r="AQ65">
        <v>3.65688515596201e-05</v>
      </c>
      <c r="AR65">
        <v>98.9221430779395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439</v>
      </c>
      <c r="AY65" t="s">
        <v>439</v>
      </c>
      <c r="AZ65">
        <v>0</v>
      </c>
      <c r="BA65">
        <v>0</v>
      </c>
      <c r="BB65">
        <f>1-AZ65/BA65</f>
        <v>0</v>
      </c>
      <c r="BC65">
        <v>0</v>
      </c>
      <c r="BD65" t="s">
        <v>439</v>
      </c>
      <c r="BE65" t="s">
        <v>439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439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1762198555.84615</v>
      </c>
      <c r="DR65">
        <v>736.895153846154</v>
      </c>
      <c r="DS65">
        <v>773.213153846154</v>
      </c>
      <c r="DT65">
        <v>31.6007230769231</v>
      </c>
      <c r="DU65">
        <v>21.1758538461538</v>
      </c>
      <c r="DV65">
        <v>732.716153846154</v>
      </c>
      <c r="DW65">
        <v>31.2906692307692</v>
      </c>
      <c r="DX65">
        <v>500.021846153846</v>
      </c>
      <c r="DY65">
        <v>90.7947</v>
      </c>
      <c r="DZ65">
        <v>0.0999959384615385</v>
      </c>
      <c r="EA65">
        <v>37.1565615384615</v>
      </c>
      <c r="EB65">
        <v>36.0093384615385</v>
      </c>
      <c r="EC65">
        <v>999.9</v>
      </c>
      <c r="ED65">
        <v>0</v>
      </c>
      <c r="EE65">
        <v>0</v>
      </c>
      <c r="EF65">
        <v>10010.6207692308</v>
      </c>
      <c r="EG65">
        <v>0</v>
      </c>
      <c r="EH65">
        <v>1165.50230769231</v>
      </c>
      <c r="EI65">
        <v>-36.3178846153846</v>
      </c>
      <c r="EJ65">
        <v>760.941769230769</v>
      </c>
      <c r="EK65">
        <v>789.940769230769</v>
      </c>
      <c r="EL65">
        <v>10.4248461538462</v>
      </c>
      <c r="EM65">
        <v>773.213153846154</v>
      </c>
      <c r="EN65">
        <v>21.1758538461538</v>
      </c>
      <c r="EO65">
        <v>2.86917769230769</v>
      </c>
      <c r="EP65">
        <v>1.92265692307692</v>
      </c>
      <c r="EQ65">
        <v>23.2875846153846</v>
      </c>
      <c r="ER65">
        <v>16.8213846153846</v>
      </c>
      <c r="ES65">
        <v>1999.98923076923</v>
      </c>
      <c r="ET65">
        <v>0.980005076923077</v>
      </c>
      <c r="EU65">
        <v>0.0199952846153846</v>
      </c>
      <c r="EV65">
        <v>0</v>
      </c>
      <c r="EW65">
        <v>1498.34846153846</v>
      </c>
      <c r="EX65">
        <v>5.00059</v>
      </c>
      <c r="EY65">
        <v>30822.1615384615</v>
      </c>
      <c r="EZ65">
        <v>17360.2461538462</v>
      </c>
      <c r="FA65">
        <v>52.9854615384615</v>
      </c>
      <c r="FB65">
        <v>53.3362307692308</v>
      </c>
      <c r="FC65">
        <v>52.5</v>
      </c>
      <c r="FD65">
        <v>52.8216923076923</v>
      </c>
      <c r="FE65">
        <v>53.6536153846154</v>
      </c>
      <c r="FF65">
        <v>1955.09692307692</v>
      </c>
      <c r="FG65">
        <v>39.8923076923077</v>
      </c>
      <c r="FH65">
        <v>0</v>
      </c>
      <c r="FI65">
        <v>1762198562.6</v>
      </c>
      <c r="FJ65">
        <v>0</v>
      </c>
      <c r="FK65">
        <v>1498.305</v>
      </c>
      <c r="FL65">
        <v>-12.2314529769455</v>
      </c>
      <c r="FM65">
        <v>-236.290598269768</v>
      </c>
      <c r="FN65">
        <v>30820.3730769231</v>
      </c>
      <c r="FO65">
        <v>15</v>
      </c>
      <c r="FP65">
        <v>0</v>
      </c>
      <c r="FQ65" t="s">
        <v>441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-36.1956476190476</v>
      </c>
      <c r="GD65">
        <v>-3.07190649350656</v>
      </c>
      <c r="GE65">
        <v>0.513053031343273</v>
      </c>
      <c r="GF65">
        <v>0</v>
      </c>
      <c r="GG65">
        <v>1498.91794117647</v>
      </c>
      <c r="GH65">
        <v>-12.1016042783324</v>
      </c>
      <c r="GI65">
        <v>1.22443451392581</v>
      </c>
      <c r="GJ65">
        <v>-1</v>
      </c>
      <c r="GK65">
        <v>10.4191285714286</v>
      </c>
      <c r="GL65">
        <v>0.118012987013026</v>
      </c>
      <c r="GM65">
        <v>0.0119568726145715</v>
      </c>
      <c r="GN65">
        <v>0</v>
      </c>
      <c r="GO65">
        <v>0</v>
      </c>
      <c r="GP65">
        <v>2</v>
      </c>
      <c r="GQ65" t="s">
        <v>442</v>
      </c>
      <c r="GR65">
        <v>3.12894</v>
      </c>
      <c r="GS65">
        <v>2.77814</v>
      </c>
      <c r="GT65">
        <v>0.134528</v>
      </c>
      <c r="GU65">
        <v>0.139391</v>
      </c>
      <c r="GV65">
        <v>0.122657</v>
      </c>
      <c r="GW65">
        <v>0.0924677</v>
      </c>
      <c r="GX65">
        <v>31827.2</v>
      </c>
      <c r="GY65">
        <v>33697.4</v>
      </c>
      <c r="GZ65">
        <v>33341.3</v>
      </c>
      <c r="HA65">
        <v>35523.4</v>
      </c>
      <c r="HB65">
        <v>41516.1</v>
      </c>
      <c r="HC65">
        <v>46348.6</v>
      </c>
      <c r="HD65">
        <v>52165.8</v>
      </c>
      <c r="HE65">
        <v>56828.3</v>
      </c>
      <c r="HF65">
        <v>1.80582</v>
      </c>
      <c r="HG65">
        <v>2.1565</v>
      </c>
      <c r="HH65">
        <v>-0.026077</v>
      </c>
      <c r="HI65">
        <v>0</v>
      </c>
      <c r="HJ65">
        <v>36.4187</v>
      </c>
      <c r="HK65">
        <v>999.9</v>
      </c>
      <c r="HL65">
        <v>53.907</v>
      </c>
      <c r="HM65">
        <v>28.157</v>
      </c>
      <c r="HN65">
        <v>22.738</v>
      </c>
      <c r="HO65">
        <v>55.6701</v>
      </c>
      <c r="HP65">
        <v>32.528</v>
      </c>
      <c r="HQ65">
        <v>2</v>
      </c>
      <c r="HR65">
        <v>1.17184</v>
      </c>
      <c r="HS65">
        <v>3.79898</v>
      </c>
      <c r="HT65">
        <v>20.0857</v>
      </c>
      <c r="HU65">
        <v>5.19138</v>
      </c>
      <c r="HV65">
        <v>12.0099</v>
      </c>
      <c r="HW65">
        <v>4.9721</v>
      </c>
      <c r="HX65">
        <v>3.2949</v>
      </c>
      <c r="HY65">
        <v>999.9</v>
      </c>
      <c r="HZ65">
        <v>9999</v>
      </c>
      <c r="IA65">
        <v>9999</v>
      </c>
      <c r="IB65">
        <v>9999</v>
      </c>
      <c r="IC65">
        <v>1.86317</v>
      </c>
      <c r="ID65">
        <v>1.86811</v>
      </c>
      <c r="IE65">
        <v>1.86786</v>
      </c>
      <c r="IF65">
        <v>1.86905</v>
      </c>
      <c r="IG65">
        <v>1.86982</v>
      </c>
      <c r="IH65">
        <v>1.86585</v>
      </c>
      <c r="II65">
        <v>1.86701</v>
      </c>
      <c r="IJ65">
        <v>1.86844</v>
      </c>
      <c r="IK65">
        <v>5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4.278</v>
      </c>
      <c r="IY65">
        <v>0.31</v>
      </c>
      <c r="IZ65">
        <v>0.972545899424372</v>
      </c>
      <c r="JA65">
        <v>0.00534676025210932</v>
      </c>
      <c r="JB65">
        <v>-1.70922874884956e-06</v>
      </c>
      <c r="JC65">
        <v>5.24977269206303e-10</v>
      </c>
      <c r="JD65">
        <v>0.310040366037049</v>
      </c>
      <c r="JE65">
        <v>0</v>
      </c>
      <c r="JF65">
        <v>0</v>
      </c>
      <c r="JG65">
        <v>0</v>
      </c>
      <c r="JH65">
        <v>4</v>
      </c>
      <c r="JI65">
        <v>2317</v>
      </c>
      <c r="JJ65">
        <v>-0</v>
      </c>
      <c r="JK65">
        <v>23</v>
      </c>
      <c r="JL65">
        <v>29369976.1</v>
      </c>
      <c r="JM65">
        <v>29369976.1</v>
      </c>
      <c r="JN65">
        <v>2.07397</v>
      </c>
      <c r="JO65">
        <v>2.60498</v>
      </c>
      <c r="JP65">
        <v>2.19849</v>
      </c>
      <c r="JQ65">
        <v>2.63672</v>
      </c>
      <c r="JR65">
        <v>2.44507</v>
      </c>
      <c r="JS65">
        <v>2.34619</v>
      </c>
      <c r="JT65">
        <v>32.5982</v>
      </c>
      <c r="JU65">
        <v>24.1751</v>
      </c>
      <c r="JV65">
        <v>18</v>
      </c>
      <c r="JW65">
        <v>502.291</v>
      </c>
      <c r="JX65">
        <v>785.377</v>
      </c>
      <c r="JY65">
        <v>31.5188</v>
      </c>
      <c r="JZ65">
        <v>41.1432</v>
      </c>
      <c r="KA65">
        <v>30.0016</v>
      </c>
      <c r="KB65">
        <v>40.7121</v>
      </c>
      <c r="KC65">
        <v>40.5406</v>
      </c>
      <c r="KD65">
        <v>41.5848</v>
      </c>
      <c r="KE65">
        <v>0</v>
      </c>
      <c r="KF65">
        <v>100</v>
      </c>
      <c r="KG65">
        <v>31.5127</v>
      </c>
      <c r="KH65">
        <v>825.44</v>
      </c>
      <c r="KI65">
        <v>21.9999</v>
      </c>
      <c r="KJ65">
        <v>94.7174</v>
      </c>
      <c r="KK65">
        <v>92.0406</v>
      </c>
    </row>
    <row r="66" spans="1:297">
      <c r="A66">
        <v>50</v>
      </c>
      <c r="B66">
        <v>1762198569</v>
      </c>
      <c r="C66">
        <v>337</v>
      </c>
      <c r="D66" t="s">
        <v>544</v>
      </c>
      <c r="E66" t="s">
        <v>545</v>
      </c>
      <c r="F66">
        <v>5</v>
      </c>
      <c r="G66" t="s">
        <v>437</v>
      </c>
      <c r="H66" t="s">
        <v>438</v>
      </c>
      <c r="I66">
        <v>1762198560.84615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822.257014691369</v>
      </c>
      <c r="AK66">
        <v>802.691957575757</v>
      </c>
      <c r="AL66">
        <v>3.46458748646736</v>
      </c>
      <c r="AM66">
        <v>64.3593481477694</v>
      </c>
      <c r="AN66">
        <f>(AP66 - AO66 + DY66*1E3/(8.314*(EA66+273.15)) * AR66/DX66 * AQ66) * DX66/(100*DL66) * 1000/(1000 - AP66)</f>
        <v>0</v>
      </c>
      <c r="AO66">
        <v>21.1790796015393</v>
      </c>
      <c r="AP66">
        <v>31.6200672727273</v>
      </c>
      <c r="AQ66">
        <v>1.59450956515366e-05</v>
      </c>
      <c r="AR66">
        <v>98.9221430779395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439</v>
      </c>
      <c r="AY66" t="s">
        <v>439</v>
      </c>
      <c r="AZ66">
        <v>0</v>
      </c>
      <c r="BA66">
        <v>0</v>
      </c>
      <c r="BB66">
        <f>1-AZ66/BA66</f>
        <v>0</v>
      </c>
      <c r="BC66">
        <v>0</v>
      </c>
      <c r="BD66" t="s">
        <v>439</v>
      </c>
      <c r="BE66" t="s">
        <v>439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439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1762198560.84615</v>
      </c>
      <c r="DR66">
        <v>753.495846153846</v>
      </c>
      <c r="DS66">
        <v>790.256230769231</v>
      </c>
      <c r="DT66">
        <v>31.6102538461538</v>
      </c>
      <c r="DU66">
        <v>21.1777230769231</v>
      </c>
      <c r="DV66">
        <v>749.256076923077</v>
      </c>
      <c r="DW66">
        <v>31.3002</v>
      </c>
      <c r="DX66">
        <v>500.021923076923</v>
      </c>
      <c r="DY66">
        <v>90.7943615384615</v>
      </c>
      <c r="DZ66">
        <v>0.0999628769230769</v>
      </c>
      <c r="EA66">
        <v>37.1591076923077</v>
      </c>
      <c r="EB66">
        <v>36.0050307692308</v>
      </c>
      <c r="EC66">
        <v>999.9</v>
      </c>
      <c r="ED66">
        <v>0</v>
      </c>
      <c r="EE66">
        <v>0</v>
      </c>
      <c r="EF66">
        <v>10013.3092307692</v>
      </c>
      <c r="EG66">
        <v>0</v>
      </c>
      <c r="EH66">
        <v>1165.48307692308</v>
      </c>
      <c r="EI66">
        <v>-36.7602538461538</v>
      </c>
      <c r="EJ66">
        <v>778.091692307692</v>
      </c>
      <c r="EK66">
        <v>807.354230769231</v>
      </c>
      <c r="EL66">
        <v>10.4325153846154</v>
      </c>
      <c r="EM66">
        <v>790.256230769231</v>
      </c>
      <c r="EN66">
        <v>21.1777230769231</v>
      </c>
      <c r="EO66">
        <v>2.87003153846154</v>
      </c>
      <c r="EP66">
        <v>1.92281692307692</v>
      </c>
      <c r="EQ66">
        <v>23.2925076923077</v>
      </c>
      <c r="ER66">
        <v>16.8227076923077</v>
      </c>
      <c r="ES66">
        <v>1999.98076923077</v>
      </c>
      <c r="ET66">
        <v>0.980005076923077</v>
      </c>
      <c r="EU66">
        <v>0.0199952846153846</v>
      </c>
      <c r="EV66">
        <v>0</v>
      </c>
      <c r="EW66">
        <v>1497.34461538462</v>
      </c>
      <c r="EX66">
        <v>5.00059</v>
      </c>
      <c r="EY66">
        <v>30802.1153846154</v>
      </c>
      <c r="EZ66">
        <v>17360.1615384615</v>
      </c>
      <c r="FA66">
        <v>52.9950769230769</v>
      </c>
      <c r="FB66">
        <v>53.3556153846154</v>
      </c>
      <c r="FC66">
        <v>52.5</v>
      </c>
      <c r="FD66">
        <v>52.8362307692308</v>
      </c>
      <c r="FE66">
        <v>53.6726923076923</v>
      </c>
      <c r="FF66">
        <v>1955.08846153846</v>
      </c>
      <c r="FG66">
        <v>39.8923076923077</v>
      </c>
      <c r="FH66">
        <v>0</v>
      </c>
      <c r="FI66">
        <v>1762198568</v>
      </c>
      <c r="FJ66">
        <v>0</v>
      </c>
      <c r="FK66">
        <v>1497.144</v>
      </c>
      <c r="FL66">
        <v>-12.4815384232732</v>
      </c>
      <c r="FM66">
        <v>-238.846153516623</v>
      </c>
      <c r="FN66">
        <v>30797.86</v>
      </c>
      <c r="FO66">
        <v>15</v>
      </c>
      <c r="FP66">
        <v>0</v>
      </c>
      <c r="FQ66" t="s">
        <v>441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-36.4260285714286</v>
      </c>
      <c r="GD66">
        <v>-4.47589090909098</v>
      </c>
      <c r="GE66">
        <v>0.601096342917995</v>
      </c>
      <c r="GF66">
        <v>0</v>
      </c>
      <c r="GG66">
        <v>1498.04764705882</v>
      </c>
      <c r="GH66">
        <v>-12.1387318573202</v>
      </c>
      <c r="GI66">
        <v>1.21922844171205</v>
      </c>
      <c r="GJ66">
        <v>-1</v>
      </c>
      <c r="GK66">
        <v>10.4261</v>
      </c>
      <c r="GL66">
        <v>0.105374025974059</v>
      </c>
      <c r="GM66">
        <v>0.0107815097449734</v>
      </c>
      <c r="GN66">
        <v>0</v>
      </c>
      <c r="GO66">
        <v>0</v>
      </c>
      <c r="GP66">
        <v>2</v>
      </c>
      <c r="GQ66" t="s">
        <v>442</v>
      </c>
      <c r="GR66">
        <v>3.12881</v>
      </c>
      <c r="GS66">
        <v>2.77817</v>
      </c>
      <c r="GT66">
        <v>0.136539</v>
      </c>
      <c r="GU66">
        <v>0.141313</v>
      </c>
      <c r="GV66">
        <v>0.122663</v>
      </c>
      <c r="GW66">
        <v>0.0924727</v>
      </c>
      <c r="GX66">
        <v>31752.3</v>
      </c>
      <c r="GY66">
        <v>33620.9</v>
      </c>
      <c r="GZ66">
        <v>33340.5</v>
      </c>
      <c r="HA66">
        <v>35522.4</v>
      </c>
      <c r="HB66">
        <v>41515.1</v>
      </c>
      <c r="HC66">
        <v>46347.3</v>
      </c>
      <c r="HD66">
        <v>52164.5</v>
      </c>
      <c r="HE66">
        <v>56826.7</v>
      </c>
      <c r="HF66">
        <v>1.8055</v>
      </c>
      <c r="HG66">
        <v>2.15648</v>
      </c>
      <c r="HH66">
        <v>-0.0270829</v>
      </c>
      <c r="HI66">
        <v>0</v>
      </c>
      <c r="HJ66">
        <v>36.4199</v>
      </c>
      <c r="HK66">
        <v>999.9</v>
      </c>
      <c r="HL66">
        <v>53.907</v>
      </c>
      <c r="HM66">
        <v>28.157</v>
      </c>
      <c r="HN66">
        <v>22.7387</v>
      </c>
      <c r="HO66">
        <v>55.6801</v>
      </c>
      <c r="HP66">
        <v>32.524</v>
      </c>
      <c r="HQ66">
        <v>2</v>
      </c>
      <c r="HR66">
        <v>1.17296</v>
      </c>
      <c r="HS66">
        <v>3.65915</v>
      </c>
      <c r="HT66">
        <v>20.0887</v>
      </c>
      <c r="HU66">
        <v>5.19168</v>
      </c>
      <c r="HV66">
        <v>12.0099</v>
      </c>
      <c r="HW66">
        <v>4.9727</v>
      </c>
      <c r="HX66">
        <v>3.29495</v>
      </c>
      <c r="HY66">
        <v>999.9</v>
      </c>
      <c r="HZ66">
        <v>9999</v>
      </c>
      <c r="IA66">
        <v>9999</v>
      </c>
      <c r="IB66">
        <v>9999</v>
      </c>
      <c r="IC66">
        <v>1.86315</v>
      </c>
      <c r="ID66">
        <v>1.8681</v>
      </c>
      <c r="IE66">
        <v>1.86786</v>
      </c>
      <c r="IF66">
        <v>1.86905</v>
      </c>
      <c r="IG66">
        <v>1.86981</v>
      </c>
      <c r="IH66">
        <v>1.86584</v>
      </c>
      <c r="II66">
        <v>1.86701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4.339</v>
      </c>
      <c r="IY66">
        <v>0.3101</v>
      </c>
      <c r="IZ66">
        <v>0.972545899424372</v>
      </c>
      <c r="JA66">
        <v>0.00534676025210932</v>
      </c>
      <c r="JB66">
        <v>-1.70922874884956e-06</v>
      </c>
      <c r="JC66">
        <v>5.24977269206303e-10</v>
      </c>
      <c r="JD66">
        <v>0.310040366037049</v>
      </c>
      <c r="JE66">
        <v>0</v>
      </c>
      <c r="JF66">
        <v>0</v>
      </c>
      <c r="JG66">
        <v>0</v>
      </c>
      <c r="JH66">
        <v>4</v>
      </c>
      <c r="JI66">
        <v>2317</v>
      </c>
      <c r="JJ66">
        <v>-0</v>
      </c>
      <c r="JK66">
        <v>23</v>
      </c>
      <c r="JL66">
        <v>29369976.1</v>
      </c>
      <c r="JM66">
        <v>29369976.1</v>
      </c>
      <c r="JN66">
        <v>2.11182</v>
      </c>
      <c r="JO66">
        <v>2.61353</v>
      </c>
      <c r="JP66">
        <v>2.19849</v>
      </c>
      <c r="JQ66">
        <v>2.63672</v>
      </c>
      <c r="JR66">
        <v>2.44507</v>
      </c>
      <c r="JS66">
        <v>2.29492</v>
      </c>
      <c r="JT66">
        <v>32.5761</v>
      </c>
      <c r="JU66">
        <v>24.1663</v>
      </c>
      <c r="JV66">
        <v>18</v>
      </c>
      <c r="JW66">
        <v>502.17</v>
      </c>
      <c r="JX66">
        <v>785.533</v>
      </c>
      <c r="JY66">
        <v>31.5112</v>
      </c>
      <c r="JZ66">
        <v>41.1567</v>
      </c>
      <c r="KA66">
        <v>30.0013</v>
      </c>
      <c r="KB66">
        <v>40.7272</v>
      </c>
      <c r="KC66">
        <v>40.5561</v>
      </c>
      <c r="KD66">
        <v>42.2644</v>
      </c>
      <c r="KE66">
        <v>0</v>
      </c>
      <c r="KF66">
        <v>100</v>
      </c>
      <c r="KG66">
        <v>31.5294</v>
      </c>
      <c r="KH66">
        <v>845.653</v>
      </c>
      <c r="KI66">
        <v>21.9999</v>
      </c>
      <c r="KJ66">
        <v>94.715</v>
      </c>
      <c r="KK66">
        <v>92.038</v>
      </c>
    </row>
    <row r="67" spans="1:297">
      <c r="A67">
        <v>51</v>
      </c>
      <c r="B67">
        <v>1762198574</v>
      </c>
      <c r="C67">
        <v>342</v>
      </c>
      <c r="D67" t="s">
        <v>546</v>
      </c>
      <c r="E67" t="s">
        <v>547</v>
      </c>
      <c r="F67">
        <v>5</v>
      </c>
      <c r="G67" t="s">
        <v>437</v>
      </c>
      <c r="H67" t="s">
        <v>438</v>
      </c>
      <c r="I67">
        <v>1762198565.84615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838.976468495136</v>
      </c>
      <c r="AK67">
        <v>819.606739393939</v>
      </c>
      <c r="AL67">
        <v>3.37202691958981</v>
      </c>
      <c r="AM67">
        <v>64.3593481477694</v>
      </c>
      <c r="AN67">
        <f>(AP67 - AO67 + DY67*1E3/(8.314*(EA67+273.15)) * AR67/DX67 * AQ67) * DX67/(100*DL67) * 1000/(1000 - AP67)</f>
        <v>0</v>
      </c>
      <c r="AO67">
        <v>21.1819931684588</v>
      </c>
      <c r="AP67">
        <v>31.6339272727273</v>
      </c>
      <c r="AQ67">
        <v>6.25088591329828e-05</v>
      </c>
      <c r="AR67">
        <v>98.9221430779395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439</v>
      </c>
      <c r="AY67" t="s">
        <v>439</v>
      </c>
      <c r="AZ67">
        <v>0</v>
      </c>
      <c r="BA67">
        <v>0</v>
      </c>
      <c r="BB67">
        <f>1-AZ67/BA67</f>
        <v>0</v>
      </c>
      <c r="BC67">
        <v>0</v>
      </c>
      <c r="BD67" t="s">
        <v>439</v>
      </c>
      <c r="BE67" t="s">
        <v>439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439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1762198565.84615</v>
      </c>
      <c r="DR67">
        <v>770.082923076923</v>
      </c>
      <c r="DS67">
        <v>806.905615384615</v>
      </c>
      <c r="DT67">
        <v>31.6190769230769</v>
      </c>
      <c r="DU67">
        <v>21.1796</v>
      </c>
      <c r="DV67">
        <v>765.782692307692</v>
      </c>
      <c r="DW67">
        <v>31.3090384615385</v>
      </c>
      <c r="DX67">
        <v>500.009384615385</v>
      </c>
      <c r="DY67">
        <v>90.7939307692308</v>
      </c>
      <c r="DZ67">
        <v>0.0999551769230769</v>
      </c>
      <c r="EA67">
        <v>37.1614615384615</v>
      </c>
      <c r="EB67">
        <v>35.9932230769231</v>
      </c>
      <c r="EC67">
        <v>999.9</v>
      </c>
      <c r="ED67">
        <v>0</v>
      </c>
      <c r="EE67">
        <v>0</v>
      </c>
      <c r="EF67">
        <v>10011.5415384615</v>
      </c>
      <c r="EG67">
        <v>0</v>
      </c>
      <c r="EH67">
        <v>1165.47769230769</v>
      </c>
      <c r="EI67">
        <v>-36.8224384615385</v>
      </c>
      <c r="EJ67">
        <v>795.227538461539</v>
      </c>
      <c r="EK67">
        <v>824.365384615385</v>
      </c>
      <c r="EL67">
        <v>10.4394538461538</v>
      </c>
      <c r="EM67">
        <v>806.905615384615</v>
      </c>
      <c r="EN67">
        <v>21.1796</v>
      </c>
      <c r="EO67">
        <v>2.87082</v>
      </c>
      <c r="EP67">
        <v>1.92298</v>
      </c>
      <c r="EQ67">
        <v>23.2970538461539</v>
      </c>
      <c r="ER67">
        <v>16.8240307692308</v>
      </c>
      <c r="ES67">
        <v>1999.99230769231</v>
      </c>
      <c r="ET67">
        <v>0.980005307692308</v>
      </c>
      <c r="EU67">
        <v>0.0199950461538462</v>
      </c>
      <c r="EV67">
        <v>0</v>
      </c>
      <c r="EW67">
        <v>1496.31461538462</v>
      </c>
      <c r="EX67">
        <v>5.00059</v>
      </c>
      <c r="EY67">
        <v>30782.6384615385</v>
      </c>
      <c r="EZ67">
        <v>17360.2615384615</v>
      </c>
      <c r="FA67">
        <v>52.9950769230769</v>
      </c>
      <c r="FB67">
        <v>53.3653076923077</v>
      </c>
      <c r="FC67">
        <v>52.5095384615385</v>
      </c>
      <c r="FD67">
        <v>52.8556153846154</v>
      </c>
      <c r="FE67">
        <v>53.6822307692308</v>
      </c>
      <c r="FF67">
        <v>1955.1</v>
      </c>
      <c r="FG67">
        <v>39.8923076923077</v>
      </c>
      <c r="FH67">
        <v>0</v>
      </c>
      <c r="FI67">
        <v>1762198572.8</v>
      </c>
      <c r="FJ67">
        <v>0</v>
      </c>
      <c r="FK67">
        <v>1496.1196</v>
      </c>
      <c r="FL67">
        <v>-12.9615384781095</v>
      </c>
      <c r="FM67">
        <v>-231.492308180398</v>
      </c>
      <c r="FN67">
        <v>30779.028</v>
      </c>
      <c r="FO67">
        <v>15</v>
      </c>
      <c r="FP67">
        <v>0</v>
      </c>
      <c r="FQ67" t="s">
        <v>441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-36.75067</v>
      </c>
      <c r="GD67">
        <v>-1.07255639097735</v>
      </c>
      <c r="GE67">
        <v>0.338828034701971</v>
      </c>
      <c r="GF67">
        <v>0</v>
      </c>
      <c r="GG67">
        <v>1497.05676470588</v>
      </c>
      <c r="GH67">
        <v>-12.7173414717832</v>
      </c>
      <c r="GI67">
        <v>1.27146215180012</v>
      </c>
      <c r="GJ67">
        <v>-1</v>
      </c>
      <c r="GK67">
        <v>10.434195</v>
      </c>
      <c r="GL67">
        <v>0.0775082706767016</v>
      </c>
      <c r="GM67">
        <v>0.00776392136745326</v>
      </c>
      <c r="GN67">
        <v>1</v>
      </c>
      <c r="GO67">
        <v>1</v>
      </c>
      <c r="GP67">
        <v>2</v>
      </c>
      <c r="GQ67" t="s">
        <v>460</v>
      </c>
      <c r="GR67">
        <v>3.1289</v>
      </c>
      <c r="GS67">
        <v>2.77802</v>
      </c>
      <c r="GT67">
        <v>0.138483</v>
      </c>
      <c r="GU67">
        <v>0.143312</v>
      </c>
      <c r="GV67">
        <v>0.12271</v>
      </c>
      <c r="GW67">
        <v>0.092478</v>
      </c>
      <c r="GX67">
        <v>31679.8</v>
      </c>
      <c r="GY67">
        <v>33541.4</v>
      </c>
      <c r="GZ67">
        <v>33339.6</v>
      </c>
      <c r="HA67">
        <v>35521.3</v>
      </c>
      <c r="HB67">
        <v>41512.5</v>
      </c>
      <c r="HC67">
        <v>46346</v>
      </c>
      <c r="HD67">
        <v>52163.5</v>
      </c>
      <c r="HE67">
        <v>56825.1</v>
      </c>
      <c r="HF67">
        <v>1.80562</v>
      </c>
      <c r="HG67">
        <v>2.15628</v>
      </c>
      <c r="HH67">
        <v>-0.0272244</v>
      </c>
      <c r="HI67">
        <v>0</v>
      </c>
      <c r="HJ67">
        <v>36.4221</v>
      </c>
      <c r="HK67">
        <v>999.9</v>
      </c>
      <c r="HL67">
        <v>53.907</v>
      </c>
      <c r="HM67">
        <v>28.157</v>
      </c>
      <c r="HN67">
        <v>22.7395</v>
      </c>
      <c r="HO67">
        <v>55.5401</v>
      </c>
      <c r="HP67">
        <v>32.5361</v>
      </c>
      <c r="HQ67">
        <v>2</v>
      </c>
      <c r="HR67">
        <v>1.1736</v>
      </c>
      <c r="HS67">
        <v>3.62248</v>
      </c>
      <c r="HT67">
        <v>20.0894</v>
      </c>
      <c r="HU67">
        <v>5.19168</v>
      </c>
      <c r="HV67">
        <v>12.0099</v>
      </c>
      <c r="HW67">
        <v>4.9726</v>
      </c>
      <c r="HX67">
        <v>3.29492</v>
      </c>
      <c r="HY67">
        <v>999.9</v>
      </c>
      <c r="HZ67">
        <v>9999</v>
      </c>
      <c r="IA67">
        <v>9999</v>
      </c>
      <c r="IB67">
        <v>9999</v>
      </c>
      <c r="IC67">
        <v>1.86317</v>
      </c>
      <c r="ID67">
        <v>1.86812</v>
      </c>
      <c r="IE67">
        <v>1.86785</v>
      </c>
      <c r="IF67">
        <v>1.86905</v>
      </c>
      <c r="IG67">
        <v>1.86981</v>
      </c>
      <c r="IH67">
        <v>1.86586</v>
      </c>
      <c r="II67">
        <v>1.86701</v>
      </c>
      <c r="IJ67">
        <v>1.86844</v>
      </c>
      <c r="IK67">
        <v>5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4.398</v>
      </c>
      <c r="IY67">
        <v>0.31</v>
      </c>
      <c r="IZ67">
        <v>0.972545899424372</v>
      </c>
      <c r="JA67">
        <v>0.00534676025210932</v>
      </c>
      <c r="JB67">
        <v>-1.70922874884956e-06</v>
      </c>
      <c r="JC67">
        <v>5.24977269206303e-10</v>
      </c>
      <c r="JD67">
        <v>0.310040366037049</v>
      </c>
      <c r="JE67">
        <v>0</v>
      </c>
      <c r="JF67">
        <v>0</v>
      </c>
      <c r="JG67">
        <v>0</v>
      </c>
      <c r="JH67">
        <v>4</v>
      </c>
      <c r="JI67">
        <v>2317</v>
      </c>
      <c r="JJ67">
        <v>-0</v>
      </c>
      <c r="JK67">
        <v>23</v>
      </c>
      <c r="JL67">
        <v>29369976.2</v>
      </c>
      <c r="JM67">
        <v>29369976.2</v>
      </c>
      <c r="JN67">
        <v>2.14722</v>
      </c>
      <c r="JO67">
        <v>2.6062</v>
      </c>
      <c r="JP67">
        <v>2.19849</v>
      </c>
      <c r="JQ67">
        <v>2.63672</v>
      </c>
      <c r="JR67">
        <v>2.44507</v>
      </c>
      <c r="JS67">
        <v>2.30713</v>
      </c>
      <c r="JT67">
        <v>32.5761</v>
      </c>
      <c r="JU67">
        <v>24.1751</v>
      </c>
      <c r="JV67">
        <v>18</v>
      </c>
      <c r="JW67">
        <v>502.357</v>
      </c>
      <c r="JX67">
        <v>785.508</v>
      </c>
      <c r="JY67">
        <v>31.5247</v>
      </c>
      <c r="JZ67">
        <v>41.1697</v>
      </c>
      <c r="KA67">
        <v>30.0009</v>
      </c>
      <c r="KB67">
        <v>40.7413</v>
      </c>
      <c r="KC67">
        <v>40.5711</v>
      </c>
      <c r="KD67">
        <v>43.0494</v>
      </c>
      <c r="KE67">
        <v>0</v>
      </c>
      <c r="KF67">
        <v>100</v>
      </c>
      <c r="KG67">
        <v>31.5369</v>
      </c>
      <c r="KH67">
        <v>859.085</v>
      </c>
      <c r="KI67">
        <v>21.9999</v>
      </c>
      <c r="KJ67">
        <v>94.7131</v>
      </c>
      <c r="KK67">
        <v>92.0354</v>
      </c>
    </row>
    <row r="68" spans="1:297">
      <c r="A68">
        <v>52</v>
      </c>
      <c r="B68">
        <v>1762198579</v>
      </c>
      <c r="C68">
        <v>347</v>
      </c>
      <c r="D68" t="s">
        <v>548</v>
      </c>
      <c r="E68" t="s">
        <v>549</v>
      </c>
      <c r="F68">
        <v>5</v>
      </c>
      <c r="G68" t="s">
        <v>437</v>
      </c>
      <c r="H68" t="s">
        <v>438</v>
      </c>
      <c r="I68">
        <v>1762198570.84615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856.659840047943</v>
      </c>
      <c r="AK68">
        <v>836.988606060606</v>
      </c>
      <c r="AL68">
        <v>3.48708687214468</v>
      </c>
      <c r="AM68">
        <v>64.3593481477694</v>
      </c>
      <c r="AN68">
        <f>(AP68 - AO68 + DY68*1E3/(8.314*(EA68+273.15)) * AR68/DX68 * AQ68) * DX68/(100*DL68) * 1000/(1000 - AP68)</f>
        <v>0</v>
      </c>
      <c r="AO68">
        <v>21.1840918309938</v>
      </c>
      <c r="AP68">
        <v>31.6448751515152</v>
      </c>
      <c r="AQ68">
        <v>3.07489564145934e-05</v>
      </c>
      <c r="AR68">
        <v>98.9221430779395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439</v>
      </c>
      <c r="AY68" t="s">
        <v>439</v>
      </c>
      <c r="AZ68">
        <v>0</v>
      </c>
      <c r="BA68">
        <v>0</v>
      </c>
      <c r="BB68">
        <f>1-AZ68/BA68</f>
        <v>0</v>
      </c>
      <c r="BC68">
        <v>0</v>
      </c>
      <c r="BD68" t="s">
        <v>439</v>
      </c>
      <c r="BE68" t="s">
        <v>439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439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1762198570.84615</v>
      </c>
      <c r="DR68">
        <v>786.655846153846</v>
      </c>
      <c r="DS68">
        <v>823.877923076923</v>
      </c>
      <c r="DT68">
        <v>31.6290307692308</v>
      </c>
      <c r="DU68">
        <v>21.1817076923077</v>
      </c>
      <c r="DV68">
        <v>782.295461538462</v>
      </c>
      <c r="DW68">
        <v>31.3189846153846</v>
      </c>
      <c r="DX68">
        <v>500.019846153846</v>
      </c>
      <c r="DY68">
        <v>90.7931076923077</v>
      </c>
      <c r="DZ68">
        <v>0.100011361538462</v>
      </c>
      <c r="EA68">
        <v>37.1657153846154</v>
      </c>
      <c r="EB68">
        <v>35.9874923076923</v>
      </c>
      <c r="EC68">
        <v>999.9</v>
      </c>
      <c r="ED68">
        <v>0</v>
      </c>
      <c r="EE68">
        <v>0</v>
      </c>
      <c r="EF68">
        <v>10004.8953846154</v>
      </c>
      <c r="EG68">
        <v>0</v>
      </c>
      <c r="EH68">
        <v>1165.47</v>
      </c>
      <c r="EI68">
        <v>-37.2218846153846</v>
      </c>
      <c r="EJ68">
        <v>812.35</v>
      </c>
      <c r="EK68">
        <v>841.706769230769</v>
      </c>
      <c r="EL68">
        <v>10.4473</v>
      </c>
      <c r="EM68">
        <v>823.877923076923</v>
      </c>
      <c r="EN68">
        <v>21.1817076923077</v>
      </c>
      <c r="EO68">
        <v>2.87169692307692</v>
      </c>
      <c r="EP68">
        <v>1.92315307692308</v>
      </c>
      <c r="EQ68">
        <v>23.3021076923077</v>
      </c>
      <c r="ER68">
        <v>16.8254461538462</v>
      </c>
      <c r="ES68">
        <v>1999.98</v>
      </c>
      <c r="ET68">
        <v>0.980006461538461</v>
      </c>
      <c r="EU68">
        <v>0.0199939307692308</v>
      </c>
      <c r="EV68">
        <v>0</v>
      </c>
      <c r="EW68">
        <v>1495.32923076923</v>
      </c>
      <c r="EX68">
        <v>5.00059</v>
      </c>
      <c r="EY68">
        <v>30762.6076923077</v>
      </c>
      <c r="EZ68">
        <v>17360.1615384615</v>
      </c>
      <c r="FA68">
        <v>53.0095384615385</v>
      </c>
      <c r="FB68">
        <v>53.375</v>
      </c>
      <c r="FC68">
        <v>52.5286153846154</v>
      </c>
      <c r="FD68">
        <v>52.8701538461538</v>
      </c>
      <c r="FE68">
        <v>53.687</v>
      </c>
      <c r="FF68">
        <v>1955.09</v>
      </c>
      <c r="FG68">
        <v>39.89</v>
      </c>
      <c r="FH68">
        <v>0</v>
      </c>
      <c r="FI68">
        <v>1762198577.6</v>
      </c>
      <c r="FJ68">
        <v>0</v>
      </c>
      <c r="FK68">
        <v>1495.1384</v>
      </c>
      <c r="FL68">
        <v>-12.0915384932995</v>
      </c>
      <c r="FM68">
        <v>-234.838461974496</v>
      </c>
      <c r="FN68">
        <v>30760.056</v>
      </c>
      <c r="FO68">
        <v>15</v>
      </c>
      <c r="FP68">
        <v>0</v>
      </c>
      <c r="FQ68" t="s">
        <v>441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-37.021125</v>
      </c>
      <c r="GD68">
        <v>-4.21326766917289</v>
      </c>
      <c r="GE68">
        <v>0.493135622192313</v>
      </c>
      <c r="GF68">
        <v>0</v>
      </c>
      <c r="GG68">
        <v>1495.815</v>
      </c>
      <c r="GH68">
        <v>-12.403514134603</v>
      </c>
      <c r="GI68">
        <v>1.24420125570821</v>
      </c>
      <c r="GJ68">
        <v>-1</v>
      </c>
      <c r="GK68">
        <v>10.44432</v>
      </c>
      <c r="GL68">
        <v>0.0912721804511014</v>
      </c>
      <c r="GM68">
        <v>0.00927871758380417</v>
      </c>
      <c r="GN68">
        <v>1</v>
      </c>
      <c r="GO68">
        <v>1</v>
      </c>
      <c r="GP68">
        <v>2</v>
      </c>
      <c r="GQ68" t="s">
        <v>460</v>
      </c>
      <c r="GR68">
        <v>3.129</v>
      </c>
      <c r="GS68">
        <v>2.77799</v>
      </c>
      <c r="GT68">
        <v>0.140466</v>
      </c>
      <c r="GU68">
        <v>0.145189</v>
      </c>
      <c r="GV68">
        <v>0.122724</v>
      </c>
      <c r="GW68">
        <v>0.0924789</v>
      </c>
      <c r="GX68">
        <v>31606</v>
      </c>
      <c r="GY68">
        <v>33467</v>
      </c>
      <c r="GZ68">
        <v>33338.9</v>
      </c>
      <c r="HA68">
        <v>35520.7</v>
      </c>
      <c r="HB68">
        <v>41511.3</v>
      </c>
      <c r="HC68">
        <v>46345.3</v>
      </c>
      <c r="HD68">
        <v>52162.6</v>
      </c>
      <c r="HE68">
        <v>56824.1</v>
      </c>
      <c r="HF68">
        <v>1.80575</v>
      </c>
      <c r="HG68">
        <v>2.15605</v>
      </c>
      <c r="HH68">
        <v>-0.0277162</v>
      </c>
      <c r="HI68">
        <v>0</v>
      </c>
      <c r="HJ68">
        <v>36.4221</v>
      </c>
      <c r="HK68">
        <v>999.9</v>
      </c>
      <c r="HL68">
        <v>53.907</v>
      </c>
      <c r="HM68">
        <v>28.137</v>
      </c>
      <c r="HN68">
        <v>22.7099</v>
      </c>
      <c r="HO68">
        <v>55.3401</v>
      </c>
      <c r="HP68">
        <v>32.4399</v>
      </c>
      <c r="HQ68">
        <v>2</v>
      </c>
      <c r="HR68">
        <v>1.17448</v>
      </c>
      <c r="HS68">
        <v>3.59281</v>
      </c>
      <c r="HT68">
        <v>20.0899</v>
      </c>
      <c r="HU68">
        <v>5.19123</v>
      </c>
      <c r="HV68">
        <v>12.0099</v>
      </c>
      <c r="HW68">
        <v>4.97245</v>
      </c>
      <c r="HX68">
        <v>3.29492</v>
      </c>
      <c r="HY68">
        <v>999.9</v>
      </c>
      <c r="HZ68">
        <v>9999</v>
      </c>
      <c r="IA68">
        <v>9999</v>
      </c>
      <c r="IB68">
        <v>9999</v>
      </c>
      <c r="IC68">
        <v>1.86313</v>
      </c>
      <c r="ID68">
        <v>1.8681</v>
      </c>
      <c r="IE68">
        <v>1.86784</v>
      </c>
      <c r="IF68">
        <v>1.86905</v>
      </c>
      <c r="IG68">
        <v>1.86981</v>
      </c>
      <c r="IH68">
        <v>1.86585</v>
      </c>
      <c r="II68">
        <v>1.86701</v>
      </c>
      <c r="IJ68">
        <v>1.86844</v>
      </c>
      <c r="IK68">
        <v>5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4.458</v>
      </c>
      <c r="IY68">
        <v>0.3101</v>
      </c>
      <c r="IZ68">
        <v>0.972545899424372</v>
      </c>
      <c r="JA68">
        <v>0.00534676025210932</v>
      </c>
      <c r="JB68">
        <v>-1.70922874884956e-06</v>
      </c>
      <c r="JC68">
        <v>5.24977269206303e-10</v>
      </c>
      <c r="JD68">
        <v>0.310040366037049</v>
      </c>
      <c r="JE68">
        <v>0</v>
      </c>
      <c r="JF68">
        <v>0</v>
      </c>
      <c r="JG68">
        <v>0</v>
      </c>
      <c r="JH68">
        <v>4</v>
      </c>
      <c r="JI68">
        <v>2317</v>
      </c>
      <c r="JJ68">
        <v>-0</v>
      </c>
      <c r="JK68">
        <v>23</v>
      </c>
      <c r="JL68">
        <v>29369976.3</v>
      </c>
      <c r="JM68">
        <v>29369976.3</v>
      </c>
      <c r="JN68">
        <v>2.18018</v>
      </c>
      <c r="JO68">
        <v>2.61108</v>
      </c>
      <c r="JP68">
        <v>2.19849</v>
      </c>
      <c r="JQ68">
        <v>2.63672</v>
      </c>
      <c r="JR68">
        <v>2.44507</v>
      </c>
      <c r="JS68">
        <v>2.29736</v>
      </c>
      <c r="JT68">
        <v>32.5761</v>
      </c>
      <c r="JU68">
        <v>24.1663</v>
      </c>
      <c r="JV68">
        <v>18</v>
      </c>
      <c r="JW68">
        <v>502.552</v>
      </c>
      <c r="JX68">
        <v>785.459</v>
      </c>
      <c r="JY68">
        <v>31.539</v>
      </c>
      <c r="JZ68">
        <v>41.1832</v>
      </c>
      <c r="KA68">
        <v>30.0009</v>
      </c>
      <c r="KB68">
        <v>40.7564</v>
      </c>
      <c r="KC68">
        <v>40.586</v>
      </c>
      <c r="KD68">
        <v>43.7016</v>
      </c>
      <c r="KE68">
        <v>0</v>
      </c>
      <c r="KF68">
        <v>100</v>
      </c>
      <c r="KG68">
        <v>31.548</v>
      </c>
      <c r="KH68">
        <v>872.606</v>
      </c>
      <c r="KI68">
        <v>21.9999</v>
      </c>
      <c r="KJ68">
        <v>94.7112</v>
      </c>
      <c r="KK68">
        <v>92.0337</v>
      </c>
    </row>
    <row r="69" spans="1:297">
      <c r="A69">
        <v>53</v>
      </c>
      <c r="B69">
        <v>1762198584</v>
      </c>
      <c r="C69">
        <v>352</v>
      </c>
      <c r="D69" t="s">
        <v>550</v>
      </c>
      <c r="E69" t="s">
        <v>551</v>
      </c>
      <c r="F69">
        <v>5</v>
      </c>
      <c r="G69" t="s">
        <v>437</v>
      </c>
      <c r="H69" t="s">
        <v>438</v>
      </c>
      <c r="I69">
        <v>1762198575.84615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873.055111510626</v>
      </c>
      <c r="AK69">
        <v>853.872024242424</v>
      </c>
      <c r="AL69">
        <v>3.35846123448233</v>
      </c>
      <c r="AM69">
        <v>64.3593481477694</v>
      </c>
      <c r="AN69">
        <f>(AP69 - AO69 + DY69*1E3/(8.314*(EA69+273.15)) * AR69/DX69 * AQ69) * DX69/(100*DL69) * 1000/(1000 - AP69)</f>
        <v>0</v>
      </c>
      <c r="AO69">
        <v>21.1867519340575</v>
      </c>
      <c r="AP69">
        <v>31.6579181818182</v>
      </c>
      <c r="AQ69">
        <v>4.9553765725327e-05</v>
      </c>
      <c r="AR69">
        <v>98.9221430779395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439</v>
      </c>
      <c r="AY69" t="s">
        <v>439</v>
      </c>
      <c r="AZ69">
        <v>0</v>
      </c>
      <c r="BA69">
        <v>0</v>
      </c>
      <c r="BB69">
        <f>1-AZ69/BA69</f>
        <v>0</v>
      </c>
      <c r="BC69">
        <v>0</v>
      </c>
      <c r="BD69" t="s">
        <v>439</v>
      </c>
      <c r="BE69" t="s">
        <v>439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439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1762198575.84615</v>
      </c>
      <c r="DR69">
        <v>803.247384615385</v>
      </c>
      <c r="DS69">
        <v>840.317538461538</v>
      </c>
      <c r="DT69">
        <v>31.6400615384615</v>
      </c>
      <c r="DU69">
        <v>21.1843</v>
      </c>
      <c r="DV69">
        <v>798.827</v>
      </c>
      <c r="DW69">
        <v>31.3300076923077</v>
      </c>
      <c r="DX69">
        <v>500.003615384615</v>
      </c>
      <c r="DY69">
        <v>90.7930692307692</v>
      </c>
      <c r="DZ69">
        <v>0.0999709692307692</v>
      </c>
      <c r="EA69">
        <v>37.1697692307692</v>
      </c>
      <c r="EB69">
        <v>35.9788692307692</v>
      </c>
      <c r="EC69">
        <v>999.9</v>
      </c>
      <c r="ED69">
        <v>0</v>
      </c>
      <c r="EE69">
        <v>0</v>
      </c>
      <c r="EF69">
        <v>10013.7030769231</v>
      </c>
      <c r="EG69">
        <v>0</v>
      </c>
      <c r="EH69">
        <v>1165.45230769231</v>
      </c>
      <c r="EI69">
        <v>-37.0700615384615</v>
      </c>
      <c r="EJ69">
        <v>829.492923076923</v>
      </c>
      <c r="EK69">
        <v>858.504461538461</v>
      </c>
      <c r="EL69">
        <v>10.4557384615385</v>
      </c>
      <c r="EM69">
        <v>840.317538461538</v>
      </c>
      <c r="EN69">
        <v>21.1843</v>
      </c>
      <c r="EO69">
        <v>2.87269769230769</v>
      </c>
      <c r="EP69">
        <v>1.92338923076923</v>
      </c>
      <c r="EQ69">
        <v>23.3078846153846</v>
      </c>
      <c r="ER69">
        <v>16.8273692307692</v>
      </c>
      <c r="ES69">
        <v>1999.96692307692</v>
      </c>
      <c r="ET69">
        <v>0.980006461538461</v>
      </c>
      <c r="EU69">
        <v>0.0199939307692308</v>
      </c>
      <c r="EV69">
        <v>0</v>
      </c>
      <c r="EW69">
        <v>1494.21461538462</v>
      </c>
      <c r="EX69">
        <v>5.00059</v>
      </c>
      <c r="EY69">
        <v>30742.9076923077</v>
      </c>
      <c r="EZ69">
        <v>17360.0615384615</v>
      </c>
      <c r="FA69">
        <v>53.0238461538462</v>
      </c>
      <c r="FB69">
        <v>53.375</v>
      </c>
      <c r="FC69">
        <v>52.5476923076923</v>
      </c>
      <c r="FD69">
        <v>52.875</v>
      </c>
      <c r="FE69">
        <v>53.687</v>
      </c>
      <c r="FF69">
        <v>1955.07692307692</v>
      </c>
      <c r="FG69">
        <v>39.89</v>
      </c>
      <c r="FH69">
        <v>0</v>
      </c>
      <c r="FI69">
        <v>1762198583</v>
      </c>
      <c r="FJ69">
        <v>0</v>
      </c>
      <c r="FK69">
        <v>1494.02884615385</v>
      </c>
      <c r="FL69">
        <v>-12.3928205009373</v>
      </c>
      <c r="FM69">
        <v>-240.451281652203</v>
      </c>
      <c r="FN69">
        <v>30739.8230769231</v>
      </c>
      <c r="FO69">
        <v>15</v>
      </c>
      <c r="FP69">
        <v>0</v>
      </c>
      <c r="FQ69" t="s">
        <v>441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-37.0741619047619</v>
      </c>
      <c r="GD69">
        <v>0.22564675324669</v>
      </c>
      <c r="GE69">
        <v>0.408005193099759</v>
      </c>
      <c r="GF69">
        <v>1</v>
      </c>
      <c r="GG69">
        <v>1494.79647058824</v>
      </c>
      <c r="GH69">
        <v>-12.892589765194</v>
      </c>
      <c r="GI69">
        <v>1.28723571211598</v>
      </c>
      <c r="GJ69">
        <v>-1</v>
      </c>
      <c r="GK69">
        <v>10.4512714285714</v>
      </c>
      <c r="GL69">
        <v>0.105155844155843</v>
      </c>
      <c r="GM69">
        <v>0.0109389710866869</v>
      </c>
      <c r="GN69">
        <v>0</v>
      </c>
      <c r="GO69">
        <v>1</v>
      </c>
      <c r="GP69">
        <v>2</v>
      </c>
      <c r="GQ69" t="s">
        <v>460</v>
      </c>
      <c r="GR69">
        <v>3.12893</v>
      </c>
      <c r="GS69">
        <v>2.77823</v>
      </c>
      <c r="GT69">
        <v>0.142349</v>
      </c>
      <c r="GU69">
        <v>0.146906</v>
      </c>
      <c r="GV69">
        <v>0.122767</v>
      </c>
      <c r="GW69">
        <v>0.0924905</v>
      </c>
      <c r="GX69">
        <v>31536</v>
      </c>
      <c r="GY69">
        <v>33398.6</v>
      </c>
      <c r="GZ69">
        <v>33338.4</v>
      </c>
      <c r="HA69">
        <v>35519.6</v>
      </c>
      <c r="HB69">
        <v>41509.2</v>
      </c>
      <c r="HC69">
        <v>46343.9</v>
      </c>
      <c r="HD69">
        <v>52161.9</v>
      </c>
      <c r="HE69">
        <v>56822.8</v>
      </c>
      <c r="HF69">
        <v>1.8054</v>
      </c>
      <c r="HG69">
        <v>2.15612</v>
      </c>
      <c r="HH69">
        <v>-0.0282153</v>
      </c>
      <c r="HI69">
        <v>0</v>
      </c>
      <c r="HJ69">
        <v>36.4221</v>
      </c>
      <c r="HK69">
        <v>999.9</v>
      </c>
      <c r="HL69">
        <v>53.907</v>
      </c>
      <c r="HM69">
        <v>28.137</v>
      </c>
      <c r="HN69">
        <v>22.7139</v>
      </c>
      <c r="HO69">
        <v>55.5601</v>
      </c>
      <c r="HP69">
        <v>32.5321</v>
      </c>
      <c r="HQ69">
        <v>2</v>
      </c>
      <c r="HR69">
        <v>1.17546</v>
      </c>
      <c r="HS69">
        <v>3.56417</v>
      </c>
      <c r="HT69">
        <v>20.0906</v>
      </c>
      <c r="HU69">
        <v>5.19093</v>
      </c>
      <c r="HV69">
        <v>12.0099</v>
      </c>
      <c r="HW69">
        <v>4.97245</v>
      </c>
      <c r="HX69">
        <v>3.29495</v>
      </c>
      <c r="HY69">
        <v>999.9</v>
      </c>
      <c r="HZ69">
        <v>9999</v>
      </c>
      <c r="IA69">
        <v>9999</v>
      </c>
      <c r="IB69">
        <v>9999</v>
      </c>
      <c r="IC69">
        <v>1.86313</v>
      </c>
      <c r="ID69">
        <v>1.86812</v>
      </c>
      <c r="IE69">
        <v>1.86784</v>
      </c>
      <c r="IF69">
        <v>1.86905</v>
      </c>
      <c r="IG69">
        <v>1.86981</v>
      </c>
      <c r="IH69">
        <v>1.86584</v>
      </c>
      <c r="II69">
        <v>1.86699</v>
      </c>
      <c r="IJ69">
        <v>1.86844</v>
      </c>
      <c r="IK69">
        <v>5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4.517</v>
      </c>
      <c r="IY69">
        <v>0.31</v>
      </c>
      <c r="IZ69">
        <v>0.972545899424372</v>
      </c>
      <c r="JA69">
        <v>0.00534676025210932</v>
      </c>
      <c r="JB69">
        <v>-1.70922874884956e-06</v>
      </c>
      <c r="JC69">
        <v>5.24977269206303e-10</v>
      </c>
      <c r="JD69">
        <v>0.310040366037049</v>
      </c>
      <c r="JE69">
        <v>0</v>
      </c>
      <c r="JF69">
        <v>0</v>
      </c>
      <c r="JG69">
        <v>0</v>
      </c>
      <c r="JH69">
        <v>4</v>
      </c>
      <c r="JI69">
        <v>2317</v>
      </c>
      <c r="JJ69">
        <v>-0</v>
      </c>
      <c r="JK69">
        <v>23</v>
      </c>
      <c r="JL69">
        <v>29369976.4</v>
      </c>
      <c r="JM69">
        <v>29369976.4</v>
      </c>
      <c r="JN69">
        <v>2.21313</v>
      </c>
      <c r="JO69">
        <v>2.60132</v>
      </c>
      <c r="JP69">
        <v>2.19849</v>
      </c>
      <c r="JQ69">
        <v>2.63672</v>
      </c>
      <c r="JR69">
        <v>2.44507</v>
      </c>
      <c r="JS69">
        <v>2.32178</v>
      </c>
      <c r="JT69">
        <v>32.5761</v>
      </c>
      <c r="JU69">
        <v>24.1751</v>
      </c>
      <c r="JV69">
        <v>18</v>
      </c>
      <c r="JW69">
        <v>502.41</v>
      </c>
      <c r="JX69">
        <v>785.702</v>
      </c>
      <c r="JY69">
        <v>31.5552</v>
      </c>
      <c r="JZ69">
        <v>41.1971</v>
      </c>
      <c r="KA69">
        <v>30.001</v>
      </c>
      <c r="KB69">
        <v>40.771</v>
      </c>
      <c r="KC69">
        <v>40.6005</v>
      </c>
      <c r="KD69">
        <v>44.4241</v>
      </c>
      <c r="KE69">
        <v>0</v>
      </c>
      <c r="KF69">
        <v>100</v>
      </c>
      <c r="KG69">
        <v>31.5635</v>
      </c>
      <c r="KH69">
        <v>892.948</v>
      </c>
      <c r="KI69">
        <v>21.9999</v>
      </c>
      <c r="KJ69">
        <v>94.7099</v>
      </c>
      <c r="KK69">
        <v>92.0314</v>
      </c>
    </row>
    <row r="70" spans="1:297">
      <c r="A70">
        <v>54</v>
      </c>
      <c r="B70">
        <v>1762198589</v>
      </c>
      <c r="C70">
        <v>357</v>
      </c>
      <c r="D70" t="s">
        <v>552</v>
      </c>
      <c r="E70" t="s">
        <v>553</v>
      </c>
      <c r="F70">
        <v>5</v>
      </c>
      <c r="G70" t="s">
        <v>437</v>
      </c>
      <c r="H70" t="s">
        <v>438</v>
      </c>
      <c r="I70">
        <v>1762198580.84615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888.78272577863</v>
      </c>
      <c r="AK70">
        <v>870.013866666667</v>
      </c>
      <c r="AL70">
        <v>3.2219591437466</v>
      </c>
      <c r="AM70">
        <v>64.3593481477694</v>
      </c>
      <c r="AN70">
        <f>(AP70 - AO70 + DY70*1E3/(8.314*(EA70+273.15)) * AR70/DX70 * AQ70) * DX70/(100*DL70) * 1000/(1000 - AP70)</f>
        <v>0</v>
      </c>
      <c r="AO70">
        <v>21.1900844112986</v>
      </c>
      <c r="AP70">
        <v>31.6701672727273</v>
      </c>
      <c r="AQ70">
        <v>3.32591800275043e-05</v>
      </c>
      <c r="AR70">
        <v>98.9221430779395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439</v>
      </c>
      <c r="AY70" t="s">
        <v>439</v>
      </c>
      <c r="AZ70">
        <v>0</v>
      </c>
      <c r="BA70">
        <v>0</v>
      </c>
      <c r="BB70">
        <f>1-AZ70/BA70</f>
        <v>0</v>
      </c>
      <c r="BC70">
        <v>0</v>
      </c>
      <c r="BD70" t="s">
        <v>439</v>
      </c>
      <c r="BE70" t="s">
        <v>439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439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1762198580.84615</v>
      </c>
      <c r="DR70">
        <v>819.577769230769</v>
      </c>
      <c r="DS70">
        <v>856.660230769231</v>
      </c>
      <c r="DT70">
        <v>31.6536769230769</v>
      </c>
      <c r="DU70">
        <v>21.1868769230769</v>
      </c>
      <c r="DV70">
        <v>815.098538461539</v>
      </c>
      <c r="DW70">
        <v>31.3436153846154</v>
      </c>
      <c r="DX70">
        <v>500.035384615385</v>
      </c>
      <c r="DY70">
        <v>90.7934692307692</v>
      </c>
      <c r="DZ70">
        <v>0.100037415384615</v>
      </c>
      <c r="EA70">
        <v>37.1719153846154</v>
      </c>
      <c r="EB70">
        <v>35.9790461538462</v>
      </c>
      <c r="EC70">
        <v>999.9</v>
      </c>
      <c r="ED70">
        <v>0</v>
      </c>
      <c r="EE70">
        <v>0</v>
      </c>
      <c r="EF70">
        <v>10002.8861538462</v>
      </c>
      <c r="EG70">
        <v>0</v>
      </c>
      <c r="EH70">
        <v>1165.43923076923</v>
      </c>
      <c r="EI70">
        <v>-37.0824923076923</v>
      </c>
      <c r="EJ70">
        <v>846.368615384615</v>
      </c>
      <c r="EK70">
        <v>875.203153846154</v>
      </c>
      <c r="EL70">
        <v>10.4667769230769</v>
      </c>
      <c r="EM70">
        <v>856.660230769231</v>
      </c>
      <c r="EN70">
        <v>21.1868769230769</v>
      </c>
      <c r="EO70">
        <v>2.87394692307692</v>
      </c>
      <c r="EP70">
        <v>1.92363</v>
      </c>
      <c r="EQ70">
        <v>23.3150769230769</v>
      </c>
      <c r="ER70">
        <v>16.8293384615385</v>
      </c>
      <c r="ES70">
        <v>1999.95538461538</v>
      </c>
      <c r="ET70">
        <v>0.980005307692308</v>
      </c>
      <c r="EU70">
        <v>0.0199950538461538</v>
      </c>
      <c r="EV70">
        <v>0</v>
      </c>
      <c r="EW70">
        <v>1493.14846153846</v>
      </c>
      <c r="EX70">
        <v>5.00059</v>
      </c>
      <c r="EY70">
        <v>30722.7</v>
      </c>
      <c r="EZ70">
        <v>17359.9692307692</v>
      </c>
      <c r="FA70">
        <v>53.0429230769231</v>
      </c>
      <c r="FB70">
        <v>53.3893076923077</v>
      </c>
      <c r="FC70">
        <v>52.562</v>
      </c>
      <c r="FD70">
        <v>52.8797692307692</v>
      </c>
      <c r="FE70">
        <v>53.6918461538462</v>
      </c>
      <c r="FF70">
        <v>1955.06307692308</v>
      </c>
      <c r="FG70">
        <v>39.8923076923077</v>
      </c>
      <c r="FH70">
        <v>0</v>
      </c>
      <c r="FI70">
        <v>1762198587.8</v>
      </c>
      <c r="FJ70">
        <v>0</v>
      </c>
      <c r="FK70">
        <v>1493.05423076923</v>
      </c>
      <c r="FL70">
        <v>-13.4806837773477</v>
      </c>
      <c r="FM70">
        <v>-244.08888894476</v>
      </c>
      <c r="FN70">
        <v>30720.5538461538</v>
      </c>
      <c r="FO70">
        <v>15</v>
      </c>
      <c r="FP70">
        <v>0</v>
      </c>
      <c r="FQ70" t="s">
        <v>441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-36.99085</v>
      </c>
      <c r="GD70">
        <v>1.28712180451129</v>
      </c>
      <c r="GE70">
        <v>0.553951180610711</v>
      </c>
      <c r="GF70">
        <v>0</v>
      </c>
      <c r="GG70">
        <v>1493.77088235294</v>
      </c>
      <c r="GH70">
        <v>-12.9566081044534</v>
      </c>
      <c r="GI70">
        <v>1.29349814717587</v>
      </c>
      <c r="GJ70">
        <v>-1</v>
      </c>
      <c r="GK70">
        <v>10.461475</v>
      </c>
      <c r="GL70">
        <v>0.125724812030101</v>
      </c>
      <c r="GM70">
        <v>0.0122855148447268</v>
      </c>
      <c r="GN70">
        <v>0</v>
      </c>
      <c r="GO70">
        <v>0</v>
      </c>
      <c r="GP70">
        <v>2</v>
      </c>
      <c r="GQ70" t="s">
        <v>442</v>
      </c>
      <c r="GR70">
        <v>3.12891</v>
      </c>
      <c r="GS70">
        <v>2.77778</v>
      </c>
      <c r="GT70">
        <v>0.144169</v>
      </c>
      <c r="GU70">
        <v>0.148904</v>
      </c>
      <c r="GV70">
        <v>0.122782</v>
      </c>
      <c r="GW70">
        <v>0.0924901</v>
      </c>
      <c r="GX70">
        <v>31468.4</v>
      </c>
      <c r="GY70">
        <v>33319.1</v>
      </c>
      <c r="GZ70">
        <v>33337.9</v>
      </c>
      <c r="HA70">
        <v>35518.6</v>
      </c>
      <c r="HB70">
        <v>41508.5</v>
      </c>
      <c r="HC70">
        <v>46342.8</v>
      </c>
      <c r="HD70">
        <v>52161.6</v>
      </c>
      <c r="HE70">
        <v>56821.2</v>
      </c>
      <c r="HF70">
        <v>1.80518</v>
      </c>
      <c r="HG70">
        <v>2.15597</v>
      </c>
      <c r="HH70">
        <v>-0.0261962</v>
      </c>
      <c r="HI70">
        <v>0</v>
      </c>
      <c r="HJ70">
        <v>36.4233</v>
      </c>
      <c r="HK70">
        <v>999.9</v>
      </c>
      <c r="HL70">
        <v>53.931</v>
      </c>
      <c r="HM70">
        <v>28.157</v>
      </c>
      <c r="HN70">
        <v>22.7483</v>
      </c>
      <c r="HO70">
        <v>55.5401</v>
      </c>
      <c r="HP70">
        <v>32.4439</v>
      </c>
      <c r="HQ70">
        <v>2</v>
      </c>
      <c r="HR70">
        <v>1.17643</v>
      </c>
      <c r="HS70">
        <v>3.52415</v>
      </c>
      <c r="HT70">
        <v>20.0914</v>
      </c>
      <c r="HU70">
        <v>5.19138</v>
      </c>
      <c r="HV70">
        <v>12.0099</v>
      </c>
      <c r="HW70">
        <v>4.9725</v>
      </c>
      <c r="HX70">
        <v>3.29495</v>
      </c>
      <c r="HY70">
        <v>999.9</v>
      </c>
      <c r="HZ70">
        <v>9999</v>
      </c>
      <c r="IA70">
        <v>9999</v>
      </c>
      <c r="IB70">
        <v>9999</v>
      </c>
      <c r="IC70">
        <v>1.86312</v>
      </c>
      <c r="ID70">
        <v>1.86813</v>
      </c>
      <c r="IE70">
        <v>1.86783</v>
      </c>
      <c r="IF70">
        <v>1.86905</v>
      </c>
      <c r="IG70">
        <v>1.86981</v>
      </c>
      <c r="IH70">
        <v>1.86584</v>
      </c>
      <c r="II70">
        <v>1.86698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4.573</v>
      </c>
      <c r="IY70">
        <v>0.31</v>
      </c>
      <c r="IZ70">
        <v>0.972545899424372</v>
      </c>
      <c r="JA70">
        <v>0.00534676025210932</v>
      </c>
      <c r="JB70">
        <v>-1.70922874884956e-06</v>
      </c>
      <c r="JC70">
        <v>5.24977269206303e-10</v>
      </c>
      <c r="JD70">
        <v>0.310040366037049</v>
      </c>
      <c r="JE70">
        <v>0</v>
      </c>
      <c r="JF70">
        <v>0</v>
      </c>
      <c r="JG70">
        <v>0</v>
      </c>
      <c r="JH70">
        <v>4</v>
      </c>
      <c r="JI70">
        <v>2317</v>
      </c>
      <c r="JJ70">
        <v>-0</v>
      </c>
      <c r="JK70">
        <v>23</v>
      </c>
      <c r="JL70">
        <v>29369976.5</v>
      </c>
      <c r="JM70">
        <v>29369976.5</v>
      </c>
      <c r="JN70">
        <v>2.2522</v>
      </c>
      <c r="JO70">
        <v>2.60864</v>
      </c>
      <c r="JP70">
        <v>2.19849</v>
      </c>
      <c r="JQ70">
        <v>2.63672</v>
      </c>
      <c r="JR70">
        <v>2.44507</v>
      </c>
      <c r="JS70">
        <v>2.28882</v>
      </c>
      <c r="JT70">
        <v>32.5982</v>
      </c>
      <c r="JU70">
        <v>24.1663</v>
      </c>
      <c r="JV70">
        <v>18</v>
      </c>
      <c r="JW70">
        <v>502.354</v>
      </c>
      <c r="JX70">
        <v>785.718</v>
      </c>
      <c r="JY70">
        <v>31.5749</v>
      </c>
      <c r="JZ70">
        <v>41.2096</v>
      </c>
      <c r="KA70">
        <v>30.001</v>
      </c>
      <c r="KB70">
        <v>40.7857</v>
      </c>
      <c r="KC70">
        <v>40.6149</v>
      </c>
      <c r="KD70">
        <v>45.1377</v>
      </c>
      <c r="KE70">
        <v>0</v>
      </c>
      <c r="KF70">
        <v>100</v>
      </c>
      <c r="KG70">
        <v>31.585</v>
      </c>
      <c r="KH70">
        <v>906.453</v>
      </c>
      <c r="KI70">
        <v>21.9999</v>
      </c>
      <c r="KJ70">
        <v>94.709</v>
      </c>
      <c r="KK70">
        <v>92.0287</v>
      </c>
    </row>
    <row r="71" spans="1:297">
      <c r="A71">
        <v>55</v>
      </c>
      <c r="B71">
        <v>1762198594</v>
      </c>
      <c r="C71">
        <v>362</v>
      </c>
      <c r="D71" t="s">
        <v>554</v>
      </c>
      <c r="E71" t="s">
        <v>555</v>
      </c>
      <c r="F71">
        <v>5</v>
      </c>
      <c r="G71" t="s">
        <v>437</v>
      </c>
      <c r="H71" t="s">
        <v>438</v>
      </c>
      <c r="I71">
        <v>1762198585.84615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906.991460551408</v>
      </c>
      <c r="AK71">
        <v>887.311175757576</v>
      </c>
      <c r="AL71">
        <v>3.46260380982781</v>
      </c>
      <c r="AM71">
        <v>64.3593481477694</v>
      </c>
      <c r="AN71">
        <f>(AP71 - AO71 + DY71*1E3/(8.314*(EA71+273.15)) * AR71/DX71 * AQ71) * DX71/(100*DL71) * 1000/(1000 - AP71)</f>
        <v>0</v>
      </c>
      <c r="AO71">
        <v>21.1908534693099</v>
      </c>
      <c r="AP71">
        <v>31.6842503030303</v>
      </c>
      <c r="AQ71">
        <v>5.90388809661083e-05</v>
      </c>
      <c r="AR71">
        <v>98.9221430779395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439</v>
      </c>
      <c r="AY71" t="s">
        <v>439</v>
      </c>
      <c r="AZ71">
        <v>0</v>
      </c>
      <c r="BA71">
        <v>0</v>
      </c>
      <c r="BB71">
        <f>1-AZ71/BA71</f>
        <v>0</v>
      </c>
      <c r="BC71">
        <v>0</v>
      </c>
      <c r="BD71" t="s">
        <v>439</v>
      </c>
      <c r="BE71" t="s">
        <v>439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439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1762198585.84615</v>
      </c>
      <c r="DR71">
        <v>835.863461538462</v>
      </c>
      <c r="DS71">
        <v>873.071846153846</v>
      </c>
      <c r="DT71">
        <v>31.6652153846154</v>
      </c>
      <c r="DU71">
        <v>21.1891538461538</v>
      </c>
      <c r="DV71">
        <v>831.325769230769</v>
      </c>
      <c r="DW71">
        <v>31.3551538461538</v>
      </c>
      <c r="DX71">
        <v>500.021538461538</v>
      </c>
      <c r="DY71">
        <v>90.7938461538462</v>
      </c>
      <c r="DZ71">
        <v>0.100036</v>
      </c>
      <c r="EA71">
        <v>37.1715923076923</v>
      </c>
      <c r="EB71">
        <v>35.9878615384615</v>
      </c>
      <c r="EC71">
        <v>999.9</v>
      </c>
      <c r="ED71">
        <v>0</v>
      </c>
      <c r="EE71">
        <v>0</v>
      </c>
      <c r="EF71">
        <v>9995.91923076923</v>
      </c>
      <c r="EG71">
        <v>0</v>
      </c>
      <c r="EH71">
        <v>1165.43846153846</v>
      </c>
      <c r="EI71">
        <v>-37.2084230769231</v>
      </c>
      <c r="EJ71">
        <v>863.196923076923</v>
      </c>
      <c r="EK71">
        <v>891.972076923077</v>
      </c>
      <c r="EL71">
        <v>10.4760461538462</v>
      </c>
      <c r="EM71">
        <v>873.071846153846</v>
      </c>
      <c r="EN71">
        <v>21.1891538461538</v>
      </c>
      <c r="EO71">
        <v>2.87500615384615</v>
      </c>
      <c r="EP71">
        <v>1.92384461538462</v>
      </c>
      <c r="EQ71">
        <v>23.3211923076923</v>
      </c>
      <c r="ER71">
        <v>16.8311</v>
      </c>
      <c r="ES71">
        <v>1999.97</v>
      </c>
      <c r="ET71">
        <v>0.980003230769231</v>
      </c>
      <c r="EU71">
        <v>0.0199970538461538</v>
      </c>
      <c r="EV71">
        <v>0</v>
      </c>
      <c r="EW71">
        <v>1492.02230769231</v>
      </c>
      <c r="EX71">
        <v>5.00059</v>
      </c>
      <c r="EY71">
        <v>30702.9846153846</v>
      </c>
      <c r="EZ71">
        <v>17360.0923076923</v>
      </c>
      <c r="FA71">
        <v>53.0572307692308</v>
      </c>
      <c r="FB71">
        <v>53.3988461538462</v>
      </c>
      <c r="FC71">
        <v>52.562</v>
      </c>
      <c r="FD71">
        <v>52.8893076923077</v>
      </c>
      <c r="FE71">
        <v>53.7112307692308</v>
      </c>
      <c r="FF71">
        <v>1955.07307692308</v>
      </c>
      <c r="FG71">
        <v>39.8969230769231</v>
      </c>
      <c r="FH71">
        <v>0</v>
      </c>
      <c r="FI71">
        <v>1762198592.6</v>
      </c>
      <c r="FJ71">
        <v>0</v>
      </c>
      <c r="FK71">
        <v>1492.01461538462</v>
      </c>
      <c r="FL71">
        <v>-12.3480341793449</v>
      </c>
      <c r="FM71">
        <v>-237.490598237656</v>
      </c>
      <c r="FN71">
        <v>30701.1769230769</v>
      </c>
      <c r="FO71">
        <v>15</v>
      </c>
      <c r="FP71">
        <v>0</v>
      </c>
      <c r="FQ71" t="s">
        <v>441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-37.2852761904762</v>
      </c>
      <c r="GD71">
        <v>-1.25522337662339</v>
      </c>
      <c r="GE71">
        <v>0.688311308240795</v>
      </c>
      <c r="GF71">
        <v>0</v>
      </c>
      <c r="GG71">
        <v>1492.67441176471</v>
      </c>
      <c r="GH71">
        <v>-12.789152026528</v>
      </c>
      <c r="GI71">
        <v>1.28224341815079</v>
      </c>
      <c r="GJ71">
        <v>-1</v>
      </c>
      <c r="GK71">
        <v>10.4708666666667</v>
      </c>
      <c r="GL71">
        <v>0.11238701298702</v>
      </c>
      <c r="GM71">
        <v>0.0114975911900973</v>
      </c>
      <c r="GN71">
        <v>0</v>
      </c>
      <c r="GO71">
        <v>0</v>
      </c>
      <c r="GP71">
        <v>2</v>
      </c>
      <c r="GQ71" t="s">
        <v>442</v>
      </c>
      <c r="GR71">
        <v>3.12887</v>
      </c>
      <c r="GS71">
        <v>2.77781</v>
      </c>
      <c r="GT71">
        <v>0.146065</v>
      </c>
      <c r="GU71">
        <v>0.150663</v>
      </c>
      <c r="GV71">
        <v>0.122818</v>
      </c>
      <c r="GW71">
        <v>0.0924871</v>
      </c>
      <c r="GX71">
        <v>31397.8</v>
      </c>
      <c r="GY71">
        <v>33248.6</v>
      </c>
      <c r="GZ71">
        <v>33337.3</v>
      </c>
      <c r="HA71">
        <v>35517.2</v>
      </c>
      <c r="HB71">
        <v>41506.4</v>
      </c>
      <c r="HC71">
        <v>46341.5</v>
      </c>
      <c r="HD71">
        <v>52160.7</v>
      </c>
      <c r="HE71">
        <v>56819.1</v>
      </c>
      <c r="HF71">
        <v>1.80505</v>
      </c>
      <c r="HG71">
        <v>2.15585</v>
      </c>
      <c r="HH71">
        <v>-0.0252649</v>
      </c>
      <c r="HI71">
        <v>0</v>
      </c>
      <c r="HJ71">
        <v>36.4255</v>
      </c>
      <c r="HK71">
        <v>999.9</v>
      </c>
      <c r="HL71">
        <v>53.931</v>
      </c>
      <c r="HM71">
        <v>28.157</v>
      </c>
      <c r="HN71">
        <v>22.7478</v>
      </c>
      <c r="HO71">
        <v>55.6101</v>
      </c>
      <c r="HP71">
        <v>32.484</v>
      </c>
      <c r="HQ71">
        <v>2</v>
      </c>
      <c r="HR71">
        <v>1.17765</v>
      </c>
      <c r="HS71">
        <v>3.57857</v>
      </c>
      <c r="HT71">
        <v>20.0902</v>
      </c>
      <c r="HU71">
        <v>5.19138</v>
      </c>
      <c r="HV71">
        <v>12.0099</v>
      </c>
      <c r="HW71">
        <v>4.97225</v>
      </c>
      <c r="HX71">
        <v>3.2949</v>
      </c>
      <c r="HY71">
        <v>999.9</v>
      </c>
      <c r="HZ71">
        <v>9999</v>
      </c>
      <c r="IA71">
        <v>9999</v>
      </c>
      <c r="IB71">
        <v>9999</v>
      </c>
      <c r="IC71">
        <v>1.86312</v>
      </c>
      <c r="ID71">
        <v>1.86812</v>
      </c>
      <c r="IE71">
        <v>1.86784</v>
      </c>
      <c r="IF71">
        <v>1.86905</v>
      </c>
      <c r="IG71">
        <v>1.86981</v>
      </c>
      <c r="IH71">
        <v>1.86584</v>
      </c>
      <c r="II71">
        <v>1.86699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4.632</v>
      </c>
      <c r="IY71">
        <v>0.3101</v>
      </c>
      <c r="IZ71">
        <v>0.972545899424372</v>
      </c>
      <c r="JA71">
        <v>0.00534676025210932</v>
      </c>
      <c r="JB71">
        <v>-1.70922874884956e-06</v>
      </c>
      <c r="JC71">
        <v>5.24977269206303e-10</v>
      </c>
      <c r="JD71">
        <v>0.310040366037049</v>
      </c>
      <c r="JE71">
        <v>0</v>
      </c>
      <c r="JF71">
        <v>0</v>
      </c>
      <c r="JG71">
        <v>0</v>
      </c>
      <c r="JH71">
        <v>4</v>
      </c>
      <c r="JI71">
        <v>2317</v>
      </c>
      <c r="JJ71">
        <v>-0</v>
      </c>
      <c r="JK71">
        <v>23</v>
      </c>
      <c r="JL71">
        <v>29369976.6</v>
      </c>
      <c r="JM71">
        <v>29369976.6</v>
      </c>
      <c r="JN71">
        <v>2.28516</v>
      </c>
      <c r="JO71">
        <v>2.60254</v>
      </c>
      <c r="JP71">
        <v>2.19849</v>
      </c>
      <c r="JQ71">
        <v>2.63794</v>
      </c>
      <c r="JR71">
        <v>2.44629</v>
      </c>
      <c r="JS71">
        <v>2.32788</v>
      </c>
      <c r="JT71">
        <v>32.5982</v>
      </c>
      <c r="JU71">
        <v>24.1751</v>
      </c>
      <c r="JV71">
        <v>18</v>
      </c>
      <c r="JW71">
        <v>502.366</v>
      </c>
      <c r="JX71">
        <v>785.768</v>
      </c>
      <c r="JY71">
        <v>31.5924</v>
      </c>
      <c r="JZ71">
        <v>41.2236</v>
      </c>
      <c r="KA71">
        <v>30.0012</v>
      </c>
      <c r="KB71">
        <v>40.7999</v>
      </c>
      <c r="KC71">
        <v>40.6299</v>
      </c>
      <c r="KD71">
        <v>45.8669</v>
      </c>
      <c r="KE71">
        <v>0</v>
      </c>
      <c r="KF71">
        <v>100</v>
      </c>
      <c r="KG71">
        <v>31.589</v>
      </c>
      <c r="KH71">
        <v>926.664</v>
      </c>
      <c r="KI71">
        <v>21.9999</v>
      </c>
      <c r="KJ71">
        <v>94.7073</v>
      </c>
      <c r="KK71">
        <v>92.0252</v>
      </c>
    </row>
    <row r="72" spans="1:297">
      <c r="A72">
        <v>56</v>
      </c>
      <c r="B72">
        <v>1762198599</v>
      </c>
      <c r="C72">
        <v>367</v>
      </c>
      <c r="D72" t="s">
        <v>556</v>
      </c>
      <c r="E72" t="s">
        <v>557</v>
      </c>
      <c r="F72">
        <v>5</v>
      </c>
      <c r="G72" t="s">
        <v>437</v>
      </c>
      <c r="H72" t="s">
        <v>438</v>
      </c>
      <c r="I72">
        <v>1762198590.84615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923.221138231579</v>
      </c>
      <c r="AK72">
        <v>903.9034</v>
      </c>
      <c r="AL72">
        <v>3.32306410687001</v>
      </c>
      <c r="AM72">
        <v>64.3593481477694</v>
      </c>
      <c r="AN72">
        <f>(AP72 - AO72 + DY72*1E3/(8.314*(EA72+273.15)) * AR72/DX72 * AQ72) * DX72/(100*DL72) * 1000/(1000 - AP72)</f>
        <v>0</v>
      </c>
      <c r="AO72">
        <v>21.1922191178896</v>
      </c>
      <c r="AP72">
        <v>31.6974975757576</v>
      </c>
      <c r="AQ72">
        <v>5.34312976361007e-05</v>
      </c>
      <c r="AR72">
        <v>98.9221430779395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439</v>
      </c>
      <c r="AY72" t="s">
        <v>439</v>
      </c>
      <c r="AZ72">
        <v>0</v>
      </c>
      <c r="BA72">
        <v>0</v>
      </c>
      <c r="BB72">
        <f>1-AZ72/BA72</f>
        <v>0</v>
      </c>
      <c r="BC72">
        <v>0</v>
      </c>
      <c r="BD72" t="s">
        <v>439</v>
      </c>
      <c r="BE72" t="s">
        <v>439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439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1762198590.84615</v>
      </c>
      <c r="DR72">
        <v>852.025230769231</v>
      </c>
      <c r="DS72">
        <v>889.568461538462</v>
      </c>
      <c r="DT72">
        <v>31.6781384615385</v>
      </c>
      <c r="DU72">
        <v>21.1911615384615</v>
      </c>
      <c r="DV72">
        <v>847.429692307692</v>
      </c>
      <c r="DW72">
        <v>31.3680846153846</v>
      </c>
      <c r="DX72">
        <v>500.018538461538</v>
      </c>
      <c r="DY72">
        <v>90.7934538461538</v>
      </c>
      <c r="DZ72">
        <v>0.100053730769231</v>
      </c>
      <c r="EA72">
        <v>37.1733</v>
      </c>
      <c r="EB72">
        <v>35.9995692307692</v>
      </c>
      <c r="EC72">
        <v>999.9</v>
      </c>
      <c r="ED72">
        <v>0</v>
      </c>
      <c r="EE72">
        <v>0</v>
      </c>
      <c r="EF72">
        <v>9993.22538461538</v>
      </c>
      <c r="EG72">
        <v>0</v>
      </c>
      <c r="EH72">
        <v>1165.42076923077</v>
      </c>
      <c r="EI72">
        <v>-37.5431769230769</v>
      </c>
      <c r="EJ72">
        <v>879.898923076923</v>
      </c>
      <c r="EK72">
        <v>908.827615384615</v>
      </c>
      <c r="EL72">
        <v>10.4869538461538</v>
      </c>
      <c r="EM72">
        <v>889.568461538462</v>
      </c>
      <c r="EN72">
        <v>21.1911615384615</v>
      </c>
      <c r="EO72">
        <v>2.87616692307692</v>
      </c>
      <c r="EP72">
        <v>1.92401846153846</v>
      </c>
      <c r="EQ72">
        <v>23.3278769230769</v>
      </c>
      <c r="ER72">
        <v>16.8325307692308</v>
      </c>
      <c r="ES72">
        <v>1999.98461538462</v>
      </c>
      <c r="ET72">
        <v>0.980002307692307</v>
      </c>
      <c r="EU72">
        <v>0.0199979384615385</v>
      </c>
      <c r="EV72">
        <v>0</v>
      </c>
      <c r="EW72">
        <v>1491.07615384615</v>
      </c>
      <c r="EX72">
        <v>5.00059</v>
      </c>
      <c r="EY72">
        <v>30683.4538461538</v>
      </c>
      <c r="EZ72">
        <v>17360.2</v>
      </c>
      <c r="FA72">
        <v>53.062</v>
      </c>
      <c r="FB72">
        <v>53.4179230769231</v>
      </c>
      <c r="FC72">
        <v>52.5765384615385</v>
      </c>
      <c r="FD72">
        <v>52.9036153846154</v>
      </c>
      <c r="FE72">
        <v>53.7306153846154</v>
      </c>
      <c r="FF72">
        <v>1955.08538461538</v>
      </c>
      <c r="FG72">
        <v>39.8992307692308</v>
      </c>
      <c r="FH72">
        <v>0</v>
      </c>
      <c r="FI72">
        <v>1762198598</v>
      </c>
      <c r="FJ72">
        <v>0</v>
      </c>
      <c r="FK72">
        <v>1490.8824</v>
      </c>
      <c r="FL72">
        <v>-11.4584615174404</v>
      </c>
      <c r="FM72">
        <v>-225.207691983782</v>
      </c>
      <c r="FN72">
        <v>30679.02</v>
      </c>
      <c r="FO72">
        <v>15</v>
      </c>
      <c r="FP72">
        <v>0</v>
      </c>
      <c r="FQ72" t="s">
        <v>441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-37.322865</v>
      </c>
      <c r="GD72">
        <v>-5.87976992481198</v>
      </c>
      <c r="GE72">
        <v>0.794590363190368</v>
      </c>
      <c r="GF72">
        <v>0</v>
      </c>
      <c r="GG72">
        <v>1491.66264705882</v>
      </c>
      <c r="GH72">
        <v>-12.0117647032003</v>
      </c>
      <c r="GI72">
        <v>1.20152674647359</v>
      </c>
      <c r="GJ72">
        <v>-1</v>
      </c>
      <c r="GK72">
        <v>10.481785</v>
      </c>
      <c r="GL72">
        <v>0.129171428571403</v>
      </c>
      <c r="GM72">
        <v>0.0125338850720757</v>
      </c>
      <c r="GN72">
        <v>0</v>
      </c>
      <c r="GO72">
        <v>0</v>
      </c>
      <c r="GP72">
        <v>2</v>
      </c>
      <c r="GQ72" t="s">
        <v>442</v>
      </c>
      <c r="GR72">
        <v>3.12884</v>
      </c>
      <c r="GS72">
        <v>2.77802</v>
      </c>
      <c r="GT72">
        <v>0.147898</v>
      </c>
      <c r="GU72">
        <v>0.152624</v>
      </c>
      <c r="GV72">
        <v>0.122859</v>
      </c>
      <c r="GW72">
        <v>0.0924964</v>
      </c>
      <c r="GX72">
        <v>31329.4</v>
      </c>
      <c r="GY72">
        <v>33171.1</v>
      </c>
      <c r="GZ72">
        <v>33336.4</v>
      </c>
      <c r="HA72">
        <v>35516.7</v>
      </c>
      <c r="HB72">
        <v>41504.2</v>
      </c>
      <c r="HC72">
        <v>46340.8</v>
      </c>
      <c r="HD72">
        <v>52159.8</v>
      </c>
      <c r="HE72">
        <v>56818.5</v>
      </c>
      <c r="HF72">
        <v>1.80502</v>
      </c>
      <c r="HG72">
        <v>2.15567</v>
      </c>
      <c r="HH72">
        <v>-0.0262931</v>
      </c>
      <c r="HI72">
        <v>0</v>
      </c>
      <c r="HJ72">
        <v>36.4255</v>
      </c>
      <c r="HK72">
        <v>999.9</v>
      </c>
      <c r="HL72">
        <v>53.931</v>
      </c>
      <c r="HM72">
        <v>28.137</v>
      </c>
      <c r="HN72">
        <v>22.7239</v>
      </c>
      <c r="HO72">
        <v>55.5901</v>
      </c>
      <c r="HP72">
        <v>32.4639</v>
      </c>
      <c r="HQ72">
        <v>2</v>
      </c>
      <c r="HR72">
        <v>1.17909</v>
      </c>
      <c r="HS72">
        <v>3.74351</v>
      </c>
      <c r="HT72">
        <v>20.0869</v>
      </c>
      <c r="HU72">
        <v>5.19183</v>
      </c>
      <c r="HV72">
        <v>12.0099</v>
      </c>
      <c r="HW72">
        <v>4.97265</v>
      </c>
      <c r="HX72">
        <v>3.29495</v>
      </c>
      <c r="HY72">
        <v>999.9</v>
      </c>
      <c r="HZ72">
        <v>9999</v>
      </c>
      <c r="IA72">
        <v>9999</v>
      </c>
      <c r="IB72">
        <v>9999</v>
      </c>
      <c r="IC72">
        <v>1.86313</v>
      </c>
      <c r="ID72">
        <v>1.86812</v>
      </c>
      <c r="IE72">
        <v>1.86784</v>
      </c>
      <c r="IF72">
        <v>1.86905</v>
      </c>
      <c r="IG72">
        <v>1.86981</v>
      </c>
      <c r="IH72">
        <v>1.86584</v>
      </c>
      <c r="II72">
        <v>1.867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4.69</v>
      </c>
      <c r="IY72">
        <v>0.31</v>
      </c>
      <c r="IZ72">
        <v>0.972545899424372</v>
      </c>
      <c r="JA72">
        <v>0.00534676025210932</v>
      </c>
      <c r="JB72">
        <v>-1.70922874884956e-06</v>
      </c>
      <c r="JC72">
        <v>5.24977269206303e-10</v>
      </c>
      <c r="JD72">
        <v>0.310040366037049</v>
      </c>
      <c r="JE72">
        <v>0</v>
      </c>
      <c r="JF72">
        <v>0</v>
      </c>
      <c r="JG72">
        <v>0</v>
      </c>
      <c r="JH72">
        <v>4</v>
      </c>
      <c r="JI72">
        <v>2317</v>
      </c>
      <c r="JJ72">
        <v>-0</v>
      </c>
      <c r="JK72">
        <v>23</v>
      </c>
      <c r="JL72">
        <v>29369976.6</v>
      </c>
      <c r="JM72">
        <v>29369976.6</v>
      </c>
      <c r="JN72">
        <v>2.323</v>
      </c>
      <c r="JO72">
        <v>2.60742</v>
      </c>
      <c r="JP72">
        <v>2.19849</v>
      </c>
      <c r="JQ72">
        <v>2.63672</v>
      </c>
      <c r="JR72">
        <v>2.44629</v>
      </c>
      <c r="JS72">
        <v>2.29614</v>
      </c>
      <c r="JT72">
        <v>32.5982</v>
      </c>
      <c r="JU72">
        <v>24.1663</v>
      </c>
      <c r="JV72">
        <v>18</v>
      </c>
      <c r="JW72">
        <v>502.448</v>
      </c>
      <c r="JX72">
        <v>785.757</v>
      </c>
      <c r="JY72">
        <v>31.5873</v>
      </c>
      <c r="JZ72">
        <v>41.2371</v>
      </c>
      <c r="KA72">
        <v>30.0014</v>
      </c>
      <c r="KB72">
        <v>40.814</v>
      </c>
      <c r="KC72">
        <v>40.6439</v>
      </c>
      <c r="KD72">
        <v>46.5536</v>
      </c>
      <c r="KE72">
        <v>0</v>
      </c>
      <c r="KF72">
        <v>100</v>
      </c>
      <c r="KG72">
        <v>31.5617</v>
      </c>
      <c r="KH72">
        <v>940.104</v>
      </c>
      <c r="KI72">
        <v>21.9999</v>
      </c>
      <c r="KJ72">
        <v>94.7054</v>
      </c>
      <c r="KK72">
        <v>92.0242</v>
      </c>
    </row>
    <row r="73" spans="1:297">
      <c r="A73">
        <v>57</v>
      </c>
      <c r="B73">
        <v>1762198604.1</v>
      </c>
      <c r="C73">
        <v>372.099999904633</v>
      </c>
      <c r="D73" t="s">
        <v>558</v>
      </c>
      <c r="E73" t="s">
        <v>559</v>
      </c>
      <c r="F73">
        <v>5</v>
      </c>
      <c r="G73" t="s">
        <v>437</v>
      </c>
      <c r="H73" t="s">
        <v>438</v>
      </c>
      <c r="I73">
        <v>1762198597.00769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941.603835544734</v>
      </c>
      <c r="AK73">
        <v>921.652420503294</v>
      </c>
      <c r="AL73">
        <v>3.47520247784393</v>
      </c>
      <c r="AM73">
        <v>64.3593481477694</v>
      </c>
      <c r="AN73">
        <f>(AP73 - AO73 + DY73*1E3/(8.314*(EA73+273.15)) * AR73/DX73 * AQ73) * DX73/(100*DL73) * 1000/(1000 - AP73)</f>
        <v>0</v>
      </c>
      <c r="AO73">
        <v>21.1945541796123</v>
      </c>
      <c r="AP73">
        <v>31.7054403318447</v>
      </c>
      <c r="AQ73">
        <v>1.56720639286239e-05</v>
      </c>
      <c r="AR73">
        <v>98.9221430779395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439</v>
      </c>
      <c r="AY73" t="s">
        <v>439</v>
      </c>
      <c r="AZ73">
        <v>0</v>
      </c>
      <c r="BA73">
        <v>0</v>
      </c>
      <c r="BB73">
        <f>1-AZ73/BA73</f>
        <v>0</v>
      </c>
      <c r="BC73">
        <v>0</v>
      </c>
      <c r="BD73" t="s">
        <v>439</v>
      </c>
      <c r="BE73" t="s">
        <v>439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439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1762198597.00769</v>
      </c>
      <c r="DR73">
        <v>872.221230769231</v>
      </c>
      <c r="DS73">
        <v>910.438692307692</v>
      </c>
      <c r="DT73">
        <v>31.6930153846154</v>
      </c>
      <c r="DU73">
        <v>21.1929307692308</v>
      </c>
      <c r="DV73">
        <v>867.553769230769</v>
      </c>
      <c r="DW73">
        <v>31.3829769230769</v>
      </c>
      <c r="DX73">
        <v>499.972461538462</v>
      </c>
      <c r="DY73">
        <v>90.7925846153846</v>
      </c>
      <c r="DZ73">
        <v>0.0999539076923077</v>
      </c>
      <c r="EA73">
        <v>37.1768846153846</v>
      </c>
      <c r="EB73">
        <v>36.0060461538462</v>
      </c>
      <c r="EC73">
        <v>999.9</v>
      </c>
      <c r="ED73">
        <v>0</v>
      </c>
      <c r="EE73">
        <v>0</v>
      </c>
      <c r="EF73">
        <v>10005.2484615385</v>
      </c>
      <c r="EG73">
        <v>0</v>
      </c>
      <c r="EH73">
        <v>1165.38153846154</v>
      </c>
      <c r="EI73">
        <v>-38.2173846153846</v>
      </c>
      <c r="EJ73">
        <v>900.769538461538</v>
      </c>
      <c r="EK73">
        <v>930.151384615385</v>
      </c>
      <c r="EL73">
        <v>10.5000769230769</v>
      </c>
      <c r="EM73">
        <v>910.438692307692</v>
      </c>
      <c r="EN73">
        <v>21.1929307692308</v>
      </c>
      <c r="EO73">
        <v>2.87749153846154</v>
      </c>
      <c r="EP73">
        <v>1.92416153846154</v>
      </c>
      <c r="EQ73">
        <v>23.3355076923077</v>
      </c>
      <c r="ER73">
        <v>16.8337</v>
      </c>
      <c r="ES73">
        <v>1999.96923076923</v>
      </c>
      <c r="ET73">
        <v>0.980002230769231</v>
      </c>
      <c r="EU73">
        <v>0.0199979538461538</v>
      </c>
      <c r="EV73">
        <v>0</v>
      </c>
      <c r="EW73">
        <v>1489.85615384615</v>
      </c>
      <c r="EX73">
        <v>5.00059</v>
      </c>
      <c r="EY73">
        <v>30659.2692307692</v>
      </c>
      <c r="EZ73">
        <v>17360.0615384615</v>
      </c>
      <c r="FA73">
        <v>53.0716923076923</v>
      </c>
      <c r="FB73">
        <v>53.4274615384615</v>
      </c>
      <c r="FC73">
        <v>52.6007692307692</v>
      </c>
      <c r="FD73">
        <v>52.9226923076923</v>
      </c>
      <c r="FE73">
        <v>53.75</v>
      </c>
      <c r="FF73">
        <v>1955.07</v>
      </c>
      <c r="FG73">
        <v>39.8992307692308</v>
      </c>
      <c r="FH73">
        <v>0</v>
      </c>
      <c r="FI73">
        <v>1762198602.8</v>
      </c>
      <c r="FJ73">
        <v>0</v>
      </c>
      <c r="FK73">
        <v>1489.8936</v>
      </c>
      <c r="FL73">
        <v>-12.3369230872419</v>
      </c>
      <c r="FM73">
        <v>-231.023077315523</v>
      </c>
      <c r="FN73">
        <v>30660.276</v>
      </c>
      <c r="FO73">
        <v>15</v>
      </c>
      <c r="FP73">
        <v>0</v>
      </c>
      <c r="FQ73" t="s">
        <v>441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-37.7313380952381</v>
      </c>
      <c r="GD73">
        <v>-7.06154025974026</v>
      </c>
      <c r="GE73">
        <v>0.887126062591843</v>
      </c>
      <c r="GF73">
        <v>0</v>
      </c>
      <c r="GG73">
        <v>1490.69676470588</v>
      </c>
      <c r="GH73">
        <v>-12.2067226910343</v>
      </c>
      <c r="GI73">
        <v>1.2214280951802</v>
      </c>
      <c r="GJ73">
        <v>-1</v>
      </c>
      <c r="GK73">
        <v>10.4918476190476</v>
      </c>
      <c r="GL73">
        <v>0.132023376623395</v>
      </c>
      <c r="GM73">
        <v>0.0134739119729528</v>
      </c>
      <c r="GN73">
        <v>0</v>
      </c>
      <c r="GO73">
        <v>0</v>
      </c>
      <c r="GP73">
        <v>2</v>
      </c>
      <c r="GQ73" t="s">
        <v>442</v>
      </c>
      <c r="GR73">
        <v>3.12887</v>
      </c>
      <c r="GS73">
        <v>2.77813</v>
      </c>
      <c r="GT73">
        <v>0.149813</v>
      </c>
      <c r="GU73">
        <v>0.154426</v>
      </c>
      <c r="GV73">
        <v>0.122865</v>
      </c>
      <c r="GW73">
        <v>0.0924983</v>
      </c>
      <c r="GX73">
        <v>31257.9</v>
      </c>
      <c r="GY73">
        <v>33098.9</v>
      </c>
      <c r="GZ73">
        <v>33335.6</v>
      </c>
      <c r="HA73">
        <v>35515.2</v>
      </c>
      <c r="HB73">
        <v>41503</v>
      </c>
      <c r="HC73">
        <v>46339.2</v>
      </c>
      <c r="HD73">
        <v>52158.3</v>
      </c>
      <c r="HE73">
        <v>56816.4</v>
      </c>
      <c r="HF73">
        <v>1.80485</v>
      </c>
      <c r="HG73">
        <v>2.15545</v>
      </c>
      <c r="HH73">
        <v>-0.0266172</v>
      </c>
      <c r="HI73">
        <v>0</v>
      </c>
      <c r="HJ73">
        <v>36.4255</v>
      </c>
      <c r="HK73">
        <v>999.9</v>
      </c>
      <c r="HL73">
        <v>53.931</v>
      </c>
      <c r="HM73">
        <v>28.137</v>
      </c>
      <c r="HN73">
        <v>22.7196</v>
      </c>
      <c r="HO73">
        <v>55.3165</v>
      </c>
      <c r="HP73">
        <v>32.528</v>
      </c>
      <c r="HQ73">
        <v>2</v>
      </c>
      <c r="HR73">
        <v>1.18087</v>
      </c>
      <c r="HS73">
        <v>3.73239</v>
      </c>
      <c r="HT73">
        <v>20.0871</v>
      </c>
      <c r="HU73">
        <v>5.19138</v>
      </c>
      <c r="HV73">
        <v>12.0099</v>
      </c>
      <c r="HW73">
        <v>4.97295</v>
      </c>
      <c r="HX73">
        <v>3.29492</v>
      </c>
      <c r="HY73">
        <v>999.9</v>
      </c>
      <c r="HZ73">
        <v>9999</v>
      </c>
      <c r="IA73">
        <v>9999</v>
      </c>
      <c r="IB73">
        <v>9999</v>
      </c>
      <c r="IC73">
        <v>1.86314</v>
      </c>
      <c r="ID73">
        <v>1.86813</v>
      </c>
      <c r="IE73">
        <v>1.86784</v>
      </c>
      <c r="IF73">
        <v>1.86905</v>
      </c>
      <c r="IG73">
        <v>1.86981</v>
      </c>
      <c r="IH73">
        <v>1.86584</v>
      </c>
      <c r="II73">
        <v>1.86701</v>
      </c>
      <c r="IJ73">
        <v>1.86844</v>
      </c>
      <c r="IK73">
        <v>5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4.75</v>
      </c>
      <c r="IY73">
        <v>0.31</v>
      </c>
      <c r="IZ73">
        <v>0.972545899424372</v>
      </c>
      <c r="JA73">
        <v>0.00534676025210932</v>
      </c>
      <c r="JB73">
        <v>-1.70922874884956e-06</v>
      </c>
      <c r="JC73">
        <v>5.24977269206303e-10</v>
      </c>
      <c r="JD73">
        <v>0.310040366037049</v>
      </c>
      <c r="JE73">
        <v>0</v>
      </c>
      <c r="JF73">
        <v>0</v>
      </c>
      <c r="JG73">
        <v>0</v>
      </c>
      <c r="JH73">
        <v>4</v>
      </c>
      <c r="JI73">
        <v>2317</v>
      </c>
      <c r="JJ73">
        <v>-0</v>
      </c>
      <c r="JK73">
        <v>23</v>
      </c>
      <c r="JL73">
        <v>29369976.7</v>
      </c>
      <c r="JM73">
        <v>29369976.7</v>
      </c>
      <c r="JN73">
        <v>2.3584</v>
      </c>
      <c r="JO73">
        <v>2.59399</v>
      </c>
      <c r="JP73">
        <v>2.19849</v>
      </c>
      <c r="JQ73">
        <v>2.63672</v>
      </c>
      <c r="JR73">
        <v>2.44629</v>
      </c>
      <c r="JS73">
        <v>2.34253</v>
      </c>
      <c r="JT73">
        <v>32.5982</v>
      </c>
      <c r="JU73">
        <v>24.1751</v>
      </c>
      <c r="JV73">
        <v>18</v>
      </c>
      <c r="JW73">
        <v>502.423</v>
      </c>
      <c r="JX73">
        <v>785.693</v>
      </c>
      <c r="JY73">
        <v>31.5641</v>
      </c>
      <c r="JZ73">
        <v>41.2493</v>
      </c>
      <c r="KA73">
        <v>30.0016</v>
      </c>
      <c r="KB73">
        <v>40.8279</v>
      </c>
      <c r="KC73">
        <v>40.6575</v>
      </c>
      <c r="KD73">
        <v>47.2134</v>
      </c>
      <c r="KE73">
        <v>0</v>
      </c>
      <c r="KF73">
        <v>100</v>
      </c>
      <c r="KG73">
        <v>31.5561</v>
      </c>
      <c r="KH73">
        <v>960.295</v>
      </c>
      <c r="KI73">
        <v>21.9999</v>
      </c>
      <c r="KJ73">
        <v>94.7027</v>
      </c>
      <c r="KK73">
        <v>92.0205</v>
      </c>
    </row>
    <row r="74" spans="1:297">
      <c r="A74">
        <v>58</v>
      </c>
      <c r="B74">
        <v>1762198609.1</v>
      </c>
      <c r="C74">
        <v>377.099999904633</v>
      </c>
      <c r="D74" t="s">
        <v>560</v>
      </c>
      <c r="E74" t="s">
        <v>561</v>
      </c>
      <c r="F74">
        <v>5</v>
      </c>
      <c r="G74" t="s">
        <v>437</v>
      </c>
      <c r="H74" t="s">
        <v>438</v>
      </c>
      <c r="I74">
        <v>1762198601.65385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958.155858146867</v>
      </c>
      <c r="AK74">
        <v>938.551644565754</v>
      </c>
      <c r="AL74">
        <v>3.37928462751176</v>
      </c>
      <c r="AM74">
        <v>64.3593481477694</v>
      </c>
      <c r="AN74">
        <f>(AP74 - AO74 + DY74*1E3/(8.314*(EA74+273.15)) * AR74/DX74 * AQ74) * DX74/(100*DL74) * 1000/(1000 - AP74)</f>
        <v>0</v>
      </c>
      <c r="AO74">
        <v>21.1965771781315</v>
      </c>
      <c r="AP74">
        <v>31.7131513164516</v>
      </c>
      <c r="AQ74">
        <v>2.92961911512918e-05</v>
      </c>
      <c r="AR74">
        <v>98.9221430779395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439</v>
      </c>
      <c r="AY74" t="s">
        <v>439</v>
      </c>
      <c r="AZ74">
        <v>0</v>
      </c>
      <c r="BA74">
        <v>0</v>
      </c>
      <c r="BB74">
        <f>1-AZ74/BA74</f>
        <v>0</v>
      </c>
      <c r="BC74">
        <v>0</v>
      </c>
      <c r="BD74" t="s">
        <v>439</v>
      </c>
      <c r="BE74" t="s">
        <v>439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439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1762198601.65385</v>
      </c>
      <c r="DR74">
        <v>887.529846153846</v>
      </c>
      <c r="DS74">
        <v>925.959846153846</v>
      </c>
      <c r="DT74">
        <v>31.7027230769231</v>
      </c>
      <c r="DU74">
        <v>21.1945769230769</v>
      </c>
      <c r="DV74">
        <v>882.808</v>
      </c>
      <c r="DW74">
        <v>31.3926923076923</v>
      </c>
      <c r="DX74">
        <v>499.989692307692</v>
      </c>
      <c r="DY74">
        <v>90.7920384615385</v>
      </c>
      <c r="DZ74">
        <v>0.0999975461538462</v>
      </c>
      <c r="EA74">
        <v>37.1791538461538</v>
      </c>
      <c r="EB74">
        <v>36.0019230769231</v>
      </c>
      <c r="EC74">
        <v>999.9</v>
      </c>
      <c r="ED74">
        <v>0</v>
      </c>
      <c r="EE74">
        <v>0</v>
      </c>
      <c r="EF74">
        <v>10014.1869230769</v>
      </c>
      <c r="EG74">
        <v>0</v>
      </c>
      <c r="EH74">
        <v>1165.34846153846</v>
      </c>
      <c r="EI74">
        <v>-38.4300461538461</v>
      </c>
      <c r="EJ74">
        <v>916.588230769231</v>
      </c>
      <c r="EK74">
        <v>946.010230769231</v>
      </c>
      <c r="EL74">
        <v>10.5081538461538</v>
      </c>
      <c r="EM74">
        <v>925.959846153846</v>
      </c>
      <c r="EN74">
        <v>21.1945769230769</v>
      </c>
      <c r="EO74">
        <v>2.87835538461538</v>
      </c>
      <c r="EP74">
        <v>1.92429923076923</v>
      </c>
      <c r="EQ74">
        <v>23.3404769230769</v>
      </c>
      <c r="ER74">
        <v>16.8348230769231</v>
      </c>
      <c r="ES74">
        <v>1999.93230769231</v>
      </c>
      <c r="ET74">
        <v>0.980003076923077</v>
      </c>
      <c r="EU74">
        <v>0.0199970846153846</v>
      </c>
      <c r="EV74">
        <v>0</v>
      </c>
      <c r="EW74">
        <v>1488.96538461538</v>
      </c>
      <c r="EX74">
        <v>5.00059</v>
      </c>
      <c r="EY74">
        <v>30640.7076923077</v>
      </c>
      <c r="EZ74">
        <v>17359.7384615385</v>
      </c>
      <c r="FA74">
        <v>53.0716923076923</v>
      </c>
      <c r="FB74">
        <v>53.437</v>
      </c>
      <c r="FC74">
        <v>52.6201538461538</v>
      </c>
      <c r="FD74">
        <v>52.9322307692308</v>
      </c>
      <c r="FE74">
        <v>53.75</v>
      </c>
      <c r="FF74">
        <v>1955.03538461538</v>
      </c>
      <c r="FG74">
        <v>39.8969230769231</v>
      </c>
      <c r="FH74">
        <v>0</v>
      </c>
      <c r="FI74">
        <v>1762198608.2</v>
      </c>
      <c r="FJ74">
        <v>0</v>
      </c>
      <c r="FK74">
        <v>1488.89769230769</v>
      </c>
      <c r="FL74">
        <v>-11.9705982969059</v>
      </c>
      <c r="FM74">
        <v>-229.979487209954</v>
      </c>
      <c r="FN74">
        <v>30640.9192307692</v>
      </c>
      <c r="FO74">
        <v>15</v>
      </c>
      <c r="FP74">
        <v>0</v>
      </c>
      <c r="FQ74" t="s">
        <v>441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-38.2827047619048</v>
      </c>
      <c r="GD74">
        <v>-3.18817508823341</v>
      </c>
      <c r="GE74">
        <v>0.523986731453411</v>
      </c>
      <c r="GF74">
        <v>0</v>
      </c>
      <c r="GG74">
        <v>1489.62911764706</v>
      </c>
      <c r="GH74">
        <v>-12.0542398765224</v>
      </c>
      <c r="GI74">
        <v>1.20594938838063</v>
      </c>
      <c r="GJ74">
        <v>-1</v>
      </c>
      <c r="GK74">
        <v>10.5021476190476</v>
      </c>
      <c r="GL74">
        <v>0.110848803183053</v>
      </c>
      <c r="GM74">
        <v>0.011042886917556</v>
      </c>
      <c r="GN74">
        <v>0</v>
      </c>
      <c r="GO74">
        <v>0</v>
      </c>
      <c r="GP74">
        <v>2</v>
      </c>
      <c r="GQ74" t="s">
        <v>442</v>
      </c>
      <c r="GR74">
        <v>3.12901</v>
      </c>
      <c r="GS74">
        <v>2.77812</v>
      </c>
      <c r="GT74">
        <v>0.151637</v>
      </c>
      <c r="GU74">
        <v>0.156286</v>
      </c>
      <c r="GV74">
        <v>0.122878</v>
      </c>
      <c r="GW74">
        <v>0.0924965</v>
      </c>
      <c r="GX74">
        <v>31189.4</v>
      </c>
      <c r="GY74">
        <v>33024.9</v>
      </c>
      <c r="GZ74">
        <v>33334.2</v>
      </c>
      <c r="HA74">
        <v>35514.3</v>
      </c>
      <c r="HB74">
        <v>41501.4</v>
      </c>
      <c r="HC74">
        <v>46338.1</v>
      </c>
      <c r="HD74">
        <v>52156.7</v>
      </c>
      <c r="HE74">
        <v>56814.7</v>
      </c>
      <c r="HF74">
        <v>1.8047</v>
      </c>
      <c r="HG74">
        <v>2.1553</v>
      </c>
      <c r="HH74">
        <v>-0.0264831</v>
      </c>
      <c r="HI74">
        <v>0</v>
      </c>
      <c r="HJ74">
        <v>36.4255</v>
      </c>
      <c r="HK74">
        <v>999.9</v>
      </c>
      <c r="HL74">
        <v>53.931</v>
      </c>
      <c r="HM74">
        <v>28.137</v>
      </c>
      <c r="HN74">
        <v>22.7226</v>
      </c>
      <c r="HO74">
        <v>55.6865</v>
      </c>
      <c r="HP74">
        <v>32.4639</v>
      </c>
      <c r="HQ74">
        <v>2</v>
      </c>
      <c r="HR74">
        <v>1.18206</v>
      </c>
      <c r="HS74">
        <v>3.67992</v>
      </c>
      <c r="HT74">
        <v>20.0882</v>
      </c>
      <c r="HU74">
        <v>5.19123</v>
      </c>
      <c r="HV74">
        <v>12.0099</v>
      </c>
      <c r="HW74">
        <v>4.97235</v>
      </c>
      <c r="HX74">
        <v>3.29495</v>
      </c>
      <c r="HY74">
        <v>999.9</v>
      </c>
      <c r="HZ74">
        <v>9999</v>
      </c>
      <c r="IA74">
        <v>9999</v>
      </c>
      <c r="IB74">
        <v>9999</v>
      </c>
      <c r="IC74">
        <v>1.86314</v>
      </c>
      <c r="ID74">
        <v>1.86813</v>
      </c>
      <c r="IE74">
        <v>1.86784</v>
      </c>
      <c r="IF74">
        <v>1.86905</v>
      </c>
      <c r="IG74">
        <v>1.86981</v>
      </c>
      <c r="IH74">
        <v>1.86584</v>
      </c>
      <c r="II74">
        <v>1.86704</v>
      </c>
      <c r="IJ74">
        <v>1.86844</v>
      </c>
      <c r="IK74">
        <v>5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4.809</v>
      </c>
      <c r="IY74">
        <v>0.31</v>
      </c>
      <c r="IZ74">
        <v>0.972545899424372</v>
      </c>
      <c r="JA74">
        <v>0.00534676025210932</v>
      </c>
      <c r="JB74">
        <v>-1.70922874884956e-06</v>
      </c>
      <c r="JC74">
        <v>5.24977269206303e-10</v>
      </c>
      <c r="JD74">
        <v>0.310040366037049</v>
      </c>
      <c r="JE74">
        <v>0</v>
      </c>
      <c r="JF74">
        <v>0</v>
      </c>
      <c r="JG74">
        <v>0</v>
      </c>
      <c r="JH74">
        <v>4</v>
      </c>
      <c r="JI74">
        <v>2317</v>
      </c>
      <c r="JJ74">
        <v>-0</v>
      </c>
      <c r="JK74">
        <v>23</v>
      </c>
      <c r="JL74">
        <v>29369976.8</v>
      </c>
      <c r="JM74">
        <v>29369976.8</v>
      </c>
      <c r="JN74">
        <v>2.39624</v>
      </c>
      <c r="JO74">
        <v>2.60742</v>
      </c>
      <c r="JP74">
        <v>2.19849</v>
      </c>
      <c r="JQ74">
        <v>2.63794</v>
      </c>
      <c r="JR74">
        <v>2.44507</v>
      </c>
      <c r="JS74">
        <v>2.2998</v>
      </c>
      <c r="JT74">
        <v>32.5982</v>
      </c>
      <c r="JU74">
        <v>24.1663</v>
      </c>
      <c r="JV74">
        <v>18</v>
      </c>
      <c r="JW74">
        <v>502.422</v>
      </c>
      <c r="JX74">
        <v>785.721</v>
      </c>
      <c r="JY74">
        <v>31.5567</v>
      </c>
      <c r="JZ74">
        <v>41.2627</v>
      </c>
      <c r="KA74">
        <v>30.0014</v>
      </c>
      <c r="KB74">
        <v>40.8427</v>
      </c>
      <c r="KC74">
        <v>40.6727</v>
      </c>
      <c r="KD74">
        <v>47.9683</v>
      </c>
      <c r="KE74">
        <v>0</v>
      </c>
      <c r="KF74">
        <v>100</v>
      </c>
      <c r="KG74">
        <v>31.5615</v>
      </c>
      <c r="KH74">
        <v>973.871</v>
      </c>
      <c r="KI74">
        <v>21.9999</v>
      </c>
      <c r="KJ74">
        <v>94.6995</v>
      </c>
      <c r="KK74">
        <v>92.018</v>
      </c>
    </row>
    <row r="75" spans="1:297">
      <c r="A75">
        <v>59</v>
      </c>
      <c r="B75">
        <v>1762198614.1</v>
      </c>
      <c r="C75">
        <v>382.099999904633</v>
      </c>
      <c r="D75" t="s">
        <v>562</v>
      </c>
      <c r="E75" t="s">
        <v>563</v>
      </c>
      <c r="F75">
        <v>5</v>
      </c>
      <c r="G75" t="s">
        <v>437</v>
      </c>
      <c r="H75" t="s">
        <v>438</v>
      </c>
      <c r="I75">
        <v>1762198606.3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975.757569258004</v>
      </c>
      <c r="AK75">
        <v>955.904563636364</v>
      </c>
      <c r="AL75">
        <v>3.45952468868117</v>
      </c>
      <c r="AM75">
        <v>64.3593481477694</v>
      </c>
      <c r="AN75">
        <f>(AP75 - AO75 + DY75*1E3/(8.314*(EA75+273.15)) * AR75/DX75 * AQ75) * DX75/(100*DL75) * 1000/(1000 - AP75)</f>
        <v>0</v>
      </c>
      <c r="AO75">
        <v>21.1980821878587</v>
      </c>
      <c r="AP75">
        <v>31.7212454545454</v>
      </c>
      <c r="AQ75">
        <v>3.15616361734364e-05</v>
      </c>
      <c r="AR75">
        <v>98.9221430779395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439</v>
      </c>
      <c r="AY75" t="s">
        <v>439</v>
      </c>
      <c r="AZ75">
        <v>0</v>
      </c>
      <c r="BA75">
        <v>0</v>
      </c>
      <c r="BB75">
        <f>1-AZ75/BA75</f>
        <v>0</v>
      </c>
      <c r="BC75">
        <v>0</v>
      </c>
      <c r="BD75" t="s">
        <v>439</v>
      </c>
      <c r="BE75" t="s">
        <v>439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439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1762198606.3</v>
      </c>
      <c r="DR75">
        <v>902.948</v>
      </c>
      <c r="DS75">
        <v>941.669384615385</v>
      </c>
      <c r="DT75">
        <v>31.7106076923077</v>
      </c>
      <c r="DU75">
        <v>21.1962923076923</v>
      </c>
      <c r="DV75">
        <v>898.171692307692</v>
      </c>
      <c r="DW75">
        <v>31.4005846153846</v>
      </c>
      <c r="DX75">
        <v>500.003538461538</v>
      </c>
      <c r="DY75">
        <v>90.7905615384615</v>
      </c>
      <c r="DZ75">
        <v>0.1000161</v>
      </c>
      <c r="EA75">
        <v>37.1814769230769</v>
      </c>
      <c r="EB75">
        <v>35.9980846153846</v>
      </c>
      <c r="EC75">
        <v>999.9</v>
      </c>
      <c r="ED75">
        <v>0</v>
      </c>
      <c r="EE75">
        <v>0</v>
      </c>
      <c r="EF75">
        <v>10010.1038461538</v>
      </c>
      <c r="EG75">
        <v>0</v>
      </c>
      <c r="EH75">
        <v>1165.32692307692</v>
      </c>
      <c r="EI75">
        <v>-38.7214076923077</v>
      </c>
      <c r="EJ75">
        <v>932.518769230769</v>
      </c>
      <c r="EK75">
        <v>962.061615384615</v>
      </c>
      <c r="EL75">
        <v>10.5143307692308</v>
      </c>
      <c r="EM75">
        <v>941.669384615385</v>
      </c>
      <c r="EN75">
        <v>21.1962923076923</v>
      </c>
      <c r="EO75">
        <v>2.87902538461538</v>
      </c>
      <c r="EP75">
        <v>1.92442384615385</v>
      </c>
      <c r="EQ75">
        <v>23.3443230769231</v>
      </c>
      <c r="ER75">
        <v>16.8358461538462</v>
      </c>
      <c r="ES75">
        <v>1999.94384615385</v>
      </c>
      <c r="ET75">
        <v>0.980002076923077</v>
      </c>
      <c r="EU75">
        <v>0.0199979846153846</v>
      </c>
      <c r="EV75">
        <v>0</v>
      </c>
      <c r="EW75">
        <v>1487.98692307692</v>
      </c>
      <c r="EX75">
        <v>5.00059</v>
      </c>
      <c r="EY75">
        <v>30623.0230769231</v>
      </c>
      <c r="EZ75">
        <v>17359.8461538462</v>
      </c>
      <c r="FA75">
        <v>53.0813846153846</v>
      </c>
      <c r="FB75">
        <v>53.437</v>
      </c>
      <c r="FC75">
        <v>52.625</v>
      </c>
      <c r="FD75">
        <v>52.937</v>
      </c>
      <c r="FE75">
        <v>53.75</v>
      </c>
      <c r="FF75">
        <v>1955.04461538462</v>
      </c>
      <c r="FG75">
        <v>39.8976923076923</v>
      </c>
      <c r="FH75">
        <v>0</v>
      </c>
      <c r="FI75">
        <v>1762198613</v>
      </c>
      <c r="FJ75">
        <v>0</v>
      </c>
      <c r="FK75">
        <v>1487.91730769231</v>
      </c>
      <c r="FL75">
        <v>-11.7063247775534</v>
      </c>
      <c r="FM75">
        <v>-228.147008069395</v>
      </c>
      <c r="FN75">
        <v>30622.5038461538</v>
      </c>
      <c r="FO75">
        <v>15</v>
      </c>
      <c r="FP75">
        <v>0</v>
      </c>
      <c r="FQ75" t="s">
        <v>441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-38.4871428571428</v>
      </c>
      <c r="GD75">
        <v>-4.18617872393785</v>
      </c>
      <c r="GE75">
        <v>0.551568422186896</v>
      </c>
      <c r="GF75">
        <v>0</v>
      </c>
      <c r="GG75">
        <v>1488.66735294118</v>
      </c>
      <c r="GH75">
        <v>-12.0539343020999</v>
      </c>
      <c r="GI75">
        <v>1.20939291728274</v>
      </c>
      <c r="GJ75">
        <v>-1</v>
      </c>
      <c r="GK75">
        <v>10.5099904761905</v>
      </c>
      <c r="GL75">
        <v>0.0770207973613026</v>
      </c>
      <c r="GM75">
        <v>0.00764129786793942</v>
      </c>
      <c r="GN75">
        <v>1</v>
      </c>
      <c r="GO75">
        <v>1</v>
      </c>
      <c r="GP75">
        <v>2</v>
      </c>
      <c r="GQ75" t="s">
        <v>460</v>
      </c>
      <c r="GR75">
        <v>3.1288</v>
      </c>
      <c r="GS75">
        <v>2.77801</v>
      </c>
      <c r="GT75">
        <v>0.153463</v>
      </c>
      <c r="GU75">
        <v>0.158015</v>
      </c>
      <c r="GV75">
        <v>0.122903</v>
      </c>
      <c r="GW75">
        <v>0.0924992</v>
      </c>
      <c r="GX75">
        <v>31121.4</v>
      </c>
      <c r="GY75">
        <v>32956</v>
      </c>
      <c r="GZ75">
        <v>33333.6</v>
      </c>
      <c r="HA75">
        <v>35513.3</v>
      </c>
      <c r="HB75">
        <v>41499.8</v>
      </c>
      <c r="HC75">
        <v>46337.3</v>
      </c>
      <c r="HD75">
        <v>52155.8</v>
      </c>
      <c r="HE75">
        <v>56813.6</v>
      </c>
      <c r="HF75">
        <v>1.80432</v>
      </c>
      <c r="HG75">
        <v>2.15527</v>
      </c>
      <c r="HH75">
        <v>-0.0268109</v>
      </c>
      <c r="HI75">
        <v>0</v>
      </c>
      <c r="HJ75">
        <v>36.4255</v>
      </c>
      <c r="HK75">
        <v>999.9</v>
      </c>
      <c r="HL75">
        <v>53.931</v>
      </c>
      <c r="HM75">
        <v>28.137</v>
      </c>
      <c r="HN75">
        <v>22.7221</v>
      </c>
      <c r="HO75">
        <v>55.7865</v>
      </c>
      <c r="HP75">
        <v>32.516</v>
      </c>
      <c r="HQ75">
        <v>2</v>
      </c>
      <c r="HR75">
        <v>1.18318</v>
      </c>
      <c r="HS75">
        <v>3.66631</v>
      </c>
      <c r="HT75">
        <v>20.0884</v>
      </c>
      <c r="HU75">
        <v>5.19123</v>
      </c>
      <c r="HV75">
        <v>12.0099</v>
      </c>
      <c r="HW75">
        <v>4.97265</v>
      </c>
      <c r="HX75">
        <v>3.29497</v>
      </c>
      <c r="HY75">
        <v>999.9</v>
      </c>
      <c r="HZ75">
        <v>9999</v>
      </c>
      <c r="IA75">
        <v>9999</v>
      </c>
      <c r="IB75">
        <v>9999</v>
      </c>
      <c r="IC75">
        <v>1.86316</v>
      </c>
      <c r="ID75">
        <v>1.86813</v>
      </c>
      <c r="IE75">
        <v>1.86787</v>
      </c>
      <c r="IF75">
        <v>1.86905</v>
      </c>
      <c r="IG75">
        <v>1.86981</v>
      </c>
      <c r="IH75">
        <v>1.86584</v>
      </c>
      <c r="II75">
        <v>1.86701</v>
      </c>
      <c r="IJ75">
        <v>1.86843</v>
      </c>
      <c r="IK75">
        <v>5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4.868</v>
      </c>
      <c r="IY75">
        <v>0.3101</v>
      </c>
      <c r="IZ75">
        <v>0.972545899424372</v>
      </c>
      <c r="JA75">
        <v>0.00534676025210932</v>
      </c>
      <c r="JB75">
        <v>-1.70922874884956e-06</v>
      </c>
      <c r="JC75">
        <v>5.24977269206303e-10</v>
      </c>
      <c r="JD75">
        <v>0.310040366037049</v>
      </c>
      <c r="JE75">
        <v>0</v>
      </c>
      <c r="JF75">
        <v>0</v>
      </c>
      <c r="JG75">
        <v>0</v>
      </c>
      <c r="JH75">
        <v>4</v>
      </c>
      <c r="JI75">
        <v>2317</v>
      </c>
      <c r="JJ75">
        <v>-0</v>
      </c>
      <c r="JK75">
        <v>23</v>
      </c>
      <c r="JL75">
        <v>29369976.9</v>
      </c>
      <c r="JM75">
        <v>29369976.9</v>
      </c>
      <c r="JN75">
        <v>2.43286</v>
      </c>
      <c r="JO75">
        <v>2.59888</v>
      </c>
      <c r="JP75">
        <v>2.19849</v>
      </c>
      <c r="JQ75">
        <v>2.63672</v>
      </c>
      <c r="JR75">
        <v>2.44507</v>
      </c>
      <c r="JS75">
        <v>2.34375</v>
      </c>
      <c r="JT75">
        <v>32.5982</v>
      </c>
      <c r="JU75">
        <v>24.1751</v>
      </c>
      <c r="JV75">
        <v>18</v>
      </c>
      <c r="JW75">
        <v>502.253</v>
      </c>
      <c r="JX75">
        <v>785.862</v>
      </c>
      <c r="JY75">
        <v>31.5591</v>
      </c>
      <c r="JZ75">
        <v>41.2752</v>
      </c>
      <c r="KA75">
        <v>30.0012</v>
      </c>
      <c r="KB75">
        <v>40.8561</v>
      </c>
      <c r="KC75">
        <v>40.6871</v>
      </c>
      <c r="KD75">
        <v>48.6798</v>
      </c>
      <c r="KE75">
        <v>0</v>
      </c>
      <c r="KF75">
        <v>100</v>
      </c>
      <c r="KG75">
        <v>31.5627</v>
      </c>
      <c r="KH75">
        <v>994.08</v>
      </c>
      <c r="KI75">
        <v>21.9999</v>
      </c>
      <c r="KJ75">
        <v>94.6978</v>
      </c>
      <c r="KK75">
        <v>92.0158</v>
      </c>
    </row>
    <row r="76" spans="1:297">
      <c r="A76">
        <v>60</v>
      </c>
      <c r="B76">
        <v>1762198619.1</v>
      </c>
      <c r="C76">
        <v>387.099999904633</v>
      </c>
      <c r="D76" t="s">
        <v>564</v>
      </c>
      <c r="E76" t="s">
        <v>565</v>
      </c>
      <c r="F76">
        <v>5</v>
      </c>
      <c r="G76" t="s">
        <v>437</v>
      </c>
      <c r="H76" t="s">
        <v>438</v>
      </c>
      <c r="I76">
        <v>1762198611.6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992.16545839901</v>
      </c>
      <c r="AK76">
        <v>972.572757575757</v>
      </c>
      <c r="AL76">
        <v>3.33287324637594</v>
      </c>
      <c r="AM76">
        <v>64.3593481477694</v>
      </c>
      <c r="AN76">
        <f>(AP76 - AO76 + DY76*1E3/(8.314*(EA76+273.15)) * AR76/DX76 * AQ76) * DX76/(100*DL76) * 1000/(1000 - AP76)</f>
        <v>0</v>
      </c>
      <c r="AO76">
        <v>21.2002940752763</v>
      </c>
      <c r="AP76">
        <v>31.7328921212121</v>
      </c>
      <c r="AQ76">
        <v>3.46841226227384e-05</v>
      </c>
      <c r="AR76">
        <v>98.9221430779395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439</v>
      </c>
      <c r="AY76" t="s">
        <v>439</v>
      </c>
      <c r="AZ76">
        <v>0</v>
      </c>
      <c r="BA76">
        <v>0</v>
      </c>
      <c r="BB76">
        <f>1-AZ76/BA76</f>
        <v>0</v>
      </c>
      <c r="BC76">
        <v>0</v>
      </c>
      <c r="BD76" t="s">
        <v>439</v>
      </c>
      <c r="BE76" t="s">
        <v>439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439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1762198611.6</v>
      </c>
      <c r="DR76">
        <v>920.4425</v>
      </c>
      <c r="DS76">
        <v>959.308583333333</v>
      </c>
      <c r="DT76">
        <v>31.719275</v>
      </c>
      <c r="DU76">
        <v>21.1984666666667</v>
      </c>
      <c r="DV76">
        <v>915.604333333333</v>
      </c>
      <c r="DW76">
        <v>31.40925</v>
      </c>
      <c r="DX76">
        <v>500.016583333333</v>
      </c>
      <c r="DY76">
        <v>90.7894583333333</v>
      </c>
      <c r="DZ76">
        <v>0.099997925</v>
      </c>
      <c r="EA76">
        <v>37.1825833333333</v>
      </c>
      <c r="EB76">
        <v>36.0001666666667</v>
      </c>
      <c r="EC76">
        <v>999.9</v>
      </c>
      <c r="ED76">
        <v>0</v>
      </c>
      <c r="EE76">
        <v>0</v>
      </c>
      <c r="EF76">
        <v>10014.3375</v>
      </c>
      <c r="EG76">
        <v>0</v>
      </c>
      <c r="EH76">
        <v>1165.32666666667</v>
      </c>
      <c r="EI76">
        <v>-38.8661666666667</v>
      </c>
      <c r="EJ76">
        <v>950.59475</v>
      </c>
      <c r="EK76">
        <v>980.085083333333</v>
      </c>
      <c r="EL76">
        <v>10.5208083333333</v>
      </c>
      <c r="EM76">
        <v>959.308583333333</v>
      </c>
      <c r="EN76">
        <v>21.1984666666667</v>
      </c>
      <c r="EO76">
        <v>2.87977666666667</v>
      </c>
      <c r="EP76">
        <v>1.9245975</v>
      </c>
      <c r="EQ76">
        <v>23.34865</v>
      </c>
      <c r="ER76">
        <v>16.837275</v>
      </c>
      <c r="ES76">
        <v>1999.99833333333</v>
      </c>
      <c r="ET76">
        <v>0.979999833333333</v>
      </c>
      <c r="EU76">
        <v>0.0200001666666667</v>
      </c>
      <c r="EV76">
        <v>0</v>
      </c>
      <c r="EW76">
        <v>1486.92833333333</v>
      </c>
      <c r="EX76">
        <v>5.00059</v>
      </c>
      <c r="EY76">
        <v>30603.55</v>
      </c>
      <c r="EZ76">
        <v>17360.3083333333</v>
      </c>
      <c r="FA76">
        <v>53.0935</v>
      </c>
      <c r="FB76">
        <v>53.45275</v>
      </c>
      <c r="FC76">
        <v>52.625</v>
      </c>
      <c r="FD76">
        <v>52.937</v>
      </c>
      <c r="FE76">
        <v>53.7551666666667</v>
      </c>
      <c r="FF76">
        <v>1955.09333333333</v>
      </c>
      <c r="FG76">
        <v>39.9008333333333</v>
      </c>
      <c r="FH76">
        <v>0</v>
      </c>
      <c r="FI76">
        <v>1762198617.8</v>
      </c>
      <c r="FJ76">
        <v>0</v>
      </c>
      <c r="FK76">
        <v>1487.01692307692</v>
      </c>
      <c r="FL76">
        <v>-11.3456410498248</v>
      </c>
      <c r="FM76">
        <v>-227.818803391746</v>
      </c>
      <c r="FN76">
        <v>30604.35</v>
      </c>
      <c r="FO76">
        <v>15</v>
      </c>
      <c r="FP76">
        <v>0</v>
      </c>
      <c r="FQ76" t="s">
        <v>441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-38.7206761904762</v>
      </c>
      <c r="GD76">
        <v>-1.48792738869566</v>
      </c>
      <c r="GE76">
        <v>0.366827521303252</v>
      </c>
      <c r="GF76">
        <v>0</v>
      </c>
      <c r="GG76">
        <v>1487.59088235294</v>
      </c>
      <c r="GH76">
        <v>-11.5442322485542</v>
      </c>
      <c r="GI76">
        <v>1.15837707882511</v>
      </c>
      <c r="GJ76">
        <v>-1</v>
      </c>
      <c r="GK76">
        <v>10.5170857142857</v>
      </c>
      <c r="GL76">
        <v>0.074076331041239</v>
      </c>
      <c r="GM76">
        <v>0.0074231482035385</v>
      </c>
      <c r="GN76">
        <v>1</v>
      </c>
      <c r="GO76">
        <v>1</v>
      </c>
      <c r="GP76">
        <v>2</v>
      </c>
      <c r="GQ76" t="s">
        <v>460</v>
      </c>
      <c r="GR76">
        <v>3.12881</v>
      </c>
      <c r="GS76">
        <v>2.77817</v>
      </c>
      <c r="GT76">
        <v>0.155236</v>
      </c>
      <c r="GU76">
        <v>0.159901</v>
      </c>
      <c r="GV76">
        <v>0.122932</v>
      </c>
      <c r="GW76">
        <v>0.0924998</v>
      </c>
      <c r="GX76">
        <v>31055.5</v>
      </c>
      <c r="GY76">
        <v>32881.3</v>
      </c>
      <c r="GZ76">
        <v>33333.2</v>
      </c>
      <c r="HA76">
        <v>35512.5</v>
      </c>
      <c r="HB76">
        <v>41498.4</v>
      </c>
      <c r="HC76">
        <v>46336.5</v>
      </c>
      <c r="HD76">
        <v>52155.3</v>
      </c>
      <c r="HE76">
        <v>56812.3</v>
      </c>
      <c r="HF76">
        <v>1.80435</v>
      </c>
      <c r="HG76">
        <v>2.15515</v>
      </c>
      <c r="HH76">
        <v>-0.0262484</v>
      </c>
      <c r="HI76">
        <v>0</v>
      </c>
      <c r="HJ76">
        <v>36.4255</v>
      </c>
      <c r="HK76">
        <v>999.9</v>
      </c>
      <c r="HL76">
        <v>53.931</v>
      </c>
      <c r="HM76">
        <v>28.157</v>
      </c>
      <c r="HN76">
        <v>22.7488</v>
      </c>
      <c r="HO76">
        <v>55.0765</v>
      </c>
      <c r="HP76">
        <v>32.472</v>
      </c>
      <c r="HQ76">
        <v>2</v>
      </c>
      <c r="HR76">
        <v>1.18429</v>
      </c>
      <c r="HS76">
        <v>3.65843</v>
      </c>
      <c r="HT76">
        <v>20.0888</v>
      </c>
      <c r="HU76">
        <v>5.19168</v>
      </c>
      <c r="HV76">
        <v>12.0099</v>
      </c>
      <c r="HW76">
        <v>4.97245</v>
      </c>
      <c r="HX76">
        <v>3.295</v>
      </c>
      <c r="HY76">
        <v>999.9</v>
      </c>
      <c r="HZ76">
        <v>9999</v>
      </c>
      <c r="IA76">
        <v>9999</v>
      </c>
      <c r="IB76">
        <v>9999</v>
      </c>
      <c r="IC76">
        <v>1.86314</v>
      </c>
      <c r="ID76">
        <v>1.86813</v>
      </c>
      <c r="IE76">
        <v>1.86784</v>
      </c>
      <c r="IF76">
        <v>1.86905</v>
      </c>
      <c r="IG76">
        <v>1.86982</v>
      </c>
      <c r="IH76">
        <v>1.86584</v>
      </c>
      <c r="II76">
        <v>1.86698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4.925</v>
      </c>
      <c r="IY76">
        <v>0.3101</v>
      </c>
      <c r="IZ76">
        <v>0.972545899424372</v>
      </c>
      <c r="JA76">
        <v>0.00534676025210932</v>
      </c>
      <c r="JB76">
        <v>-1.70922874884956e-06</v>
      </c>
      <c r="JC76">
        <v>5.24977269206303e-10</v>
      </c>
      <c r="JD76">
        <v>0.310040366037049</v>
      </c>
      <c r="JE76">
        <v>0</v>
      </c>
      <c r="JF76">
        <v>0</v>
      </c>
      <c r="JG76">
        <v>0</v>
      </c>
      <c r="JH76">
        <v>4</v>
      </c>
      <c r="JI76">
        <v>2317</v>
      </c>
      <c r="JJ76">
        <v>-0</v>
      </c>
      <c r="JK76">
        <v>23</v>
      </c>
      <c r="JL76">
        <v>29369977</v>
      </c>
      <c r="JM76">
        <v>29369977</v>
      </c>
      <c r="JN76">
        <v>2.46826</v>
      </c>
      <c r="JO76">
        <v>2.60498</v>
      </c>
      <c r="JP76">
        <v>2.19849</v>
      </c>
      <c r="JQ76">
        <v>2.63672</v>
      </c>
      <c r="JR76">
        <v>2.44507</v>
      </c>
      <c r="JS76">
        <v>2.28271</v>
      </c>
      <c r="JT76">
        <v>32.5982</v>
      </c>
      <c r="JU76">
        <v>24.1751</v>
      </c>
      <c r="JV76">
        <v>18</v>
      </c>
      <c r="JW76">
        <v>502.368</v>
      </c>
      <c r="JX76">
        <v>785.895</v>
      </c>
      <c r="JY76">
        <v>31.562</v>
      </c>
      <c r="JZ76">
        <v>41.2887</v>
      </c>
      <c r="KA76">
        <v>30.0011</v>
      </c>
      <c r="KB76">
        <v>40.87</v>
      </c>
      <c r="KC76">
        <v>40.7006</v>
      </c>
      <c r="KD76">
        <v>49.3803</v>
      </c>
      <c r="KE76">
        <v>0</v>
      </c>
      <c r="KF76">
        <v>100</v>
      </c>
      <c r="KG76">
        <v>31.5646</v>
      </c>
      <c r="KH76">
        <v>1007.6</v>
      </c>
      <c r="KI76">
        <v>21.9999</v>
      </c>
      <c r="KJ76">
        <v>94.6968</v>
      </c>
      <c r="KK76">
        <v>92.0139</v>
      </c>
    </row>
    <row r="77" spans="1:297">
      <c r="A77">
        <v>61</v>
      </c>
      <c r="B77">
        <v>1762198624.1</v>
      </c>
      <c r="C77">
        <v>392.099999904633</v>
      </c>
      <c r="D77" t="s">
        <v>566</v>
      </c>
      <c r="E77" t="s">
        <v>567</v>
      </c>
      <c r="F77">
        <v>5</v>
      </c>
      <c r="G77" t="s">
        <v>437</v>
      </c>
      <c r="H77" t="s">
        <v>438</v>
      </c>
      <c r="I77">
        <v>1762198616.6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1010.34643001105</v>
      </c>
      <c r="AK77">
        <v>990.239975757575</v>
      </c>
      <c r="AL77">
        <v>3.53612233592556</v>
      </c>
      <c r="AM77">
        <v>64.3593481477694</v>
      </c>
      <c r="AN77">
        <f>(AP77 - AO77 + DY77*1E3/(8.314*(EA77+273.15)) * AR77/DX77 * AQ77) * DX77/(100*DL77) * 1000/(1000 - AP77)</f>
        <v>0</v>
      </c>
      <c r="AO77">
        <v>21.2017064581319</v>
      </c>
      <c r="AP77">
        <v>31.7489909090909</v>
      </c>
      <c r="AQ77">
        <v>5.06389247222546e-05</v>
      </c>
      <c r="AR77">
        <v>98.9221430779395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439</v>
      </c>
      <c r="AY77" t="s">
        <v>439</v>
      </c>
      <c r="AZ77">
        <v>0</v>
      </c>
      <c r="BA77">
        <v>0</v>
      </c>
      <c r="BB77">
        <f>1-AZ77/BA77</f>
        <v>0</v>
      </c>
      <c r="BC77">
        <v>0</v>
      </c>
      <c r="BD77" t="s">
        <v>439</v>
      </c>
      <c r="BE77" t="s">
        <v>439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439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1762198616.6</v>
      </c>
      <c r="DR77">
        <v>937.025</v>
      </c>
      <c r="DS77">
        <v>976.234833333333</v>
      </c>
      <c r="DT77">
        <v>31.7305666666667</v>
      </c>
      <c r="DU77">
        <v>21.200275</v>
      </c>
      <c r="DV77">
        <v>932.128666666667</v>
      </c>
      <c r="DW77">
        <v>31.4205333333333</v>
      </c>
      <c r="DX77">
        <v>500.035916666667</v>
      </c>
      <c r="DY77">
        <v>90.78795</v>
      </c>
      <c r="DZ77">
        <v>0.100015175</v>
      </c>
      <c r="EA77">
        <v>37.1877833333333</v>
      </c>
      <c r="EB77">
        <v>36.0014416666667</v>
      </c>
      <c r="EC77">
        <v>999.9</v>
      </c>
      <c r="ED77">
        <v>0</v>
      </c>
      <c r="EE77">
        <v>0</v>
      </c>
      <c r="EF77">
        <v>10009.3416666667</v>
      </c>
      <c r="EG77">
        <v>0</v>
      </c>
      <c r="EH77">
        <v>1165.32</v>
      </c>
      <c r="EI77">
        <v>-39.2097833333333</v>
      </c>
      <c r="EJ77">
        <v>967.731833333333</v>
      </c>
      <c r="EK77">
        <v>997.380166666666</v>
      </c>
      <c r="EL77">
        <v>10.5302833333333</v>
      </c>
      <c r="EM77">
        <v>976.234833333333</v>
      </c>
      <c r="EN77">
        <v>21.200275</v>
      </c>
      <c r="EO77">
        <v>2.88075333333333</v>
      </c>
      <c r="EP77">
        <v>1.92473</v>
      </c>
      <c r="EQ77">
        <v>23.354275</v>
      </c>
      <c r="ER77">
        <v>16.8383666666667</v>
      </c>
      <c r="ES77">
        <v>2000.01583333333</v>
      </c>
      <c r="ET77">
        <v>0.979998916666667</v>
      </c>
      <c r="EU77">
        <v>0.0200010916666667</v>
      </c>
      <c r="EV77">
        <v>0</v>
      </c>
      <c r="EW77">
        <v>1485.9275</v>
      </c>
      <c r="EX77">
        <v>5.00059</v>
      </c>
      <c r="EY77">
        <v>30585.0166666667</v>
      </c>
      <c r="EZ77">
        <v>17360.4583333333</v>
      </c>
      <c r="FA77">
        <v>53.1145</v>
      </c>
      <c r="FB77">
        <v>53.47375</v>
      </c>
      <c r="FC77">
        <v>52.6405</v>
      </c>
      <c r="FD77">
        <v>52.9475</v>
      </c>
      <c r="FE77">
        <v>53.7706666666667</v>
      </c>
      <c r="FF77">
        <v>1955.11</v>
      </c>
      <c r="FG77">
        <v>39.9016666666667</v>
      </c>
      <c r="FH77">
        <v>0</v>
      </c>
      <c r="FI77">
        <v>1762198623.2</v>
      </c>
      <c r="FJ77">
        <v>0</v>
      </c>
      <c r="FK77">
        <v>1485.9028</v>
      </c>
      <c r="FL77">
        <v>-11.2823077256848</v>
      </c>
      <c r="FM77">
        <v>-224.600000054338</v>
      </c>
      <c r="FN77">
        <v>30582.824</v>
      </c>
      <c r="FO77">
        <v>15</v>
      </c>
      <c r="FP77">
        <v>0</v>
      </c>
      <c r="FQ77" t="s">
        <v>441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-39.039235</v>
      </c>
      <c r="GD77">
        <v>-4.23340601503762</v>
      </c>
      <c r="GE77">
        <v>0.566789088881394</v>
      </c>
      <c r="GF77">
        <v>0</v>
      </c>
      <c r="GG77">
        <v>1486.65941176471</v>
      </c>
      <c r="GH77">
        <v>-11.5193277421843</v>
      </c>
      <c r="GI77">
        <v>1.15403624465579</v>
      </c>
      <c r="GJ77">
        <v>-1</v>
      </c>
      <c r="GK77">
        <v>10.525035</v>
      </c>
      <c r="GL77">
        <v>0.113048120300767</v>
      </c>
      <c r="GM77">
        <v>0.0109966483530208</v>
      </c>
      <c r="GN77">
        <v>0</v>
      </c>
      <c r="GO77">
        <v>0</v>
      </c>
      <c r="GP77">
        <v>2</v>
      </c>
      <c r="GQ77" t="s">
        <v>442</v>
      </c>
      <c r="GR77">
        <v>3.12893</v>
      </c>
      <c r="GS77">
        <v>2.77788</v>
      </c>
      <c r="GT77">
        <v>0.157068</v>
      </c>
      <c r="GU77">
        <v>0.161597</v>
      </c>
      <c r="GV77">
        <v>0.122964</v>
      </c>
      <c r="GW77">
        <v>0.092501</v>
      </c>
      <c r="GX77">
        <v>30987.5</v>
      </c>
      <c r="GY77">
        <v>32813.7</v>
      </c>
      <c r="GZ77">
        <v>33332.7</v>
      </c>
      <c r="HA77">
        <v>35511.6</v>
      </c>
      <c r="HB77">
        <v>41496.9</v>
      </c>
      <c r="HC77">
        <v>46335.6</v>
      </c>
      <c r="HD77">
        <v>52155</v>
      </c>
      <c r="HE77">
        <v>56811.1</v>
      </c>
      <c r="HF77">
        <v>1.80435</v>
      </c>
      <c r="HG77">
        <v>2.15503</v>
      </c>
      <c r="HH77">
        <v>-0.0260994</v>
      </c>
      <c r="HI77">
        <v>0</v>
      </c>
      <c r="HJ77">
        <v>36.4259</v>
      </c>
      <c r="HK77">
        <v>999.9</v>
      </c>
      <c r="HL77">
        <v>53.956</v>
      </c>
      <c r="HM77">
        <v>28.137</v>
      </c>
      <c r="HN77">
        <v>22.7346</v>
      </c>
      <c r="HO77">
        <v>55.0265</v>
      </c>
      <c r="HP77">
        <v>32.5</v>
      </c>
      <c r="HQ77">
        <v>2</v>
      </c>
      <c r="HR77">
        <v>1.18545</v>
      </c>
      <c r="HS77">
        <v>3.67657</v>
      </c>
      <c r="HT77">
        <v>20.0883</v>
      </c>
      <c r="HU77">
        <v>5.19108</v>
      </c>
      <c r="HV77">
        <v>12.0099</v>
      </c>
      <c r="HW77">
        <v>4.9725</v>
      </c>
      <c r="HX77">
        <v>3.2949</v>
      </c>
      <c r="HY77">
        <v>999.9</v>
      </c>
      <c r="HZ77">
        <v>9999</v>
      </c>
      <c r="IA77">
        <v>9999</v>
      </c>
      <c r="IB77">
        <v>9999</v>
      </c>
      <c r="IC77">
        <v>1.86315</v>
      </c>
      <c r="ID77">
        <v>1.86813</v>
      </c>
      <c r="IE77">
        <v>1.86785</v>
      </c>
      <c r="IF77">
        <v>1.86905</v>
      </c>
      <c r="IG77">
        <v>1.86981</v>
      </c>
      <c r="IH77">
        <v>1.86584</v>
      </c>
      <c r="II77">
        <v>1.86704</v>
      </c>
      <c r="IJ77">
        <v>1.86844</v>
      </c>
      <c r="IK77">
        <v>5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4.984</v>
      </c>
      <c r="IY77">
        <v>0.31</v>
      </c>
      <c r="IZ77">
        <v>0.972545899424372</v>
      </c>
      <c r="JA77">
        <v>0.00534676025210932</v>
      </c>
      <c r="JB77">
        <v>-1.70922874884956e-06</v>
      </c>
      <c r="JC77">
        <v>5.24977269206303e-10</v>
      </c>
      <c r="JD77">
        <v>0.310040366037049</v>
      </c>
      <c r="JE77">
        <v>0</v>
      </c>
      <c r="JF77">
        <v>0</v>
      </c>
      <c r="JG77">
        <v>0</v>
      </c>
      <c r="JH77">
        <v>4</v>
      </c>
      <c r="JI77">
        <v>2317</v>
      </c>
      <c r="JJ77">
        <v>-0</v>
      </c>
      <c r="JK77">
        <v>23</v>
      </c>
      <c r="JL77">
        <v>29369977.1</v>
      </c>
      <c r="JM77">
        <v>29369977.1</v>
      </c>
      <c r="JN77">
        <v>2.50244</v>
      </c>
      <c r="JO77">
        <v>2.59155</v>
      </c>
      <c r="JP77">
        <v>2.19849</v>
      </c>
      <c r="JQ77">
        <v>2.63672</v>
      </c>
      <c r="JR77">
        <v>2.44629</v>
      </c>
      <c r="JS77">
        <v>2.37549</v>
      </c>
      <c r="JT77">
        <v>32.5982</v>
      </c>
      <c r="JU77">
        <v>24.1751</v>
      </c>
      <c r="JV77">
        <v>18</v>
      </c>
      <c r="JW77">
        <v>502.471</v>
      </c>
      <c r="JX77">
        <v>785.927</v>
      </c>
      <c r="JY77">
        <v>31.5638</v>
      </c>
      <c r="JZ77">
        <v>41.3012</v>
      </c>
      <c r="KA77">
        <v>30.0012</v>
      </c>
      <c r="KB77">
        <v>40.8845</v>
      </c>
      <c r="KC77">
        <v>40.7142</v>
      </c>
      <c r="KD77">
        <v>50.0857</v>
      </c>
      <c r="KE77">
        <v>0</v>
      </c>
      <c r="KF77">
        <v>100</v>
      </c>
      <c r="KG77">
        <v>31.5621</v>
      </c>
      <c r="KH77">
        <v>1027.86</v>
      </c>
      <c r="KI77">
        <v>21.9999</v>
      </c>
      <c r="KJ77">
        <v>94.6959</v>
      </c>
      <c r="KK77">
        <v>92.0117</v>
      </c>
    </row>
    <row r="78" spans="1:297">
      <c r="A78">
        <v>62</v>
      </c>
      <c r="B78">
        <v>1762198629.1</v>
      </c>
      <c r="C78">
        <v>397.099999904633</v>
      </c>
      <c r="D78" t="s">
        <v>568</v>
      </c>
      <c r="E78" t="s">
        <v>569</v>
      </c>
      <c r="F78">
        <v>5</v>
      </c>
      <c r="G78" t="s">
        <v>437</v>
      </c>
      <c r="H78" t="s">
        <v>438</v>
      </c>
      <c r="I78">
        <v>1762198621.6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1026.78313595529</v>
      </c>
      <c r="AK78">
        <v>1007.288</v>
      </c>
      <c r="AL78">
        <v>3.40560027118255</v>
      </c>
      <c r="AM78">
        <v>64.3593481477694</v>
      </c>
      <c r="AN78">
        <f>(AP78 - AO78 + DY78*1E3/(8.314*(EA78+273.15)) * AR78/DX78 * AQ78) * DX78/(100*DL78) * 1000/(1000 - AP78)</f>
        <v>0</v>
      </c>
      <c r="AO78">
        <v>21.204930846171</v>
      </c>
      <c r="AP78">
        <v>31.7605563636364</v>
      </c>
      <c r="AQ78">
        <v>3.78517623312209e-05</v>
      </c>
      <c r="AR78">
        <v>98.9221430779395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439</v>
      </c>
      <c r="AY78" t="s">
        <v>439</v>
      </c>
      <c r="AZ78">
        <v>0</v>
      </c>
      <c r="BA78">
        <v>0</v>
      </c>
      <c r="BB78">
        <f>1-AZ78/BA78</f>
        <v>0</v>
      </c>
      <c r="BC78">
        <v>0</v>
      </c>
      <c r="BD78" t="s">
        <v>439</v>
      </c>
      <c r="BE78" t="s">
        <v>439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439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1762198621.6</v>
      </c>
      <c r="DR78">
        <v>953.6325</v>
      </c>
      <c r="DS78">
        <v>992.97</v>
      </c>
      <c r="DT78">
        <v>31.7435166666667</v>
      </c>
      <c r="DU78">
        <v>21.2026666666667</v>
      </c>
      <c r="DV78">
        <v>948.677916666667</v>
      </c>
      <c r="DW78">
        <v>31.433475</v>
      </c>
      <c r="DX78">
        <v>500.021333333333</v>
      </c>
      <c r="DY78">
        <v>90.7872166666667</v>
      </c>
      <c r="DZ78">
        <v>0.1000301</v>
      </c>
      <c r="EA78">
        <v>37.1904416666667</v>
      </c>
      <c r="EB78">
        <v>36.006025</v>
      </c>
      <c r="EC78">
        <v>999.9</v>
      </c>
      <c r="ED78">
        <v>0</v>
      </c>
      <c r="EE78">
        <v>0</v>
      </c>
      <c r="EF78">
        <v>10005.1625</v>
      </c>
      <c r="EG78">
        <v>0</v>
      </c>
      <c r="EH78">
        <v>1165.30416666667</v>
      </c>
      <c r="EI78">
        <v>-39.337975</v>
      </c>
      <c r="EJ78">
        <v>984.897333333333</v>
      </c>
      <c r="EK78">
        <v>1014.48033333333</v>
      </c>
      <c r="EL78">
        <v>10.5408333333333</v>
      </c>
      <c r="EM78">
        <v>992.97</v>
      </c>
      <c r="EN78">
        <v>21.2026666666667</v>
      </c>
      <c r="EO78">
        <v>2.88190583333333</v>
      </c>
      <c r="EP78">
        <v>1.92493083333333</v>
      </c>
      <c r="EQ78">
        <v>23.3609</v>
      </c>
      <c r="ER78">
        <v>16.8400166666667</v>
      </c>
      <c r="ES78">
        <v>2000.01</v>
      </c>
      <c r="ET78">
        <v>0.979998916666667</v>
      </c>
      <c r="EU78">
        <v>0.0200010916666667</v>
      </c>
      <c r="EV78">
        <v>0</v>
      </c>
      <c r="EW78">
        <v>1485.0325</v>
      </c>
      <c r="EX78">
        <v>5.00059</v>
      </c>
      <c r="EY78">
        <v>30566.3833333333</v>
      </c>
      <c r="EZ78">
        <v>17360.4</v>
      </c>
      <c r="FA78">
        <v>53.125</v>
      </c>
      <c r="FB78">
        <v>53.49475</v>
      </c>
      <c r="FC78">
        <v>52.6456666666667</v>
      </c>
      <c r="FD78">
        <v>52.9685</v>
      </c>
      <c r="FE78">
        <v>53.7913333333333</v>
      </c>
      <c r="FF78">
        <v>1955.105</v>
      </c>
      <c r="FG78">
        <v>39.9016666666667</v>
      </c>
      <c r="FH78">
        <v>0</v>
      </c>
      <c r="FI78">
        <v>1762198628</v>
      </c>
      <c r="FJ78">
        <v>0</v>
      </c>
      <c r="FK78">
        <v>1484.988</v>
      </c>
      <c r="FL78">
        <v>-11.7076923183721</v>
      </c>
      <c r="FM78">
        <v>-218.061538351447</v>
      </c>
      <c r="FN78">
        <v>30565.004</v>
      </c>
      <c r="FO78">
        <v>15</v>
      </c>
      <c r="FP78">
        <v>0</v>
      </c>
      <c r="FQ78" t="s">
        <v>441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-39.1816047619048</v>
      </c>
      <c r="GD78">
        <v>-2.44242077922079</v>
      </c>
      <c r="GE78">
        <v>0.526286135713256</v>
      </c>
      <c r="GF78">
        <v>0</v>
      </c>
      <c r="GG78">
        <v>1485.71588235294</v>
      </c>
      <c r="GH78">
        <v>-11.4420168226534</v>
      </c>
      <c r="GI78">
        <v>1.15088231535905</v>
      </c>
      <c r="GJ78">
        <v>-1</v>
      </c>
      <c r="GK78">
        <v>10.5336285714286</v>
      </c>
      <c r="GL78">
        <v>0.125127272727277</v>
      </c>
      <c r="GM78">
        <v>0.012690196548335</v>
      </c>
      <c r="GN78">
        <v>0</v>
      </c>
      <c r="GO78">
        <v>0</v>
      </c>
      <c r="GP78">
        <v>2</v>
      </c>
      <c r="GQ78" t="s">
        <v>442</v>
      </c>
      <c r="GR78">
        <v>3.12893</v>
      </c>
      <c r="GS78">
        <v>2.77782</v>
      </c>
      <c r="GT78">
        <v>0.158836</v>
      </c>
      <c r="GU78">
        <v>0.163455</v>
      </c>
      <c r="GV78">
        <v>0.122989</v>
      </c>
      <c r="GW78">
        <v>0.0925073</v>
      </c>
      <c r="GX78">
        <v>30921.7</v>
      </c>
      <c r="GY78">
        <v>32739.7</v>
      </c>
      <c r="GZ78">
        <v>33332.2</v>
      </c>
      <c r="HA78">
        <v>35510.6</v>
      </c>
      <c r="HB78">
        <v>41495.3</v>
      </c>
      <c r="HC78">
        <v>46334.4</v>
      </c>
      <c r="HD78">
        <v>52154</v>
      </c>
      <c r="HE78">
        <v>56809.7</v>
      </c>
      <c r="HF78">
        <v>1.80432</v>
      </c>
      <c r="HG78">
        <v>2.15485</v>
      </c>
      <c r="HH78">
        <v>-0.0256859</v>
      </c>
      <c r="HI78">
        <v>0</v>
      </c>
      <c r="HJ78">
        <v>36.429</v>
      </c>
      <c r="HK78">
        <v>999.9</v>
      </c>
      <c r="HL78">
        <v>53.956</v>
      </c>
      <c r="HM78">
        <v>28.137</v>
      </c>
      <c r="HN78">
        <v>22.7321</v>
      </c>
      <c r="HO78">
        <v>55.7865</v>
      </c>
      <c r="HP78">
        <v>32.4159</v>
      </c>
      <c r="HQ78">
        <v>2</v>
      </c>
      <c r="HR78">
        <v>1.18654</v>
      </c>
      <c r="HS78">
        <v>3.69345</v>
      </c>
      <c r="HT78">
        <v>20.0879</v>
      </c>
      <c r="HU78">
        <v>5.19183</v>
      </c>
      <c r="HV78">
        <v>12.0099</v>
      </c>
      <c r="HW78">
        <v>4.9725</v>
      </c>
      <c r="HX78">
        <v>3.29495</v>
      </c>
      <c r="HY78">
        <v>999.9</v>
      </c>
      <c r="HZ78">
        <v>9999</v>
      </c>
      <c r="IA78">
        <v>9999</v>
      </c>
      <c r="IB78">
        <v>9999</v>
      </c>
      <c r="IC78">
        <v>1.86314</v>
      </c>
      <c r="ID78">
        <v>1.86812</v>
      </c>
      <c r="IE78">
        <v>1.86784</v>
      </c>
      <c r="IF78">
        <v>1.86905</v>
      </c>
      <c r="IG78">
        <v>1.86981</v>
      </c>
      <c r="IH78">
        <v>1.86585</v>
      </c>
      <c r="II78">
        <v>1.867</v>
      </c>
      <c r="IJ78">
        <v>1.86844</v>
      </c>
      <c r="IK78">
        <v>5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5.042</v>
      </c>
      <c r="IY78">
        <v>0.31</v>
      </c>
      <c r="IZ78">
        <v>0.972545899424372</v>
      </c>
      <c r="JA78">
        <v>0.00534676025210932</v>
      </c>
      <c r="JB78">
        <v>-1.70922874884956e-06</v>
      </c>
      <c r="JC78">
        <v>5.24977269206303e-10</v>
      </c>
      <c r="JD78">
        <v>0.310040366037049</v>
      </c>
      <c r="JE78">
        <v>0</v>
      </c>
      <c r="JF78">
        <v>0</v>
      </c>
      <c r="JG78">
        <v>0</v>
      </c>
      <c r="JH78">
        <v>4</v>
      </c>
      <c r="JI78">
        <v>2317</v>
      </c>
      <c r="JJ78">
        <v>-0</v>
      </c>
      <c r="JK78">
        <v>23</v>
      </c>
      <c r="JL78">
        <v>29369977.2</v>
      </c>
      <c r="JM78">
        <v>29369977.2</v>
      </c>
      <c r="JN78">
        <v>2.53662</v>
      </c>
      <c r="JO78">
        <v>2.60376</v>
      </c>
      <c r="JP78">
        <v>2.19849</v>
      </c>
      <c r="JQ78">
        <v>2.63672</v>
      </c>
      <c r="JR78">
        <v>2.44507</v>
      </c>
      <c r="JS78">
        <v>2.28882</v>
      </c>
      <c r="JT78">
        <v>32.5982</v>
      </c>
      <c r="JU78">
        <v>24.1663</v>
      </c>
      <c r="JV78">
        <v>18</v>
      </c>
      <c r="JW78">
        <v>502.551</v>
      </c>
      <c r="JX78">
        <v>785.923</v>
      </c>
      <c r="JY78">
        <v>31.5616</v>
      </c>
      <c r="JZ78">
        <v>41.3137</v>
      </c>
      <c r="KA78">
        <v>30.0012</v>
      </c>
      <c r="KB78">
        <v>40.8984</v>
      </c>
      <c r="KC78">
        <v>40.7287</v>
      </c>
      <c r="KD78">
        <v>50.7529</v>
      </c>
      <c r="KE78">
        <v>0</v>
      </c>
      <c r="KF78">
        <v>100</v>
      </c>
      <c r="KG78">
        <v>31.5584</v>
      </c>
      <c r="KH78">
        <v>1041.45</v>
      </c>
      <c r="KI78">
        <v>21.9999</v>
      </c>
      <c r="KJ78">
        <v>94.6943</v>
      </c>
      <c r="KK78">
        <v>92.0093</v>
      </c>
    </row>
    <row r="79" spans="1:297">
      <c r="A79">
        <v>63</v>
      </c>
      <c r="B79">
        <v>1762198634.1</v>
      </c>
      <c r="C79">
        <v>402.099999904633</v>
      </c>
      <c r="D79" t="s">
        <v>570</v>
      </c>
      <c r="E79" t="s">
        <v>571</v>
      </c>
      <c r="F79">
        <v>5</v>
      </c>
      <c r="G79" t="s">
        <v>437</v>
      </c>
      <c r="H79" t="s">
        <v>438</v>
      </c>
      <c r="I79">
        <v>1762198626.6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1044.87352700596</v>
      </c>
      <c r="AK79">
        <v>1024.77780606061</v>
      </c>
      <c r="AL79">
        <v>3.49522719383218</v>
      </c>
      <c r="AM79">
        <v>64.3593481477694</v>
      </c>
      <c r="AN79">
        <f>(AP79 - AO79 + DY79*1E3/(8.314*(EA79+273.15)) * AR79/DX79 * AQ79) * DX79/(100*DL79) * 1000/(1000 - AP79)</f>
        <v>0</v>
      </c>
      <c r="AO79">
        <v>21.2069947540534</v>
      </c>
      <c r="AP79">
        <v>31.7617048484848</v>
      </c>
      <c r="AQ79">
        <v>4.49279103632526e-06</v>
      </c>
      <c r="AR79">
        <v>98.9221430779395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439</v>
      </c>
      <c r="AY79" t="s">
        <v>439</v>
      </c>
      <c r="AZ79">
        <v>0</v>
      </c>
      <c r="BA79">
        <v>0</v>
      </c>
      <c r="BB79">
        <f>1-AZ79/BA79</f>
        <v>0</v>
      </c>
      <c r="BC79">
        <v>0</v>
      </c>
      <c r="BD79" t="s">
        <v>439</v>
      </c>
      <c r="BE79" t="s">
        <v>439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439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1762198626.6</v>
      </c>
      <c r="DR79">
        <v>970.385916666667</v>
      </c>
      <c r="DS79">
        <v>1010.06908333333</v>
      </c>
      <c r="DT79">
        <v>31.7539916666667</v>
      </c>
      <c r="DU79">
        <v>21.2048</v>
      </c>
      <c r="DV79">
        <v>965.37275</v>
      </c>
      <c r="DW79">
        <v>31.44395</v>
      </c>
      <c r="DX79">
        <v>500.0555</v>
      </c>
      <c r="DY79">
        <v>90.7864166666667</v>
      </c>
      <c r="DZ79">
        <v>0.100075325</v>
      </c>
      <c r="EA79">
        <v>37.1932833333333</v>
      </c>
      <c r="EB79">
        <v>36.0076416666667</v>
      </c>
      <c r="EC79">
        <v>999.9</v>
      </c>
      <c r="ED79">
        <v>0</v>
      </c>
      <c r="EE79">
        <v>0</v>
      </c>
      <c r="EF79">
        <v>9984.00583333333</v>
      </c>
      <c r="EG79">
        <v>0</v>
      </c>
      <c r="EH79">
        <v>1165.25916666667</v>
      </c>
      <c r="EI79">
        <v>-39.6839833333333</v>
      </c>
      <c r="EJ79">
        <v>1002.211</v>
      </c>
      <c r="EK79">
        <v>1031.9525</v>
      </c>
      <c r="EL79">
        <v>10.5492</v>
      </c>
      <c r="EM79">
        <v>1010.06908333333</v>
      </c>
      <c r="EN79">
        <v>21.2048</v>
      </c>
      <c r="EO79">
        <v>2.88283</v>
      </c>
      <c r="EP79">
        <v>1.9251075</v>
      </c>
      <c r="EQ79">
        <v>23.3662083333333</v>
      </c>
      <c r="ER79">
        <v>16.8414583333333</v>
      </c>
      <c r="ES79">
        <v>1999.97333333333</v>
      </c>
      <c r="ET79">
        <v>0.980001083333333</v>
      </c>
      <c r="EU79">
        <v>0.01999895</v>
      </c>
      <c r="EV79">
        <v>0</v>
      </c>
      <c r="EW79">
        <v>1484.0825</v>
      </c>
      <c r="EX79">
        <v>5.00059</v>
      </c>
      <c r="EY79">
        <v>30547.775</v>
      </c>
      <c r="EZ79">
        <v>17360.0916666667</v>
      </c>
      <c r="FA79">
        <v>53.1353333333333</v>
      </c>
      <c r="FB79">
        <v>53.5</v>
      </c>
      <c r="FC79">
        <v>52.6663333333333</v>
      </c>
      <c r="FD79">
        <v>52.9895</v>
      </c>
      <c r="FE79">
        <v>53.8068333333333</v>
      </c>
      <c r="FF79">
        <v>1955.075</v>
      </c>
      <c r="FG79">
        <v>39.8975</v>
      </c>
      <c r="FH79">
        <v>0</v>
      </c>
      <c r="FI79">
        <v>1762198632.8</v>
      </c>
      <c r="FJ79">
        <v>0</v>
      </c>
      <c r="FK79">
        <v>1484.0256</v>
      </c>
      <c r="FL79">
        <v>-11.7569231070546</v>
      </c>
      <c r="FM79">
        <v>-209.500000461271</v>
      </c>
      <c r="FN79">
        <v>30547.744</v>
      </c>
      <c r="FO79">
        <v>15</v>
      </c>
      <c r="FP79">
        <v>0</v>
      </c>
      <c r="FQ79" t="s">
        <v>441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-39.459805</v>
      </c>
      <c r="GD79">
        <v>-3.78191729323314</v>
      </c>
      <c r="GE79">
        <v>0.60569967432301</v>
      </c>
      <c r="GF79">
        <v>0</v>
      </c>
      <c r="GG79">
        <v>1484.67676470588</v>
      </c>
      <c r="GH79">
        <v>-11.682352955909</v>
      </c>
      <c r="GI79">
        <v>1.17367377115928</v>
      </c>
      <c r="GJ79">
        <v>-1</v>
      </c>
      <c r="GK79">
        <v>10.543445</v>
      </c>
      <c r="GL79">
        <v>0.105983458646622</v>
      </c>
      <c r="GM79">
        <v>0.0104874436828047</v>
      </c>
      <c r="GN79">
        <v>0</v>
      </c>
      <c r="GO79">
        <v>0</v>
      </c>
      <c r="GP79">
        <v>2</v>
      </c>
      <c r="GQ79" t="s">
        <v>442</v>
      </c>
      <c r="GR79">
        <v>3.12878</v>
      </c>
      <c r="GS79">
        <v>2.77775</v>
      </c>
      <c r="GT79">
        <v>0.160627</v>
      </c>
      <c r="GU79">
        <v>0.16514</v>
      </c>
      <c r="GV79">
        <v>0.122993</v>
      </c>
      <c r="GW79">
        <v>0.0925104</v>
      </c>
      <c r="GX79">
        <v>30854.7</v>
      </c>
      <c r="GY79">
        <v>32672.4</v>
      </c>
      <c r="GZ79">
        <v>33331.2</v>
      </c>
      <c r="HA79">
        <v>35509.3</v>
      </c>
      <c r="HB79">
        <v>41494.5</v>
      </c>
      <c r="HC79">
        <v>46332.9</v>
      </c>
      <c r="HD79">
        <v>52152.9</v>
      </c>
      <c r="HE79">
        <v>56807.9</v>
      </c>
      <c r="HF79">
        <v>1.80383</v>
      </c>
      <c r="HG79">
        <v>2.15508</v>
      </c>
      <c r="HH79">
        <v>-0.0261813</v>
      </c>
      <c r="HI79">
        <v>0</v>
      </c>
      <c r="HJ79">
        <v>36.429</v>
      </c>
      <c r="HK79">
        <v>999.9</v>
      </c>
      <c r="HL79">
        <v>53.956</v>
      </c>
      <c r="HM79">
        <v>28.137</v>
      </c>
      <c r="HN79">
        <v>22.7332</v>
      </c>
      <c r="HO79">
        <v>55.8565</v>
      </c>
      <c r="HP79">
        <v>32.472</v>
      </c>
      <c r="HQ79">
        <v>2</v>
      </c>
      <c r="HR79">
        <v>1.18781</v>
      </c>
      <c r="HS79">
        <v>3.74905</v>
      </c>
      <c r="HT79">
        <v>20.0868</v>
      </c>
      <c r="HU79">
        <v>5.19108</v>
      </c>
      <c r="HV79">
        <v>12.0099</v>
      </c>
      <c r="HW79">
        <v>4.9725</v>
      </c>
      <c r="HX79">
        <v>3.295</v>
      </c>
      <c r="HY79">
        <v>999.9</v>
      </c>
      <c r="HZ79">
        <v>9999</v>
      </c>
      <c r="IA79">
        <v>9999</v>
      </c>
      <c r="IB79">
        <v>9999</v>
      </c>
      <c r="IC79">
        <v>1.86313</v>
      </c>
      <c r="ID79">
        <v>1.86813</v>
      </c>
      <c r="IE79">
        <v>1.86785</v>
      </c>
      <c r="IF79">
        <v>1.86905</v>
      </c>
      <c r="IG79">
        <v>1.86981</v>
      </c>
      <c r="IH79">
        <v>1.86586</v>
      </c>
      <c r="II79">
        <v>1.86702</v>
      </c>
      <c r="IJ79">
        <v>1.86844</v>
      </c>
      <c r="IK79">
        <v>5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5.101</v>
      </c>
      <c r="IY79">
        <v>0.31</v>
      </c>
      <c r="IZ79">
        <v>0.972545899424372</v>
      </c>
      <c r="JA79">
        <v>0.00534676025210932</v>
      </c>
      <c r="JB79">
        <v>-1.70922874884956e-06</v>
      </c>
      <c r="JC79">
        <v>5.24977269206303e-10</v>
      </c>
      <c r="JD79">
        <v>0.310040366037049</v>
      </c>
      <c r="JE79">
        <v>0</v>
      </c>
      <c r="JF79">
        <v>0</v>
      </c>
      <c r="JG79">
        <v>0</v>
      </c>
      <c r="JH79">
        <v>4</v>
      </c>
      <c r="JI79">
        <v>2317</v>
      </c>
      <c r="JJ79">
        <v>-0</v>
      </c>
      <c r="JK79">
        <v>23</v>
      </c>
      <c r="JL79">
        <v>29369977.2</v>
      </c>
      <c r="JM79">
        <v>29369977.2</v>
      </c>
      <c r="JN79">
        <v>2.56836</v>
      </c>
      <c r="JO79">
        <v>2.59521</v>
      </c>
      <c r="JP79">
        <v>2.19849</v>
      </c>
      <c r="JQ79">
        <v>2.63672</v>
      </c>
      <c r="JR79">
        <v>2.44629</v>
      </c>
      <c r="JS79">
        <v>2.37427</v>
      </c>
      <c r="JT79">
        <v>32.5982</v>
      </c>
      <c r="JU79">
        <v>24.1751</v>
      </c>
      <c r="JV79">
        <v>18</v>
      </c>
      <c r="JW79">
        <v>502.292</v>
      </c>
      <c r="JX79">
        <v>786.299</v>
      </c>
      <c r="JY79">
        <v>31.5544</v>
      </c>
      <c r="JZ79">
        <v>41.3262</v>
      </c>
      <c r="KA79">
        <v>30.0012</v>
      </c>
      <c r="KB79">
        <v>40.9117</v>
      </c>
      <c r="KC79">
        <v>40.7423</v>
      </c>
      <c r="KD79">
        <v>51.4022</v>
      </c>
      <c r="KE79">
        <v>0</v>
      </c>
      <c r="KF79">
        <v>100</v>
      </c>
      <c r="KG79">
        <v>31.5445</v>
      </c>
      <c r="KH79">
        <v>1061.76</v>
      </c>
      <c r="KI79">
        <v>21.9999</v>
      </c>
      <c r="KJ79">
        <v>94.692</v>
      </c>
      <c r="KK79">
        <v>92.0062</v>
      </c>
    </row>
    <row r="80" spans="1:297">
      <c r="A80">
        <v>64</v>
      </c>
      <c r="B80">
        <v>1762198639.1</v>
      </c>
      <c r="C80">
        <v>407.099999904633</v>
      </c>
      <c r="D80" t="s">
        <v>572</v>
      </c>
      <c r="E80" t="s">
        <v>573</v>
      </c>
      <c r="F80">
        <v>5</v>
      </c>
      <c r="G80" t="s">
        <v>437</v>
      </c>
      <c r="H80" t="s">
        <v>438</v>
      </c>
      <c r="I80">
        <v>1762198631.6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1061.49161953548</v>
      </c>
      <c r="AK80">
        <v>1041.82375757576</v>
      </c>
      <c r="AL80">
        <v>3.40871528647372</v>
      </c>
      <c r="AM80">
        <v>64.3593481477694</v>
      </c>
      <c r="AN80">
        <f>(AP80 - AO80 + DY80*1E3/(8.314*(EA80+273.15)) * AR80/DX80 * AQ80) * DX80/(100*DL80) * 1000/(1000 - AP80)</f>
        <v>0</v>
      </c>
      <c r="AO80">
        <v>21.2086620162939</v>
      </c>
      <c r="AP80">
        <v>31.7712048484848</v>
      </c>
      <c r="AQ80">
        <v>3.14079911860638e-05</v>
      </c>
      <c r="AR80">
        <v>98.9221430779395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439</v>
      </c>
      <c r="AY80" t="s">
        <v>439</v>
      </c>
      <c r="AZ80">
        <v>0</v>
      </c>
      <c r="BA80">
        <v>0</v>
      </c>
      <c r="BB80">
        <f>1-AZ80/BA80</f>
        <v>0</v>
      </c>
      <c r="BC80">
        <v>0</v>
      </c>
      <c r="BD80" t="s">
        <v>439</v>
      </c>
      <c r="BE80" t="s">
        <v>439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439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1762198631.6</v>
      </c>
      <c r="DR80">
        <v>987.104666666667</v>
      </c>
      <c r="DS80">
        <v>1026.79916666667</v>
      </c>
      <c r="DT80">
        <v>31.761675</v>
      </c>
      <c r="DU80">
        <v>21.2071166666667</v>
      </c>
      <c r="DV80">
        <v>982.03225</v>
      </c>
      <c r="DW80">
        <v>31.4516333333333</v>
      </c>
      <c r="DX80">
        <v>500.028416666667</v>
      </c>
      <c r="DY80">
        <v>90.7861083333333</v>
      </c>
      <c r="DZ80">
        <v>0.099976575</v>
      </c>
      <c r="EA80">
        <v>37.1942333333333</v>
      </c>
      <c r="EB80">
        <v>36.0075916666667</v>
      </c>
      <c r="EC80">
        <v>999.9</v>
      </c>
      <c r="ED80">
        <v>0</v>
      </c>
      <c r="EE80">
        <v>0</v>
      </c>
      <c r="EF80">
        <v>9991.9225</v>
      </c>
      <c r="EG80">
        <v>0</v>
      </c>
      <c r="EH80">
        <v>1165.22833333333</v>
      </c>
      <c r="EI80">
        <v>-39.6956583333333</v>
      </c>
      <c r="EJ80">
        <v>1019.4865</v>
      </c>
      <c r="EK80">
        <v>1049.0475</v>
      </c>
      <c r="EL80">
        <v>10.5545666666667</v>
      </c>
      <c r="EM80">
        <v>1026.79916666667</v>
      </c>
      <c r="EN80">
        <v>21.2071166666667</v>
      </c>
      <c r="EO80">
        <v>2.88351916666667</v>
      </c>
      <c r="EP80">
        <v>1.92531166666667</v>
      </c>
      <c r="EQ80">
        <v>23.3701583333333</v>
      </c>
      <c r="ER80">
        <v>16.843125</v>
      </c>
      <c r="ES80">
        <v>1999.9675</v>
      </c>
      <c r="ET80">
        <v>0.980001083333333</v>
      </c>
      <c r="EU80">
        <v>0.01999895</v>
      </c>
      <c r="EV80">
        <v>0</v>
      </c>
      <c r="EW80">
        <v>1483.155</v>
      </c>
      <c r="EX80">
        <v>5.00059</v>
      </c>
      <c r="EY80">
        <v>30529.725</v>
      </c>
      <c r="EZ80">
        <v>17360.0333333333</v>
      </c>
      <c r="FA80">
        <v>53.156</v>
      </c>
      <c r="FB80">
        <v>53.5</v>
      </c>
      <c r="FC80">
        <v>52.6715</v>
      </c>
      <c r="FD80">
        <v>53</v>
      </c>
      <c r="FE80">
        <v>53.812</v>
      </c>
      <c r="FF80">
        <v>1955.07</v>
      </c>
      <c r="FG80">
        <v>39.8958333333333</v>
      </c>
      <c r="FH80">
        <v>0</v>
      </c>
      <c r="FI80">
        <v>1762198638.2</v>
      </c>
      <c r="FJ80">
        <v>0</v>
      </c>
      <c r="FK80">
        <v>1483.05230769231</v>
      </c>
      <c r="FL80">
        <v>-11.1152136776631</v>
      </c>
      <c r="FM80">
        <v>-213.770940344692</v>
      </c>
      <c r="FN80">
        <v>30529.4076923077</v>
      </c>
      <c r="FO80">
        <v>15</v>
      </c>
      <c r="FP80">
        <v>0</v>
      </c>
      <c r="FQ80" t="s">
        <v>441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-39.6995285714286</v>
      </c>
      <c r="GD80">
        <v>-0.93172207792213</v>
      </c>
      <c r="GE80">
        <v>0.401686375105726</v>
      </c>
      <c r="GF80">
        <v>0</v>
      </c>
      <c r="GG80">
        <v>1483.75058823529</v>
      </c>
      <c r="GH80">
        <v>-11.5828877041507</v>
      </c>
      <c r="GI80">
        <v>1.16509767622965</v>
      </c>
      <c r="GJ80">
        <v>-1</v>
      </c>
      <c r="GK80">
        <v>10.5498761904762</v>
      </c>
      <c r="GL80">
        <v>0.0735740259740324</v>
      </c>
      <c r="GM80">
        <v>0.00795061571511499</v>
      </c>
      <c r="GN80">
        <v>1</v>
      </c>
      <c r="GO80">
        <v>1</v>
      </c>
      <c r="GP80">
        <v>2</v>
      </c>
      <c r="GQ80" t="s">
        <v>460</v>
      </c>
      <c r="GR80">
        <v>3.12871</v>
      </c>
      <c r="GS80">
        <v>2.77824</v>
      </c>
      <c r="GT80">
        <v>0.16237</v>
      </c>
      <c r="GU80">
        <v>0.166901</v>
      </c>
      <c r="GV80">
        <v>0.123025</v>
      </c>
      <c r="GW80">
        <v>0.0925121</v>
      </c>
      <c r="GX80">
        <v>30790.3</v>
      </c>
      <c r="GY80">
        <v>32602.5</v>
      </c>
      <c r="GZ80">
        <v>33331.1</v>
      </c>
      <c r="HA80">
        <v>35508.6</v>
      </c>
      <c r="HB80">
        <v>41493.4</v>
      </c>
      <c r="HC80">
        <v>46332.2</v>
      </c>
      <c r="HD80">
        <v>52152.9</v>
      </c>
      <c r="HE80">
        <v>56806.8</v>
      </c>
      <c r="HF80">
        <v>1.80385</v>
      </c>
      <c r="HG80">
        <v>2.15478</v>
      </c>
      <c r="HH80">
        <v>-0.0265948</v>
      </c>
      <c r="HI80">
        <v>0</v>
      </c>
      <c r="HJ80">
        <v>36.429</v>
      </c>
      <c r="HK80">
        <v>999.9</v>
      </c>
      <c r="HL80">
        <v>53.956</v>
      </c>
      <c r="HM80">
        <v>28.137</v>
      </c>
      <c r="HN80">
        <v>22.7348</v>
      </c>
      <c r="HO80">
        <v>55.7465</v>
      </c>
      <c r="HP80">
        <v>32.472</v>
      </c>
      <c r="HQ80">
        <v>2</v>
      </c>
      <c r="HR80">
        <v>1.18912</v>
      </c>
      <c r="HS80">
        <v>3.75309</v>
      </c>
      <c r="HT80">
        <v>20.0869</v>
      </c>
      <c r="HU80">
        <v>5.19138</v>
      </c>
      <c r="HV80">
        <v>12.0099</v>
      </c>
      <c r="HW80">
        <v>4.97245</v>
      </c>
      <c r="HX80">
        <v>3.295</v>
      </c>
      <c r="HY80">
        <v>999.9</v>
      </c>
      <c r="HZ80">
        <v>9999</v>
      </c>
      <c r="IA80">
        <v>9999</v>
      </c>
      <c r="IB80">
        <v>9999</v>
      </c>
      <c r="IC80">
        <v>1.86312</v>
      </c>
      <c r="ID80">
        <v>1.86813</v>
      </c>
      <c r="IE80">
        <v>1.86785</v>
      </c>
      <c r="IF80">
        <v>1.86905</v>
      </c>
      <c r="IG80">
        <v>1.86981</v>
      </c>
      <c r="IH80">
        <v>1.86584</v>
      </c>
      <c r="II80">
        <v>1.86704</v>
      </c>
      <c r="IJ80">
        <v>1.86844</v>
      </c>
      <c r="IK80">
        <v>5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5.16</v>
      </c>
      <c r="IY80">
        <v>0.3101</v>
      </c>
      <c r="IZ80">
        <v>0.972545899424372</v>
      </c>
      <c r="JA80">
        <v>0.00534676025210932</v>
      </c>
      <c r="JB80">
        <v>-1.70922874884956e-06</v>
      </c>
      <c r="JC80">
        <v>5.24977269206303e-10</v>
      </c>
      <c r="JD80">
        <v>0.310040366037049</v>
      </c>
      <c r="JE80">
        <v>0</v>
      </c>
      <c r="JF80">
        <v>0</v>
      </c>
      <c r="JG80">
        <v>0</v>
      </c>
      <c r="JH80">
        <v>4</v>
      </c>
      <c r="JI80">
        <v>2317</v>
      </c>
      <c r="JJ80">
        <v>-0</v>
      </c>
      <c r="JK80">
        <v>23</v>
      </c>
      <c r="JL80">
        <v>29369977.3</v>
      </c>
      <c r="JM80">
        <v>29369977.3</v>
      </c>
      <c r="JN80">
        <v>2.6062</v>
      </c>
      <c r="JO80">
        <v>2.60376</v>
      </c>
      <c r="JP80">
        <v>2.19849</v>
      </c>
      <c r="JQ80">
        <v>2.6355</v>
      </c>
      <c r="JR80">
        <v>2.44507</v>
      </c>
      <c r="JS80">
        <v>2.34985</v>
      </c>
      <c r="JT80">
        <v>32.5982</v>
      </c>
      <c r="JU80">
        <v>24.1751</v>
      </c>
      <c r="JV80">
        <v>18</v>
      </c>
      <c r="JW80">
        <v>502.405</v>
      </c>
      <c r="JX80">
        <v>786.165</v>
      </c>
      <c r="JY80">
        <v>31.5416</v>
      </c>
      <c r="JZ80">
        <v>41.3388</v>
      </c>
      <c r="KA80">
        <v>30.0013</v>
      </c>
      <c r="KB80">
        <v>40.9252</v>
      </c>
      <c r="KC80">
        <v>40.7563</v>
      </c>
      <c r="KD80">
        <v>52.1434</v>
      </c>
      <c r="KE80">
        <v>0</v>
      </c>
      <c r="KF80">
        <v>100</v>
      </c>
      <c r="KG80">
        <v>31.5369</v>
      </c>
      <c r="KH80">
        <v>1075.32</v>
      </c>
      <c r="KI80">
        <v>21.9999</v>
      </c>
      <c r="KJ80">
        <v>94.6919</v>
      </c>
      <c r="KK80">
        <v>92.0044</v>
      </c>
    </row>
    <row r="81" spans="1:297">
      <c r="A81">
        <v>65</v>
      </c>
      <c r="B81">
        <v>1762198644.1</v>
      </c>
      <c r="C81">
        <v>412.099999904633</v>
      </c>
      <c r="D81" t="s">
        <v>574</v>
      </c>
      <c r="E81" t="s">
        <v>575</v>
      </c>
      <c r="F81">
        <v>5</v>
      </c>
      <c r="G81" t="s">
        <v>437</v>
      </c>
      <c r="H81" t="s">
        <v>438</v>
      </c>
      <c r="I81">
        <v>1762198636.6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1079.09211064405</v>
      </c>
      <c r="AK81">
        <v>1059.21242424242</v>
      </c>
      <c r="AL81">
        <v>3.47631431645549</v>
      </c>
      <c r="AM81">
        <v>64.3593481477694</v>
      </c>
      <c r="AN81">
        <f>(AP81 - AO81 + DY81*1E3/(8.314*(EA81+273.15)) * AR81/DX81 * AQ81) * DX81/(100*DL81) * 1000/(1000 - AP81)</f>
        <v>0</v>
      </c>
      <c r="AO81">
        <v>21.2088534316373</v>
      </c>
      <c r="AP81">
        <v>31.7813987878788</v>
      </c>
      <c r="AQ81">
        <v>2.53383642503911e-05</v>
      </c>
      <c r="AR81">
        <v>98.9221430779395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439</v>
      </c>
      <c r="AY81" t="s">
        <v>439</v>
      </c>
      <c r="AZ81">
        <v>0</v>
      </c>
      <c r="BA81">
        <v>0</v>
      </c>
      <c r="BB81">
        <f>1-AZ81/BA81</f>
        <v>0</v>
      </c>
      <c r="BC81">
        <v>0</v>
      </c>
      <c r="BD81" t="s">
        <v>439</v>
      </c>
      <c r="BE81" t="s">
        <v>439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439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1762198636.6</v>
      </c>
      <c r="DR81">
        <v>1003.81016666667</v>
      </c>
      <c r="DS81">
        <v>1043.82083333333</v>
      </c>
      <c r="DT81">
        <v>31.7690916666667</v>
      </c>
      <c r="DU81">
        <v>21.208175</v>
      </c>
      <c r="DV81">
        <v>998.678833333333</v>
      </c>
      <c r="DW81">
        <v>31.45905</v>
      </c>
      <c r="DX81">
        <v>499.99475</v>
      </c>
      <c r="DY81">
        <v>90.7865916666667</v>
      </c>
      <c r="DZ81">
        <v>0.099932925</v>
      </c>
      <c r="EA81">
        <v>37.1966833333333</v>
      </c>
      <c r="EB81">
        <v>36.0103583333333</v>
      </c>
      <c r="EC81">
        <v>999.9</v>
      </c>
      <c r="ED81">
        <v>0</v>
      </c>
      <c r="EE81">
        <v>0</v>
      </c>
      <c r="EF81">
        <v>10009.3183333333</v>
      </c>
      <c r="EG81">
        <v>0</v>
      </c>
      <c r="EH81">
        <v>1165.2</v>
      </c>
      <c r="EI81">
        <v>-40.011425</v>
      </c>
      <c r="EJ81">
        <v>1036.7475</v>
      </c>
      <c r="EK81">
        <v>1066.43833333333</v>
      </c>
      <c r="EL81">
        <v>10.5609166666667</v>
      </c>
      <c r="EM81">
        <v>1043.82083333333</v>
      </c>
      <c r="EN81">
        <v>21.208175</v>
      </c>
      <c r="EO81">
        <v>2.8842075</v>
      </c>
      <c r="EP81">
        <v>1.92541833333333</v>
      </c>
      <c r="EQ81">
        <v>23.3741166666667</v>
      </c>
      <c r="ER81">
        <v>16.8439833333333</v>
      </c>
      <c r="ES81">
        <v>1999.98583333333</v>
      </c>
      <c r="ET81">
        <v>0.980000166666667</v>
      </c>
      <c r="EU81">
        <v>0.0199998916666667</v>
      </c>
      <c r="EV81">
        <v>0</v>
      </c>
      <c r="EW81">
        <v>1482.145</v>
      </c>
      <c r="EX81">
        <v>5.00059</v>
      </c>
      <c r="EY81">
        <v>30512.1333333333</v>
      </c>
      <c r="EZ81">
        <v>17360.1833333333</v>
      </c>
      <c r="FA81">
        <v>53.1766666666667</v>
      </c>
      <c r="FB81">
        <v>53.5103333333333</v>
      </c>
      <c r="FC81">
        <v>52.687</v>
      </c>
      <c r="FD81">
        <v>53</v>
      </c>
      <c r="FE81">
        <v>53.812</v>
      </c>
      <c r="FF81">
        <v>1955.08833333333</v>
      </c>
      <c r="FG81">
        <v>39.8966666666667</v>
      </c>
      <c r="FH81">
        <v>0</v>
      </c>
      <c r="FI81">
        <v>1762198643</v>
      </c>
      <c r="FJ81">
        <v>0</v>
      </c>
      <c r="FK81">
        <v>1482.15269230769</v>
      </c>
      <c r="FL81">
        <v>-11.0041025343621</v>
      </c>
      <c r="FM81">
        <v>-216.574358688561</v>
      </c>
      <c r="FN81">
        <v>30512.4692307692</v>
      </c>
      <c r="FO81">
        <v>15</v>
      </c>
      <c r="FP81">
        <v>0</v>
      </c>
      <c r="FQ81" t="s">
        <v>441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-39.7855047619048</v>
      </c>
      <c r="GD81">
        <v>-3.02444415584413</v>
      </c>
      <c r="GE81">
        <v>0.462446077655795</v>
      </c>
      <c r="GF81">
        <v>0</v>
      </c>
      <c r="GG81">
        <v>1482.96764705882</v>
      </c>
      <c r="GH81">
        <v>-10.9867074145674</v>
      </c>
      <c r="GI81">
        <v>1.11473568173734</v>
      </c>
      <c r="GJ81">
        <v>-1</v>
      </c>
      <c r="GK81">
        <v>10.556019047619</v>
      </c>
      <c r="GL81">
        <v>0.0693038961039007</v>
      </c>
      <c r="GM81">
        <v>0.00741193497309263</v>
      </c>
      <c r="GN81">
        <v>1</v>
      </c>
      <c r="GO81">
        <v>1</v>
      </c>
      <c r="GP81">
        <v>2</v>
      </c>
      <c r="GQ81" t="s">
        <v>460</v>
      </c>
      <c r="GR81">
        <v>3.12873</v>
      </c>
      <c r="GS81">
        <v>2.77829</v>
      </c>
      <c r="GT81">
        <v>0.164115</v>
      </c>
      <c r="GU81">
        <v>0.168569</v>
      </c>
      <c r="GV81">
        <v>0.123045</v>
      </c>
      <c r="GW81">
        <v>0.0925065</v>
      </c>
      <c r="GX81">
        <v>30724.8</v>
      </c>
      <c r="GY81">
        <v>32536</v>
      </c>
      <c r="GZ81">
        <v>33330</v>
      </c>
      <c r="HA81">
        <v>35507.6</v>
      </c>
      <c r="HB81">
        <v>41491.5</v>
      </c>
      <c r="HC81">
        <v>46331</v>
      </c>
      <c r="HD81">
        <v>52151.5</v>
      </c>
      <c r="HE81">
        <v>56804.8</v>
      </c>
      <c r="HF81">
        <v>1.80368</v>
      </c>
      <c r="HG81">
        <v>2.15468</v>
      </c>
      <c r="HH81">
        <v>-0.0248551</v>
      </c>
      <c r="HI81">
        <v>0</v>
      </c>
      <c r="HJ81">
        <v>36.429</v>
      </c>
      <c r="HK81">
        <v>999.9</v>
      </c>
      <c r="HL81">
        <v>53.956</v>
      </c>
      <c r="HM81">
        <v>28.137</v>
      </c>
      <c r="HN81">
        <v>22.7351</v>
      </c>
      <c r="HO81">
        <v>55.2765</v>
      </c>
      <c r="HP81">
        <v>32.52</v>
      </c>
      <c r="HQ81">
        <v>2</v>
      </c>
      <c r="HR81">
        <v>1.19029</v>
      </c>
      <c r="HS81">
        <v>3.73315</v>
      </c>
      <c r="HT81">
        <v>20.0873</v>
      </c>
      <c r="HU81">
        <v>5.19078</v>
      </c>
      <c r="HV81">
        <v>12.0099</v>
      </c>
      <c r="HW81">
        <v>4.9724</v>
      </c>
      <c r="HX81">
        <v>3.295</v>
      </c>
      <c r="HY81">
        <v>999.9</v>
      </c>
      <c r="HZ81">
        <v>9999</v>
      </c>
      <c r="IA81">
        <v>9999</v>
      </c>
      <c r="IB81">
        <v>9999</v>
      </c>
      <c r="IC81">
        <v>1.86316</v>
      </c>
      <c r="ID81">
        <v>1.86813</v>
      </c>
      <c r="IE81">
        <v>1.86786</v>
      </c>
      <c r="IF81">
        <v>1.86905</v>
      </c>
      <c r="IG81">
        <v>1.86984</v>
      </c>
      <c r="IH81">
        <v>1.86584</v>
      </c>
      <c r="II81">
        <v>1.86702</v>
      </c>
      <c r="IJ81">
        <v>1.86843</v>
      </c>
      <c r="IK81">
        <v>5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5.21</v>
      </c>
      <c r="IY81">
        <v>0.31</v>
      </c>
      <c r="IZ81">
        <v>0.972545899424372</v>
      </c>
      <c r="JA81">
        <v>0.00534676025210932</v>
      </c>
      <c r="JB81">
        <v>-1.70922874884956e-06</v>
      </c>
      <c r="JC81">
        <v>5.24977269206303e-10</v>
      </c>
      <c r="JD81">
        <v>0.310040366037049</v>
      </c>
      <c r="JE81">
        <v>0</v>
      </c>
      <c r="JF81">
        <v>0</v>
      </c>
      <c r="JG81">
        <v>0</v>
      </c>
      <c r="JH81">
        <v>4</v>
      </c>
      <c r="JI81">
        <v>2317</v>
      </c>
      <c r="JJ81">
        <v>-0</v>
      </c>
      <c r="JK81">
        <v>23</v>
      </c>
      <c r="JL81">
        <v>29369977.4</v>
      </c>
      <c r="JM81">
        <v>29369977.4</v>
      </c>
      <c r="JN81">
        <v>2.63672</v>
      </c>
      <c r="JO81">
        <v>2.60132</v>
      </c>
      <c r="JP81">
        <v>2.19849</v>
      </c>
      <c r="JQ81">
        <v>2.63672</v>
      </c>
      <c r="JR81">
        <v>2.44507</v>
      </c>
      <c r="JS81">
        <v>2.33765</v>
      </c>
      <c r="JT81">
        <v>32.5982</v>
      </c>
      <c r="JU81">
        <v>24.1751</v>
      </c>
      <c r="JV81">
        <v>18</v>
      </c>
      <c r="JW81">
        <v>502.377</v>
      </c>
      <c r="JX81">
        <v>786.213</v>
      </c>
      <c r="JY81">
        <v>31.5341</v>
      </c>
      <c r="JZ81">
        <v>41.351</v>
      </c>
      <c r="KA81">
        <v>30.0012</v>
      </c>
      <c r="KB81">
        <v>40.9388</v>
      </c>
      <c r="KC81">
        <v>40.7691</v>
      </c>
      <c r="KD81">
        <v>52.7771</v>
      </c>
      <c r="KE81">
        <v>0</v>
      </c>
      <c r="KF81">
        <v>100</v>
      </c>
      <c r="KG81">
        <v>31.5349</v>
      </c>
      <c r="KH81">
        <v>1095.55</v>
      </c>
      <c r="KI81">
        <v>21.9999</v>
      </c>
      <c r="KJ81">
        <v>94.689</v>
      </c>
      <c r="KK81">
        <v>92.0014</v>
      </c>
    </row>
    <row r="82" spans="1:297">
      <c r="A82">
        <v>66</v>
      </c>
      <c r="B82">
        <v>1762198649.1</v>
      </c>
      <c r="C82">
        <v>417.099999904633</v>
      </c>
      <c r="D82" t="s">
        <v>576</v>
      </c>
      <c r="E82" t="s">
        <v>577</v>
      </c>
      <c r="F82">
        <v>5</v>
      </c>
      <c r="G82" t="s">
        <v>437</v>
      </c>
      <c r="H82" t="s">
        <v>438</v>
      </c>
      <c r="I82">
        <v>1762198641.6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1095.79685940586</v>
      </c>
      <c r="AK82">
        <v>1076.104</v>
      </c>
      <c r="AL82">
        <v>3.37485631276728</v>
      </c>
      <c r="AM82">
        <v>64.3593481477694</v>
      </c>
      <c r="AN82">
        <f>(AP82 - AO82 + DY82*1E3/(8.314*(EA82+273.15)) * AR82/DX82 * AQ82) * DX82/(100*DL82) * 1000/(1000 - AP82)</f>
        <v>0</v>
      </c>
      <c r="AO82">
        <v>21.209127328125</v>
      </c>
      <c r="AP82">
        <v>31.7937448484849</v>
      </c>
      <c r="AQ82">
        <v>3.07921309565222e-05</v>
      </c>
      <c r="AR82">
        <v>98.9221430779395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439</v>
      </c>
      <c r="AY82" t="s">
        <v>439</v>
      </c>
      <c r="AZ82">
        <v>0</v>
      </c>
      <c r="BA82">
        <v>0</v>
      </c>
      <c r="BB82">
        <f>1-AZ82/BA82</f>
        <v>0</v>
      </c>
      <c r="BC82">
        <v>0</v>
      </c>
      <c r="BD82" t="s">
        <v>439</v>
      </c>
      <c r="BE82" t="s">
        <v>439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439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1762198641.6</v>
      </c>
      <c r="DR82">
        <v>1020.43166666667</v>
      </c>
      <c r="DS82">
        <v>1060.52</v>
      </c>
      <c r="DT82">
        <v>31.7789916666667</v>
      </c>
      <c r="DU82">
        <v>21.2090666666667</v>
      </c>
      <c r="DV82">
        <v>1015.24266666667</v>
      </c>
      <c r="DW82">
        <v>31.4689416666667</v>
      </c>
      <c r="DX82">
        <v>499.979416666667</v>
      </c>
      <c r="DY82">
        <v>90.7864833333333</v>
      </c>
      <c r="DZ82">
        <v>0.100003966666667</v>
      </c>
      <c r="EA82">
        <v>37.1962833333333</v>
      </c>
      <c r="EB82">
        <v>36.0154833333333</v>
      </c>
      <c r="EC82">
        <v>999.9</v>
      </c>
      <c r="ED82">
        <v>0</v>
      </c>
      <c r="EE82">
        <v>0</v>
      </c>
      <c r="EF82">
        <v>10023.3291666667</v>
      </c>
      <c r="EG82">
        <v>0</v>
      </c>
      <c r="EH82">
        <v>1165.1925</v>
      </c>
      <c r="EI82">
        <v>-40.0878</v>
      </c>
      <c r="EJ82">
        <v>1053.92583333333</v>
      </c>
      <c r="EK82">
        <v>1083.49916666667</v>
      </c>
      <c r="EL82">
        <v>10.569925</v>
      </c>
      <c r="EM82">
        <v>1060.52</v>
      </c>
      <c r="EN82">
        <v>21.2090666666667</v>
      </c>
      <c r="EO82">
        <v>2.88510333333333</v>
      </c>
      <c r="EP82">
        <v>1.92549666666667</v>
      </c>
      <c r="EQ82">
        <v>23.3792583333333</v>
      </c>
      <c r="ER82">
        <v>16.8446166666667</v>
      </c>
      <c r="ES82">
        <v>2000.00166666667</v>
      </c>
      <c r="ET82">
        <v>0.97999925</v>
      </c>
      <c r="EU82">
        <v>0.0200008333333333</v>
      </c>
      <c r="EV82">
        <v>0</v>
      </c>
      <c r="EW82">
        <v>1481.20333333333</v>
      </c>
      <c r="EX82">
        <v>5.00059</v>
      </c>
      <c r="EY82">
        <v>30494.5833333333</v>
      </c>
      <c r="EZ82">
        <v>17360.325</v>
      </c>
      <c r="FA82">
        <v>53.187</v>
      </c>
      <c r="FB82">
        <v>53.5258333333333</v>
      </c>
      <c r="FC82">
        <v>52.687</v>
      </c>
      <c r="FD82">
        <v>53</v>
      </c>
      <c r="FE82">
        <v>53.8225</v>
      </c>
      <c r="FF82">
        <v>1955.10333333333</v>
      </c>
      <c r="FG82">
        <v>39.8975</v>
      </c>
      <c r="FH82">
        <v>0</v>
      </c>
      <c r="FI82">
        <v>1762198647.8</v>
      </c>
      <c r="FJ82">
        <v>0</v>
      </c>
      <c r="FK82">
        <v>1481.28346153846</v>
      </c>
      <c r="FL82">
        <v>-11.1141880381291</v>
      </c>
      <c r="FM82">
        <v>-208.837607042093</v>
      </c>
      <c r="FN82">
        <v>30495.4961538462</v>
      </c>
      <c r="FO82">
        <v>15</v>
      </c>
      <c r="FP82">
        <v>0</v>
      </c>
      <c r="FQ82" t="s">
        <v>441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-40.0270714285714</v>
      </c>
      <c r="GD82">
        <v>-0.939919480519434</v>
      </c>
      <c r="GE82">
        <v>0.289005401404224</v>
      </c>
      <c r="GF82">
        <v>0</v>
      </c>
      <c r="GG82">
        <v>1481.84</v>
      </c>
      <c r="GH82">
        <v>-11.1144385013413</v>
      </c>
      <c r="GI82">
        <v>1.12897142151087</v>
      </c>
      <c r="GJ82">
        <v>-1</v>
      </c>
      <c r="GK82">
        <v>10.564980952381</v>
      </c>
      <c r="GL82">
        <v>0.100737662337653</v>
      </c>
      <c r="GM82">
        <v>0.0106135860394486</v>
      </c>
      <c r="GN82">
        <v>0</v>
      </c>
      <c r="GO82">
        <v>0</v>
      </c>
      <c r="GP82">
        <v>2</v>
      </c>
      <c r="GQ82" t="s">
        <v>442</v>
      </c>
      <c r="GR82">
        <v>3.12897</v>
      </c>
      <c r="GS82">
        <v>2.77825</v>
      </c>
      <c r="GT82">
        <v>0.165813</v>
      </c>
      <c r="GU82">
        <v>0.17033</v>
      </c>
      <c r="GV82">
        <v>0.123064</v>
      </c>
      <c r="GW82">
        <v>0.0925083</v>
      </c>
      <c r="GX82">
        <v>30661.5</v>
      </c>
      <c r="GY82">
        <v>32466</v>
      </c>
      <c r="GZ82">
        <v>33329.3</v>
      </c>
      <c r="HA82">
        <v>35506.8</v>
      </c>
      <c r="HB82">
        <v>41490.4</v>
      </c>
      <c r="HC82">
        <v>46330.1</v>
      </c>
      <c r="HD82">
        <v>52150.8</v>
      </c>
      <c r="HE82">
        <v>56803.5</v>
      </c>
      <c r="HF82">
        <v>1.8035</v>
      </c>
      <c r="HG82">
        <v>2.15427</v>
      </c>
      <c r="HH82">
        <v>-0.0250041</v>
      </c>
      <c r="HI82">
        <v>0</v>
      </c>
      <c r="HJ82">
        <v>36.429</v>
      </c>
      <c r="HK82">
        <v>999.9</v>
      </c>
      <c r="HL82">
        <v>53.956</v>
      </c>
      <c r="HM82">
        <v>28.137</v>
      </c>
      <c r="HN82">
        <v>22.7355</v>
      </c>
      <c r="HO82">
        <v>55.4365</v>
      </c>
      <c r="HP82">
        <v>32.4599</v>
      </c>
      <c r="HQ82">
        <v>2</v>
      </c>
      <c r="HR82">
        <v>1.19145</v>
      </c>
      <c r="HS82">
        <v>3.83087</v>
      </c>
      <c r="HT82">
        <v>20.0851</v>
      </c>
      <c r="HU82">
        <v>5.19033</v>
      </c>
      <c r="HV82">
        <v>12.0099</v>
      </c>
      <c r="HW82">
        <v>4.9724</v>
      </c>
      <c r="HX82">
        <v>3.2949</v>
      </c>
      <c r="HY82">
        <v>999.9</v>
      </c>
      <c r="HZ82">
        <v>9999</v>
      </c>
      <c r="IA82">
        <v>9999</v>
      </c>
      <c r="IB82">
        <v>9999</v>
      </c>
      <c r="IC82">
        <v>1.86313</v>
      </c>
      <c r="ID82">
        <v>1.86812</v>
      </c>
      <c r="IE82">
        <v>1.86783</v>
      </c>
      <c r="IF82">
        <v>1.86905</v>
      </c>
      <c r="IG82">
        <v>1.86982</v>
      </c>
      <c r="IH82">
        <v>1.86584</v>
      </c>
      <c r="II82">
        <v>1.86701</v>
      </c>
      <c r="IJ82">
        <v>1.86842</v>
      </c>
      <c r="IK82">
        <v>5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5.27</v>
      </c>
      <c r="IY82">
        <v>0.3101</v>
      </c>
      <c r="IZ82">
        <v>0.972545899424372</v>
      </c>
      <c r="JA82">
        <v>0.00534676025210932</v>
      </c>
      <c r="JB82">
        <v>-1.70922874884956e-06</v>
      </c>
      <c r="JC82">
        <v>5.24977269206303e-10</v>
      </c>
      <c r="JD82">
        <v>0.310040366037049</v>
      </c>
      <c r="JE82">
        <v>0</v>
      </c>
      <c r="JF82">
        <v>0</v>
      </c>
      <c r="JG82">
        <v>0</v>
      </c>
      <c r="JH82">
        <v>4</v>
      </c>
      <c r="JI82">
        <v>2317</v>
      </c>
      <c r="JJ82">
        <v>-0</v>
      </c>
      <c r="JK82">
        <v>23</v>
      </c>
      <c r="JL82">
        <v>29369977.5</v>
      </c>
      <c r="JM82">
        <v>29369977.5</v>
      </c>
      <c r="JN82">
        <v>2.67456</v>
      </c>
      <c r="JO82">
        <v>2.6062</v>
      </c>
      <c r="JP82">
        <v>2.19849</v>
      </c>
      <c r="JQ82">
        <v>2.63672</v>
      </c>
      <c r="JR82">
        <v>2.44629</v>
      </c>
      <c r="JS82">
        <v>2.30713</v>
      </c>
      <c r="JT82">
        <v>32.5982</v>
      </c>
      <c r="JU82">
        <v>24.1663</v>
      </c>
      <c r="JV82">
        <v>18</v>
      </c>
      <c r="JW82">
        <v>502.349</v>
      </c>
      <c r="JX82">
        <v>785.985</v>
      </c>
      <c r="JY82">
        <v>31.5249</v>
      </c>
      <c r="JZ82">
        <v>41.3638</v>
      </c>
      <c r="KA82">
        <v>30.0012</v>
      </c>
      <c r="KB82">
        <v>40.9523</v>
      </c>
      <c r="KC82">
        <v>40.7834</v>
      </c>
      <c r="KD82">
        <v>53.5164</v>
      </c>
      <c r="KE82">
        <v>0</v>
      </c>
      <c r="KF82">
        <v>100</v>
      </c>
      <c r="KG82">
        <v>31.5098</v>
      </c>
      <c r="KH82">
        <v>1109.14</v>
      </c>
      <c r="KI82">
        <v>21.9999</v>
      </c>
      <c r="KJ82">
        <v>94.6875</v>
      </c>
      <c r="KK82">
        <v>91.9994</v>
      </c>
    </row>
    <row r="83" spans="1:297">
      <c r="A83">
        <v>67</v>
      </c>
      <c r="B83">
        <v>1762198654.1</v>
      </c>
      <c r="C83">
        <v>422.099999904633</v>
      </c>
      <c r="D83" t="s">
        <v>578</v>
      </c>
      <c r="E83" t="s">
        <v>579</v>
      </c>
      <c r="F83">
        <v>5</v>
      </c>
      <c r="G83" t="s">
        <v>437</v>
      </c>
      <c r="H83" t="s">
        <v>438</v>
      </c>
      <c r="I83">
        <v>1762198646.6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1113.67571073104</v>
      </c>
      <c r="AK83">
        <v>1093.64460606061</v>
      </c>
      <c r="AL83">
        <v>3.50712193474773</v>
      </c>
      <c r="AM83">
        <v>64.3593481477694</v>
      </c>
      <c r="AN83">
        <f>(AP83 - AO83 + DY83*1E3/(8.314*(EA83+273.15)) * AR83/DX83 * AQ83) * DX83/(100*DL83) * 1000/(1000 - AP83)</f>
        <v>0</v>
      </c>
      <c r="AO83">
        <v>21.2108231460089</v>
      </c>
      <c r="AP83">
        <v>31.7957684848485</v>
      </c>
      <c r="AQ83">
        <v>7.5062971171833e-06</v>
      </c>
      <c r="AR83">
        <v>98.9221430779395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439</v>
      </c>
      <c r="AY83" t="s">
        <v>439</v>
      </c>
      <c r="AZ83">
        <v>0</v>
      </c>
      <c r="BA83">
        <v>0</v>
      </c>
      <c r="BB83">
        <f>1-AZ83/BA83</f>
        <v>0</v>
      </c>
      <c r="BC83">
        <v>0</v>
      </c>
      <c r="BD83" t="s">
        <v>439</v>
      </c>
      <c r="BE83" t="s">
        <v>439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439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1762198646.6</v>
      </c>
      <c r="DR83">
        <v>1037.08916666667</v>
      </c>
      <c r="DS83">
        <v>1077.51333333333</v>
      </c>
      <c r="DT83">
        <v>31.788375</v>
      </c>
      <c r="DU83">
        <v>21.209775</v>
      </c>
      <c r="DV83">
        <v>1031.84333333333</v>
      </c>
      <c r="DW83">
        <v>31.4783333333333</v>
      </c>
      <c r="DX83">
        <v>500.0245</v>
      </c>
      <c r="DY83">
        <v>90.7863333333333</v>
      </c>
      <c r="DZ83">
        <v>0.100116108333333</v>
      </c>
      <c r="EA83">
        <v>37.1952166666667</v>
      </c>
      <c r="EB83">
        <v>36.0224416666667</v>
      </c>
      <c r="EC83">
        <v>999.9</v>
      </c>
      <c r="ED83">
        <v>0</v>
      </c>
      <c r="EE83">
        <v>0</v>
      </c>
      <c r="EF83">
        <v>10011.09</v>
      </c>
      <c r="EG83">
        <v>0</v>
      </c>
      <c r="EH83">
        <v>1165.165</v>
      </c>
      <c r="EI83">
        <v>-40.423575</v>
      </c>
      <c r="EJ83">
        <v>1071.13916666667</v>
      </c>
      <c r="EK83">
        <v>1100.86083333333</v>
      </c>
      <c r="EL83">
        <v>10.5786</v>
      </c>
      <c r="EM83">
        <v>1077.51333333333</v>
      </c>
      <c r="EN83">
        <v>21.209775</v>
      </c>
      <c r="EO83">
        <v>2.88594916666667</v>
      </c>
      <c r="EP83">
        <v>1.9255575</v>
      </c>
      <c r="EQ83">
        <v>23.3841166666667</v>
      </c>
      <c r="ER83">
        <v>16.8451083333333</v>
      </c>
      <c r="ES83">
        <v>2000.01666666667</v>
      </c>
      <c r="ET83">
        <v>0.979998166666667</v>
      </c>
      <c r="EU83">
        <v>0.020001825</v>
      </c>
      <c r="EV83">
        <v>0</v>
      </c>
      <c r="EW83">
        <v>1480.29416666667</v>
      </c>
      <c r="EX83">
        <v>5.00059</v>
      </c>
      <c r="EY83">
        <v>30477.5083333333</v>
      </c>
      <c r="EZ83">
        <v>17360.4583333333</v>
      </c>
      <c r="FA83">
        <v>53.187</v>
      </c>
      <c r="FB83">
        <v>53.5465</v>
      </c>
      <c r="FC83">
        <v>52.687</v>
      </c>
      <c r="FD83">
        <v>53.0103333333333</v>
      </c>
      <c r="FE83">
        <v>53.833</v>
      </c>
      <c r="FF83">
        <v>1955.11583333333</v>
      </c>
      <c r="FG83">
        <v>39.9</v>
      </c>
      <c r="FH83">
        <v>0</v>
      </c>
      <c r="FI83">
        <v>1762198653.2</v>
      </c>
      <c r="FJ83">
        <v>0</v>
      </c>
      <c r="FK83">
        <v>1480.2736</v>
      </c>
      <c r="FL83">
        <v>-10.4030769305354</v>
      </c>
      <c r="FM83">
        <v>-205.323076984905</v>
      </c>
      <c r="FN83">
        <v>30475.804</v>
      </c>
      <c r="FO83">
        <v>15</v>
      </c>
      <c r="FP83">
        <v>0</v>
      </c>
      <c r="FQ83" t="s">
        <v>441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-40.23602</v>
      </c>
      <c r="GD83">
        <v>-3.68073383458647</v>
      </c>
      <c r="GE83">
        <v>0.446760400662369</v>
      </c>
      <c r="GF83">
        <v>0</v>
      </c>
      <c r="GG83">
        <v>1480.96382352941</v>
      </c>
      <c r="GH83">
        <v>-10.5654698256474</v>
      </c>
      <c r="GI83">
        <v>1.07316194355439</v>
      </c>
      <c r="GJ83">
        <v>-1</v>
      </c>
      <c r="GK83">
        <v>10.57289</v>
      </c>
      <c r="GL83">
        <v>0.106466165413518</v>
      </c>
      <c r="GM83">
        <v>0.010596551325785</v>
      </c>
      <c r="GN83">
        <v>0</v>
      </c>
      <c r="GO83">
        <v>0</v>
      </c>
      <c r="GP83">
        <v>2</v>
      </c>
      <c r="GQ83" t="s">
        <v>442</v>
      </c>
      <c r="GR83">
        <v>3.12894</v>
      </c>
      <c r="GS83">
        <v>2.77791</v>
      </c>
      <c r="GT83">
        <v>0.167546</v>
      </c>
      <c r="GU83">
        <v>0.171974</v>
      </c>
      <c r="GV83">
        <v>0.123073</v>
      </c>
      <c r="GW83">
        <v>0.0925119</v>
      </c>
      <c r="GX83">
        <v>30596.9</v>
      </c>
      <c r="GY83">
        <v>32400.2</v>
      </c>
      <c r="GZ83">
        <v>33328.7</v>
      </c>
      <c r="HA83">
        <v>35505.6</v>
      </c>
      <c r="HB83">
        <v>41489.5</v>
      </c>
      <c r="HC83">
        <v>46328.9</v>
      </c>
      <c r="HD83">
        <v>52149.8</v>
      </c>
      <c r="HE83">
        <v>56801.9</v>
      </c>
      <c r="HF83">
        <v>1.80357</v>
      </c>
      <c r="HG83">
        <v>2.15425</v>
      </c>
      <c r="HH83">
        <v>-0.0261851</v>
      </c>
      <c r="HI83">
        <v>0</v>
      </c>
      <c r="HJ83">
        <v>36.429</v>
      </c>
      <c r="HK83">
        <v>999.9</v>
      </c>
      <c r="HL83">
        <v>53.956</v>
      </c>
      <c r="HM83">
        <v>28.137</v>
      </c>
      <c r="HN83">
        <v>22.7333</v>
      </c>
      <c r="HO83">
        <v>55.3565</v>
      </c>
      <c r="HP83">
        <v>32.4239</v>
      </c>
      <c r="HQ83">
        <v>2</v>
      </c>
      <c r="HR83">
        <v>1.19288</v>
      </c>
      <c r="HS83">
        <v>3.88636</v>
      </c>
      <c r="HT83">
        <v>20.084</v>
      </c>
      <c r="HU83">
        <v>5.19123</v>
      </c>
      <c r="HV83">
        <v>12.0099</v>
      </c>
      <c r="HW83">
        <v>4.9729</v>
      </c>
      <c r="HX83">
        <v>3.29497</v>
      </c>
      <c r="HY83">
        <v>999.9</v>
      </c>
      <c r="HZ83">
        <v>9999</v>
      </c>
      <c r="IA83">
        <v>9999</v>
      </c>
      <c r="IB83">
        <v>9999</v>
      </c>
      <c r="IC83">
        <v>1.86312</v>
      </c>
      <c r="ID83">
        <v>1.86813</v>
      </c>
      <c r="IE83">
        <v>1.86783</v>
      </c>
      <c r="IF83">
        <v>1.86905</v>
      </c>
      <c r="IG83">
        <v>1.86982</v>
      </c>
      <c r="IH83">
        <v>1.86584</v>
      </c>
      <c r="II83">
        <v>1.86701</v>
      </c>
      <c r="IJ83">
        <v>1.86843</v>
      </c>
      <c r="IK83">
        <v>5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5.33</v>
      </c>
      <c r="IY83">
        <v>0.31</v>
      </c>
      <c r="IZ83">
        <v>0.972545899424372</v>
      </c>
      <c r="JA83">
        <v>0.00534676025210932</v>
      </c>
      <c r="JB83">
        <v>-1.70922874884956e-06</v>
      </c>
      <c r="JC83">
        <v>5.24977269206303e-10</v>
      </c>
      <c r="JD83">
        <v>0.310040366037049</v>
      </c>
      <c r="JE83">
        <v>0</v>
      </c>
      <c r="JF83">
        <v>0</v>
      </c>
      <c r="JG83">
        <v>0</v>
      </c>
      <c r="JH83">
        <v>4</v>
      </c>
      <c r="JI83">
        <v>2317</v>
      </c>
      <c r="JJ83">
        <v>-0</v>
      </c>
      <c r="JK83">
        <v>23</v>
      </c>
      <c r="JL83">
        <v>29369977.6</v>
      </c>
      <c r="JM83">
        <v>29369977.6</v>
      </c>
      <c r="JN83">
        <v>2.7063</v>
      </c>
      <c r="JO83">
        <v>2.59155</v>
      </c>
      <c r="JP83">
        <v>2.19849</v>
      </c>
      <c r="JQ83">
        <v>2.63794</v>
      </c>
      <c r="JR83">
        <v>2.44507</v>
      </c>
      <c r="JS83">
        <v>2.38037</v>
      </c>
      <c r="JT83">
        <v>32.5982</v>
      </c>
      <c r="JU83">
        <v>24.1751</v>
      </c>
      <c r="JV83">
        <v>18</v>
      </c>
      <c r="JW83">
        <v>502.491</v>
      </c>
      <c r="JX83">
        <v>786.118</v>
      </c>
      <c r="JY83">
        <v>31.4993</v>
      </c>
      <c r="JZ83">
        <v>41.3753</v>
      </c>
      <c r="KA83">
        <v>30.0014</v>
      </c>
      <c r="KB83">
        <v>40.9648</v>
      </c>
      <c r="KC83">
        <v>40.797</v>
      </c>
      <c r="KD83">
        <v>54.1505</v>
      </c>
      <c r="KE83">
        <v>0</v>
      </c>
      <c r="KF83">
        <v>100</v>
      </c>
      <c r="KG83">
        <v>31.4847</v>
      </c>
      <c r="KH83">
        <v>1122.65</v>
      </c>
      <c r="KI83">
        <v>21.9999</v>
      </c>
      <c r="KJ83">
        <v>94.6857</v>
      </c>
      <c r="KK83">
        <v>91.9966</v>
      </c>
    </row>
    <row r="84" spans="1:297">
      <c r="A84">
        <v>68</v>
      </c>
      <c r="B84">
        <v>1762198659.1</v>
      </c>
      <c r="C84">
        <v>427.099999904633</v>
      </c>
      <c r="D84" t="s">
        <v>580</v>
      </c>
      <c r="E84" t="s">
        <v>581</v>
      </c>
      <c r="F84">
        <v>5</v>
      </c>
      <c r="G84" t="s">
        <v>437</v>
      </c>
      <c r="H84" t="s">
        <v>438</v>
      </c>
      <c r="I84">
        <v>1762198651.6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1130.36440152996</v>
      </c>
      <c r="AK84">
        <v>1110.59042424242</v>
      </c>
      <c r="AL84">
        <v>3.39066861485134</v>
      </c>
      <c r="AM84">
        <v>64.3593481477694</v>
      </c>
      <c r="AN84">
        <f>(AP84 - AO84 + DY84*1E3/(8.314*(EA84+273.15)) * AR84/DX84 * AQ84) * DX84/(100*DL84) * 1000/(1000 - AP84)</f>
        <v>0</v>
      </c>
      <c r="AO84">
        <v>21.2119741519986</v>
      </c>
      <c r="AP84">
        <v>31.807623030303</v>
      </c>
      <c r="AQ84">
        <v>3.15129634451332e-05</v>
      </c>
      <c r="AR84">
        <v>98.9221430779395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439</v>
      </c>
      <c r="AY84" t="s">
        <v>439</v>
      </c>
      <c r="AZ84">
        <v>0</v>
      </c>
      <c r="BA84">
        <v>0</v>
      </c>
      <c r="BB84">
        <f>1-AZ84/BA84</f>
        <v>0</v>
      </c>
      <c r="BC84">
        <v>0</v>
      </c>
      <c r="BD84" t="s">
        <v>439</v>
      </c>
      <c r="BE84" t="s">
        <v>439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439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1762198651.6</v>
      </c>
      <c r="DR84">
        <v>1053.71083333333</v>
      </c>
      <c r="DS84">
        <v>1094.26166666667</v>
      </c>
      <c r="DT84">
        <v>31.796725</v>
      </c>
      <c r="DU84">
        <v>21.2108166666667</v>
      </c>
      <c r="DV84">
        <v>1048.40833333333</v>
      </c>
      <c r="DW84">
        <v>31.486675</v>
      </c>
      <c r="DX84">
        <v>500.034833333333</v>
      </c>
      <c r="DY84">
        <v>90.7861833333333</v>
      </c>
      <c r="DZ84">
        <v>0.10008075</v>
      </c>
      <c r="EA84">
        <v>37.1942333333333</v>
      </c>
      <c r="EB84">
        <v>36.0134666666667</v>
      </c>
      <c r="EC84">
        <v>999.9</v>
      </c>
      <c r="ED84">
        <v>0</v>
      </c>
      <c r="EE84">
        <v>0</v>
      </c>
      <c r="EF84">
        <v>10002.5983333333</v>
      </c>
      <c r="EG84">
        <v>0</v>
      </c>
      <c r="EH84">
        <v>1165.12916666667</v>
      </c>
      <c r="EI84">
        <v>-40.5503666666667</v>
      </c>
      <c r="EJ84">
        <v>1088.31583333333</v>
      </c>
      <c r="EK84">
        <v>1117.97333333333</v>
      </c>
      <c r="EL84">
        <v>10.5859166666667</v>
      </c>
      <c r="EM84">
        <v>1094.26166666667</v>
      </c>
      <c r="EN84">
        <v>21.2108166666667</v>
      </c>
      <c r="EO84">
        <v>2.88670083333333</v>
      </c>
      <c r="EP84">
        <v>1.9256475</v>
      </c>
      <c r="EQ84">
        <v>23.3884416666667</v>
      </c>
      <c r="ER84">
        <v>16.84585</v>
      </c>
      <c r="ES84">
        <v>2000.00166666667</v>
      </c>
      <c r="ET84">
        <v>0.979998166666667</v>
      </c>
      <c r="EU84">
        <v>0.020001825</v>
      </c>
      <c r="EV84">
        <v>0</v>
      </c>
      <c r="EW84">
        <v>1479.48333333333</v>
      </c>
      <c r="EX84">
        <v>5.00059</v>
      </c>
      <c r="EY84">
        <v>30460.6583333333</v>
      </c>
      <c r="EZ84">
        <v>17360.3333333333</v>
      </c>
      <c r="FA84">
        <v>53.187</v>
      </c>
      <c r="FB84">
        <v>53.5568333333333</v>
      </c>
      <c r="FC84">
        <v>52.69225</v>
      </c>
      <c r="FD84">
        <v>53.0206666666667</v>
      </c>
      <c r="FE84">
        <v>53.854</v>
      </c>
      <c r="FF84">
        <v>1955.10083333333</v>
      </c>
      <c r="FG84">
        <v>39.9</v>
      </c>
      <c r="FH84">
        <v>0</v>
      </c>
      <c r="FI84">
        <v>1762198658</v>
      </c>
      <c r="FJ84">
        <v>0</v>
      </c>
      <c r="FK84">
        <v>1479.4724</v>
      </c>
      <c r="FL84">
        <v>-9.6815384572633</v>
      </c>
      <c r="FM84">
        <v>-204.230768958144</v>
      </c>
      <c r="FN84">
        <v>30459.44</v>
      </c>
      <c r="FO84">
        <v>15</v>
      </c>
      <c r="FP84">
        <v>0</v>
      </c>
      <c r="FQ84" t="s">
        <v>441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-40.384895</v>
      </c>
      <c r="GD84">
        <v>-2.02039849624053</v>
      </c>
      <c r="GE84">
        <v>0.370244183580242</v>
      </c>
      <c r="GF84">
        <v>0</v>
      </c>
      <c r="GG84">
        <v>1480.23617647059</v>
      </c>
      <c r="GH84">
        <v>-10.1923605878683</v>
      </c>
      <c r="GI84">
        <v>1.03519823252497</v>
      </c>
      <c r="GJ84">
        <v>-1</v>
      </c>
      <c r="GK84">
        <v>10.579755</v>
      </c>
      <c r="GL84">
        <v>0.0841939849624116</v>
      </c>
      <c r="GM84">
        <v>0.00836543334203306</v>
      </c>
      <c r="GN84">
        <v>1</v>
      </c>
      <c r="GO84">
        <v>1</v>
      </c>
      <c r="GP84">
        <v>2</v>
      </c>
      <c r="GQ84" t="s">
        <v>460</v>
      </c>
      <c r="GR84">
        <v>3.12884</v>
      </c>
      <c r="GS84">
        <v>2.77807</v>
      </c>
      <c r="GT84">
        <v>0.169223</v>
      </c>
      <c r="GU84">
        <v>0.173684</v>
      </c>
      <c r="GV84">
        <v>0.123093</v>
      </c>
      <c r="GW84">
        <v>0.0925147</v>
      </c>
      <c r="GX84">
        <v>30534.4</v>
      </c>
      <c r="GY84">
        <v>32332.1</v>
      </c>
      <c r="GZ84">
        <v>33328</v>
      </c>
      <c r="HA84">
        <v>35504.6</v>
      </c>
      <c r="HB84">
        <v>41488.1</v>
      </c>
      <c r="HC84">
        <v>46327.9</v>
      </c>
      <c r="HD84">
        <v>52148.8</v>
      </c>
      <c r="HE84">
        <v>56800.7</v>
      </c>
      <c r="HF84">
        <v>1.8035</v>
      </c>
      <c r="HG84">
        <v>2.1543</v>
      </c>
      <c r="HH84">
        <v>-0.0271723</v>
      </c>
      <c r="HI84">
        <v>0</v>
      </c>
      <c r="HJ84">
        <v>36.429</v>
      </c>
      <c r="HK84">
        <v>999.9</v>
      </c>
      <c r="HL84">
        <v>53.956</v>
      </c>
      <c r="HM84">
        <v>28.137</v>
      </c>
      <c r="HN84">
        <v>22.7362</v>
      </c>
      <c r="HO84">
        <v>55.6065</v>
      </c>
      <c r="HP84">
        <v>32.4119</v>
      </c>
      <c r="HQ84">
        <v>2</v>
      </c>
      <c r="HR84">
        <v>1.19423</v>
      </c>
      <c r="HS84">
        <v>3.87263</v>
      </c>
      <c r="HT84">
        <v>20.0843</v>
      </c>
      <c r="HU84">
        <v>5.19033</v>
      </c>
      <c r="HV84">
        <v>12.0099</v>
      </c>
      <c r="HW84">
        <v>4.97275</v>
      </c>
      <c r="HX84">
        <v>3.2949</v>
      </c>
      <c r="HY84">
        <v>999.9</v>
      </c>
      <c r="HZ84">
        <v>9999</v>
      </c>
      <c r="IA84">
        <v>9999</v>
      </c>
      <c r="IB84">
        <v>9999</v>
      </c>
      <c r="IC84">
        <v>1.86313</v>
      </c>
      <c r="ID84">
        <v>1.86813</v>
      </c>
      <c r="IE84">
        <v>1.86783</v>
      </c>
      <c r="IF84">
        <v>1.86904</v>
      </c>
      <c r="IG84">
        <v>1.86983</v>
      </c>
      <c r="IH84">
        <v>1.86584</v>
      </c>
      <c r="II84">
        <v>1.867</v>
      </c>
      <c r="IJ84">
        <v>1.86844</v>
      </c>
      <c r="IK84">
        <v>5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5.4</v>
      </c>
      <c r="IY84">
        <v>0.3101</v>
      </c>
      <c r="IZ84">
        <v>0.972545899424372</v>
      </c>
      <c r="JA84">
        <v>0.00534676025210932</v>
      </c>
      <c r="JB84">
        <v>-1.70922874884956e-06</v>
      </c>
      <c r="JC84">
        <v>5.24977269206303e-10</v>
      </c>
      <c r="JD84">
        <v>0.310040366037049</v>
      </c>
      <c r="JE84">
        <v>0</v>
      </c>
      <c r="JF84">
        <v>0</v>
      </c>
      <c r="JG84">
        <v>0</v>
      </c>
      <c r="JH84">
        <v>4</v>
      </c>
      <c r="JI84">
        <v>2317</v>
      </c>
      <c r="JJ84">
        <v>-0</v>
      </c>
      <c r="JK84">
        <v>23</v>
      </c>
      <c r="JL84">
        <v>29369977.7</v>
      </c>
      <c r="JM84">
        <v>29369977.7</v>
      </c>
      <c r="JN84">
        <v>2.74048</v>
      </c>
      <c r="JO84">
        <v>2.6001</v>
      </c>
      <c r="JP84">
        <v>2.19849</v>
      </c>
      <c r="JQ84">
        <v>2.63672</v>
      </c>
      <c r="JR84">
        <v>2.44507</v>
      </c>
      <c r="JS84">
        <v>2.34619</v>
      </c>
      <c r="JT84">
        <v>32.5982</v>
      </c>
      <c r="JU84">
        <v>24.1663</v>
      </c>
      <c r="JV84">
        <v>18</v>
      </c>
      <c r="JW84">
        <v>502.531</v>
      </c>
      <c r="JX84">
        <v>786.31</v>
      </c>
      <c r="JY84">
        <v>31.4753</v>
      </c>
      <c r="JZ84">
        <v>41.3878</v>
      </c>
      <c r="KA84">
        <v>30.0014</v>
      </c>
      <c r="KB84">
        <v>40.9781</v>
      </c>
      <c r="KC84">
        <v>40.8095</v>
      </c>
      <c r="KD84">
        <v>54.8429</v>
      </c>
      <c r="KE84">
        <v>0</v>
      </c>
      <c r="KF84">
        <v>100</v>
      </c>
      <c r="KG84">
        <v>31.4706</v>
      </c>
      <c r="KH84">
        <v>1142.99</v>
      </c>
      <c r="KI84">
        <v>21.9999</v>
      </c>
      <c r="KJ84">
        <v>94.684</v>
      </c>
      <c r="KK84">
        <v>91.9944</v>
      </c>
    </row>
    <row r="85" spans="1:297">
      <c r="A85">
        <v>69</v>
      </c>
      <c r="B85">
        <v>1762198664.1</v>
      </c>
      <c r="C85">
        <v>432.099999904633</v>
      </c>
      <c r="D85" t="s">
        <v>582</v>
      </c>
      <c r="E85" t="s">
        <v>583</v>
      </c>
      <c r="F85">
        <v>5</v>
      </c>
      <c r="G85" t="s">
        <v>437</v>
      </c>
      <c r="H85" t="s">
        <v>438</v>
      </c>
      <c r="I85">
        <v>1762198656.6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1147.74197683118</v>
      </c>
      <c r="AK85">
        <v>1127.85236363636</v>
      </c>
      <c r="AL85">
        <v>3.4371955483601</v>
      </c>
      <c r="AM85">
        <v>64.3593481477694</v>
      </c>
      <c r="AN85">
        <f>(AP85 - AO85 + DY85*1E3/(8.314*(EA85+273.15)) * AR85/DX85 * AQ85) * DX85/(100*DL85) * 1000/(1000 - AP85)</f>
        <v>0</v>
      </c>
      <c r="AO85">
        <v>21.2146210607686</v>
      </c>
      <c r="AP85">
        <v>31.8136236363636</v>
      </c>
      <c r="AQ85">
        <v>2.05433079911396e-05</v>
      </c>
      <c r="AR85">
        <v>98.9221430779395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439</v>
      </c>
      <c r="AY85" t="s">
        <v>439</v>
      </c>
      <c r="AZ85">
        <v>0</v>
      </c>
      <c r="BA85">
        <v>0</v>
      </c>
      <c r="BB85">
        <f>1-AZ85/BA85</f>
        <v>0</v>
      </c>
      <c r="BC85">
        <v>0</v>
      </c>
      <c r="BD85" t="s">
        <v>439</v>
      </c>
      <c r="BE85" t="s">
        <v>439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439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1762198656.6</v>
      </c>
      <c r="DR85">
        <v>1070.37333333333</v>
      </c>
      <c r="DS85">
        <v>1111.07416666667</v>
      </c>
      <c r="DT85">
        <v>31.803475</v>
      </c>
      <c r="DU85">
        <v>21.2126416666667</v>
      </c>
      <c r="DV85">
        <v>1065.01083333333</v>
      </c>
      <c r="DW85">
        <v>31.4934333333333</v>
      </c>
      <c r="DX85">
        <v>500.040166666667</v>
      </c>
      <c r="DY85">
        <v>90.7863583333333</v>
      </c>
      <c r="DZ85">
        <v>0.1000049</v>
      </c>
      <c r="EA85">
        <v>37.1981416666667</v>
      </c>
      <c r="EB85">
        <v>36.0023166666667</v>
      </c>
      <c r="EC85">
        <v>999.9</v>
      </c>
      <c r="ED85">
        <v>0</v>
      </c>
      <c r="EE85">
        <v>0</v>
      </c>
      <c r="EF85">
        <v>10003.7441666667</v>
      </c>
      <c r="EG85">
        <v>0</v>
      </c>
      <c r="EH85">
        <v>1165.0975</v>
      </c>
      <c r="EI85">
        <v>-40.70115</v>
      </c>
      <c r="EJ85">
        <v>1105.53166666667</v>
      </c>
      <c r="EK85">
        <v>1135.15083333333</v>
      </c>
      <c r="EL85">
        <v>10.5908333333333</v>
      </c>
      <c r="EM85">
        <v>1111.07416666667</v>
      </c>
      <c r="EN85">
        <v>21.2126416666667</v>
      </c>
      <c r="EO85">
        <v>2.88731916666667</v>
      </c>
      <c r="EP85">
        <v>1.92581583333333</v>
      </c>
      <c r="EQ85">
        <v>23.3919916666667</v>
      </c>
      <c r="ER85">
        <v>16.8472416666667</v>
      </c>
      <c r="ES85">
        <v>2000.01833333333</v>
      </c>
      <c r="ET85">
        <v>0.979995916666667</v>
      </c>
      <c r="EU85">
        <v>0.0200039833333333</v>
      </c>
      <c r="EV85">
        <v>0</v>
      </c>
      <c r="EW85">
        <v>1478.71583333333</v>
      </c>
      <c r="EX85">
        <v>5.00059</v>
      </c>
      <c r="EY85">
        <v>30444.1583333333</v>
      </c>
      <c r="EZ85">
        <v>17360.4583333333</v>
      </c>
      <c r="FA85">
        <v>53.20275</v>
      </c>
      <c r="FB85">
        <v>53.562</v>
      </c>
      <c r="FC85">
        <v>52.71325</v>
      </c>
      <c r="FD85">
        <v>53.0258333333333</v>
      </c>
      <c r="FE85">
        <v>53.8645</v>
      </c>
      <c r="FF85">
        <v>1955.1125</v>
      </c>
      <c r="FG85">
        <v>39.905</v>
      </c>
      <c r="FH85">
        <v>0</v>
      </c>
      <c r="FI85">
        <v>1762198662.8</v>
      </c>
      <c r="FJ85">
        <v>0</v>
      </c>
      <c r="FK85">
        <v>1478.6808</v>
      </c>
      <c r="FL85">
        <v>-9.90538463190578</v>
      </c>
      <c r="FM85">
        <v>-195.19230801451</v>
      </c>
      <c r="FN85">
        <v>30443.532</v>
      </c>
      <c r="FO85">
        <v>15</v>
      </c>
      <c r="FP85">
        <v>0</v>
      </c>
      <c r="FQ85" t="s">
        <v>441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-40.548895</v>
      </c>
      <c r="GD85">
        <v>-1.98832330827071</v>
      </c>
      <c r="GE85">
        <v>0.394437633188062</v>
      </c>
      <c r="GF85">
        <v>0</v>
      </c>
      <c r="GG85">
        <v>1479.22147058824</v>
      </c>
      <c r="GH85">
        <v>-9.54942704921407</v>
      </c>
      <c r="GI85">
        <v>0.967164236776603</v>
      </c>
      <c r="GJ85">
        <v>-1</v>
      </c>
      <c r="GK85">
        <v>10.58773</v>
      </c>
      <c r="GL85">
        <v>0.0635007518796943</v>
      </c>
      <c r="GM85">
        <v>0.00627623294660102</v>
      </c>
      <c r="GN85">
        <v>1</v>
      </c>
      <c r="GO85">
        <v>1</v>
      </c>
      <c r="GP85">
        <v>2</v>
      </c>
      <c r="GQ85" t="s">
        <v>460</v>
      </c>
      <c r="GR85">
        <v>3.12879</v>
      </c>
      <c r="GS85">
        <v>2.77815</v>
      </c>
      <c r="GT85">
        <v>0.170897</v>
      </c>
      <c r="GU85">
        <v>0.175241</v>
      </c>
      <c r="GV85">
        <v>0.123112</v>
      </c>
      <c r="GW85">
        <v>0.0925217</v>
      </c>
      <c r="GX85">
        <v>30472.2</v>
      </c>
      <c r="GY85">
        <v>32269.9</v>
      </c>
      <c r="GZ85">
        <v>33327.5</v>
      </c>
      <c r="HA85">
        <v>35503.5</v>
      </c>
      <c r="HB85">
        <v>41487.2</v>
      </c>
      <c r="HC85">
        <v>46326.7</v>
      </c>
      <c r="HD85">
        <v>52148.5</v>
      </c>
      <c r="HE85">
        <v>56799.3</v>
      </c>
      <c r="HF85">
        <v>1.8032</v>
      </c>
      <c r="HG85">
        <v>2.15377</v>
      </c>
      <c r="HH85">
        <v>-0.0275671</v>
      </c>
      <c r="HI85">
        <v>0</v>
      </c>
      <c r="HJ85">
        <v>36.429</v>
      </c>
      <c r="HK85">
        <v>999.9</v>
      </c>
      <c r="HL85">
        <v>53.956</v>
      </c>
      <c r="HM85">
        <v>28.157</v>
      </c>
      <c r="HN85">
        <v>22.7613</v>
      </c>
      <c r="HO85">
        <v>55.4065</v>
      </c>
      <c r="HP85">
        <v>32.476</v>
      </c>
      <c r="HQ85">
        <v>2</v>
      </c>
      <c r="HR85">
        <v>1.19459</v>
      </c>
      <c r="HS85">
        <v>3.59482</v>
      </c>
      <c r="HT85">
        <v>20.0901</v>
      </c>
      <c r="HU85">
        <v>5.18944</v>
      </c>
      <c r="HV85">
        <v>12.0099</v>
      </c>
      <c r="HW85">
        <v>4.97225</v>
      </c>
      <c r="HX85">
        <v>3.29495</v>
      </c>
      <c r="HY85">
        <v>999.9</v>
      </c>
      <c r="HZ85">
        <v>9999</v>
      </c>
      <c r="IA85">
        <v>9999</v>
      </c>
      <c r="IB85">
        <v>9999</v>
      </c>
      <c r="IC85">
        <v>1.86313</v>
      </c>
      <c r="ID85">
        <v>1.86813</v>
      </c>
      <c r="IE85">
        <v>1.86783</v>
      </c>
      <c r="IF85">
        <v>1.86905</v>
      </c>
      <c r="IG85">
        <v>1.86983</v>
      </c>
      <c r="IH85">
        <v>1.86586</v>
      </c>
      <c r="II85">
        <v>1.86703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5.45</v>
      </c>
      <c r="IY85">
        <v>0.31</v>
      </c>
      <c r="IZ85">
        <v>0.972545899424372</v>
      </c>
      <c r="JA85">
        <v>0.00534676025210932</v>
      </c>
      <c r="JB85">
        <v>-1.70922874884956e-06</v>
      </c>
      <c r="JC85">
        <v>5.24977269206303e-10</v>
      </c>
      <c r="JD85">
        <v>0.310040366037049</v>
      </c>
      <c r="JE85">
        <v>0</v>
      </c>
      <c r="JF85">
        <v>0</v>
      </c>
      <c r="JG85">
        <v>0</v>
      </c>
      <c r="JH85">
        <v>4</v>
      </c>
      <c r="JI85">
        <v>2317</v>
      </c>
      <c r="JJ85">
        <v>-0</v>
      </c>
      <c r="JK85">
        <v>23</v>
      </c>
      <c r="JL85">
        <v>29369977.7</v>
      </c>
      <c r="JM85">
        <v>29369977.7</v>
      </c>
      <c r="JN85">
        <v>2.771</v>
      </c>
      <c r="JO85">
        <v>2.59155</v>
      </c>
      <c r="JP85">
        <v>2.19849</v>
      </c>
      <c r="JQ85">
        <v>2.63672</v>
      </c>
      <c r="JR85">
        <v>2.44507</v>
      </c>
      <c r="JS85">
        <v>2.37183</v>
      </c>
      <c r="JT85">
        <v>32.5982</v>
      </c>
      <c r="JU85">
        <v>24.1751</v>
      </c>
      <c r="JV85">
        <v>18</v>
      </c>
      <c r="JW85">
        <v>502.417</v>
      </c>
      <c r="JX85">
        <v>785.955</v>
      </c>
      <c r="JY85">
        <v>31.477</v>
      </c>
      <c r="JZ85">
        <v>41.4003</v>
      </c>
      <c r="KA85">
        <v>30.0007</v>
      </c>
      <c r="KB85">
        <v>40.992</v>
      </c>
      <c r="KC85">
        <v>40.8237</v>
      </c>
      <c r="KD85">
        <v>55.4581</v>
      </c>
      <c r="KE85">
        <v>0</v>
      </c>
      <c r="KF85">
        <v>100</v>
      </c>
      <c r="KG85">
        <v>31.5168</v>
      </c>
      <c r="KH85">
        <v>1156.47</v>
      </c>
      <c r="KI85">
        <v>21.9999</v>
      </c>
      <c r="KJ85">
        <v>94.683</v>
      </c>
      <c r="KK85">
        <v>91.9919</v>
      </c>
    </row>
    <row r="86" spans="1:297">
      <c r="A86">
        <v>70</v>
      </c>
      <c r="B86">
        <v>1762198669.1</v>
      </c>
      <c r="C86">
        <v>437.099999904633</v>
      </c>
      <c r="D86" t="s">
        <v>584</v>
      </c>
      <c r="E86" t="s">
        <v>585</v>
      </c>
      <c r="F86">
        <v>5</v>
      </c>
      <c r="G86" t="s">
        <v>437</v>
      </c>
      <c r="H86" t="s">
        <v>438</v>
      </c>
      <c r="I86">
        <v>1762198661.6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1163.73286306652</v>
      </c>
      <c r="AK86">
        <v>1144.46751515152</v>
      </c>
      <c r="AL86">
        <v>3.31394324803896</v>
      </c>
      <c r="AM86">
        <v>64.3593481477694</v>
      </c>
      <c r="AN86">
        <f>(AP86 - AO86 + DY86*1E3/(8.314*(EA86+273.15)) * AR86/DX86 * AQ86) * DX86/(100*DL86) * 1000/(1000 - AP86)</f>
        <v>0</v>
      </c>
      <c r="AO86">
        <v>21.2167110086663</v>
      </c>
      <c r="AP86">
        <v>31.8192484848485</v>
      </c>
      <c r="AQ86">
        <v>1.73182528214693e-05</v>
      </c>
      <c r="AR86">
        <v>98.9221430779395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439</v>
      </c>
      <c r="AY86" t="s">
        <v>439</v>
      </c>
      <c r="AZ86">
        <v>0</v>
      </c>
      <c r="BA86">
        <v>0</v>
      </c>
      <c r="BB86">
        <f>1-AZ86/BA86</f>
        <v>0</v>
      </c>
      <c r="BC86">
        <v>0</v>
      </c>
      <c r="BD86" t="s">
        <v>439</v>
      </c>
      <c r="BE86" t="s">
        <v>439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439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1762198661.6</v>
      </c>
      <c r="DR86">
        <v>1086.87583333333</v>
      </c>
      <c r="DS86">
        <v>1127.29333333333</v>
      </c>
      <c r="DT86">
        <v>31.8107416666667</v>
      </c>
      <c r="DU86">
        <v>21.2145416666667</v>
      </c>
      <c r="DV86">
        <v>1081.45583333333</v>
      </c>
      <c r="DW86">
        <v>31.5007</v>
      </c>
      <c r="DX86">
        <v>499.978833333333</v>
      </c>
      <c r="DY86">
        <v>90.7867166666667</v>
      </c>
      <c r="DZ86">
        <v>0.0999527</v>
      </c>
      <c r="EA86">
        <v>37.2006833333333</v>
      </c>
      <c r="EB86">
        <v>35.9903833333333</v>
      </c>
      <c r="EC86">
        <v>999.9</v>
      </c>
      <c r="ED86">
        <v>0</v>
      </c>
      <c r="EE86">
        <v>0</v>
      </c>
      <c r="EF86">
        <v>10016.7166666667</v>
      </c>
      <c r="EG86">
        <v>0</v>
      </c>
      <c r="EH86">
        <v>1165.07333333333</v>
      </c>
      <c r="EI86">
        <v>-40.4182083333333</v>
      </c>
      <c r="EJ86">
        <v>1122.58583333333</v>
      </c>
      <c r="EK86">
        <v>1151.72416666667</v>
      </c>
      <c r="EL86">
        <v>10.5961916666667</v>
      </c>
      <c r="EM86">
        <v>1127.29333333333</v>
      </c>
      <c r="EN86">
        <v>21.2145416666667</v>
      </c>
      <c r="EO86">
        <v>2.88799166666667</v>
      </c>
      <c r="EP86">
        <v>1.92599583333333</v>
      </c>
      <c r="EQ86">
        <v>23.39585</v>
      </c>
      <c r="ER86">
        <v>16.8487166666667</v>
      </c>
      <c r="ES86">
        <v>2000.0325</v>
      </c>
      <c r="ET86">
        <v>0.97999625</v>
      </c>
      <c r="EU86">
        <v>0.0200036916666667</v>
      </c>
      <c r="EV86">
        <v>0</v>
      </c>
      <c r="EW86">
        <v>1477.84166666667</v>
      </c>
      <c r="EX86">
        <v>5.00059</v>
      </c>
      <c r="EY86">
        <v>30428.1166666667</v>
      </c>
      <c r="EZ86">
        <v>17360.5916666667</v>
      </c>
      <c r="FA86">
        <v>53.21325</v>
      </c>
      <c r="FB86">
        <v>53.562</v>
      </c>
      <c r="FC86">
        <v>52.73425</v>
      </c>
      <c r="FD86">
        <v>53.0361666666667</v>
      </c>
      <c r="FE86">
        <v>53.875</v>
      </c>
      <c r="FF86">
        <v>1955.1275</v>
      </c>
      <c r="FG86">
        <v>39.905</v>
      </c>
      <c r="FH86">
        <v>0</v>
      </c>
      <c r="FI86">
        <v>1762198668.2</v>
      </c>
      <c r="FJ86">
        <v>0</v>
      </c>
      <c r="FK86">
        <v>1477.76692307692</v>
      </c>
      <c r="FL86">
        <v>-11.1350427424382</v>
      </c>
      <c r="FM86">
        <v>-197.531624092666</v>
      </c>
      <c r="FN86">
        <v>30427.0384615385</v>
      </c>
      <c r="FO86">
        <v>15</v>
      </c>
      <c r="FP86">
        <v>0</v>
      </c>
      <c r="FQ86" t="s">
        <v>441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-40.5372904761905</v>
      </c>
      <c r="GD86">
        <v>2.35132987012977</v>
      </c>
      <c r="GE86">
        <v>0.368809936733145</v>
      </c>
      <c r="GF86">
        <v>0</v>
      </c>
      <c r="GG86">
        <v>1478.37735294118</v>
      </c>
      <c r="GH86">
        <v>-10.3262032100463</v>
      </c>
      <c r="GI86">
        <v>1.03756022879336</v>
      </c>
      <c r="GJ86">
        <v>-1</v>
      </c>
      <c r="GK86">
        <v>10.5920428571429</v>
      </c>
      <c r="GL86">
        <v>0.062298701298722</v>
      </c>
      <c r="GM86">
        <v>0.0064603237003207</v>
      </c>
      <c r="GN86">
        <v>1</v>
      </c>
      <c r="GO86">
        <v>1</v>
      </c>
      <c r="GP86">
        <v>2</v>
      </c>
      <c r="GQ86" t="s">
        <v>460</v>
      </c>
      <c r="GR86">
        <v>3.12883</v>
      </c>
      <c r="GS86">
        <v>2.7782</v>
      </c>
      <c r="GT86">
        <v>0.172494</v>
      </c>
      <c r="GU86">
        <v>0.176744</v>
      </c>
      <c r="GV86">
        <v>0.123136</v>
      </c>
      <c r="GW86">
        <v>0.0925204</v>
      </c>
      <c r="GX86">
        <v>30412.4</v>
      </c>
      <c r="GY86">
        <v>32210.2</v>
      </c>
      <c r="GZ86">
        <v>33326.6</v>
      </c>
      <c r="HA86">
        <v>35502.9</v>
      </c>
      <c r="HB86">
        <v>41485.2</v>
      </c>
      <c r="HC86">
        <v>46326</v>
      </c>
      <c r="HD86">
        <v>52147</v>
      </c>
      <c r="HE86">
        <v>56798.2</v>
      </c>
      <c r="HF86">
        <v>1.80308</v>
      </c>
      <c r="HG86">
        <v>2.15392</v>
      </c>
      <c r="HH86">
        <v>-0.0271015</v>
      </c>
      <c r="HI86">
        <v>0</v>
      </c>
      <c r="HJ86">
        <v>36.4319</v>
      </c>
      <c r="HK86">
        <v>999.9</v>
      </c>
      <c r="HL86">
        <v>53.931</v>
      </c>
      <c r="HM86">
        <v>28.127</v>
      </c>
      <c r="HN86">
        <v>22.7124</v>
      </c>
      <c r="HO86">
        <v>54.9365</v>
      </c>
      <c r="HP86">
        <v>32.4319</v>
      </c>
      <c r="HQ86">
        <v>2</v>
      </c>
      <c r="HR86">
        <v>1.19488</v>
      </c>
      <c r="HS86">
        <v>3.61565</v>
      </c>
      <c r="HT86">
        <v>20.0896</v>
      </c>
      <c r="HU86">
        <v>5.18989</v>
      </c>
      <c r="HV86">
        <v>12.0099</v>
      </c>
      <c r="HW86">
        <v>4.9717</v>
      </c>
      <c r="HX86">
        <v>3.2949</v>
      </c>
      <c r="HY86">
        <v>999.9</v>
      </c>
      <c r="HZ86">
        <v>9999</v>
      </c>
      <c r="IA86">
        <v>9999</v>
      </c>
      <c r="IB86">
        <v>9999</v>
      </c>
      <c r="IC86">
        <v>1.86314</v>
      </c>
      <c r="ID86">
        <v>1.86813</v>
      </c>
      <c r="IE86">
        <v>1.86783</v>
      </c>
      <c r="IF86">
        <v>1.86905</v>
      </c>
      <c r="IG86">
        <v>1.86983</v>
      </c>
      <c r="IH86">
        <v>1.86585</v>
      </c>
      <c r="II86">
        <v>1.86703</v>
      </c>
      <c r="IJ86">
        <v>1.86844</v>
      </c>
      <c r="IK86">
        <v>5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5.5</v>
      </c>
      <c r="IY86">
        <v>0.31</v>
      </c>
      <c r="IZ86">
        <v>0.972545899424372</v>
      </c>
      <c r="JA86">
        <v>0.00534676025210932</v>
      </c>
      <c r="JB86">
        <v>-1.70922874884956e-06</v>
      </c>
      <c r="JC86">
        <v>5.24977269206303e-10</v>
      </c>
      <c r="JD86">
        <v>0.310040366037049</v>
      </c>
      <c r="JE86">
        <v>0</v>
      </c>
      <c r="JF86">
        <v>0</v>
      </c>
      <c r="JG86">
        <v>0</v>
      </c>
      <c r="JH86">
        <v>4</v>
      </c>
      <c r="JI86">
        <v>2317</v>
      </c>
      <c r="JJ86">
        <v>-0</v>
      </c>
      <c r="JK86">
        <v>23</v>
      </c>
      <c r="JL86">
        <v>29369977.8</v>
      </c>
      <c r="JM86">
        <v>29369977.8</v>
      </c>
      <c r="JN86">
        <v>2.79907</v>
      </c>
      <c r="JO86">
        <v>2.60132</v>
      </c>
      <c r="JP86">
        <v>2.19849</v>
      </c>
      <c r="JQ86">
        <v>2.63672</v>
      </c>
      <c r="JR86">
        <v>2.44507</v>
      </c>
      <c r="JS86">
        <v>2.31689</v>
      </c>
      <c r="JT86">
        <v>32.5982</v>
      </c>
      <c r="JU86">
        <v>24.1663</v>
      </c>
      <c r="JV86">
        <v>18</v>
      </c>
      <c r="JW86">
        <v>502.415</v>
      </c>
      <c r="JX86">
        <v>786.241</v>
      </c>
      <c r="JY86">
        <v>31.5136</v>
      </c>
      <c r="JZ86">
        <v>41.4115</v>
      </c>
      <c r="KA86">
        <v>30.0006</v>
      </c>
      <c r="KB86">
        <v>41.0043</v>
      </c>
      <c r="KC86">
        <v>40.8357</v>
      </c>
      <c r="KD86">
        <v>56.136</v>
      </c>
      <c r="KE86">
        <v>0</v>
      </c>
      <c r="KF86">
        <v>100</v>
      </c>
      <c r="KG86">
        <v>31.5256</v>
      </c>
      <c r="KH86">
        <v>1176.81</v>
      </c>
      <c r="KI86">
        <v>21.9999</v>
      </c>
      <c r="KJ86">
        <v>94.6803</v>
      </c>
      <c r="KK86">
        <v>91.9902</v>
      </c>
    </row>
    <row r="87" spans="1:297">
      <c r="A87">
        <v>71</v>
      </c>
      <c r="B87">
        <v>1762198674.1</v>
      </c>
      <c r="C87">
        <v>442.099999904633</v>
      </c>
      <c r="D87" t="s">
        <v>586</v>
      </c>
      <c r="E87" t="s">
        <v>587</v>
      </c>
      <c r="F87">
        <v>5</v>
      </c>
      <c r="G87" t="s">
        <v>437</v>
      </c>
      <c r="H87" t="s">
        <v>438</v>
      </c>
      <c r="I87">
        <v>1762198666.6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1179.64116978354</v>
      </c>
      <c r="AK87">
        <v>1160.46836363636</v>
      </c>
      <c r="AL87">
        <v>3.19776152705087</v>
      </c>
      <c r="AM87">
        <v>64.3593481477694</v>
      </c>
      <c r="AN87">
        <f>(AP87 - AO87 + DY87*1E3/(8.314*(EA87+273.15)) * AR87/DX87 * AQ87) * DX87/(100*DL87) * 1000/(1000 - AP87)</f>
        <v>0</v>
      </c>
      <c r="AO87">
        <v>21.2171543183653</v>
      </c>
      <c r="AP87">
        <v>31.8340012121212</v>
      </c>
      <c r="AQ87">
        <v>3.23309176301644e-05</v>
      </c>
      <c r="AR87">
        <v>98.9221430779395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439</v>
      </c>
      <c r="AY87" t="s">
        <v>439</v>
      </c>
      <c r="AZ87">
        <v>0</v>
      </c>
      <c r="BA87">
        <v>0</v>
      </c>
      <c r="BB87">
        <f>1-AZ87/BA87</f>
        <v>0</v>
      </c>
      <c r="BC87">
        <v>0</v>
      </c>
      <c r="BD87" t="s">
        <v>439</v>
      </c>
      <c r="BE87" t="s">
        <v>439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439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1762198666.6</v>
      </c>
      <c r="DR87">
        <v>1103.05333333333</v>
      </c>
      <c r="DS87">
        <v>1143.38583333333</v>
      </c>
      <c r="DT87">
        <v>31.8196083333333</v>
      </c>
      <c r="DU87">
        <v>21.2163333333333</v>
      </c>
      <c r="DV87">
        <v>1097.5775</v>
      </c>
      <c r="DW87">
        <v>31.5095666666667</v>
      </c>
      <c r="DX87">
        <v>500.006083333333</v>
      </c>
      <c r="DY87">
        <v>90.786675</v>
      </c>
      <c r="DZ87">
        <v>0.100016375</v>
      </c>
      <c r="EA87">
        <v>37.2015833333333</v>
      </c>
      <c r="EB87">
        <v>35.989475</v>
      </c>
      <c r="EC87">
        <v>999.9</v>
      </c>
      <c r="ED87">
        <v>0</v>
      </c>
      <c r="EE87">
        <v>0</v>
      </c>
      <c r="EF87">
        <v>10020.425</v>
      </c>
      <c r="EG87">
        <v>0</v>
      </c>
      <c r="EH87">
        <v>1165.06416666667</v>
      </c>
      <c r="EI87">
        <v>-40.3324666666667</v>
      </c>
      <c r="EJ87">
        <v>1139.30583333333</v>
      </c>
      <c r="EK87">
        <v>1168.16916666667</v>
      </c>
      <c r="EL87">
        <v>10.603275</v>
      </c>
      <c r="EM87">
        <v>1143.38583333333</v>
      </c>
      <c r="EN87">
        <v>21.2163333333333</v>
      </c>
      <c r="EO87">
        <v>2.88879583333333</v>
      </c>
      <c r="EP87">
        <v>1.92615833333333</v>
      </c>
      <c r="EQ87">
        <v>23.4004583333333</v>
      </c>
      <c r="ER87">
        <v>16.85005</v>
      </c>
      <c r="ES87">
        <v>2000.04833333333</v>
      </c>
      <c r="ET87">
        <v>0.97999775</v>
      </c>
      <c r="EU87">
        <v>0.0200022166666667</v>
      </c>
      <c r="EV87">
        <v>0</v>
      </c>
      <c r="EW87">
        <v>1476.96</v>
      </c>
      <c r="EX87">
        <v>5.00059</v>
      </c>
      <c r="EY87">
        <v>30411.8666666667</v>
      </c>
      <c r="EZ87">
        <v>17360.7333333333</v>
      </c>
      <c r="FA87">
        <v>53.23425</v>
      </c>
      <c r="FB87">
        <v>53.5725</v>
      </c>
      <c r="FC87">
        <v>52.75</v>
      </c>
      <c r="FD87">
        <v>53.0465</v>
      </c>
      <c r="FE87">
        <v>53.875</v>
      </c>
      <c r="FF87">
        <v>1955.14583333333</v>
      </c>
      <c r="FG87">
        <v>39.9025</v>
      </c>
      <c r="FH87">
        <v>0</v>
      </c>
      <c r="FI87">
        <v>1762198673</v>
      </c>
      <c r="FJ87">
        <v>0</v>
      </c>
      <c r="FK87">
        <v>1476.88538461538</v>
      </c>
      <c r="FL87">
        <v>-11.0331623880684</v>
      </c>
      <c r="FM87">
        <v>-195.613674944606</v>
      </c>
      <c r="FN87">
        <v>30411.2423076923</v>
      </c>
      <c r="FO87">
        <v>15</v>
      </c>
      <c r="FP87">
        <v>0</v>
      </c>
      <c r="FQ87" t="s">
        <v>441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-40.380535</v>
      </c>
      <c r="GD87">
        <v>1.57735488721802</v>
      </c>
      <c r="GE87">
        <v>0.463609071605593</v>
      </c>
      <c r="GF87">
        <v>0</v>
      </c>
      <c r="GG87">
        <v>1477.53323529412</v>
      </c>
      <c r="GH87">
        <v>-11.0256684541623</v>
      </c>
      <c r="GI87">
        <v>1.10864708379241</v>
      </c>
      <c r="GJ87">
        <v>-1</v>
      </c>
      <c r="GK87">
        <v>10.599585</v>
      </c>
      <c r="GL87">
        <v>0.082966917293247</v>
      </c>
      <c r="GM87">
        <v>0.00835321943923428</v>
      </c>
      <c r="GN87">
        <v>1</v>
      </c>
      <c r="GO87">
        <v>1</v>
      </c>
      <c r="GP87">
        <v>2</v>
      </c>
      <c r="GQ87" t="s">
        <v>460</v>
      </c>
      <c r="GR87">
        <v>3.12901</v>
      </c>
      <c r="GS87">
        <v>2.77823</v>
      </c>
      <c r="GT87">
        <v>0.17405</v>
      </c>
      <c r="GU87">
        <v>0.178437</v>
      </c>
      <c r="GV87">
        <v>0.123153</v>
      </c>
      <c r="GW87">
        <v>0.0925252</v>
      </c>
      <c r="GX87">
        <v>30354.3</v>
      </c>
      <c r="GY87">
        <v>32142.9</v>
      </c>
      <c r="GZ87">
        <v>33326</v>
      </c>
      <c r="HA87">
        <v>35502.1</v>
      </c>
      <c r="HB87">
        <v>41484.3</v>
      </c>
      <c r="HC87">
        <v>46325.2</v>
      </c>
      <c r="HD87">
        <v>52146.5</v>
      </c>
      <c r="HE87">
        <v>56797.3</v>
      </c>
      <c r="HF87">
        <v>1.80327</v>
      </c>
      <c r="HG87">
        <v>2.15377</v>
      </c>
      <c r="HH87">
        <v>-0.0279583</v>
      </c>
      <c r="HI87">
        <v>0</v>
      </c>
      <c r="HJ87">
        <v>36.4323</v>
      </c>
      <c r="HK87">
        <v>999.9</v>
      </c>
      <c r="HL87">
        <v>53.98</v>
      </c>
      <c r="HM87">
        <v>28.137</v>
      </c>
      <c r="HN87">
        <v>22.7453</v>
      </c>
      <c r="HO87">
        <v>55.5165</v>
      </c>
      <c r="HP87">
        <v>32.4399</v>
      </c>
      <c r="HQ87">
        <v>2</v>
      </c>
      <c r="HR87">
        <v>1.19602</v>
      </c>
      <c r="HS87">
        <v>3.63536</v>
      </c>
      <c r="HT87">
        <v>20.0893</v>
      </c>
      <c r="HU87">
        <v>5.19078</v>
      </c>
      <c r="HV87">
        <v>12.0099</v>
      </c>
      <c r="HW87">
        <v>4.97245</v>
      </c>
      <c r="HX87">
        <v>3.29495</v>
      </c>
      <c r="HY87">
        <v>999.9</v>
      </c>
      <c r="HZ87">
        <v>9999</v>
      </c>
      <c r="IA87">
        <v>9999</v>
      </c>
      <c r="IB87">
        <v>9999</v>
      </c>
      <c r="IC87">
        <v>1.86312</v>
      </c>
      <c r="ID87">
        <v>1.86813</v>
      </c>
      <c r="IE87">
        <v>1.86783</v>
      </c>
      <c r="IF87">
        <v>1.86904</v>
      </c>
      <c r="IG87">
        <v>1.86982</v>
      </c>
      <c r="IH87">
        <v>1.86585</v>
      </c>
      <c r="II87">
        <v>1.867</v>
      </c>
      <c r="IJ87">
        <v>1.86843</v>
      </c>
      <c r="IK87">
        <v>5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5.55</v>
      </c>
      <c r="IY87">
        <v>0.31</v>
      </c>
      <c r="IZ87">
        <v>0.972545899424372</v>
      </c>
      <c r="JA87">
        <v>0.00534676025210932</v>
      </c>
      <c r="JB87">
        <v>-1.70922874884956e-06</v>
      </c>
      <c r="JC87">
        <v>5.24977269206303e-10</v>
      </c>
      <c r="JD87">
        <v>0.310040366037049</v>
      </c>
      <c r="JE87">
        <v>0</v>
      </c>
      <c r="JF87">
        <v>0</v>
      </c>
      <c r="JG87">
        <v>0</v>
      </c>
      <c r="JH87">
        <v>4</v>
      </c>
      <c r="JI87">
        <v>2317</v>
      </c>
      <c r="JJ87">
        <v>-0</v>
      </c>
      <c r="JK87">
        <v>23</v>
      </c>
      <c r="JL87">
        <v>29369977.9</v>
      </c>
      <c r="JM87">
        <v>29369977.9</v>
      </c>
      <c r="JN87">
        <v>2.83813</v>
      </c>
      <c r="JO87">
        <v>2.59155</v>
      </c>
      <c r="JP87">
        <v>2.19849</v>
      </c>
      <c r="JQ87">
        <v>2.63672</v>
      </c>
      <c r="JR87">
        <v>2.44507</v>
      </c>
      <c r="JS87">
        <v>2.33154</v>
      </c>
      <c r="JT87">
        <v>32.5982</v>
      </c>
      <c r="JU87">
        <v>24.1838</v>
      </c>
      <c r="JV87">
        <v>18</v>
      </c>
      <c r="JW87">
        <v>502.649</v>
      </c>
      <c r="JX87">
        <v>786.251</v>
      </c>
      <c r="JY87">
        <v>31.5296</v>
      </c>
      <c r="JZ87">
        <v>41.4241</v>
      </c>
      <c r="KA87">
        <v>30.0009</v>
      </c>
      <c r="KB87">
        <v>41.0175</v>
      </c>
      <c r="KC87">
        <v>40.8493</v>
      </c>
      <c r="KD87">
        <v>56.787</v>
      </c>
      <c r="KE87">
        <v>0</v>
      </c>
      <c r="KF87">
        <v>100</v>
      </c>
      <c r="KG87">
        <v>31.5318</v>
      </c>
      <c r="KH87">
        <v>1190.41</v>
      </c>
      <c r="KI87">
        <v>21.9999</v>
      </c>
      <c r="KJ87">
        <v>94.6791</v>
      </c>
      <c r="KK87">
        <v>91.9885</v>
      </c>
    </row>
    <row r="88" spans="1:297">
      <c r="A88">
        <v>72</v>
      </c>
      <c r="B88">
        <v>1762198679.1</v>
      </c>
      <c r="C88">
        <v>447.099999904633</v>
      </c>
      <c r="D88" t="s">
        <v>588</v>
      </c>
      <c r="E88" t="s">
        <v>589</v>
      </c>
      <c r="F88">
        <v>5</v>
      </c>
      <c r="G88" t="s">
        <v>437</v>
      </c>
      <c r="H88" t="s">
        <v>438</v>
      </c>
      <c r="I88">
        <v>1762198671.6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1197.4660049373</v>
      </c>
      <c r="AK88">
        <v>1177.66678787879</v>
      </c>
      <c r="AL88">
        <v>3.43826655873887</v>
      </c>
      <c r="AM88">
        <v>64.3593481477694</v>
      </c>
      <c r="AN88">
        <f>(AP88 - AO88 + DY88*1E3/(8.314*(EA88+273.15)) * AR88/DX88 * AQ88) * DX88/(100*DL88) * 1000/(1000 - AP88)</f>
        <v>0</v>
      </c>
      <c r="AO88">
        <v>21.2201023915951</v>
      </c>
      <c r="AP88">
        <v>31.8419412121212</v>
      </c>
      <c r="AQ88">
        <v>2.83843081848175e-05</v>
      </c>
      <c r="AR88">
        <v>98.9221430779395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439</v>
      </c>
      <c r="AY88" t="s">
        <v>439</v>
      </c>
      <c r="AZ88">
        <v>0</v>
      </c>
      <c r="BA88">
        <v>0</v>
      </c>
      <c r="BB88">
        <f>1-AZ88/BA88</f>
        <v>0</v>
      </c>
      <c r="BC88">
        <v>0</v>
      </c>
      <c r="BD88" t="s">
        <v>439</v>
      </c>
      <c r="BE88" t="s">
        <v>439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439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1762198671.6</v>
      </c>
      <c r="DR88">
        <v>1119.10583333333</v>
      </c>
      <c r="DS88">
        <v>1159.6475</v>
      </c>
      <c r="DT88">
        <v>31.8285416666667</v>
      </c>
      <c r="DU88">
        <v>21.218125</v>
      </c>
      <c r="DV88">
        <v>1113.57583333333</v>
      </c>
      <c r="DW88">
        <v>31.5185083333333</v>
      </c>
      <c r="DX88">
        <v>500.017833333333</v>
      </c>
      <c r="DY88">
        <v>90.786</v>
      </c>
      <c r="DZ88">
        <v>0.100053141666667</v>
      </c>
      <c r="EA88">
        <v>37.2014666666667</v>
      </c>
      <c r="EB88">
        <v>35.9851166666667</v>
      </c>
      <c r="EC88">
        <v>999.9</v>
      </c>
      <c r="ED88">
        <v>0</v>
      </c>
      <c r="EE88">
        <v>0</v>
      </c>
      <c r="EF88">
        <v>10012.5083333333</v>
      </c>
      <c r="EG88">
        <v>0</v>
      </c>
      <c r="EH88">
        <v>1164.98666666667</v>
      </c>
      <c r="EI88">
        <v>-40.5418916666667</v>
      </c>
      <c r="EJ88">
        <v>1155.89666666667</v>
      </c>
      <c r="EK88">
        <v>1184.7875</v>
      </c>
      <c r="EL88">
        <v>10.610425</v>
      </c>
      <c r="EM88">
        <v>1159.6475</v>
      </c>
      <c r="EN88">
        <v>21.218125</v>
      </c>
      <c r="EO88">
        <v>2.88958583333333</v>
      </c>
      <c r="EP88">
        <v>1.92630666666667</v>
      </c>
      <c r="EQ88">
        <v>23.4049833333333</v>
      </c>
      <c r="ER88">
        <v>16.8512583333333</v>
      </c>
      <c r="ES88">
        <v>2000.04</v>
      </c>
      <c r="ET88">
        <v>0.97999775</v>
      </c>
      <c r="EU88">
        <v>0.0200022333333333</v>
      </c>
      <c r="EV88">
        <v>0</v>
      </c>
      <c r="EW88">
        <v>1476.07666666667</v>
      </c>
      <c r="EX88">
        <v>5.00059</v>
      </c>
      <c r="EY88">
        <v>30395.6166666667</v>
      </c>
      <c r="EZ88">
        <v>17360.6583333333</v>
      </c>
      <c r="FA88">
        <v>53.2446666666667</v>
      </c>
      <c r="FB88">
        <v>53.57775</v>
      </c>
      <c r="FC88">
        <v>52.7551666666667</v>
      </c>
      <c r="FD88">
        <v>53.062</v>
      </c>
      <c r="FE88">
        <v>53.875</v>
      </c>
      <c r="FF88">
        <v>1955.1375</v>
      </c>
      <c r="FG88">
        <v>39.9025</v>
      </c>
      <c r="FH88">
        <v>0</v>
      </c>
      <c r="FI88">
        <v>1762198677.8</v>
      </c>
      <c r="FJ88">
        <v>0</v>
      </c>
      <c r="FK88">
        <v>1476.03384615385</v>
      </c>
      <c r="FL88">
        <v>-9.44752137441565</v>
      </c>
      <c r="FM88">
        <v>-198.413675409848</v>
      </c>
      <c r="FN88">
        <v>30395.9230769231</v>
      </c>
      <c r="FO88">
        <v>15</v>
      </c>
      <c r="FP88">
        <v>0</v>
      </c>
      <c r="FQ88" t="s">
        <v>441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-40.5797809523809</v>
      </c>
      <c r="GD88">
        <v>-1.53924155844155</v>
      </c>
      <c r="GE88">
        <v>0.590265884898732</v>
      </c>
      <c r="GF88">
        <v>0</v>
      </c>
      <c r="GG88">
        <v>1476.60176470588</v>
      </c>
      <c r="GH88">
        <v>-10.4476699810131</v>
      </c>
      <c r="GI88">
        <v>1.05509818497181</v>
      </c>
      <c r="GJ88">
        <v>-1</v>
      </c>
      <c r="GK88">
        <v>10.6054142857143</v>
      </c>
      <c r="GL88">
        <v>0.0893532467532388</v>
      </c>
      <c r="GM88">
        <v>0.00929353516797405</v>
      </c>
      <c r="GN88">
        <v>1</v>
      </c>
      <c r="GO88">
        <v>1</v>
      </c>
      <c r="GP88">
        <v>2</v>
      </c>
      <c r="GQ88" t="s">
        <v>460</v>
      </c>
      <c r="GR88">
        <v>3.12888</v>
      </c>
      <c r="GS88">
        <v>2.77775</v>
      </c>
      <c r="GT88">
        <v>0.175678</v>
      </c>
      <c r="GU88">
        <v>0.179975</v>
      </c>
      <c r="GV88">
        <v>0.123182</v>
      </c>
      <c r="GW88">
        <v>0.0925248</v>
      </c>
      <c r="GX88">
        <v>30293.9</v>
      </c>
      <c r="GY88">
        <v>32081.9</v>
      </c>
      <c r="GZ88">
        <v>33325.6</v>
      </c>
      <c r="HA88">
        <v>35501.6</v>
      </c>
      <c r="HB88">
        <v>41482.9</v>
      </c>
      <c r="HC88">
        <v>46324.7</v>
      </c>
      <c r="HD88">
        <v>52146.2</v>
      </c>
      <c r="HE88">
        <v>56796.4</v>
      </c>
      <c r="HF88">
        <v>1.80298</v>
      </c>
      <c r="HG88">
        <v>2.15348</v>
      </c>
      <c r="HH88">
        <v>-0.0283383</v>
      </c>
      <c r="HI88">
        <v>0</v>
      </c>
      <c r="HJ88">
        <v>36.4323</v>
      </c>
      <c r="HK88">
        <v>999.9</v>
      </c>
      <c r="HL88">
        <v>53.98</v>
      </c>
      <c r="HM88">
        <v>28.137</v>
      </c>
      <c r="HN88">
        <v>22.7443</v>
      </c>
      <c r="HO88">
        <v>55.5265</v>
      </c>
      <c r="HP88">
        <v>32.3918</v>
      </c>
      <c r="HQ88">
        <v>2</v>
      </c>
      <c r="HR88">
        <v>1.19699</v>
      </c>
      <c r="HS88">
        <v>3.6409</v>
      </c>
      <c r="HT88">
        <v>20.089</v>
      </c>
      <c r="HU88">
        <v>5.19078</v>
      </c>
      <c r="HV88">
        <v>12.0099</v>
      </c>
      <c r="HW88">
        <v>4.9721</v>
      </c>
      <c r="HX88">
        <v>3.29485</v>
      </c>
      <c r="HY88">
        <v>999.9</v>
      </c>
      <c r="HZ88">
        <v>9999</v>
      </c>
      <c r="IA88">
        <v>9999</v>
      </c>
      <c r="IB88">
        <v>9999</v>
      </c>
      <c r="IC88">
        <v>1.8631</v>
      </c>
      <c r="ID88">
        <v>1.86813</v>
      </c>
      <c r="IE88">
        <v>1.86783</v>
      </c>
      <c r="IF88">
        <v>1.86905</v>
      </c>
      <c r="IG88">
        <v>1.86984</v>
      </c>
      <c r="IH88">
        <v>1.86584</v>
      </c>
      <c r="II88">
        <v>1.867</v>
      </c>
      <c r="IJ88">
        <v>1.86844</v>
      </c>
      <c r="IK88">
        <v>5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5.61</v>
      </c>
      <c r="IY88">
        <v>0.31</v>
      </c>
      <c r="IZ88">
        <v>0.972545899424372</v>
      </c>
      <c r="JA88">
        <v>0.00534676025210932</v>
      </c>
      <c r="JB88">
        <v>-1.70922874884956e-06</v>
      </c>
      <c r="JC88">
        <v>5.24977269206303e-10</v>
      </c>
      <c r="JD88">
        <v>0.310040366037049</v>
      </c>
      <c r="JE88">
        <v>0</v>
      </c>
      <c r="JF88">
        <v>0</v>
      </c>
      <c r="JG88">
        <v>0</v>
      </c>
      <c r="JH88">
        <v>4</v>
      </c>
      <c r="JI88">
        <v>2317</v>
      </c>
      <c r="JJ88">
        <v>-0</v>
      </c>
      <c r="JK88">
        <v>23</v>
      </c>
      <c r="JL88">
        <v>29369978</v>
      </c>
      <c r="JM88">
        <v>29369978</v>
      </c>
      <c r="JN88">
        <v>2.87231</v>
      </c>
      <c r="JO88">
        <v>2.60132</v>
      </c>
      <c r="JP88">
        <v>2.19849</v>
      </c>
      <c r="JQ88">
        <v>2.63672</v>
      </c>
      <c r="JR88">
        <v>2.44507</v>
      </c>
      <c r="JS88">
        <v>2.30835</v>
      </c>
      <c r="JT88">
        <v>32.5982</v>
      </c>
      <c r="JU88">
        <v>24.1663</v>
      </c>
      <c r="JV88">
        <v>18</v>
      </c>
      <c r="JW88">
        <v>502.527</v>
      </c>
      <c r="JX88">
        <v>786.111</v>
      </c>
      <c r="JY88">
        <v>31.5411</v>
      </c>
      <c r="JZ88">
        <v>41.4359</v>
      </c>
      <c r="KA88">
        <v>30.001</v>
      </c>
      <c r="KB88">
        <v>41.0301</v>
      </c>
      <c r="KC88">
        <v>40.8629</v>
      </c>
      <c r="KD88">
        <v>57.4832</v>
      </c>
      <c r="KE88">
        <v>0</v>
      </c>
      <c r="KF88">
        <v>100</v>
      </c>
      <c r="KG88">
        <v>31.5417</v>
      </c>
      <c r="KH88">
        <v>1210.68</v>
      </c>
      <c r="KI88">
        <v>21.9999</v>
      </c>
      <c r="KJ88">
        <v>94.6783</v>
      </c>
      <c r="KK88">
        <v>91.987</v>
      </c>
    </row>
    <row r="89" spans="1:297">
      <c r="A89">
        <v>73</v>
      </c>
      <c r="B89">
        <v>1762198684.1</v>
      </c>
      <c r="C89">
        <v>452.099999904633</v>
      </c>
      <c r="D89" t="s">
        <v>590</v>
      </c>
      <c r="E89" t="s">
        <v>591</v>
      </c>
      <c r="F89">
        <v>5</v>
      </c>
      <c r="G89" t="s">
        <v>437</v>
      </c>
      <c r="H89" t="s">
        <v>438</v>
      </c>
      <c r="I89">
        <v>1762198676.6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1213.92265378781</v>
      </c>
      <c r="AK89">
        <v>1194.36993939394</v>
      </c>
      <c r="AL89">
        <v>3.34845822769223</v>
      </c>
      <c r="AM89">
        <v>64.3593481477694</v>
      </c>
      <c r="AN89">
        <f>(AP89 - AO89 + DY89*1E3/(8.314*(EA89+273.15)) * AR89/DX89 * AQ89) * DX89/(100*DL89) * 1000/(1000 - AP89)</f>
        <v>0</v>
      </c>
      <c r="AO89">
        <v>21.222192755935</v>
      </c>
      <c r="AP89">
        <v>31.8495915151515</v>
      </c>
      <c r="AQ89">
        <v>1.57653614048391e-05</v>
      </c>
      <c r="AR89">
        <v>98.9221430779395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439</v>
      </c>
      <c r="AY89" t="s">
        <v>439</v>
      </c>
      <c r="AZ89">
        <v>0</v>
      </c>
      <c r="BA89">
        <v>0</v>
      </c>
      <c r="BB89">
        <f>1-AZ89/BA89</f>
        <v>0</v>
      </c>
      <c r="BC89">
        <v>0</v>
      </c>
      <c r="BD89" t="s">
        <v>439</v>
      </c>
      <c r="BE89" t="s">
        <v>439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439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1762198676.6</v>
      </c>
      <c r="DR89">
        <v>1135.17416666667</v>
      </c>
      <c r="DS89">
        <v>1176.21916666667</v>
      </c>
      <c r="DT89">
        <v>31.8389583333333</v>
      </c>
      <c r="DU89">
        <v>21.220125</v>
      </c>
      <c r="DV89">
        <v>1129.5875</v>
      </c>
      <c r="DW89">
        <v>31.5289166666667</v>
      </c>
      <c r="DX89">
        <v>500.029666666667</v>
      </c>
      <c r="DY89">
        <v>90.7856</v>
      </c>
      <c r="DZ89">
        <v>0.100026033333333</v>
      </c>
      <c r="EA89">
        <v>37.202975</v>
      </c>
      <c r="EB89">
        <v>35.9820083333333</v>
      </c>
      <c r="EC89">
        <v>999.9</v>
      </c>
      <c r="ED89">
        <v>0</v>
      </c>
      <c r="EE89">
        <v>0</v>
      </c>
      <c r="EF89">
        <v>10001.8208333333</v>
      </c>
      <c r="EG89">
        <v>0</v>
      </c>
      <c r="EH89">
        <v>1164.8775</v>
      </c>
      <c r="EI89">
        <v>-41.0452166666667</v>
      </c>
      <c r="EJ89">
        <v>1172.505</v>
      </c>
      <c r="EK89">
        <v>1201.72166666667</v>
      </c>
      <c r="EL89">
        <v>10.6188583333333</v>
      </c>
      <c r="EM89">
        <v>1176.21916666667</v>
      </c>
      <c r="EN89">
        <v>21.220125</v>
      </c>
      <c r="EO89">
        <v>2.89051833333333</v>
      </c>
      <c r="EP89">
        <v>1.92647916666667</v>
      </c>
      <c r="EQ89">
        <v>23.410325</v>
      </c>
      <c r="ER89">
        <v>16.8526666666667</v>
      </c>
      <c r="ES89">
        <v>2000.02416666667</v>
      </c>
      <c r="ET89">
        <v>0.979999</v>
      </c>
      <c r="EU89">
        <v>0.0200010333333333</v>
      </c>
      <c r="EV89">
        <v>0</v>
      </c>
      <c r="EW89">
        <v>1475.28166666667</v>
      </c>
      <c r="EX89">
        <v>5.00059</v>
      </c>
      <c r="EY89">
        <v>30379.1166666667</v>
      </c>
      <c r="EZ89">
        <v>17360.5166666667</v>
      </c>
      <c r="FA89">
        <v>53.2655</v>
      </c>
      <c r="FB89">
        <v>53.59875</v>
      </c>
      <c r="FC89">
        <v>52.7551666666667</v>
      </c>
      <c r="FD89">
        <v>53.06725</v>
      </c>
      <c r="FE89">
        <v>53.8853333333333</v>
      </c>
      <c r="FF89">
        <v>1955.12416666667</v>
      </c>
      <c r="FG89">
        <v>39.9</v>
      </c>
      <c r="FH89">
        <v>0</v>
      </c>
      <c r="FI89">
        <v>1762198683.2</v>
      </c>
      <c r="FJ89">
        <v>0</v>
      </c>
      <c r="FK89">
        <v>1475.1836</v>
      </c>
      <c r="FL89">
        <v>-8.30230769529936</v>
      </c>
      <c r="FM89">
        <v>-197.399999991428</v>
      </c>
      <c r="FN89">
        <v>30377.228</v>
      </c>
      <c r="FO89">
        <v>15</v>
      </c>
      <c r="FP89">
        <v>0</v>
      </c>
      <c r="FQ89" t="s">
        <v>441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-40.720065</v>
      </c>
      <c r="GD89">
        <v>-6.22723759398495</v>
      </c>
      <c r="GE89">
        <v>0.736280583252743</v>
      </c>
      <c r="GF89">
        <v>0</v>
      </c>
      <c r="GG89">
        <v>1475.80617647059</v>
      </c>
      <c r="GH89">
        <v>-9.2606569917012</v>
      </c>
      <c r="GI89">
        <v>0.943366982131444</v>
      </c>
      <c r="GJ89">
        <v>-1</v>
      </c>
      <c r="GK89">
        <v>10.61342</v>
      </c>
      <c r="GL89">
        <v>0.0972000000000107</v>
      </c>
      <c r="GM89">
        <v>0.00958428922768939</v>
      </c>
      <c r="GN89">
        <v>1</v>
      </c>
      <c r="GO89">
        <v>1</v>
      </c>
      <c r="GP89">
        <v>2</v>
      </c>
      <c r="GQ89" t="s">
        <v>460</v>
      </c>
      <c r="GR89">
        <v>3.12889</v>
      </c>
      <c r="GS89">
        <v>2.77805</v>
      </c>
      <c r="GT89">
        <v>0.17728</v>
      </c>
      <c r="GU89">
        <v>0.181691</v>
      </c>
      <c r="GV89">
        <v>0.123194</v>
      </c>
      <c r="GW89">
        <v>0.0925294</v>
      </c>
      <c r="GX89">
        <v>30234.1</v>
      </c>
      <c r="GY89">
        <v>32013.4</v>
      </c>
      <c r="GZ89">
        <v>33325</v>
      </c>
      <c r="HA89">
        <v>35500.4</v>
      </c>
      <c r="HB89">
        <v>41481.9</v>
      </c>
      <c r="HC89">
        <v>46323.3</v>
      </c>
      <c r="HD89">
        <v>52145.3</v>
      </c>
      <c r="HE89">
        <v>56794.7</v>
      </c>
      <c r="HF89">
        <v>1.80268</v>
      </c>
      <c r="HG89">
        <v>2.15355</v>
      </c>
      <c r="HH89">
        <v>-0.0278465</v>
      </c>
      <c r="HI89">
        <v>0</v>
      </c>
      <c r="HJ89">
        <v>36.4323</v>
      </c>
      <c r="HK89">
        <v>999.9</v>
      </c>
      <c r="HL89">
        <v>53.98</v>
      </c>
      <c r="HM89">
        <v>28.137</v>
      </c>
      <c r="HN89">
        <v>22.7435</v>
      </c>
      <c r="HO89">
        <v>55.8065</v>
      </c>
      <c r="HP89">
        <v>32.3678</v>
      </c>
      <c r="HQ89">
        <v>2</v>
      </c>
      <c r="HR89">
        <v>1.19809</v>
      </c>
      <c r="HS89">
        <v>3.61455</v>
      </c>
      <c r="HT89">
        <v>20.0896</v>
      </c>
      <c r="HU89">
        <v>5.19123</v>
      </c>
      <c r="HV89">
        <v>12.0099</v>
      </c>
      <c r="HW89">
        <v>4.97265</v>
      </c>
      <c r="HX89">
        <v>3.295</v>
      </c>
      <c r="HY89">
        <v>999.9</v>
      </c>
      <c r="HZ89">
        <v>9999</v>
      </c>
      <c r="IA89">
        <v>9999</v>
      </c>
      <c r="IB89">
        <v>9999</v>
      </c>
      <c r="IC89">
        <v>1.86312</v>
      </c>
      <c r="ID89">
        <v>1.86812</v>
      </c>
      <c r="IE89">
        <v>1.86783</v>
      </c>
      <c r="IF89">
        <v>1.86905</v>
      </c>
      <c r="IG89">
        <v>1.86983</v>
      </c>
      <c r="IH89">
        <v>1.86584</v>
      </c>
      <c r="II89">
        <v>1.86703</v>
      </c>
      <c r="IJ89">
        <v>1.86844</v>
      </c>
      <c r="IK89">
        <v>5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5.68</v>
      </c>
      <c r="IY89">
        <v>0.3101</v>
      </c>
      <c r="IZ89">
        <v>0.972545899424372</v>
      </c>
      <c r="JA89">
        <v>0.00534676025210932</v>
      </c>
      <c r="JB89">
        <v>-1.70922874884956e-06</v>
      </c>
      <c r="JC89">
        <v>5.24977269206303e-10</v>
      </c>
      <c r="JD89">
        <v>0.310040366037049</v>
      </c>
      <c r="JE89">
        <v>0</v>
      </c>
      <c r="JF89">
        <v>0</v>
      </c>
      <c r="JG89">
        <v>0</v>
      </c>
      <c r="JH89">
        <v>4</v>
      </c>
      <c r="JI89">
        <v>2317</v>
      </c>
      <c r="JJ89">
        <v>-0</v>
      </c>
      <c r="JK89">
        <v>23</v>
      </c>
      <c r="JL89">
        <v>29369978.1</v>
      </c>
      <c r="JM89">
        <v>29369978.1</v>
      </c>
      <c r="JN89">
        <v>2.90527</v>
      </c>
      <c r="JO89">
        <v>2.59277</v>
      </c>
      <c r="JP89">
        <v>2.19849</v>
      </c>
      <c r="JQ89">
        <v>2.63672</v>
      </c>
      <c r="JR89">
        <v>2.44507</v>
      </c>
      <c r="JS89">
        <v>2.32422</v>
      </c>
      <c r="JT89">
        <v>32.6204</v>
      </c>
      <c r="JU89">
        <v>24.1751</v>
      </c>
      <c r="JV89">
        <v>18</v>
      </c>
      <c r="JW89">
        <v>502.409</v>
      </c>
      <c r="JX89">
        <v>786.323</v>
      </c>
      <c r="JY89">
        <v>31.5531</v>
      </c>
      <c r="JZ89">
        <v>41.4474</v>
      </c>
      <c r="KA89">
        <v>30.0011</v>
      </c>
      <c r="KB89">
        <v>41.0433</v>
      </c>
      <c r="KC89">
        <v>40.875</v>
      </c>
      <c r="KD89">
        <v>58.1349</v>
      </c>
      <c r="KE89">
        <v>0</v>
      </c>
      <c r="KF89">
        <v>100</v>
      </c>
      <c r="KG89">
        <v>31.5582</v>
      </c>
      <c r="KH89">
        <v>1224.32</v>
      </c>
      <c r="KI89">
        <v>21.9999</v>
      </c>
      <c r="KJ89">
        <v>94.6767</v>
      </c>
      <c r="KK89">
        <v>91.9842</v>
      </c>
    </row>
    <row r="90" spans="1:297">
      <c r="A90">
        <v>74</v>
      </c>
      <c r="B90">
        <v>1762198689.1</v>
      </c>
      <c r="C90">
        <v>457.099999904633</v>
      </c>
      <c r="D90" t="s">
        <v>592</v>
      </c>
      <c r="E90" t="s">
        <v>593</v>
      </c>
      <c r="F90">
        <v>5</v>
      </c>
      <c r="G90" t="s">
        <v>437</v>
      </c>
      <c r="H90" t="s">
        <v>438</v>
      </c>
      <c r="I90">
        <v>1762198681.6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1232.13417362472</v>
      </c>
      <c r="AK90">
        <v>1212.00775757576</v>
      </c>
      <c r="AL90">
        <v>3.52782000319276</v>
      </c>
      <c r="AM90">
        <v>64.3593481477694</v>
      </c>
      <c r="AN90">
        <f>(AP90 - AO90 + DY90*1E3/(8.314*(EA90+273.15)) * AR90/DX90 * AQ90) * DX90/(100*DL90) * 1000/(1000 - AP90)</f>
        <v>0</v>
      </c>
      <c r="AO90">
        <v>21.2240303301887</v>
      </c>
      <c r="AP90">
        <v>31.8596127272727</v>
      </c>
      <c r="AQ90">
        <v>2.73052749059056e-05</v>
      </c>
      <c r="AR90">
        <v>98.9221430779395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439</v>
      </c>
      <c r="AY90" t="s">
        <v>439</v>
      </c>
      <c r="AZ90">
        <v>0</v>
      </c>
      <c r="BA90">
        <v>0</v>
      </c>
      <c r="BB90">
        <f>1-AZ90/BA90</f>
        <v>0</v>
      </c>
      <c r="BC90">
        <v>0</v>
      </c>
      <c r="BD90" t="s">
        <v>439</v>
      </c>
      <c r="BE90" t="s">
        <v>439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439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1762198681.6</v>
      </c>
      <c r="DR90">
        <v>1151.6275</v>
      </c>
      <c r="DS90">
        <v>1193.25916666667</v>
      </c>
      <c r="DT90">
        <v>31.8473666666667</v>
      </c>
      <c r="DU90">
        <v>21.222475</v>
      </c>
      <c r="DV90">
        <v>1145.98166666667</v>
      </c>
      <c r="DW90">
        <v>31.5373166666667</v>
      </c>
      <c r="DX90">
        <v>500.018416666667</v>
      </c>
      <c r="DY90">
        <v>90.7855</v>
      </c>
      <c r="DZ90">
        <v>0.100035691666667</v>
      </c>
      <c r="EA90">
        <v>37.2053666666667</v>
      </c>
      <c r="EB90">
        <v>35.9808583333333</v>
      </c>
      <c r="EC90">
        <v>999.9</v>
      </c>
      <c r="ED90">
        <v>0</v>
      </c>
      <c r="EE90">
        <v>0</v>
      </c>
      <c r="EF90">
        <v>9988.17083333333</v>
      </c>
      <c r="EG90">
        <v>0</v>
      </c>
      <c r="EH90">
        <v>1164.76</v>
      </c>
      <c r="EI90">
        <v>-41.6321833333333</v>
      </c>
      <c r="EJ90">
        <v>1189.50916666667</v>
      </c>
      <c r="EK90">
        <v>1219.13166666667</v>
      </c>
      <c r="EL90">
        <v>10.6248916666667</v>
      </c>
      <c r="EM90">
        <v>1193.25916666667</v>
      </c>
      <c r="EN90">
        <v>21.222475</v>
      </c>
      <c r="EO90">
        <v>2.8912775</v>
      </c>
      <c r="EP90">
        <v>1.92669083333333</v>
      </c>
      <c r="EQ90">
        <v>23.4146833333333</v>
      </c>
      <c r="ER90">
        <v>16.8544</v>
      </c>
      <c r="ES90">
        <v>2000.01333333333</v>
      </c>
      <c r="ET90">
        <v>0.97999775</v>
      </c>
      <c r="EU90">
        <v>0.0200022333333333</v>
      </c>
      <c r="EV90">
        <v>0</v>
      </c>
      <c r="EW90">
        <v>1474.42833333333</v>
      </c>
      <c r="EX90">
        <v>5.00059</v>
      </c>
      <c r="EY90">
        <v>30362.9166666667</v>
      </c>
      <c r="EZ90">
        <v>17360.4166666667</v>
      </c>
      <c r="FA90">
        <v>53.281</v>
      </c>
      <c r="FB90">
        <v>53.60925</v>
      </c>
      <c r="FC90">
        <v>52.7655</v>
      </c>
      <c r="FD90">
        <v>53.083</v>
      </c>
      <c r="FE90">
        <v>53.906</v>
      </c>
      <c r="FF90">
        <v>1955.11083333333</v>
      </c>
      <c r="FG90">
        <v>39.9025</v>
      </c>
      <c r="FH90">
        <v>0</v>
      </c>
      <c r="FI90">
        <v>1762198688</v>
      </c>
      <c r="FJ90">
        <v>0</v>
      </c>
      <c r="FK90">
        <v>1474.3984</v>
      </c>
      <c r="FL90">
        <v>-10.4838461354394</v>
      </c>
      <c r="FM90">
        <v>-194.284615095886</v>
      </c>
      <c r="FN90">
        <v>30361.832</v>
      </c>
      <c r="FO90">
        <v>15</v>
      </c>
      <c r="FP90">
        <v>0</v>
      </c>
      <c r="FQ90" t="s">
        <v>441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-41.1864523809524</v>
      </c>
      <c r="GD90">
        <v>-7.40597922077927</v>
      </c>
      <c r="GE90">
        <v>0.86371630793309</v>
      </c>
      <c r="GF90">
        <v>0</v>
      </c>
      <c r="GG90">
        <v>1475.02794117647</v>
      </c>
      <c r="GH90">
        <v>-9.31596639059759</v>
      </c>
      <c r="GI90">
        <v>0.951465678685398</v>
      </c>
      <c r="GJ90">
        <v>-1</v>
      </c>
      <c r="GK90">
        <v>10.6203571428571</v>
      </c>
      <c r="GL90">
        <v>0.0809142857142737</v>
      </c>
      <c r="GM90">
        <v>0.00833818362249536</v>
      </c>
      <c r="GN90">
        <v>1</v>
      </c>
      <c r="GO90">
        <v>1</v>
      </c>
      <c r="GP90">
        <v>2</v>
      </c>
      <c r="GQ90" t="s">
        <v>460</v>
      </c>
      <c r="GR90">
        <v>3.12879</v>
      </c>
      <c r="GS90">
        <v>2.77784</v>
      </c>
      <c r="GT90">
        <v>0.178926</v>
      </c>
      <c r="GU90">
        <v>0.183213</v>
      </c>
      <c r="GV90">
        <v>0.123219</v>
      </c>
      <c r="GW90">
        <v>0.0925352</v>
      </c>
      <c r="GX90">
        <v>30173</v>
      </c>
      <c r="GY90">
        <v>31952.6</v>
      </c>
      <c r="GZ90">
        <v>33324.6</v>
      </c>
      <c r="HA90">
        <v>35499.3</v>
      </c>
      <c r="HB90">
        <v>41480.7</v>
      </c>
      <c r="HC90">
        <v>46321.7</v>
      </c>
      <c r="HD90">
        <v>52144.8</v>
      </c>
      <c r="HE90">
        <v>56792.9</v>
      </c>
      <c r="HF90">
        <v>1.80257</v>
      </c>
      <c r="HG90">
        <v>2.15353</v>
      </c>
      <c r="HH90">
        <v>-0.0276901</v>
      </c>
      <c r="HI90">
        <v>0</v>
      </c>
      <c r="HJ90">
        <v>36.4323</v>
      </c>
      <c r="HK90">
        <v>999.9</v>
      </c>
      <c r="HL90">
        <v>53.98</v>
      </c>
      <c r="HM90">
        <v>28.137</v>
      </c>
      <c r="HN90">
        <v>22.7461</v>
      </c>
      <c r="HO90">
        <v>55.4565</v>
      </c>
      <c r="HP90">
        <v>32.3998</v>
      </c>
      <c r="HQ90">
        <v>2</v>
      </c>
      <c r="HR90">
        <v>1.19903</v>
      </c>
      <c r="HS90">
        <v>3.61192</v>
      </c>
      <c r="HT90">
        <v>20.0894</v>
      </c>
      <c r="HU90">
        <v>5.19108</v>
      </c>
      <c r="HV90">
        <v>12.0099</v>
      </c>
      <c r="HW90">
        <v>4.97235</v>
      </c>
      <c r="HX90">
        <v>3.2949</v>
      </c>
      <c r="HY90">
        <v>999.9</v>
      </c>
      <c r="HZ90">
        <v>9999</v>
      </c>
      <c r="IA90">
        <v>9999</v>
      </c>
      <c r="IB90">
        <v>9999</v>
      </c>
      <c r="IC90">
        <v>1.86312</v>
      </c>
      <c r="ID90">
        <v>1.86813</v>
      </c>
      <c r="IE90">
        <v>1.86784</v>
      </c>
      <c r="IF90">
        <v>1.86905</v>
      </c>
      <c r="IG90">
        <v>1.86984</v>
      </c>
      <c r="IH90">
        <v>1.86584</v>
      </c>
      <c r="II90">
        <v>1.867</v>
      </c>
      <c r="IJ90">
        <v>1.86844</v>
      </c>
      <c r="IK90">
        <v>5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5.73</v>
      </c>
      <c r="IY90">
        <v>0.31</v>
      </c>
      <c r="IZ90">
        <v>0.972545899424372</v>
      </c>
      <c r="JA90">
        <v>0.00534676025210932</v>
      </c>
      <c r="JB90">
        <v>-1.70922874884956e-06</v>
      </c>
      <c r="JC90">
        <v>5.24977269206303e-10</v>
      </c>
      <c r="JD90">
        <v>0.310040366037049</v>
      </c>
      <c r="JE90">
        <v>0</v>
      </c>
      <c r="JF90">
        <v>0</v>
      </c>
      <c r="JG90">
        <v>0</v>
      </c>
      <c r="JH90">
        <v>4</v>
      </c>
      <c r="JI90">
        <v>2317</v>
      </c>
      <c r="JJ90">
        <v>-0</v>
      </c>
      <c r="JK90">
        <v>23</v>
      </c>
      <c r="JL90">
        <v>29369978.2</v>
      </c>
      <c r="JM90">
        <v>29369978.2</v>
      </c>
      <c r="JN90">
        <v>2.94189</v>
      </c>
      <c r="JO90">
        <v>2.60132</v>
      </c>
      <c r="JP90">
        <v>2.19849</v>
      </c>
      <c r="JQ90">
        <v>2.63672</v>
      </c>
      <c r="JR90">
        <v>2.44629</v>
      </c>
      <c r="JS90">
        <v>2.26318</v>
      </c>
      <c r="JT90">
        <v>32.6204</v>
      </c>
      <c r="JU90">
        <v>24.1663</v>
      </c>
      <c r="JV90">
        <v>18</v>
      </c>
      <c r="JW90">
        <v>502.425</v>
      </c>
      <c r="JX90">
        <v>786.449</v>
      </c>
      <c r="JY90">
        <v>31.5682</v>
      </c>
      <c r="JZ90">
        <v>41.4589</v>
      </c>
      <c r="KA90">
        <v>30.001</v>
      </c>
      <c r="KB90">
        <v>41.0556</v>
      </c>
      <c r="KC90">
        <v>40.8881</v>
      </c>
      <c r="KD90">
        <v>58.8361</v>
      </c>
      <c r="KE90">
        <v>0</v>
      </c>
      <c r="KF90">
        <v>100</v>
      </c>
      <c r="KG90">
        <v>31.5714</v>
      </c>
      <c r="KH90">
        <v>1244.66</v>
      </c>
      <c r="KI90">
        <v>21.9999</v>
      </c>
      <c r="KJ90">
        <v>94.6757</v>
      </c>
      <c r="KK90">
        <v>91.9813</v>
      </c>
    </row>
    <row r="91" spans="1:297">
      <c r="A91">
        <v>75</v>
      </c>
      <c r="B91">
        <v>1762198694.1</v>
      </c>
      <c r="C91">
        <v>462.099999904633</v>
      </c>
      <c r="D91" t="s">
        <v>594</v>
      </c>
      <c r="E91" t="s">
        <v>595</v>
      </c>
      <c r="F91">
        <v>5</v>
      </c>
      <c r="G91" t="s">
        <v>437</v>
      </c>
      <c r="H91" t="s">
        <v>438</v>
      </c>
      <c r="I91">
        <v>1762198686.6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1248.60850469556</v>
      </c>
      <c r="AK91">
        <v>1228.93290909091</v>
      </c>
      <c r="AL91">
        <v>3.39031633930849</v>
      </c>
      <c r="AM91">
        <v>64.3593481477694</v>
      </c>
      <c r="AN91">
        <f>(AP91 - AO91 + DY91*1E3/(8.314*(EA91+273.15)) * AR91/DX91 * AQ91) * DX91/(100*DL91) * 1000/(1000 - AP91)</f>
        <v>0</v>
      </c>
      <c r="AO91">
        <v>21.2261913982232</v>
      </c>
      <c r="AP91">
        <v>31.8717133333333</v>
      </c>
      <c r="AQ91">
        <v>3.47511548774121e-05</v>
      </c>
      <c r="AR91">
        <v>98.9221430779395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439</v>
      </c>
      <c r="AY91" t="s">
        <v>439</v>
      </c>
      <c r="AZ91">
        <v>0</v>
      </c>
      <c r="BA91">
        <v>0</v>
      </c>
      <c r="BB91">
        <f>1-AZ91/BA91</f>
        <v>0</v>
      </c>
      <c r="BC91">
        <v>0</v>
      </c>
      <c r="BD91" t="s">
        <v>439</v>
      </c>
      <c r="BE91" t="s">
        <v>439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439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1762198686.6</v>
      </c>
      <c r="DR91">
        <v>1168.19916666667</v>
      </c>
      <c r="DS91">
        <v>1210.1175</v>
      </c>
      <c r="DT91">
        <v>31.8569916666667</v>
      </c>
      <c r="DU91">
        <v>21.22445</v>
      </c>
      <c r="DV91">
        <v>1162.495</v>
      </c>
      <c r="DW91">
        <v>31.5469416666667</v>
      </c>
      <c r="DX91">
        <v>499.968166666667</v>
      </c>
      <c r="DY91">
        <v>90.7860833333333</v>
      </c>
      <c r="DZ91">
        <v>0.0999560583333333</v>
      </c>
      <c r="EA91">
        <v>37.210225</v>
      </c>
      <c r="EB91">
        <v>35.9837666666667</v>
      </c>
      <c r="EC91">
        <v>999.9</v>
      </c>
      <c r="ED91">
        <v>0</v>
      </c>
      <c r="EE91">
        <v>0</v>
      </c>
      <c r="EF91">
        <v>10000.725</v>
      </c>
      <c r="EG91">
        <v>0</v>
      </c>
      <c r="EH91">
        <v>1164.70416666667</v>
      </c>
      <c r="EI91">
        <v>-41.9197333333333</v>
      </c>
      <c r="EJ91">
        <v>1206.6375</v>
      </c>
      <c r="EK91">
        <v>1236.35833333333</v>
      </c>
      <c r="EL91">
        <v>10.632525</v>
      </c>
      <c r="EM91">
        <v>1210.1175</v>
      </c>
      <c r="EN91">
        <v>21.22445</v>
      </c>
      <c r="EO91">
        <v>2.89217</v>
      </c>
      <c r="EP91">
        <v>1.92688416666667</v>
      </c>
      <c r="EQ91">
        <v>23.4198</v>
      </c>
      <c r="ER91">
        <v>16.855975</v>
      </c>
      <c r="ES91">
        <v>1999.99916666667</v>
      </c>
      <c r="ET91">
        <v>0.97999775</v>
      </c>
      <c r="EU91">
        <v>0.0200022333333333</v>
      </c>
      <c r="EV91">
        <v>0</v>
      </c>
      <c r="EW91">
        <v>1473.61083333333</v>
      </c>
      <c r="EX91">
        <v>5.00059</v>
      </c>
      <c r="EY91">
        <v>30346.9833333333</v>
      </c>
      <c r="EZ91">
        <v>17360.3</v>
      </c>
      <c r="FA91">
        <v>53.2965</v>
      </c>
      <c r="FB91">
        <v>53.625</v>
      </c>
      <c r="FC91">
        <v>52.781</v>
      </c>
      <c r="FD91">
        <v>53.0935</v>
      </c>
      <c r="FE91">
        <v>53.9266666666667</v>
      </c>
      <c r="FF91">
        <v>1955.09666666667</v>
      </c>
      <c r="FG91">
        <v>39.9025</v>
      </c>
      <c r="FH91">
        <v>0</v>
      </c>
      <c r="FI91">
        <v>1762198692.8</v>
      </c>
      <c r="FJ91">
        <v>0</v>
      </c>
      <c r="FK91">
        <v>1473.6452</v>
      </c>
      <c r="FL91">
        <v>-10.4161538846527</v>
      </c>
      <c r="FM91">
        <v>-187.353846432427</v>
      </c>
      <c r="FN91">
        <v>30346.512</v>
      </c>
      <c r="FO91">
        <v>15</v>
      </c>
      <c r="FP91">
        <v>0</v>
      </c>
      <c r="FQ91" t="s">
        <v>441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-41.69593</v>
      </c>
      <c r="GD91">
        <v>-3.81970827067667</v>
      </c>
      <c r="GE91">
        <v>0.59135640615453</v>
      </c>
      <c r="GF91">
        <v>0</v>
      </c>
      <c r="GG91">
        <v>1474.16823529412</v>
      </c>
      <c r="GH91">
        <v>-9.7451489757903</v>
      </c>
      <c r="GI91">
        <v>0.991966171708064</v>
      </c>
      <c r="GJ91">
        <v>-1</v>
      </c>
      <c r="GK91">
        <v>10.62796</v>
      </c>
      <c r="GL91">
        <v>0.0902345864661584</v>
      </c>
      <c r="GM91">
        <v>0.00884677342311855</v>
      </c>
      <c r="GN91">
        <v>1</v>
      </c>
      <c r="GO91">
        <v>1</v>
      </c>
      <c r="GP91">
        <v>2</v>
      </c>
      <c r="GQ91" t="s">
        <v>460</v>
      </c>
      <c r="GR91">
        <v>3.12884</v>
      </c>
      <c r="GS91">
        <v>2.77809</v>
      </c>
      <c r="GT91">
        <v>0.18052</v>
      </c>
      <c r="GU91">
        <v>0.184945</v>
      </c>
      <c r="GV91">
        <v>0.123258</v>
      </c>
      <c r="GW91">
        <v>0.0925313</v>
      </c>
      <c r="GX91">
        <v>30113.5</v>
      </c>
      <c r="GY91">
        <v>31883.7</v>
      </c>
      <c r="GZ91">
        <v>33324</v>
      </c>
      <c r="HA91">
        <v>35498.5</v>
      </c>
      <c r="HB91">
        <v>41478.5</v>
      </c>
      <c r="HC91">
        <v>46321.2</v>
      </c>
      <c r="HD91">
        <v>52144</v>
      </c>
      <c r="HE91">
        <v>56791.8</v>
      </c>
      <c r="HF91">
        <v>1.8026</v>
      </c>
      <c r="HG91">
        <v>2.15325</v>
      </c>
      <c r="HH91">
        <v>-0.0279658</v>
      </c>
      <c r="HI91">
        <v>0</v>
      </c>
      <c r="HJ91">
        <v>36.4323</v>
      </c>
      <c r="HK91">
        <v>999.9</v>
      </c>
      <c r="HL91">
        <v>53.98</v>
      </c>
      <c r="HM91">
        <v>28.157</v>
      </c>
      <c r="HN91">
        <v>22.77</v>
      </c>
      <c r="HO91">
        <v>55.5265</v>
      </c>
      <c r="HP91">
        <v>32.3598</v>
      </c>
      <c r="HQ91">
        <v>2</v>
      </c>
      <c r="HR91">
        <v>1.20005</v>
      </c>
      <c r="HS91">
        <v>3.62369</v>
      </c>
      <c r="HT91">
        <v>20.0892</v>
      </c>
      <c r="HU91">
        <v>5.19138</v>
      </c>
      <c r="HV91">
        <v>12.0099</v>
      </c>
      <c r="HW91">
        <v>4.9724</v>
      </c>
      <c r="HX91">
        <v>3.29495</v>
      </c>
      <c r="HY91">
        <v>999.9</v>
      </c>
      <c r="HZ91">
        <v>9999</v>
      </c>
      <c r="IA91">
        <v>9999</v>
      </c>
      <c r="IB91">
        <v>9999</v>
      </c>
      <c r="IC91">
        <v>1.86311</v>
      </c>
      <c r="ID91">
        <v>1.86813</v>
      </c>
      <c r="IE91">
        <v>1.86784</v>
      </c>
      <c r="IF91">
        <v>1.86905</v>
      </c>
      <c r="IG91">
        <v>1.86982</v>
      </c>
      <c r="IH91">
        <v>1.86586</v>
      </c>
      <c r="II91">
        <v>1.867</v>
      </c>
      <c r="IJ91">
        <v>1.86844</v>
      </c>
      <c r="IK91">
        <v>5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5.8</v>
      </c>
      <c r="IY91">
        <v>0.3101</v>
      </c>
      <c r="IZ91">
        <v>0.972545899424372</v>
      </c>
      <c r="JA91">
        <v>0.00534676025210932</v>
      </c>
      <c r="JB91">
        <v>-1.70922874884956e-06</v>
      </c>
      <c r="JC91">
        <v>5.24977269206303e-10</v>
      </c>
      <c r="JD91">
        <v>0.310040366037049</v>
      </c>
      <c r="JE91">
        <v>0</v>
      </c>
      <c r="JF91">
        <v>0</v>
      </c>
      <c r="JG91">
        <v>0</v>
      </c>
      <c r="JH91">
        <v>4</v>
      </c>
      <c r="JI91">
        <v>2317</v>
      </c>
      <c r="JJ91">
        <v>-0</v>
      </c>
      <c r="JK91">
        <v>23</v>
      </c>
      <c r="JL91">
        <v>29369978.2</v>
      </c>
      <c r="JM91">
        <v>29369978.2</v>
      </c>
      <c r="JN91">
        <v>2.97241</v>
      </c>
      <c r="JO91">
        <v>2.59644</v>
      </c>
      <c r="JP91">
        <v>2.19849</v>
      </c>
      <c r="JQ91">
        <v>2.63672</v>
      </c>
      <c r="JR91">
        <v>2.44507</v>
      </c>
      <c r="JS91">
        <v>2.34009</v>
      </c>
      <c r="JT91">
        <v>32.6204</v>
      </c>
      <c r="JU91">
        <v>24.1751</v>
      </c>
      <c r="JV91">
        <v>18</v>
      </c>
      <c r="JW91">
        <v>502.535</v>
      </c>
      <c r="JX91">
        <v>786.318</v>
      </c>
      <c r="JY91">
        <v>31.5801</v>
      </c>
      <c r="JZ91">
        <v>41.4712</v>
      </c>
      <c r="KA91">
        <v>30.0011</v>
      </c>
      <c r="KB91">
        <v>41.0689</v>
      </c>
      <c r="KC91">
        <v>40.9002</v>
      </c>
      <c r="KD91">
        <v>59.4751</v>
      </c>
      <c r="KE91">
        <v>0</v>
      </c>
      <c r="KF91">
        <v>100</v>
      </c>
      <c r="KG91">
        <v>31.5805</v>
      </c>
      <c r="KH91">
        <v>1258.2</v>
      </c>
      <c r="KI91">
        <v>21.9999</v>
      </c>
      <c r="KJ91">
        <v>94.674</v>
      </c>
      <c r="KK91">
        <v>91.9793</v>
      </c>
    </row>
    <row r="92" spans="1:297">
      <c r="A92">
        <v>76</v>
      </c>
      <c r="B92">
        <v>1762198699.1</v>
      </c>
      <c r="C92">
        <v>467.099999904633</v>
      </c>
      <c r="D92" t="s">
        <v>596</v>
      </c>
      <c r="E92" t="s">
        <v>597</v>
      </c>
      <c r="F92">
        <v>5</v>
      </c>
      <c r="G92" t="s">
        <v>437</v>
      </c>
      <c r="H92" t="s">
        <v>438</v>
      </c>
      <c r="I92">
        <v>1762198691.6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1267.13386955639</v>
      </c>
      <c r="AK92">
        <v>1246.72854545455</v>
      </c>
      <c r="AL92">
        <v>3.56479918746623</v>
      </c>
      <c r="AM92">
        <v>64.3593481477694</v>
      </c>
      <c r="AN92">
        <f>(AP92 - AO92 + DY92*1E3/(8.314*(EA92+273.15)) * AR92/DX92 * AQ92) * DX92/(100*DL92) * 1000/(1000 - AP92)</f>
        <v>0</v>
      </c>
      <c r="AO92">
        <v>21.2244892893673</v>
      </c>
      <c r="AP92">
        <v>31.8805175757576</v>
      </c>
      <c r="AQ92">
        <v>1.82381161658756e-05</v>
      </c>
      <c r="AR92">
        <v>98.9221430779395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439</v>
      </c>
      <c r="AY92" t="s">
        <v>439</v>
      </c>
      <c r="AZ92">
        <v>0</v>
      </c>
      <c r="BA92">
        <v>0</v>
      </c>
      <c r="BB92">
        <f>1-AZ92/BA92</f>
        <v>0</v>
      </c>
      <c r="BC92">
        <v>0</v>
      </c>
      <c r="BD92" t="s">
        <v>439</v>
      </c>
      <c r="BE92" t="s">
        <v>439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439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1762198691.6</v>
      </c>
      <c r="DR92">
        <v>1184.96416666667</v>
      </c>
      <c r="DS92">
        <v>1227.30166666667</v>
      </c>
      <c r="DT92">
        <v>31.8671583333333</v>
      </c>
      <c r="DU92">
        <v>21.2249666666667</v>
      </c>
      <c r="DV92">
        <v>1179.2025</v>
      </c>
      <c r="DW92">
        <v>31.5571166666667</v>
      </c>
      <c r="DX92">
        <v>500.018666666667</v>
      </c>
      <c r="DY92">
        <v>90.78665</v>
      </c>
      <c r="DZ92">
        <v>0.100069091666667</v>
      </c>
      <c r="EA92">
        <v>37.2152416666667</v>
      </c>
      <c r="EB92">
        <v>35.9848</v>
      </c>
      <c r="EC92">
        <v>999.9</v>
      </c>
      <c r="ED92">
        <v>0</v>
      </c>
      <c r="EE92">
        <v>0</v>
      </c>
      <c r="EF92">
        <v>9995.21</v>
      </c>
      <c r="EG92">
        <v>0</v>
      </c>
      <c r="EH92">
        <v>1164.66833333333</v>
      </c>
      <c r="EI92">
        <v>-42.3383166666667</v>
      </c>
      <c r="EJ92">
        <v>1223.96833333333</v>
      </c>
      <c r="EK92">
        <v>1253.915</v>
      </c>
      <c r="EL92">
        <v>10.6421666666667</v>
      </c>
      <c r="EM92">
        <v>1227.30166666667</v>
      </c>
      <c r="EN92">
        <v>21.2249666666667</v>
      </c>
      <c r="EO92">
        <v>2.89311166666667</v>
      </c>
      <c r="EP92">
        <v>1.92694416666667</v>
      </c>
      <c r="EQ92">
        <v>23.4252083333333</v>
      </c>
      <c r="ER92">
        <v>16.8564666666667</v>
      </c>
      <c r="ES92">
        <v>1999.99333333333</v>
      </c>
      <c r="ET92">
        <v>0.97999525</v>
      </c>
      <c r="EU92">
        <v>0.0200046666666667</v>
      </c>
      <c r="EV92">
        <v>0</v>
      </c>
      <c r="EW92">
        <v>1472.7725</v>
      </c>
      <c r="EX92">
        <v>5.00059</v>
      </c>
      <c r="EY92">
        <v>30331.2083333333</v>
      </c>
      <c r="EZ92">
        <v>17360.25</v>
      </c>
      <c r="FA92">
        <v>53.2965</v>
      </c>
      <c r="FB92">
        <v>53.625</v>
      </c>
      <c r="FC92">
        <v>52.8016666666667</v>
      </c>
      <c r="FD92">
        <v>53.09875</v>
      </c>
      <c r="FE92">
        <v>53.937</v>
      </c>
      <c r="FF92">
        <v>1955.08583333333</v>
      </c>
      <c r="FG92">
        <v>39.9075</v>
      </c>
      <c r="FH92">
        <v>0</v>
      </c>
      <c r="FI92">
        <v>1762198698.2</v>
      </c>
      <c r="FJ92">
        <v>0</v>
      </c>
      <c r="FK92">
        <v>1472.79115384615</v>
      </c>
      <c r="FL92">
        <v>-9.15042736867815</v>
      </c>
      <c r="FM92">
        <v>-186.923077057156</v>
      </c>
      <c r="FN92">
        <v>30330.5423076923</v>
      </c>
      <c r="FO92">
        <v>15</v>
      </c>
      <c r="FP92">
        <v>0</v>
      </c>
      <c r="FQ92" t="s">
        <v>441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-42.0367047619048</v>
      </c>
      <c r="GD92">
        <v>-5.34703636363646</v>
      </c>
      <c r="GE92">
        <v>0.739749707012409</v>
      </c>
      <c r="GF92">
        <v>0</v>
      </c>
      <c r="GG92">
        <v>1473.40735294118</v>
      </c>
      <c r="GH92">
        <v>-9.80244462318086</v>
      </c>
      <c r="GI92">
        <v>1.00125600188708</v>
      </c>
      <c r="GJ92">
        <v>-1</v>
      </c>
      <c r="GK92">
        <v>10.636519047619</v>
      </c>
      <c r="GL92">
        <v>0.107836363636372</v>
      </c>
      <c r="GM92">
        <v>0.01122325897189</v>
      </c>
      <c r="GN92">
        <v>0</v>
      </c>
      <c r="GO92">
        <v>0</v>
      </c>
      <c r="GP92">
        <v>2</v>
      </c>
      <c r="GQ92" t="s">
        <v>442</v>
      </c>
      <c r="GR92">
        <v>3.12885</v>
      </c>
      <c r="GS92">
        <v>2.77788</v>
      </c>
      <c r="GT92">
        <v>0.182156</v>
      </c>
      <c r="GU92">
        <v>0.186424</v>
      </c>
      <c r="GV92">
        <v>0.123273</v>
      </c>
      <c r="GW92">
        <v>0.0925313</v>
      </c>
      <c r="GX92">
        <v>30052.2</v>
      </c>
      <c r="GY92">
        <v>31824.4</v>
      </c>
      <c r="GZ92">
        <v>33323.1</v>
      </c>
      <c r="HA92">
        <v>35497.3</v>
      </c>
      <c r="HB92">
        <v>41477</v>
      </c>
      <c r="HC92">
        <v>46320</v>
      </c>
      <c r="HD92">
        <v>52142.7</v>
      </c>
      <c r="HE92">
        <v>56790.1</v>
      </c>
      <c r="HF92">
        <v>1.80275</v>
      </c>
      <c r="HG92">
        <v>2.15298</v>
      </c>
      <c r="HH92">
        <v>-0.0278354</v>
      </c>
      <c r="HI92">
        <v>0</v>
      </c>
      <c r="HJ92">
        <v>36.4357</v>
      </c>
      <c r="HK92">
        <v>999.9</v>
      </c>
      <c r="HL92">
        <v>53.98</v>
      </c>
      <c r="HM92">
        <v>28.137</v>
      </c>
      <c r="HN92">
        <v>22.7438</v>
      </c>
      <c r="HO92">
        <v>55.4165</v>
      </c>
      <c r="HP92">
        <v>32.3998</v>
      </c>
      <c r="HQ92">
        <v>2</v>
      </c>
      <c r="HR92">
        <v>1.20102</v>
      </c>
      <c r="HS92">
        <v>3.61823</v>
      </c>
      <c r="HT92">
        <v>20.0893</v>
      </c>
      <c r="HU92">
        <v>5.19138</v>
      </c>
      <c r="HV92">
        <v>12.0099</v>
      </c>
      <c r="HW92">
        <v>4.97215</v>
      </c>
      <c r="HX92">
        <v>3.2949</v>
      </c>
      <c r="HY92">
        <v>999.9</v>
      </c>
      <c r="HZ92">
        <v>9999</v>
      </c>
      <c r="IA92">
        <v>9999</v>
      </c>
      <c r="IB92">
        <v>9999</v>
      </c>
      <c r="IC92">
        <v>1.86312</v>
      </c>
      <c r="ID92">
        <v>1.86813</v>
      </c>
      <c r="IE92">
        <v>1.86783</v>
      </c>
      <c r="IF92">
        <v>1.86904</v>
      </c>
      <c r="IG92">
        <v>1.86982</v>
      </c>
      <c r="IH92">
        <v>1.86586</v>
      </c>
      <c r="II92">
        <v>1.86697</v>
      </c>
      <c r="IJ92">
        <v>1.86844</v>
      </c>
      <c r="IK92">
        <v>5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5.85</v>
      </c>
      <c r="IY92">
        <v>0.3101</v>
      </c>
      <c r="IZ92">
        <v>0.972545899424372</v>
      </c>
      <c r="JA92">
        <v>0.00534676025210932</v>
      </c>
      <c r="JB92">
        <v>-1.70922874884956e-06</v>
      </c>
      <c r="JC92">
        <v>5.24977269206303e-10</v>
      </c>
      <c r="JD92">
        <v>0.310040366037049</v>
      </c>
      <c r="JE92">
        <v>0</v>
      </c>
      <c r="JF92">
        <v>0</v>
      </c>
      <c r="JG92">
        <v>0</v>
      </c>
      <c r="JH92">
        <v>4</v>
      </c>
      <c r="JI92">
        <v>2317</v>
      </c>
      <c r="JJ92">
        <v>-0</v>
      </c>
      <c r="JK92">
        <v>23</v>
      </c>
      <c r="JL92">
        <v>29369978.3</v>
      </c>
      <c r="JM92">
        <v>29369978.3</v>
      </c>
      <c r="JN92">
        <v>3.00293</v>
      </c>
      <c r="JO92">
        <v>2.59155</v>
      </c>
      <c r="JP92">
        <v>2.19849</v>
      </c>
      <c r="JQ92">
        <v>2.63794</v>
      </c>
      <c r="JR92">
        <v>2.44507</v>
      </c>
      <c r="JS92">
        <v>2.36328</v>
      </c>
      <c r="JT92">
        <v>32.6204</v>
      </c>
      <c r="JU92">
        <v>24.1751</v>
      </c>
      <c r="JV92">
        <v>18</v>
      </c>
      <c r="JW92">
        <v>502.724</v>
      </c>
      <c r="JX92">
        <v>786.197</v>
      </c>
      <c r="JY92">
        <v>31.5892</v>
      </c>
      <c r="JZ92">
        <v>41.4814</v>
      </c>
      <c r="KA92">
        <v>30.001</v>
      </c>
      <c r="KB92">
        <v>41.0806</v>
      </c>
      <c r="KC92">
        <v>40.9133</v>
      </c>
      <c r="KD92">
        <v>60.0817</v>
      </c>
      <c r="KE92">
        <v>0</v>
      </c>
      <c r="KF92">
        <v>100</v>
      </c>
      <c r="KG92">
        <v>31.5916</v>
      </c>
      <c r="KH92">
        <v>1278.51</v>
      </c>
      <c r="KI92">
        <v>21.9999</v>
      </c>
      <c r="KJ92">
        <v>94.6716</v>
      </c>
      <c r="KK92">
        <v>91.9765</v>
      </c>
    </row>
    <row r="93" spans="1:297">
      <c r="A93">
        <v>77</v>
      </c>
      <c r="B93">
        <v>1762198704.1</v>
      </c>
      <c r="C93">
        <v>472.099999904633</v>
      </c>
      <c r="D93" t="s">
        <v>598</v>
      </c>
      <c r="E93" t="s">
        <v>599</v>
      </c>
      <c r="F93">
        <v>5</v>
      </c>
      <c r="G93" t="s">
        <v>437</v>
      </c>
      <c r="H93" t="s">
        <v>438</v>
      </c>
      <c r="I93">
        <v>1762198696.6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1283.37159910851</v>
      </c>
      <c r="AK93">
        <v>1263.67509090909</v>
      </c>
      <c r="AL93">
        <v>3.3830482634299</v>
      </c>
      <c r="AM93">
        <v>64.3593481477694</v>
      </c>
      <c r="AN93">
        <f>(AP93 - AO93 + DY93*1E3/(8.314*(EA93+273.15)) * AR93/DX93 * AQ93) * DX93/(100*DL93) * 1000/(1000 - AP93)</f>
        <v>0</v>
      </c>
      <c r="AO93">
        <v>21.2268925527404</v>
      </c>
      <c r="AP93">
        <v>31.8872993939394</v>
      </c>
      <c r="AQ93">
        <v>1.40494406178009e-05</v>
      </c>
      <c r="AR93">
        <v>98.9221430779395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439</v>
      </c>
      <c r="AY93" t="s">
        <v>439</v>
      </c>
      <c r="AZ93">
        <v>0</v>
      </c>
      <c r="BA93">
        <v>0</v>
      </c>
      <c r="BB93">
        <f>1-AZ93/BA93</f>
        <v>0</v>
      </c>
      <c r="BC93">
        <v>0</v>
      </c>
      <c r="BD93" t="s">
        <v>439</v>
      </c>
      <c r="BE93" t="s">
        <v>439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439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1762198696.6</v>
      </c>
      <c r="DR93">
        <v>1201.71333333333</v>
      </c>
      <c r="DS93">
        <v>1244.11</v>
      </c>
      <c r="DT93">
        <v>31.8770833333333</v>
      </c>
      <c r="DU93">
        <v>21.2259083333333</v>
      </c>
      <c r="DV93">
        <v>1195.89333333333</v>
      </c>
      <c r="DW93">
        <v>31.56705</v>
      </c>
      <c r="DX93">
        <v>500.018416666667</v>
      </c>
      <c r="DY93">
        <v>90.7865083333333</v>
      </c>
      <c r="DZ93">
        <v>0.100021466666667</v>
      </c>
      <c r="EA93">
        <v>37.217925</v>
      </c>
      <c r="EB93">
        <v>35.9859166666667</v>
      </c>
      <c r="EC93">
        <v>999.9</v>
      </c>
      <c r="ED93">
        <v>0</v>
      </c>
      <c r="EE93">
        <v>0</v>
      </c>
      <c r="EF93">
        <v>10005.0058333333</v>
      </c>
      <c r="EG93">
        <v>0</v>
      </c>
      <c r="EH93">
        <v>1164.70333333333</v>
      </c>
      <c r="EI93">
        <v>-42.3966083333333</v>
      </c>
      <c r="EJ93">
        <v>1241.28166666667</v>
      </c>
      <c r="EK93">
        <v>1271.08916666667</v>
      </c>
      <c r="EL93">
        <v>10.6511583333333</v>
      </c>
      <c r="EM93">
        <v>1244.11</v>
      </c>
      <c r="EN93">
        <v>21.2259083333333</v>
      </c>
      <c r="EO93">
        <v>2.89400833333333</v>
      </c>
      <c r="EP93">
        <v>1.9270275</v>
      </c>
      <c r="EQ93">
        <v>23.4303416666667</v>
      </c>
      <c r="ER93">
        <v>16.8571416666667</v>
      </c>
      <c r="ES93">
        <v>1999.98666666667</v>
      </c>
      <c r="ET93">
        <v>0.979994</v>
      </c>
      <c r="EU93">
        <v>0.0200059</v>
      </c>
      <c r="EV93">
        <v>0</v>
      </c>
      <c r="EW93">
        <v>1471.97333333333</v>
      </c>
      <c r="EX93">
        <v>5.00059</v>
      </c>
      <c r="EY93">
        <v>30315.6583333333</v>
      </c>
      <c r="EZ93">
        <v>17360.1833333333</v>
      </c>
      <c r="FA93">
        <v>53.2965</v>
      </c>
      <c r="FB93">
        <v>53.6301666666667</v>
      </c>
      <c r="FC93">
        <v>52.812</v>
      </c>
      <c r="FD93">
        <v>53.104</v>
      </c>
      <c r="FE93">
        <v>53.937</v>
      </c>
      <c r="FF93">
        <v>1955.07666666667</v>
      </c>
      <c r="FG93">
        <v>39.91</v>
      </c>
      <c r="FH93">
        <v>0</v>
      </c>
      <c r="FI93">
        <v>1762198703</v>
      </c>
      <c r="FJ93">
        <v>0</v>
      </c>
      <c r="FK93">
        <v>1471.97846153846</v>
      </c>
      <c r="FL93">
        <v>-10.0389743491364</v>
      </c>
      <c r="FM93">
        <v>-184.252991205562</v>
      </c>
      <c r="FN93">
        <v>30315.7615384615</v>
      </c>
      <c r="FO93">
        <v>15</v>
      </c>
      <c r="FP93">
        <v>0</v>
      </c>
      <c r="FQ93" t="s">
        <v>441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-42.311255</v>
      </c>
      <c r="GD93">
        <v>-1.4185037593985</v>
      </c>
      <c r="GE93">
        <v>0.541741342778083</v>
      </c>
      <c r="GF93">
        <v>0</v>
      </c>
      <c r="GG93">
        <v>1472.58058823529</v>
      </c>
      <c r="GH93">
        <v>-9.76959511244388</v>
      </c>
      <c r="GI93">
        <v>0.995214848741555</v>
      </c>
      <c r="GJ93">
        <v>-1</v>
      </c>
      <c r="GK93">
        <v>10.645445</v>
      </c>
      <c r="GL93">
        <v>0.114987969924822</v>
      </c>
      <c r="GM93">
        <v>0.0113133317373794</v>
      </c>
      <c r="GN93">
        <v>0</v>
      </c>
      <c r="GO93">
        <v>0</v>
      </c>
      <c r="GP93">
        <v>2</v>
      </c>
      <c r="GQ93" t="s">
        <v>442</v>
      </c>
      <c r="GR93">
        <v>3.12887</v>
      </c>
      <c r="GS93">
        <v>2.77798</v>
      </c>
      <c r="GT93">
        <v>0.18372</v>
      </c>
      <c r="GU93">
        <v>0.188033</v>
      </c>
      <c r="GV93">
        <v>0.123289</v>
      </c>
      <c r="GW93">
        <v>0.0925341</v>
      </c>
      <c r="GX93">
        <v>29993.9</v>
      </c>
      <c r="GY93">
        <v>31760.5</v>
      </c>
      <c r="GZ93">
        <v>33322.5</v>
      </c>
      <c r="HA93">
        <v>35496.6</v>
      </c>
      <c r="HB93">
        <v>41476.2</v>
      </c>
      <c r="HC93">
        <v>46319.3</v>
      </c>
      <c r="HD93">
        <v>52142.3</v>
      </c>
      <c r="HE93">
        <v>56789.1</v>
      </c>
      <c r="HF93">
        <v>1.8024</v>
      </c>
      <c r="HG93">
        <v>2.15285</v>
      </c>
      <c r="HH93">
        <v>-0.0280142</v>
      </c>
      <c r="HI93">
        <v>0</v>
      </c>
      <c r="HJ93">
        <v>36.4357</v>
      </c>
      <c r="HK93">
        <v>999.9</v>
      </c>
      <c r="HL93">
        <v>53.98</v>
      </c>
      <c r="HM93">
        <v>28.137</v>
      </c>
      <c r="HN93">
        <v>22.7417</v>
      </c>
      <c r="HO93">
        <v>54.5865</v>
      </c>
      <c r="HP93">
        <v>32.3438</v>
      </c>
      <c r="HQ93">
        <v>2</v>
      </c>
      <c r="HR93">
        <v>1.20214</v>
      </c>
      <c r="HS93">
        <v>3.61233</v>
      </c>
      <c r="HT93">
        <v>20.0896</v>
      </c>
      <c r="HU93">
        <v>5.19168</v>
      </c>
      <c r="HV93">
        <v>12.0099</v>
      </c>
      <c r="HW93">
        <v>4.97215</v>
      </c>
      <c r="HX93">
        <v>3.295</v>
      </c>
      <c r="HY93">
        <v>999.9</v>
      </c>
      <c r="HZ93">
        <v>9999</v>
      </c>
      <c r="IA93">
        <v>9999</v>
      </c>
      <c r="IB93">
        <v>9999</v>
      </c>
      <c r="IC93">
        <v>1.86312</v>
      </c>
      <c r="ID93">
        <v>1.86811</v>
      </c>
      <c r="IE93">
        <v>1.86783</v>
      </c>
      <c r="IF93">
        <v>1.86905</v>
      </c>
      <c r="IG93">
        <v>1.86982</v>
      </c>
      <c r="IH93">
        <v>1.86584</v>
      </c>
      <c r="II93">
        <v>1.86697</v>
      </c>
      <c r="IJ93">
        <v>1.86843</v>
      </c>
      <c r="IK93">
        <v>5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5.91</v>
      </c>
      <c r="IY93">
        <v>0.31</v>
      </c>
      <c r="IZ93">
        <v>0.972545899424372</v>
      </c>
      <c r="JA93">
        <v>0.00534676025210932</v>
      </c>
      <c r="JB93">
        <v>-1.70922874884956e-06</v>
      </c>
      <c r="JC93">
        <v>5.24977269206303e-10</v>
      </c>
      <c r="JD93">
        <v>0.310040366037049</v>
      </c>
      <c r="JE93">
        <v>0</v>
      </c>
      <c r="JF93">
        <v>0</v>
      </c>
      <c r="JG93">
        <v>0</v>
      </c>
      <c r="JH93">
        <v>4</v>
      </c>
      <c r="JI93">
        <v>2317</v>
      </c>
      <c r="JJ93">
        <v>-0</v>
      </c>
      <c r="JK93">
        <v>23</v>
      </c>
      <c r="JL93">
        <v>29369978.4</v>
      </c>
      <c r="JM93">
        <v>29369978.4</v>
      </c>
      <c r="JN93">
        <v>3.03833</v>
      </c>
      <c r="JO93">
        <v>2.59521</v>
      </c>
      <c r="JP93">
        <v>2.19849</v>
      </c>
      <c r="JQ93">
        <v>2.63672</v>
      </c>
      <c r="JR93">
        <v>2.44507</v>
      </c>
      <c r="JS93">
        <v>2.33521</v>
      </c>
      <c r="JT93">
        <v>32.6204</v>
      </c>
      <c r="JU93">
        <v>24.1751</v>
      </c>
      <c r="JV93">
        <v>18</v>
      </c>
      <c r="JW93">
        <v>502.567</v>
      </c>
      <c r="JX93">
        <v>786.22</v>
      </c>
      <c r="JY93">
        <v>31.6001</v>
      </c>
      <c r="JZ93">
        <v>41.4936</v>
      </c>
      <c r="KA93">
        <v>30.0011</v>
      </c>
      <c r="KB93">
        <v>41.0935</v>
      </c>
      <c r="KC93">
        <v>40.926</v>
      </c>
      <c r="KD93">
        <v>60.7994</v>
      </c>
      <c r="KE93">
        <v>0</v>
      </c>
      <c r="KF93">
        <v>100</v>
      </c>
      <c r="KG93">
        <v>31.6022</v>
      </c>
      <c r="KH93">
        <v>1292.05</v>
      </c>
      <c r="KI93">
        <v>21.9999</v>
      </c>
      <c r="KJ93">
        <v>94.6705</v>
      </c>
      <c r="KK93">
        <v>91.9748</v>
      </c>
    </row>
    <row r="94" spans="1:297">
      <c r="A94">
        <v>78</v>
      </c>
      <c r="B94">
        <v>1762198709.1</v>
      </c>
      <c r="C94">
        <v>477.099999904633</v>
      </c>
      <c r="D94" t="s">
        <v>600</v>
      </c>
      <c r="E94" t="s">
        <v>601</v>
      </c>
      <c r="F94">
        <v>5</v>
      </c>
      <c r="G94" t="s">
        <v>437</v>
      </c>
      <c r="H94" t="s">
        <v>438</v>
      </c>
      <c r="I94">
        <v>1762198701.6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1301.16897726484</v>
      </c>
      <c r="AK94">
        <v>1281.05793939394</v>
      </c>
      <c r="AL94">
        <v>3.47837993028762</v>
      </c>
      <c r="AM94">
        <v>64.3593481477694</v>
      </c>
      <c r="AN94">
        <f>(AP94 - AO94 + DY94*1E3/(8.314*(EA94+273.15)) * AR94/DX94 * AQ94) * DX94/(100*DL94) * 1000/(1000 - AP94)</f>
        <v>0</v>
      </c>
      <c r="AO94">
        <v>21.227724124998</v>
      </c>
      <c r="AP94">
        <v>31.9003939393939</v>
      </c>
      <c r="AQ94">
        <v>3.28056845208624e-05</v>
      </c>
      <c r="AR94">
        <v>98.9221430779395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439</v>
      </c>
      <c r="AY94" t="s">
        <v>439</v>
      </c>
      <c r="AZ94">
        <v>0</v>
      </c>
      <c r="BA94">
        <v>0</v>
      </c>
      <c r="BB94">
        <f>1-AZ94/BA94</f>
        <v>0</v>
      </c>
      <c r="BC94">
        <v>0</v>
      </c>
      <c r="BD94" t="s">
        <v>439</v>
      </c>
      <c r="BE94" t="s">
        <v>439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439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1762198701.6</v>
      </c>
      <c r="DR94">
        <v>1218.465</v>
      </c>
      <c r="DS94">
        <v>1261.14333333333</v>
      </c>
      <c r="DT94">
        <v>31.8867</v>
      </c>
      <c r="DU94">
        <v>21.2264083333333</v>
      </c>
      <c r="DV94">
        <v>1212.5875</v>
      </c>
      <c r="DW94">
        <v>31.5766583333333</v>
      </c>
      <c r="DX94">
        <v>500.004166666667</v>
      </c>
      <c r="DY94">
        <v>90.7867166666667</v>
      </c>
      <c r="DZ94">
        <v>0.0999434666666667</v>
      </c>
      <c r="EA94">
        <v>37.2193916666667</v>
      </c>
      <c r="EB94">
        <v>35.9864166666667</v>
      </c>
      <c r="EC94">
        <v>999.9</v>
      </c>
      <c r="ED94">
        <v>0</v>
      </c>
      <c r="EE94">
        <v>0</v>
      </c>
      <c r="EF94">
        <v>10013.2933333333</v>
      </c>
      <c r="EG94">
        <v>0</v>
      </c>
      <c r="EH94">
        <v>1164.76583333333</v>
      </c>
      <c r="EI94">
        <v>-42.677275</v>
      </c>
      <c r="EJ94">
        <v>1258.59833333333</v>
      </c>
      <c r="EK94">
        <v>1288.4925</v>
      </c>
      <c r="EL94">
        <v>10.660275</v>
      </c>
      <c r="EM94">
        <v>1261.14333333333</v>
      </c>
      <c r="EN94">
        <v>21.2264083333333</v>
      </c>
      <c r="EO94">
        <v>2.8948875</v>
      </c>
      <c r="EP94">
        <v>1.92707666666667</v>
      </c>
      <c r="EQ94">
        <v>23.4353833333333</v>
      </c>
      <c r="ER94">
        <v>16.85755</v>
      </c>
      <c r="ES94">
        <v>1999.98</v>
      </c>
      <c r="ET94">
        <v>0.979994</v>
      </c>
      <c r="EU94">
        <v>0.0200059</v>
      </c>
      <c r="EV94">
        <v>0</v>
      </c>
      <c r="EW94">
        <v>1471.10333333333</v>
      </c>
      <c r="EX94">
        <v>5.00059</v>
      </c>
      <c r="EY94">
        <v>30300.3</v>
      </c>
      <c r="EZ94">
        <v>17360.125</v>
      </c>
      <c r="FA94">
        <v>53.2965</v>
      </c>
      <c r="FB94">
        <v>53.6508333333333</v>
      </c>
      <c r="FC94">
        <v>52.812</v>
      </c>
      <c r="FD94">
        <v>53.1145</v>
      </c>
      <c r="FE94">
        <v>53.937</v>
      </c>
      <c r="FF94">
        <v>1955.07</v>
      </c>
      <c r="FG94">
        <v>39.91</v>
      </c>
      <c r="FH94">
        <v>0</v>
      </c>
      <c r="FI94">
        <v>1762198707.8</v>
      </c>
      <c r="FJ94">
        <v>0</v>
      </c>
      <c r="FK94">
        <v>1471.19692307692</v>
      </c>
      <c r="FL94">
        <v>-9.92820513693084</v>
      </c>
      <c r="FM94">
        <v>-181.873504401345</v>
      </c>
      <c r="FN94">
        <v>30301.0538461538</v>
      </c>
      <c r="FO94">
        <v>15</v>
      </c>
      <c r="FP94">
        <v>0</v>
      </c>
      <c r="FQ94" t="s">
        <v>441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-42.44568</v>
      </c>
      <c r="GD94">
        <v>-3.34948872180453</v>
      </c>
      <c r="GE94">
        <v>0.604368863029855</v>
      </c>
      <c r="GF94">
        <v>0</v>
      </c>
      <c r="GG94">
        <v>1471.86235294118</v>
      </c>
      <c r="GH94">
        <v>-9.75217723886035</v>
      </c>
      <c r="GI94">
        <v>0.996612081071868</v>
      </c>
      <c r="GJ94">
        <v>-1</v>
      </c>
      <c r="GK94">
        <v>10.652585</v>
      </c>
      <c r="GL94">
        <v>0.106091729323304</v>
      </c>
      <c r="GM94">
        <v>0.0105203267534805</v>
      </c>
      <c r="GN94">
        <v>0</v>
      </c>
      <c r="GO94">
        <v>0</v>
      </c>
      <c r="GP94">
        <v>2</v>
      </c>
      <c r="GQ94" t="s">
        <v>442</v>
      </c>
      <c r="GR94">
        <v>3.12875</v>
      </c>
      <c r="GS94">
        <v>2.77832</v>
      </c>
      <c r="GT94">
        <v>0.185309</v>
      </c>
      <c r="GU94">
        <v>0.189553</v>
      </c>
      <c r="GV94">
        <v>0.12332</v>
      </c>
      <c r="GW94">
        <v>0.0925413</v>
      </c>
      <c r="GX94">
        <v>29934.5</v>
      </c>
      <c r="GY94">
        <v>31699.5</v>
      </c>
      <c r="GZ94">
        <v>33321.6</v>
      </c>
      <c r="HA94">
        <v>35495.3</v>
      </c>
      <c r="HB94">
        <v>41473.8</v>
      </c>
      <c r="HC94">
        <v>46317.6</v>
      </c>
      <c r="HD94">
        <v>52140.8</v>
      </c>
      <c r="HE94">
        <v>56787.3</v>
      </c>
      <c r="HF94">
        <v>1.8023</v>
      </c>
      <c r="HG94">
        <v>2.1527</v>
      </c>
      <c r="HH94">
        <v>-0.0283271</v>
      </c>
      <c r="HI94">
        <v>0</v>
      </c>
      <c r="HJ94">
        <v>36.4357</v>
      </c>
      <c r="HK94">
        <v>999.9</v>
      </c>
      <c r="HL94">
        <v>53.98</v>
      </c>
      <c r="HM94">
        <v>28.137</v>
      </c>
      <c r="HN94">
        <v>22.746</v>
      </c>
      <c r="HO94">
        <v>54.8665</v>
      </c>
      <c r="HP94">
        <v>32.4119</v>
      </c>
      <c r="HQ94">
        <v>2</v>
      </c>
      <c r="HR94">
        <v>1.20299</v>
      </c>
      <c r="HS94">
        <v>3.61749</v>
      </c>
      <c r="HT94">
        <v>20.0896</v>
      </c>
      <c r="HU94">
        <v>5.19123</v>
      </c>
      <c r="HV94">
        <v>12.0099</v>
      </c>
      <c r="HW94">
        <v>4.97165</v>
      </c>
      <c r="HX94">
        <v>3.29487</v>
      </c>
      <c r="HY94">
        <v>999.9</v>
      </c>
      <c r="HZ94">
        <v>9999</v>
      </c>
      <c r="IA94">
        <v>9999</v>
      </c>
      <c r="IB94">
        <v>9999</v>
      </c>
      <c r="IC94">
        <v>1.86312</v>
      </c>
      <c r="ID94">
        <v>1.86812</v>
      </c>
      <c r="IE94">
        <v>1.86784</v>
      </c>
      <c r="IF94">
        <v>1.86904</v>
      </c>
      <c r="IG94">
        <v>1.86983</v>
      </c>
      <c r="IH94">
        <v>1.86584</v>
      </c>
      <c r="II94">
        <v>1.86697</v>
      </c>
      <c r="IJ94">
        <v>1.86844</v>
      </c>
      <c r="IK94">
        <v>5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5.96</v>
      </c>
      <c r="IY94">
        <v>0.3101</v>
      </c>
      <c r="IZ94">
        <v>0.972545899424372</v>
      </c>
      <c r="JA94">
        <v>0.00534676025210932</v>
      </c>
      <c r="JB94">
        <v>-1.70922874884956e-06</v>
      </c>
      <c r="JC94">
        <v>5.24977269206303e-10</v>
      </c>
      <c r="JD94">
        <v>0.310040366037049</v>
      </c>
      <c r="JE94">
        <v>0</v>
      </c>
      <c r="JF94">
        <v>0</v>
      </c>
      <c r="JG94">
        <v>0</v>
      </c>
      <c r="JH94">
        <v>4</v>
      </c>
      <c r="JI94">
        <v>2317</v>
      </c>
      <c r="JJ94">
        <v>-0</v>
      </c>
      <c r="JK94">
        <v>23</v>
      </c>
      <c r="JL94">
        <v>29369978.5</v>
      </c>
      <c r="JM94">
        <v>29369978.5</v>
      </c>
      <c r="JN94">
        <v>3.06885</v>
      </c>
      <c r="JO94">
        <v>2.59277</v>
      </c>
      <c r="JP94">
        <v>2.19849</v>
      </c>
      <c r="JQ94">
        <v>2.63794</v>
      </c>
      <c r="JR94">
        <v>2.44507</v>
      </c>
      <c r="JS94">
        <v>2.35718</v>
      </c>
      <c r="JT94">
        <v>32.6204</v>
      </c>
      <c r="JU94">
        <v>24.1751</v>
      </c>
      <c r="JV94">
        <v>18</v>
      </c>
      <c r="JW94">
        <v>502.581</v>
      </c>
      <c r="JX94">
        <v>786.21</v>
      </c>
      <c r="JY94">
        <v>31.6093</v>
      </c>
      <c r="JZ94">
        <v>41.5049</v>
      </c>
      <c r="KA94">
        <v>30.001</v>
      </c>
      <c r="KB94">
        <v>41.1056</v>
      </c>
      <c r="KC94">
        <v>40.9379</v>
      </c>
      <c r="KD94">
        <v>61.4051</v>
      </c>
      <c r="KE94">
        <v>0</v>
      </c>
      <c r="KF94">
        <v>100</v>
      </c>
      <c r="KG94">
        <v>31.6103</v>
      </c>
      <c r="KH94">
        <v>1312.29</v>
      </c>
      <c r="KI94">
        <v>21.9999</v>
      </c>
      <c r="KJ94">
        <v>94.6678</v>
      </c>
      <c r="KK94">
        <v>91.9717</v>
      </c>
    </row>
    <row r="95" spans="1:297">
      <c r="A95">
        <v>79</v>
      </c>
      <c r="B95">
        <v>1762198714.1</v>
      </c>
      <c r="C95">
        <v>482.099999904633</v>
      </c>
      <c r="D95" t="s">
        <v>602</v>
      </c>
      <c r="E95" t="s">
        <v>603</v>
      </c>
      <c r="F95">
        <v>5</v>
      </c>
      <c r="G95" t="s">
        <v>437</v>
      </c>
      <c r="H95" t="s">
        <v>438</v>
      </c>
      <c r="I95">
        <v>1762198706.6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1317.90119895192</v>
      </c>
      <c r="AK95">
        <v>1298.20054545454</v>
      </c>
      <c r="AL95">
        <v>3.41345779664702</v>
      </c>
      <c r="AM95">
        <v>64.3593481477694</v>
      </c>
      <c r="AN95">
        <f>(AP95 - AO95 + DY95*1E3/(8.314*(EA95+273.15)) * AR95/DX95 * AQ95) * DX95/(100*DL95) * 1000/(1000 - AP95)</f>
        <v>0</v>
      </c>
      <c r="AO95">
        <v>21.2315053395556</v>
      </c>
      <c r="AP95">
        <v>31.9032975757576</v>
      </c>
      <c r="AQ95">
        <v>4.2943727205914e-06</v>
      </c>
      <c r="AR95">
        <v>98.9221430779395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439</v>
      </c>
      <c r="AY95" t="s">
        <v>439</v>
      </c>
      <c r="AZ95">
        <v>0</v>
      </c>
      <c r="BA95">
        <v>0</v>
      </c>
      <c r="BB95">
        <f>1-AZ95/BA95</f>
        <v>0</v>
      </c>
      <c r="BC95">
        <v>0</v>
      </c>
      <c r="BD95" t="s">
        <v>439</v>
      </c>
      <c r="BE95" t="s">
        <v>439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439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1762198706.6</v>
      </c>
      <c r="DR95">
        <v>1235.15916666667</v>
      </c>
      <c r="DS95">
        <v>1277.81583333333</v>
      </c>
      <c r="DT95">
        <v>31.894975</v>
      </c>
      <c r="DU95">
        <v>21.2289</v>
      </c>
      <c r="DV95">
        <v>1229.22166666667</v>
      </c>
      <c r="DW95">
        <v>31.5849166666667</v>
      </c>
      <c r="DX95">
        <v>499.984666666667</v>
      </c>
      <c r="DY95">
        <v>90.7861166666667</v>
      </c>
      <c r="DZ95">
        <v>0.0999721</v>
      </c>
      <c r="EA95">
        <v>37.2218416666667</v>
      </c>
      <c r="EB95">
        <v>35.98725</v>
      </c>
      <c r="EC95">
        <v>999.9</v>
      </c>
      <c r="ED95">
        <v>0</v>
      </c>
      <c r="EE95">
        <v>0</v>
      </c>
      <c r="EF95">
        <v>10017.2991666667</v>
      </c>
      <c r="EG95">
        <v>0</v>
      </c>
      <c r="EH95">
        <v>1164.83833333333</v>
      </c>
      <c r="EI95">
        <v>-42.65585</v>
      </c>
      <c r="EJ95">
        <v>1275.85166666667</v>
      </c>
      <c r="EK95">
        <v>1305.52916666667</v>
      </c>
      <c r="EL95">
        <v>10.6660583333333</v>
      </c>
      <c r="EM95">
        <v>1277.81583333333</v>
      </c>
      <c r="EN95">
        <v>21.2289</v>
      </c>
      <c r="EO95">
        <v>2.89561916666667</v>
      </c>
      <c r="EP95">
        <v>1.92728916666667</v>
      </c>
      <c r="EQ95">
        <v>23.4395666666667</v>
      </c>
      <c r="ER95">
        <v>16.8593</v>
      </c>
      <c r="ES95">
        <v>1999.99916666667</v>
      </c>
      <c r="ET95">
        <v>0.97999425</v>
      </c>
      <c r="EU95">
        <v>0.0200056416666667</v>
      </c>
      <c r="EV95">
        <v>0</v>
      </c>
      <c r="EW95">
        <v>1470.28416666667</v>
      </c>
      <c r="EX95">
        <v>5.00059</v>
      </c>
      <c r="EY95">
        <v>30285.7416666667</v>
      </c>
      <c r="EZ95">
        <v>17360.275</v>
      </c>
      <c r="FA95">
        <v>53.3068333333333</v>
      </c>
      <c r="FB95">
        <v>53.6663333333333</v>
      </c>
      <c r="FC95">
        <v>52.8225</v>
      </c>
      <c r="FD95">
        <v>53.1353333333333</v>
      </c>
      <c r="FE95">
        <v>53.94225</v>
      </c>
      <c r="FF95">
        <v>1955.08916666667</v>
      </c>
      <c r="FG95">
        <v>39.91</v>
      </c>
      <c r="FH95">
        <v>0</v>
      </c>
      <c r="FI95">
        <v>1762198713.2</v>
      </c>
      <c r="FJ95">
        <v>0</v>
      </c>
      <c r="FK95">
        <v>1470.2708</v>
      </c>
      <c r="FL95">
        <v>-9.14307693182044</v>
      </c>
      <c r="FM95">
        <v>-174.661538469564</v>
      </c>
      <c r="FN95">
        <v>30284.156</v>
      </c>
      <c r="FO95">
        <v>15</v>
      </c>
      <c r="FP95">
        <v>0</v>
      </c>
      <c r="FQ95" t="s">
        <v>441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-42.66201</v>
      </c>
      <c r="GD95">
        <v>-0.207951879699257</v>
      </c>
      <c r="GE95">
        <v>0.418607489063442</v>
      </c>
      <c r="GF95">
        <v>1</v>
      </c>
      <c r="GG95">
        <v>1470.92705882353</v>
      </c>
      <c r="GH95">
        <v>-9.54377387209986</v>
      </c>
      <c r="GI95">
        <v>0.96905208204526</v>
      </c>
      <c r="GJ95">
        <v>-1</v>
      </c>
      <c r="GK95">
        <v>10.6625</v>
      </c>
      <c r="GL95">
        <v>0.0746165413533744</v>
      </c>
      <c r="GM95">
        <v>0.0073435686147812</v>
      </c>
      <c r="GN95">
        <v>1</v>
      </c>
      <c r="GO95">
        <v>2</v>
      </c>
      <c r="GP95">
        <v>2</v>
      </c>
      <c r="GQ95" t="s">
        <v>497</v>
      </c>
      <c r="GR95">
        <v>3.12898</v>
      </c>
      <c r="GS95">
        <v>2.77785</v>
      </c>
      <c r="GT95">
        <v>0.186855</v>
      </c>
      <c r="GU95">
        <v>0.191148</v>
      </c>
      <c r="GV95">
        <v>0.123323</v>
      </c>
      <c r="GW95">
        <v>0.0925393</v>
      </c>
      <c r="GX95">
        <v>29876.7</v>
      </c>
      <c r="GY95">
        <v>31636</v>
      </c>
      <c r="GZ95">
        <v>33320.9</v>
      </c>
      <c r="HA95">
        <v>35494.4</v>
      </c>
      <c r="HB95">
        <v>41473.3</v>
      </c>
      <c r="HC95">
        <v>46317.2</v>
      </c>
      <c r="HD95">
        <v>52139.9</v>
      </c>
      <c r="HE95">
        <v>56786.4</v>
      </c>
      <c r="HF95">
        <v>1.80233</v>
      </c>
      <c r="HG95">
        <v>2.1522</v>
      </c>
      <c r="HH95">
        <v>-0.0277758</v>
      </c>
      <c r="HI95">
        <v>0</v>
      </c>
      <c r="HJ95">
        <v>36.4366</v>
      </c>
      <c r="HK95">
        <v>999.9</v>
      </c>
      <c r="HL95">
        <v>53.98</v>
      </c>
      <c r="HM95">
        <v>28.137</v>
      </c>
      <c r="HN95">
        <v>22.7453</v>
      </c>
      <c r="HO95">
        <v>55.3865</v>
      </c>
      <c r="HP95">
        <v>32.3518</v>
      </c>
      <c r="HQ95">
        <v>2</v>
      </c>
      <c r="HR95">
        <v>1.20412</v>
      </c>
      <c r="HS95">
        <v>3.5988</v>
      </c>
      <c r="HT95">
        <v>20.0898</v>
      </c>
      <c r="HU95">
        <v>5.19168</v>
      </c>
      <c r="HV95">
        <v>12.0099</v>
      </c>
      <c r="HW95">
        <v>4.9714</v>
      </c>
      <c r="HX95">
        <v>3.29487</v>
      </c>
      <c r="HY95">
        <v>999.9</v>
      </c>
      <c r="HZ95">
        <v>9999</v>
      </c>
      <c r="IA95">
        <v>9999</v>
      </c>
      <c r="IB95">
        <v>9999</v>
      </c>
      <c r="IC95">
        <v>1.86314</v>
      </c>
      <c r="ID95">
        <v>1.86813</v>
      </c>
      <c r="IE95">
        <v>1.86783</v>
      </c>
      <c r="IF95">
        <v>1.86905</v>
      </c>
      <c r="IG95">
        <v>1.86982</v>
      </c>
      <c r="IH95">
        <v>1.86584</v>
      </c>
      <c r="II95">
        <v>1.86697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6.03</v>
      </c>
      <c r="IY95">
        <v>0.31</v>
      </c>
      <c r="IZ95">
        <v>0.972545899424372</v>
      </c>
      <c r="JA95">
        <v>0.00534676025210932</v>
      </c>
      <c r="JB95">
        <v>-1.70922874884956e-06</v>
      </c>
      <c r="JC95">
        <v>5.24977269206303e-10</v>
      </c>
      <c r="JD95">
        <v>0.310040366037049</v>
      </c>
      <c r="JE95">
        <v>0</v>
      </c>
      <c r="JF95">
        <v>0</v>
      </c>
      <c r="JG95">
        <v>0</v>
      </c>
      <c r="JH95">
        <v>4</v>
      </c>
      <c r="JI95">
        <v>2317</v>
      </c>
      <c r="JJ95">
        <v>-0</v>
      </c>
      <c r="JK95">
        <v>23</v>
      </c>
      <c r="JL95">
        <v>29369978.6</v>
      </c>
      <c r="JM95">
        <v>29369978.6</v>
      </c>
      <c r="JN95">
        <v>3.10425</v>
      </c>
      <c r="JO95">
        <v>2.59644</v>
      </c>
      <c r="JP95">
        <v>2.19849</v>
      </c>
      <c r="JQ95">
        <v>2.63672</v>
      </c>
      <c r="JR95">
        <v>2.44507</v>
      </c>
      <c r="JS95">
        <v>2.32422</v>
      </c>
      <c r="JT95">
        <v>32.6204</v>
      </c>
      <c r="JU95">
        <v>24.1751</v>
      </c>
      <c r="JV95">
        <v>18</v>
      </c>
      <c r="JW95">
        <v>502.691</v>
      </c>
      <c r="JX95">
        <v>785.87</v>
      </c>
      <c r="JY95">
        <v>31.6176</v>
      </c>
      <c r="JZ95">
        <v>41.5156</v>
      </c>
      <c r="KA95">
        <v>30.001</v>
      </c>
      <c r="KB95">
        <v>41.1187</v>
      </c>
      <c r="KC95">
        <v>40.9513</v>
      </c>
      <c r="KD95">
        <v>62.1202</v>
      </c>
      <c r="KE95">
        <v>0</v>
      </c>
      <c r="KF95">
        <v>100</v>
      </c>
      <c r="KG95">
        <v>31.6214</v>
      </c>
      <c r="KH95">
        <v>1325.85</v>
      </c>
      <c r="KI95">
        <v>21.9999</v>
      </c>
      <c r="KJ95">
        <v>94.6661</v>
      </c>
      <c r="KK95">
        <v>91.97</v>
      </c>
    </row>
    <row r="96" spans="1:297">
      <c r="A96">
        <v>80</v>
      </c>
      <c r="B96">
        <v>1762198719.1</v>
      </c>
      <c r="C96">
        <v>487.099999904633</v>
      </c>
      <c r="D96" t="s">
        <v>604</v>
      </c>
      <c r="E96" t="s">
        <v>605</v>
      </c>
      <c r="F96">
        <v>5</v>
      </c>
      <c r="G96" t="s">
        <v>437</v>
      </c>
      <c r="H96" t="s">
        <v>438</v>
      </c>
      <c r="I96">
        <v>1762198711.6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1335.78192760586</v>
      </c>
      <c r="AK96">
        <v>1315.75048484849</v>
      </c>
      <c r="AL96">
        <v>3.51507108504639</v>
      </c>
      <c r="AM96">
        <v>64.3593481477694</v>
      </c>
      <c r="AN96">
        <f>(AP96 - AO96 + DY96*1E3/(8.314*(EA96+273.15)) * AR96/DX96 * AQ96) * DX96/(100*DL96) * 1000/(1000 - AP96)</f>
        <v>0</v>
      </c>
      <c r="AO96">
        <v>21.2323396716784</v>
      </c>
      <c r="AP96">
        <v>31.9151921212121</v>
      </c>
      <c r="AQ96">
        <v>2.76534118193343e-05</v>
      </c>
      <c r="AR96">
        <v>98.9221430779395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439</v>
      </c>
      <c r="AY96" t="s">
        <v>439</v>
      </c>
      <c r="AZ96">
        <v>0</v>
      </c>
      <c r="BA96">
        <v>0</v>
      </c>
      <c r="BB96">
        <f>1-AZ96/BA96</f>
        <v>0</v>
      </c>
      <c r="BC96">
        <v>0</v>
      </c>
      <c r="BD96" t="s">
        <v>439</v>
      </c>
      <c r="BE96" t="s">
        <v>439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439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1762198711.6</v>
      </c>
      <c r="DR96">
        <v>1251.87166666667</v>
      </c>
      <c r="DS96">
        <v>1294.855</v>
      </c>
      <c r="DT96">
        <v>31.9034333333333</v>
      </c>
      <c r="DU96">
        <v>21.2307166666667</v>
      </c>
      <c r="DV96">
        <v>1245.87583333333</v>
      </c>
      <c r="DW96">
        <v>31.5933666666667</v>
      </c>
      <c r="DX96">
        <v>500.005583333333</v>
      </c>
      <c r="DY96">
        <v>90.7861583333333</v>
      </c>
      <c r="DZ96">
        <v>0.100028175</v>
      </c>
      <c r="EA96">
        <v>37.2283916666667</v>
      </c>
      <c r="EB96">
        <v>35.985475</v>
      </c>
      <c r="EC96">
        <v>999.9</v>
      </c>
      <c r="ED96">
        <v>0</v>
      </c>
      <c r="EE96">
        <v>0</v>
      </c>
      <c r="EF96">
        <v>9997.08666666667</v>
      </c>
      <c r="EG96">
        <v>0</v>
      </c>
      <c r="EH96">
        <v>1164.86916666667</v>
      </c>
      <c r="EI96">
        <v>-42.9821083333333</v>
      </c>
      <c r="EJ96">
        <v>1293.12666666667</v>
      </c>
      <c r="EK96">
        <v>1322.94083333333</v>
      </c>
      <c r="EL96">
        <v>10.6727</v>
      </c>
      <c r="EM96">
        <v>1294.855</v>
      </c>
      <c r="EN96">
        <v>21.2307166666667</v>
      </c>
      <c r="EO96">
        <v>2.89638916666667</v>
      </c>
      <c r="EP96">
        <v>1.927455</v>
      </c>
      <c r="EQ96">
        <v>23.4439666666667</v>
      </c>
      <c r="ER96">
        <v>16.8606583333333</v>
      </c>
      <c r="ES96">
        <v>1999.9875</v>
      </c>
      <c r="ET96">
        <v>0.97999425</v>
      </c>
      <c r="EU96">
        <v>0.0200056416666667</v>
      </c>
      <c r="EV96">
        <v>0</v>
      </c>
      <c r="EW96">
        <v>1469.51833333333</v>
      </c>
      <c r="EX96">
        <v>5.00059</v>
      </c>
      <c r="EY96">
        <v>30271.0833333333</v>
      </c>
      <c r="EZ96">
        <v>17360.1833333333</v>
      </c>
      <c r="FA96">
        <v>53.312</v>
      </c>
      <c r="FB96">
        <v>53.6818333333333</v>
      </c>
      <c r="FC96">
        <v>52.8435</v>
      </c>
      <c r="FD96">
        <v>53.1456666666667</v>
      </c>
      <c r="FE96">
        <v>53.958</v>
      </c>
      <c r="FF96">
        <v>1955.0775</v>
      </c>
      <c r="FG96">
        <v>39.91</v>
      </c>
      <c r="FH96">
        <v>0</v>
      </c>
      <c r="FI96">
        <v>1762198718</v>
      </c>
      <c r="FJ96">
        <v>0</v>
      </c>
      <c r="FK96">
        <v>1469.57</v>
      </c>
      <c r="FL96">
        <v>-9.30923076652077</v>
      </c>
      <c r="FM96">
        <v>-164.138461241693</v>
      </c>
      <c r="FN96">
        <v>30270.424</v>
      </c>
      <c r="FO96">
        <v>15</v>
      </c>
      <c r="FP96">
        <v>0</v>
      </c>
      <c r="FQ96" t="s">
        <v>441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-42.7447857142857</v>
      </c>
      <c r="GD96">
        <v>-3.56597922077925</v>
      </c>
      <c r="GE96">
        <v>0.478075944640114</v>
      </c>
      <c r="GF96">
        <v>0</v>
      </c>
      <c r="GG96">
        <v>1470.15823529412</v>
      </c>
      <c r="GH96">
        <v>-9.39281894749563</v>
      </c>
      <c r="GI96">
        <v>0.962950339530233</v>
      </c>
      <c r="GJ96">
        <v>-1</v>
      </c>
      <c r="GK96">
        <v>10.6678571428571</v>
      </c>
      <c r="GL96">
        <v>0.0752415584415554</v>
      </c>
      <c r="GM96">
        <v>0.00776043515155538</v>
      </c>
      <c r="GN96">
        <v>1</v>
      </c>
      <c r="GO96">
        <v>1</v>
      </c>
      <c r="GP96">
        <v>2</v>
      </c>
      <c r="GQ96" t="s">
        <v>460</v>
      </c>
      <c r="GR96">
        <v>3.12879</v>
      </c>
      <c r="GS96">
        <v>2.7777</v>
      </c>
      <c r="GT96">
        <v>0.188434</v>
      </c>
      <c r="GU96">
        <v>0.192623</v>
      </c>
      <c r="GV96">
        <v>0.123353</v>
      </c>
      <c r="GW96">
        <v>0.092544</v>
      </c>
      <c r="GX96">
        <v>29817.9</v>
      </c>
      <c r="GY96">
        <v>31577.1</v>
      </c>
      <c r="GZ96">
        <v>33320.3</v>
      </c>
      <c r="HA96">
        <v>35493.4</v>
      </c>
      <c r="HB96">
        <v>41471.6</v>
      </c>
      <c r="HC96">
        <v>46315.8</v>
      </c>
      <c r="HD96">
        <v>52139.2</v>
      </c>
      <c r="HE96">
        <v>56784.8</v>
      </c>
      <c r="HF96">
        <v>1.80205</v>
      </c>
      <c r="HG96">
        <v>2.15217</v>
      </c>
      <c r="HH96">
        <v>-0.0282787</v>
      </c>
      <c r="HI96">
        <v>0</v>
      </c>
      <c r="HJ96">
        <v>36.4357</v>
      </c>
      <c r="HK96">
        <v>999.9</v>
      </c>
      <c r="HL96">
        <v>54.004</v>
      </c>
      <c r="HM96">
        <v>28.137</v>
      </c>
      <c r="HN96">
        <v>22.7524</v>
      </c>
      <c r="HO96">
        <v>55.2165</v>
      </c>
      <c r="HP96">
        <v>32.3958</v>
      </c>
      <c r="HQ96">
        <v>2</v>
      </c>
      <c r="HR96">
        <v>1.20501</v>
      </c>
      <c r="HS96">
        <v>3.59179</v>
      </c>
      <c r="HT96">
        <v>20.09</v>
      </c>
      <c r="HU96">
        <v>5.19108</v>
      </c>
      <c r="HV96">
        <v>12.0099</v>
      </c>
      <c r="HW96">
        <v>4.9714</v>
      </c>
      <c r="HX96">
        <v>3.2949</v>
      </c>
      <c r="HY96">
        <v>999.9</v>
      </c>
      <c r="HZ96">
        <v>9999</v>
      </c>
      <c r="IA96">
        <v>9999</v>
      </c>
      <c r="IB96">
        <v>9999</v>
      </c>
      <c r="IC96">
        <v>1.86312</v>
      </c>
      <c r="ID96">
        <v>1.86813</v>
      </c>
      <c r="IE96">
        <v>1.86783</v>
      </c>
      <c r="IF96">
        <v>1.86904</v>
      </c>
      <c r="IG96">
        <v>1.86981</v>
      </c>
      <c r="IH96">
        <v>1.86584</v>
      </c>
      <c r="II96">
        <v>1.86696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6.09</v>
      </c>
      <c r="IY96">
        <v>0.3101</v>
      </c>
      <c r="IZ96">
        <v>0.972545899424372</v>
      </c>
      <c r="JA96">
        <v>0.00534676025210932</v>
      </c>
      <c r="JB96">
        <v>-1.70922874884956e-06</v>
      </c>
      <c r="JC96">
        <v>5.24977269206303e-10</v>
      </c>
      <c r="JD96">
        <v>0.310040366037049</v>
      </c>
      <c r="JE96">
        <v>0</v>
      </c>
      <c r="JF96">
        <v>0</v>
      </c>
      <c r="JG96">
        <v>0</v>
      </c>
      <c r="JH96">
        <v>4</v>
      </c>
      <c r="JI96">
        <v>2317</v>
      </c>
      <c r="JJ96">
        <v>-0</v>
      </c>
      <c r="JK96">
        <v>23</v>
      </c>
      <c r="JL96">
        <v>29369978.7</v>
      </c>
      <c r="JM96">
        <v>29369978.7</v>
      </c>
      <c r="JN96">
        <v>3.13232</v>
      </c>
      <c r="JO96">
        <v>2.58667</v>
      </c>
      <c r="JP96">
        <v>2.19849</v>
      </c>
      <c r="JQ96">
        <v>2.63672</v>
      </c>
      <c r="JR96">
        <v>2.44507</v>
      </c>
      <c r="JS96">
        <v>2.3584</v>
      </c>
      <c r="JT96">
        <v>32.6204</v>
      </c>
      <c r="JU96">
        <v>24.1751</v>
      </c>
      <c r="JV96">
        <v>18</v>
      </c>
      <c r="JW96">
        <v>502.579</v>
      </c>
      <c r="JX96">
        <v>785.985</v>
      </c>
      <c r="JY96">
        <v>31.6282</v>
      </c>
      <c r="JZ96">
        <v>41.5283</v>
      </c>
      <c r="KA96">
        <v>30.001</v>
      </c>
      <c r="KB96">
        <v>41.1304</v>
      </c>
      <c r="KC96">
        <v>40.9634</v>
      </c>
      <c r="KD96">
        <v>62.6827</v>
      </c>
      <c r="KE96">
        <v>0</v>
      </c>
      <c r="KF96">
        <v>100</v>
      </c>
      <c r="KG96">
        <v>31.631</v>
      </c>
      <c r="KH96">
        <v>1339.48</v>
      </c>
      <c r="KI96">
        <v>21.9999</v>
      </c>
      <c r="KJ96">
        <v>94.6647</v>
      </c>
      <c r="KK96">
        <v>91.9673</v>
      </c>
    </row>
    <row r="97" spans="1:297">
      <c r="A97">
        <v>81</v>
      </c>
      <c r="B97">
        <v>1762198724.1</v>
      </c>
      <c r="C97">
        <v>492.099999904633</v>
      </c>
      <c r="D97" t="s">
        <v>606</v>
      </c>
      <c r="E97" t="s">
        <v>607</v>
      </c>
      <c r="F97">
        <v>5</v>
      </c>
      <c r="G97" t="s">
        <v>437</v>
      </c>
      <c r="H97" t="s">
        <v>438</v>
      </c>
      <c r="I97">
        <v>1762198716.6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1351.72428622361</v>
      </c>
      <c r="AK97">
        <v>1332.47775757576</v>
      </c>
      <c r="AL97">
        <v>3.32830625896961</v>
      </c>
      <c r="AM97">
        <v>64.3593481477694</v>
      </c>
      <c r="AN97">
        <f>(AP97 - AO97 + DY97*1E3/(8.314*(EA97+273.15)) * AR97/DX97 * AQ97) * DX97/(100*DL97) * 1000/(1000 - AP97)</f>
        <v>0</v>
      </c>
      <c r="AO97">
        <v>21.2330185147854</v>
      </c>
      <c r="AP97">
        <v>31.9272933333333</v>
      </c>
      <c r="AQ97">
        <v>3.31681574495106e-05</v>
      </c>
      <c r="AR97">
        <v>98.9221430779395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439</v>
      </c>
      <c r="AY97" t="s">
        <v>439</v>
      </c>
      <c r="AZ97">
        <v>0</v>
      </c>
      <c r="BA97">
        <v>0</v>
      </c>
      <c r="BB97">
        <f>1-AZ97/BA97</f>
        <v>0</v>
      </c>
      <c r="BC97">
        <v>0</v>
      </c>
      <c r="BD97" t="s">
        <v>439</v>
      </c>
      <c r="BE97" t="s">
        <v>439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439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1762198716.6</v>
      </c>
      <c r="DR97">
        <v>1268.5525</v>
      </c>
      <c r="DS97">
        <v>1311.11</v>
      </c>
      <c r="DT97">
        <v>31.9122166666667</v>
      </c>
      <c r="DU97">
        <v>21.2324166666667</v>
      </c>
      <c r="DV97">
        <v>1262.49666666667</v>
      </c>
      <c r="DW97">
        <v>31.6021416666667</v>
      </c>
      <c r="DX97">
        <v>500.024916666667</v>
      </c>
      <c r="DY97">
        <v>90.786075</v>
      </c>
      <c r="DZ97">
        <v>0.100107691666667</v>
      </c>
      <c r="EA97">
        <v>37.2346</v>
      </c>
      <c r="EB97">
        <v>35.98245</v>
      </c>
      <c r="EC97">
        <v>999.9</v>
      </c>
      <c r="ED97">
        <v>0</v>
      </c>
      <c r="EE97">
        <v>0</v>
      </c>
      <c r="EF97">
        <v>9979.7825</v>
      </c>
      <c r="EG97">
        <v>0</v>
      </c>
      <c r="EH97">
        <v>1164.84416666667</v>
      </c>
      <c r="EI97">
        <v>-42.5576833333333</v>
      </c>
      <c r="EJ97">
        <v>1310.36833333333</v>
      </c>
      <c r="EK97">
        <v>1339.55083333333</v>
      </c>
      <c r="EL97">
        <v>10.679775</v>
      </c>
      <c r="EM97">
        <v>1311.11</v>
      </c>
      <c r="EN97">
        <v>21.2324166666667</v>
      </c>
      <c r="EO97">
        <v>2.89718333333333</v>
      </c>
      <c r="EP97">
        <v>1.92760916666667</v>
      </c>
      <c r="EQ97">
        <v>23.4485083333333</v>
      </c>
      <c r="ER97">
        <v>16.8619166666667</v>
      </c>
      <c r="ES97">
        <v>2000</v>
      </c>
      <c r="ET97">
        <v>0.9799945</v>
      </c>
      <c r="EU97">
        <v>0.0200053833333333</v>
      </c>
      <c r="EV97">
        <v>0</v>
      </c>
      <c r="EW97">
        <v>1468.7975</v>
      </c>
      <c r="EX97">
        <v>5.00059</v>
      </c>
      <c r="EY97">
        <v>30256.925</v>
      </c>
      <c r="EZ97">
        <v>17360.275</v>
      </c>
      <c r="FA97">
        <v>53.312</v>
      </c>
      <c r="FB97">
        <v>53.6818333333333</v>
      </c>
      <c r="FC97">
        <v>52.8645</v>
      </c>
      <c r="FD97">
        <v>53.1663333333333</v>
      </c>
      <c r="FE97">
        <v>53.979</v>
      </c>
      <c r="FF97">
        <v>1955.09</v>
      </c>
      <c r="FG97">
        <v>39.91</v>
      </c>
      <c r="FH97">
        <v>0</v>
      </c>
      <c r="FI97">
        <v>1762198722.8</v>
      </c>
      <c r="FJ97">
        <v>0</v>
      </c>
      <c r="FK97">
        <v>1468.8092</v>
      </c>
      <c r="FL97">
        <v>-9.99461540018538</v>
      </c>
      <c r="FM97">
        <v>-169.215384798229</v>
      </c>
      <c r="FN97">
        <v>30256.708</v>
      </c>
      <c r="FO97">
        <v>15</v>
      </c>
      <c r="FP97">
        <v>0</v>
      </c>
      <c r="FQ97" t="s">
        <v>441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-42.677145</v>
      </c>
      <c r="GD97">
        <v>3.00480451127811</v>
      </c>
      <c r="GE97">
        <v>0.606671849911466</v>
      </c>
      <c r="GF97">
        <v>0</v>
      </c>
      <c r="GG97">
        <v>1469.32058823529</v>
      </c>
      <c r="GH97">
        <v>-9.18319328688935</v>
      </c>
      <c r="GI97">
        <v>0.938217775975124</v>
      </c>
      <c r="GJ97">
        <v>-1</v>
      </c>
      <c r="GK97">
        <v>10.675895</v>
      </c>
      <c r="GL97">
        <v>0.0850421052631373</v>
      </c>
      <c r="GM97">
        <v>0.00848118358485411</v>
      </c>
      <c r="GN97">
        <v>1</v>
      </c>
      <c r="GO97">
        <v>1</v>
      </c>
      <c r="GP97">
        <v>2</v>
      </c>
      <c r="GQ97" t="s">
        <v>460</v>
      </c>
      <c r="GR97">
        <v>3.12871</v>
      </c>
      <c r="GS97">
        <v>2.77778</v>
      </c>
      <c r="GT97">
        <v>0.189904</v>
      </c>
      <c r="GU97">
        <v>0.193961</v>
      </c>
      <c r="GV97">
        <v>0.123392</v>
      </c>
      <c r="GW97">
        <v>0.0925461</v>
      </c>
      <c r="GX97">
        <v>29763.1</v>
      </c>
      <c r="GY97">
        <v>31523.7</v>
      </c>
      <c r="GZ97">
        <v>33319.9</v>
      </c>
      <c r="HA97">
        <v>35492.6</v>
      </c>
      <c r="HB97">
        <v>41469.7</v>
      </c>
      <c r="HC97">
        <v>46315</v>
      </c>
      <c r="HD97">
        <v>52138.8</v>
      </c>
      <c r="HE97">
        <v>56783.7</v>
      </c>
      <c r="HF97">
        <v>1.80193</v>
      </c>
      <c r="HG97">
        <v>2.15217</v>
      </c>
      <c r="HH97">
        <v>-0.0285432</v>
      </c>
      <c r="HI97">
        <v>0</v>
      </c>
      <c r="HJ97">
        <v>36.4387</v>
      </c>
      <c r="HK97">
        <v>999.9</v>
      </c>
      <c r="HL97">
        <v>54.004</v>
      </c>
      <c r="HM97">
        <v>28.137</v>
      </c>
      <c r="HN97">
        <v>22.7533</v>
      </c>
      <c r="HO97">
        <v>55.2265</v>
      </c>
      <c r="HP97">
        <v>32.4359</v>
      </c>
      <c r="HQ97">
        <v>2</v>
      </c>
      <c r="HR97">
        <v>1.2058</v>
      </c>
      <c r="HS97">
        <v>3.57895</v>
      </c>
      <c r="HT97">
        <v>20.0905</v>
      </c>
      <c r="HU97">
        <v>5.19033</v>
      </c>
      <c r="HV97">
        <v>12.0099</v>
      </c>
      <c r="HW97">
        <v>4.9714</v>
      </c>
      <c r="HX97">
        <v>3.29487</v>
      </c>
      <c r="HY97">
        <v>999.9</v>
      </c>
      <c r="HZ97">
        <v>9999</v>
      </c>
      <c r="IA97">
        <v>9999</v>
      </c>
      <c r="IB97">
        <v>9999</v>
      </c>
      <c r="IC97">
        <v>1.86314</v>
      </c>
      <c r="ID97">
        <v>1.86813</v>
      </c>
      <c r="IE97">
        <v>1.86783</v>
      </c>
      <c r="IF97">
        <v>1.86905</v>
      </c>
      <c r="IG97">
        <v>1.86981</v>
      </c>
      <c r="IH97">
        <v>1.86585</v>
      </c>
      <c r="II97">
        <v>1.86697</v>
      </c>
      <c r="IJ97">
        <v>1.86843</v>
      </c>
      <c r="IK97">
        <v>5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6.14</v>
      </c>
      <c r="IY97">
        <v>0.3101</v>
      </c>
      <c r="IZ97">
        <v>0.972545899424372</v>
      </c>
      <c r="JA97">
        <v>0.00534676025210932</v>
      </c>
      <c r="JB97">
        <v>-1.70922874884956e-06</v>
      </c>
      <c r="JC97">
        <v>5.24977269206303e-10</v>
      </c>
      <c r="JD97">
        <v>0.310040366037049</v>
      </c>
      <c r="JE97">
        <v>0</v>
      </c>
      <c r="JF97">
        <v>0</v>
      </c>
      <c r="JG97">
        <v>0</v>
      </c>
      <c r="JH97">
        <v>4</v>
      </c>
      <c r="JI97">
        <v>2317</v>
      </c>
      <c r="JJ97">
        <v>-0</v>
      </c>
      <c r="JK97">
        <v>23</v>
      </c>
      <c r="JL97">
        <v>29369978.7</v>
      </c>
      <c r="JM97">
        <v>29369978.7</v>
      </c>
      <c r="JN97">
        <v>3.1665</v>
      </c>
      <c r="JO97">
        <v>2.59644</v>
      </c>
      <c r="JP97">
        <v>2.19849</v>
      </c>
      <c r="JQ97">
        <v>2.63672</v>
      </c>
      <c r="JR97">
        <v>2.44507</v>
      </c>
      <c r="JS97">
        <v>2.30347</v>
      </c>
      <c r="JT97">
        <v>32.6204</v>
      </c>
      <c r="JU97">
        <v>24.1663</v>
      </c>
      <c r="JV97">
        <v>18</v>
      </c>
      <c r="JW97">
        <v>502.578</v>
      </c>
      <c r="JX97">
        <v>786.124</v>
      </c>
      <c r="JY97">
        <v>31.6395</v>
      </c>
      <c r="JZ97">
        <v>41.5388</v>
      </c>
      <c r="KA97">
        <v>30.0009</v>
      </c>
      <c r="KB97">
        <v>41.1427</v>
      </c>
      <c r="KC97">
        <v>40.9756</v>
      </c>
      <c r="KD97">
        <v>63.3631</v>
      </c>
      <c r="KE97">
        <v>0</v>
      </c>
      <c r="KF97">
        <v>100</v>
      </c>
      <c r="KG97">
        <v>31.6433</v>
      </c>
      <c r="KH97">
        <v>1359.87</v>
      </c>
      <c r="KI97">
        <v>21.9999</v>
      </c>
      <c r="KJ97">
        <v>94.6638</v>
      </c>
      <c r="KK97">
        <v>91.9654</v>
      </c>
    </row>
    <row r="98" spans="1:297">
      <c r="A98">
        <v>82</v>
      </c>
      <c r="B98">
        <v>1762198729.1</v>
      </c>
      <c r="C98">
        <v>497.099999904633</v>
      </c>
      <c r="D98" t="s">
        <v>608</v>
      </c>
      <c r="E98" t="s">
        <v>609</v>
      </c>
      <c r="F98">
        <v>5</v>
      </c>
      <c r="G98" t="s">
        <v>437</v>
      </c>
      <c r="H98" t="s">
        <v>438</v>
      </c>
      <c r="I98">
        <v>1762198721.6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1367.52193492528</v>
      </c>
      <c r="AK98">
        <v>1348.57890909091</v>
      </c>
      <c r="AL98">
        <v>3.23254602505427</v>
      </c>
      <c r="AM98">
        <v>64.3593481477694</v>
      </c>
      <c r="AN98">
        <f>(AP98 - AO98 + DY98*1E3/(8.314*(EA98+273.15)) * AR98/DX98 * AQ98) * DX98/(100*DL98) * 1000/(1000 - AP98)</f>
        <v>0</v>
      </c>
      <c r="AO98">
        <v>21.2353261130248</v>
      </c>
      <c r="AP98">
        <v>31.9343218181818</v>
      </c>
      <c r="AQ98">
        <v>9.48673617402232e-06</v>
      </c>
      <c r="AR98">
        <v>98.9221430779395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439</v>
      </c>
      <c r="AY98" t="s">
        <v>439</v>
      </c>
      <c r="AZ98">
        <v>0</v>
      </c>
      <c r="BA98">
        <v>0</v>
      </c>
      <c r="BB98">
        <f>1-AZ98/BA98</f>
        <v>0</v>
      </c>
      <c r="BC98">
        <v>0</v>
      </c>
      <c r="BD98" t="s">
        <v>439</v>
      </c>
      <c r="BE98" t="s">
        <v>439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439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1762198721.6</v>
      </c>
      <c r="DR98">
        <v>1284.8675</v>
      </c>
      <c r="DS98">
        <v>1327.45166666667</v>
      </c>
      <c r="DT98">
        <v>31.92235</v>
      </c>
      <c r="DU98">
        <v>21.2336416666667</v>
      </c>
      <c r="DV98">
        <v>1278.75333333333</v>
      </c>
      <c r="DW98">
        <v>31.6122916666667</v>
      </c>
      <c r="DX98">
        <v>500.006666666667</v>
      </c>
      <c r="DY98">
        <v>90.7859416666667</v>
      </c>
      <c r="DZ98">
        <v>0.100037733333333</v>
      </c>
      <c r="EA98">
        <v>37.2393166666667</v>
      </c>
      <c r="EB98">
        <v>35.98325</v>
      </c>
      <c r="EC98">
        <v>999.9</v>
      </c>
      <c r="ED98">
        <v>0</v>
      </c>
      <c r="EE98">
        <v>0</v>
      </c>
      <c r="EF98">
        <v>9978.53333333333</v>
      </c>
      <c r="EG98">
        <v>0</v>
      </c>
      <c r="EH98">
        <v>1164.82833333333</v>
      </c>
      <c r="EI98">
        <v>-42.5847833333333</v>
      </c>
      <c r="EJ98">
        <v>1327.235</v>
      </c>
      <c r="EK98">
        <v>1356.24916666667</v>
      </c>
      <c r="EL98">
        <v>10.6886833333333</v>
      </c>
      <c r="EM98">
        <v>1327.45166666667</v>
      </c>
      <c r="EN98">
        <v>21.2336416666667</v>
      </c>
      <c r="EO98">
        <v>2.89809916666667</v>
      </c>
      <c r="EP98">
        <v>1.92771833333333</v>
      </c>
      <c r="EQ98">
        <v>23.45375</v>
      </c>
      <c r="ER98">
        <v>16.8627916666667</v>
      </c>
      <c r="ES98">
        <v>1999.98916666667</v>
      </c>
      <c r="ET98">
        <v>0.9799945</v>
      </c>
      <c r="EU98">
        <v>0.0200053833333333</v>
      </c>
      <c r="EV98">
        <v>0</v>
      </c>
      <c r="EW98">
        <v>1468.08416666667</v>
      </c>
      <c r="EX98">
        <v>5.00059</v>
      </c>
      <c r="EY98">
        <v>30242.575</v>
      </c>
      <c r="EZ98">
        <v>17360.1916666667</v>
      </c>
      <c r="FA98">
        <v>53.312</v>
      </c>
      <c r="FB98">
        <v>53.687</v>
      </c>
      <c r="FC98">
        <v>52.875</v>
      </c>
      <c r="FD98">
        <v>53.1766666666667</v>
      </c>
      <c r="FE98">
        <v>53.99475</v>
      </c>
      <c r="FF98">
        <v>1955.07916666667</v>
      </c>
      <c r="FG98">
        <v>39.91</v>
      </c>
      <c r="FH98">
        <v>0</v>
      </c>
      <c r="FI98">
        <v>1762198728.2</v>
      </c>
      <c r="FJ98">
        <v>0</v>
      </c>
      <c r="FK98">
        <v>1468.04923076923</v>
      </c>
      <c r="FL98">
        <v>-8.19213676081501</v>
      </c>
      <c r="FM98">
        <v>-168.064957298317</v>
      </c>
      <c r="FN98">
        <v>30242.4192307692</v>
      </c>
      <c r="FO98">
        <v>15</v>
      </c>
      <c r="FP98">
        <v>0</v>
      </c>
      <c r="FQ98" t="s">
        <v>441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-42.5780666666667</v>
      </c>
      <c r="GD98">
        <v>1.56083376623371</v>
      </c>
      <c r="GE98">
        <v>0.715095963146162</v>
      </c>
      <c r="GF98">
        <v>0</v>
      </c>
      <c r="GG98">
        <v>1468.62705882353</v>
      </c>
      <c r="GH98">
        <v>-9.07257448468969</v>
      </c>
      <c r="GI98">
        <v>0.924479279224961</v>
      </c>
      <c r="GJ98">
        <v>-1</v>
      </c>
      <c r="GK98">
        <v>10.6831761904762</v>
      </c>
      <c r="GL98">
        <v>0.102046753246764</v>
      </c>
      <c r="GM98">
        <v>0.0105901978380687</v>
      </c>
      <c r="GN98">
        <v>0</v>
      </c>
      <c r="GO98">
        <v>0</v>
      </c>
      <c r="GP98">
        <v>2</v>
      </c>
      <c r="GQ98" t="s">
        <v>442</v>
      </c>
      <c r="GR98">
        <v>3.12892</v>
      </c>
      <c r="GS98">
        <v>2.77795</v>
      </c>
      <c r="GT98">
        <v>0.191361</v>
      </c>
      <c r="GU98">
        <v>0.195599</v>
      </c>
      <c r="GV98">
        <v>0.123397</v>
      </c>
      <c r="GW98">
        <v>0.0925446</v>
      </c>
      <c r="GX98">
        <v>29708.7</v>
      </c>
      <c r="GY98">
        <v>31458.5</v>
      </c>
      <c r="GZ98">
        <v>33319.2</v>
      </c>
      <c r="HA98">
        <v>35491.8</v>
      </c>
      <c r="HB98">
        <v>41468.9</v>
      </c>
      <c r="HC98">
        <v>46314.1</v>
      </c>
      <c r="HD98">
        <v>52137.7</v>
      </c>
      <c r="HE98">
        <v>56782.2</v>
      </c>
      <c r="HF98">
        <v>1.802</v>
      </c>
      <c r="HG98">
        <v>2.15188</v>
      </c>
      <c r="HH98">
        <v>-0.0278503</v>
      </c>
      <c r="HI98">
        <v>0</v>
      </c>
      <c r="HJ98">
        <v>36.4391</v>
      </c>
      <c r="HK98">
        <v>999.9</v>
      </c>
      <c r="HL98">
        <v>54.004</v>
      </c>
      <c r="HM98">
        <v>28.137</v>
      </c>
      <c r="HN98">
        <v>22.7514</v>
      </c>
      <c r="HO98">
        <v>55.9265</v>
      </c>
      <c r="HP98">
        <v>32.3598</v>
      </c>
      <c r="HQ98">
        <v>2</v>
      </c>
      <c r="HR98">
        <v>1.20668</v>
      </c>
      <c r="HS98">
        <v>3.55885</v>
      </c>
      <c r="HT98">
        <v>20.0909</v>
      </c>
      <c r="HU98">
        <v>5.19168</v>
      </c>
      <c r="HV98">
        <v>12.0099</v>
      </c>
      <c r="HW98">
        <v>4.9718</v>
      </c>
      <c r="HX98">
        <v>3.295</v>
      </c>
      <c r="HY98">
        <v>999.9</v>
      </c>
      <c r="HZ98">
        <v>9999</v>
      </c>
      <c r="IA98">
        <v>9999</v>
      </c>
      <c r="IB98">
        <v>9999</v>
      </c>
      <c r="IC98">
        <v>1.86312</v>
      </c>
      <c r="ID98">
        <v>1.86812</v>
      </c>
      <c r="IE98">
        <v>1.86784</v>
      </c>
      <c r="IF98">
        <v>1.86904</v>
      </c>
      <c r="IG98">
        <v>1.86982</v>
      </c>
      <c r="IH98">
        <v>1.86585</v>
      </c>
      <c r="II98">
        <v>1.86695</v>
      </c>
      <c r="IJ98">
        <v>1.86843</v>
      </c>
      <c r="IK98">
        <v>5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6.19</v>
      </c>
      <c r="IY98">
        <v>0.31</v>
      </c>
      <c r="IZ98">
        <v>0.972545899424372</v>
      </c>
      <c r="JA98">
        <v>0.00534676025210932</v>
      </c>
      <c r="JB98">
        <v>-1.70922874884956e-06</v>
      </c>
      <c r="JC98">
        <v>5.24977269206303e-10</v>
      </c>
      <c r="JD98">
        <v>0.310040366037049</v>
      </c>
      <c r="JE98">
        <v>0</v>
      </c>
      <c r="JF98">
        <v>0</v>
      </c>
      <c r="JG98">
        <v>0</v>
      </c>
      <c r="JH98">
        <v>4</v>
      </c>
      <c r="JI98">
        <v>2317</v>
      </c>
      <c r="JJ98">
        <v>-0</v>
      </c>
      <c r="JK98">
        <v>23</v>
      </c>
      <c r="JL98">
        <v>29369978.8</v>
      </c>
      <c r="JM98">
        <v>29369978.8</v>
      </c>
      <c r="JN98">
        <v>3.1958</v>
      </c>
      <c r="JO98">
        <v>2.58423</v>
      </c>
      <c r="JP98">
        <v>2.19849</v>
      </c>
      <c r="JQ98">
        <v>2.63672</v>
      </c>
      <c r="JR98">
        <v>2.44507</v>
      </c>
      <c r="JS98">
        <v>2.33032</v>
      </c>
      <c r="JT98">
        <v>32.6204</v>
      </c>
      <c r="JU98">
        <v>24.1751</v>
      </c>
      <c r="JV98">
        <v>18</v>
      </c>
      <c r="JW98">
        <v>502.717</v>
      </c>
      <c r="JX98">
        <v>785.968</v>
      </c>
      <c r="JY98">
        <v>31.6526</v>
      </c>
      <c r="JZ98">
        <v>41.5493</v>
      </c>
      <c r="KA98">
        <v>30.0009</v>
      </c>
      <c r="KB98">
        <v>41.1549</v>
      </c>
      <c r="KC98">
        <v>40.9877</v>
      </c>
      <c r="KD98">
        <v>63.955</v>
      </c>
      <c r="KE98">
        <v>0</v>
      </c>
      <c r="KF98">
        <v>100</v>
      </c>
      <c r="KG98">
        <v>31.6579</v>
      </c>
      <c r="KH98">
        <v>1373.43</v>
      </c>
      <c r="KI98">
        <v>21.9999</v>
      </c>
      <c r="KJ98">
        <v>94.6618</v>
      </c>
      <c r="KK98">
        <v>91.9632</v>
      </c>
    </row>
    <row r="99" spans="1:297">
      <c r="A99">
        <v>83</v>
      </c>
      <c r="B99">
        <v>1762198734.1</v>
      </c>
      <c r="C99">
        <v>502.099999904633</v>
      </c>
      <c r="D99" t="s">
        <v>610</v>
      </c>
      <c r="E99" t="s">
        <v>611</v>
      </c>
      <c r="F99">
        <v>5</v>
      </c>
      <c r="G99" t="s">
        <v>437</v>
      </c>
      <c r="H99" t="s">
        <v>438</v>
      </c>
      <c r="I99">
        <v>1762198726.6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1385.91597842838</v>
      </c>
      <c r="AK99">
        <v>1366.06321212121</v>
      </c>
      <c r="AL99">
        <v>3.48797485685846</v>
      </c>
      <c r="AM99">
        <v>64.3593481477694</v>
      </c>
      <c r="AN99">
        <f>(AP99 - AO99 + DY99*1E3/(8.314*(EA99+273.15)) * AR99/DX99 * AQ99) * DX99/(100*DL99) * 1000/(1000 - AP99)</f>
        <v>0</v>
      </c>
      <c r="AO99">
        <v>21.23706925359</v>
      </c>
      <c r="AP99">
        <v>31.9434909090909</v>
      </c>
      <c r="AQ99">
        <v>2.23156642631014e-05</v>
      </c>
      <c r="AR99">
        <v>98.9221430779395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439</v>
      </c>
      <c r="AY99" t="s">
        <v>439</v>
      </c>
      <c r="AZ99">
        <v>0</v>
      </c>
      <c r="BA99">
        <v>0</v>
      </c>
      <c r="BB99">
        <f>1-AZ99/BA99</f>
        <v>0</v>
      </c>
      <c r="BC99">
        <v>0</v>
      </c>
      <c r="BD99" t="s">
        <v>439</v>
      </c>
      <c r="BE99" t="s">
        <v>439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439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1762198726.6</v>
      </c>
      <c r="DR99">
        <v>1301.10333333333</v>
      </c>
      <c r="DS99">
        <v>1343.65916666667</v>
      </c>
      <c r="DT99">
        <v>31.9319083333333</v>
      </c>
      <c r="DU99">
        <v>21.235325</v>
      </c>
      <c r="DV99">
        <v>1294.93083333333</v>
      </c>
      <c r="DW99">
        <v>31.6218666666667</v>
      </c>
      <c r="DX99">
        <v>500.001083333333</v>
      </c>
      <c r="DY99">
        <v>90.7863083333333</v>
      </c>
      <c r="DZ99">
        <v>0.100016158333333</v>
      </c>
      <c r="EA99">
        <v>37.2434083333333</v>
      </c>
      <c r="EB99">
        <v>35.985375</v>
      </c>
      <c r="EC99">
        <v>999.9</v>
      </c>
      <c r="ED99">
        <v>0</v>
      </c>
      <c r="EE99">
        <v>0</v>
      </c>
      <c r="EF99">
        <v>9983.22083333333</v>
      </c>
      <c r="EG99">
        <v>0</v>
      </c>
      <c r="EH99">
        <v>1164.77833333333</v>
      </c>
      <c r="EI99">
        <v>-42.5576583333333</v>
      </c>
      <c r="EJ99">
        <v>1344.01833333333</v>
      </c>
      <c r="EK99">
        <v>1372.81083333333</v>
      </c>
      <c r="EL99">
        <v>10.696575</v>
      </c>
      <c r="EM99">
        <v>1343.65916666667</v>
      </c>
      <c r="EN99">
        <v>21.235325</v>
      </c>
      <c r="EO99">
        <v>2.89898</v>
      </c>
      <c r="EP99">
        <v>1.9278775</v>
      </c>
      <c r="EQ99">
        <v>23.4588</v>
      </c>
      <c r="ER99">
        <v>16.8640916666667</v>
      </c>
      <c r="ES99">
        <v>2000.00666666667</v>
      </c>
      <c r="ET99">
        <v>0.97999475</v>
      </c>
      <c r="EU99">
        <v>0.0200051166666667</v>
      </c>
      <c r="EV99">
        <v>0</v>
      </c>
      <c r="EW99">
        <v>1467.325</v>
      </c>
      <c r="EX99">
        <v>5.00059</v>
      </c>
      <c r="EY99">
        <v>30228.4916666667</v>
      </c>
      <c r="EZ99">
        <v>17360.3416666667</v>
      </c>
      <c r="FA99">
        <v>53.333</v>
      </c>
      <c r="FB99">
        <v>53.69225</v>
      </c>
      <c r="FC99">
        <v>52.875</v>
      </c>
      <c r="FD99">
        <v>53.187</v>
      </c>
      <c r="FE99">
        <v>54</v>
      </c>
      <c r="FF99">
        <v>1955.09666666667</v>
      </c>
      <c r="FG99">
        <v>39.91</v>
      </c>
      <c r="FH99">
        <v>0</v>
      </c>
      <c r="FI99">
        <v>1762198733</v>
      </c>
      <c r="FJ99">
        <v>0</v>
      </c>
      <c r="FK99">
        <v>1467.37076923077</v>
      </c>
      <c r="FL99">
        <v>-8.6830769085525</v>
      </c>
      <c r="FM99">
        <v>-175.005127909494</v>
      </c>
      <c r="FN99">
        <v>30228.5269230769</v>
      </c>
      <c r="FO99">
        <v>15</v>
      </c>
      <c r="FP99">
        <v>0</v>
      </c>
      <c r="FQ99" t="s">
        <v>441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-42.74294</v>
      </c>
      <c r="GD99">
        <v>-0.784935338345863</v>
      </c>
      <c r="GE99">
        <v>0.813947585167497</v>
      </c>
      <c r="GF99">
        <v>0</v>
      </c>
      <c r="GG99">
        <v>1467.88294117647</v>
      </c>
      <c r="GH99">
        <v>-8.80122230978784</v>
      </c>
      <c r="GI99">
        <v>0.90563117220489</v>
      </c>
      <c r="GJ99">
        <v>-1</v>
      </c>
      <c r="GK99">
        <v>10.691305</v>
      </c>
      <c r="GL99">
        <v>0.0994601503759367</v>
      </c>
      <c r="GM99">
        <v>0.00985451546246706</v>
      </c>
      <c r="GN99">
        <v>1</v>
      </c>
      <c r="GO99">
        <v>1</v>
      </c>
      <c r="GP99">
        <v>2</v>
      </c>
      <c r="GQ99" t="s">
        <v>460</v>
      </c>
      <c r="GR99">
        <v>3.12874</v>
      </c>
      <c r="GS99">
        <v>2.77783</v>
      </c>
      <c r="GT99">
        <v>0.192882</v>
      </c>
      <c r="GU99">
        <v>0.196962</v>
      </c>
      <c r="GV99">
        <v>0.123423</v>
      </c>
      <c r="GW99">
        <v>0.0925565</v>
      </c>
      <c r="GX99">
        <v>29652.2</v>
      </c>
      <c r="GY99">
        <v>31404.3</v>
      </c>
      <c r="GZ99">
        <v>33318.9</v>
      </c>
      <c r="HA99">
        <v>35491.1</v>
      </c>
      <c r="HB99">
        <v>41467.7</v>
      </c>
      <c r="HC99">
        <v>46312.8</v>
      </c>
      <c r="HD99">
        <v>52137.4</v>
      </c>
      <c r="HE99">
        <v>56781.1</v>
      </c>
      <c r="HF99">
        <v>1.80177</v>
      </c>
      <c r="HG99">
        <v>2.15173</v>
      </c>
      <c r="HH99">
        <v>-0.0280514</v>
      </c>
      <c r="HI99">
        <v>0</v>
      </c>
      <c r="HJ99">
        <v>36.4391</v>
      </c>
      <c r="HK99">
        <v>999.9</v>
      </c>
      <c r="HL99">
        <v>54.004</v>
      </c>
      <c r="HM99">
        <v>28.157</v>
      </c>
      <c r="HN99">
        <v>22.7825</v>
      </c>
      <c r="HO99">
        <v>55.9665</v>
      </c>
      <c r="HP99">
        <v>32.4079</v>
      </c>
      <c r="HQ99">
        <v>2</v>
      </c>
      <c r="HR99">
        <v>1.2078</v>
      </c>
      <c r="HS99">
        <v>3.57136</v>
      </c>
      <c r="HT99">
        <v>20.0903</v>
      </c>
      <c r="HU99">
        <v>5.19108</v>
      </c>
      <c r="HV99">
        <v>12.0099</v>
      </c>
      <c r="HW99">
        <v>4.97155</v>
      </c>
      <c r="HX99">
        <v>3.2949</v>
      </c>
      <c r="HY99">
        <v>999.9</v>
      </c>
      <c r="HZ99">
        <v>9999</v>
      </c>
      <c r="IA99">
        <v>9999</v>
      </c>
      <c r="IB99">
        <v>9999</v>
      </c>
      <c r="IC99">
        <v>1.86311</v>
      </c>
      <c r="ID99">
        <v>1.86811</v>
      </c>
      <c r="IE99">
        <v>1.86783</v>
      </c>
      <c r="IF99">
        <v>1.86905</v>
      </c>
      <c r="IG99">
        <v>1.86981</v>
      </c>
      <c r="IH99">
        <v>1.86584</v>
      </c>
      <c r="II99">
        <v>1.86694</v>
      </c>
      <c r="IJ99">
        <v>1.86843</v>
      </c>
      <c r="IK99">
        <v>5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6.25</v>
      </c>
      <c r="IY99">
        <v>0.31</v>
      </c>
      <c r="IZ99">
        <v>0.972545899424372</v>
      </c>
      <c r="JA99">
        <v>0.00534676025210932</v>
      </c>
      <c r="JB99">
        <v>-1.70922874884956e-06</v>
      </c>
      <c r="JC99">
        <v>5.24977269206303e-10</v>
      </c>
      <c r="JD99">
        <v>0.310040366037049</v>
      </c>
      <c r="JE99">
        <v>0</v>
      </c>
      <c r="JF99">
        <v>0</v>
      </c>
      <c r="JG99">
        <v>0</v>
      </c>
      <c r="JH99">
        <v>4</v>
      </c>
      <c r="JI99">
        <v>2317</v>
      </c>
      <c r="JJ99">
        <v>-0</v>
      </c>
      <c r="JK99">
        <v>23</v>
      </c>
      <c r="JL99">
        <v>29369978.9</v>
      </c>
      <c r="JM99">
        <v>29369978.9</v>
      </c>
      <c r="JN99">
        <v>3.22998</v>
      </c>
      <c r="JO99">
        <v>2.59521</v>
      </c>
      <c r="JP99">
        <v>2.19849</v>
      </c>
      <c r="JQ99">
        <v>2.63672</v>
      </c>
      <c r="JR99">
        <v>2.44507</v>
      </c>
      <c r="JS99">
        <v>2.28149</v>
      </c>
      <c r="JT99">
        <v>32.6204</v>
      </c>
      <c r="JU99">
        <v>24.1663</v>
      </c>
      <c r="JV99">
        <v>18</v>
      </c>
      <c r="JW99">
        <v>502.637</v>
      </c>
      <c r="JX99">
        <v>785.96</v>
      </c>
      <c r="JY99">
        <v>31.6649</v>
      </c>
      <c r="JZ99">
        <v>41.5598</v>
      </c>
      <c r="KA99">
        <v>30.001</v>
      </c>
      <c r="KB99">
        <v>41.1663</v>
      </c>
      <c r="KC99">
        <v>40.9999</v>
      </c>
      <c r="KD99">
        <v>64.6228</v>
      </c>
      <c r="KE99">
        <v>0</v>
      </c>
      <c r="KF99">
        <v>100</v>
      </c>
      <c r="KG99">
        <v>31.6658</v>
      </c>
      <c r="KH99">
        <v>1393.71</v>
      </c>
      <c r="KI99">
        <v>21.9999</v>
      </c>
      <c r="KJ99">
        <v>94.6611</v>
      </c>
      <c r="KK99">
        <v>91.9614</v>
      </c>
    </row>
    <row r="100" spans="1:297">
      <c r="A100">
        <v>84</v>
      </c>
      <c r="B100">
        <v>1762198739.1</v>
      </c>
      <c r="C100">
        <v>507.099999904633</v>
      </c>
      <c r="D100" t="s">
        <v>612</v>
      </c>
      <c r="E100" t="s">
        <v>613</v>
      </c>
      <c r="F100">
        <v>5</v>
      </c>
      <c r="G100" t="s">
        <v>437</v>
      </c>
      <c r="H100" t="s">
        <v>438</v>
      </c>
      <c r="I100">
        <v>1762198731.6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1401.68181654671</v>
      </c>
      <c r="AK100">
        <v>1382.43715151515</v>
      </c>
      <c r="AL100">
        <v>3.28219202533051</v>
      </c>
      <c r="AM100">
        <v>64.3593481477694</v>
      </c>
      <c r="AN100">
        <f>(AP100 - AO100 + DY100*1E3/(8.314*(EA100+273.15)) * AR100/DX100 * AQ100) * DX100/(100*DL100) * 1000/(1000 - AP100)</f>
        <v>0</v>
      </c>
      <c r="AO100">
        <v>21.2392332201745</v>
      </c>
      <c r="AP100">
        <v>31.9565842424242</v>
      </c>
      <c r="AQ100">
        <v>2.83504380606074e-05</v>
      </c>
      <c r="AR100">
        <v>98.9221430779395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439</v>
      </c>
      <c r="AY100" t="s">
        <v>439</v>
      </c>
      <c r="AZ100">
        <v>0</v>
      </c>
      <c r="BA100">
        <v>0</v>
      </c>
      <c r="BB100">
        <f>1-AZ100/BA100</f>
        <v>0</v>
      </c>
      <c r="BC100">
        <v>0</v>
      </c>
      <c r="BD100" t="s">
        <v>439</v>
      </c>
      <c r="BE100" t="s">
        <v>439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439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1762198731.6</v>
      </c>
      <c r="DR100">
        <v>1317.22</v>
      </c>
      <c r="DS100">
        <v>1360.30416666667</v>
      </c>
      <c r="DT100">
        <v>31.94215</v>
      </c>
      <c r="DU100">
        <v>21.2372916666667</v>
      </c>
      <c r="DV100">
        <v>1310.99083333333</v>
      </c>
      <c r="DW100">
        <v>31.6321</v>
      </c>
      <c r="DX100">
        <v>500.007</v>
      </c>
      <c r="DY100">
        <v>90.7861833333333</v>
      </c>
      <c r="DZ100">
        <v>0.1000711</v>
      </c>
      <c r="EA100">
        <v>37.2443166666667</v>
      </c>
      <c r="EB100">
        <v>35.9862</v>
      </c>
      <c r="EC100">
        <v>999.9</v>
      </c>
      <c r="ED100">
        <v>0</v>
      </c>
      <c r="EE100">
        <v>0</v>
      </c>
      <c r="EF100">
        <v>9988.02083333333</v>
      </c>
      <c r="EG100">
        <v>0</v>
      </c>
      <c r="EH100">
        <v>1164.78583333333</v>
      </c>
      <c r="EI100">
        <v>-43.0837</v>
      </c>
      <c r="EJ100">
        <v>1360.6825</v>
      </c>
      <c r="EK100">
        <v>1389.81916666667</v>
      </c>
      <c r="EL100">
        <v>10.70485</v>
      </c>
      <c r="EM100">
        <v>1360.30416666667</v>
      </c>
      <c r="EN100">
        <v>21.2372916666667</v>
      </c>
      <c r="EO100">
        <v>2.89990583333333</v>
      </c>
      <c r="EP100">
        <v>1.9280525</v>
      </c>
      <c r="EQ100">
        <v>23.4641</v>
      </c>
      <c r="ER100">
        <v>16.8655166666667</v>
      </c>
      <c r="ES100">
        <v>2000.02333333333</v>
      </c>
      <c r="ET100">
        <v>0.979995</v>
      </c>
      <c r="EU100">
        <v>0.0200048583333333</v>
      </c>
      <c r="EV100">
        <v>0</v>
      </c>
      <c r="EW100">
        <v>1466.5675</v>
      </c>
      <c r="EX100">
        <v>5.00059</v>
      </c>
      <c r="EY100">
        <v>30214.8</v>
      </c>
      <c r="EZ100">
        <v>17360.5</v>
      </c>
      <c r="FA100">
        <v>53.34875</v>
      </c>
      <c r="FB100">
        <v>53.708</v>
      </c>
      <c r="FC100">
        <v>52.875</v>
      </c>
      <c r="FD100">
        <v>53.187</v>
      </c>
      <c r="FE100">
        <v>54</v>
      </c>
      <c r="FF100">
        <v>1955.11333333333</v>
      </c>
      <c r="FG100">
        <v>39.91</v>
      </c>
      <c r="FH100">
        <v>0</v>
      </c>
      <c r="FI100">
        <v>1762198737.8</v>
      </c>
      <c r="FJ100">
        <v>0</v>
      </c>
      <c r="FK100">
        <v>1466.66346153846</v>
      </c>
      <c r="FL100">
        <v>-8.98222223093081</v>
      </c>
      <c r="FM100">
        <v>-167.158974440751</v>
      </c>
      <c r="FN100">
        <v>30215.0461538462</v>
      </c>
      <c r="FO100">
        <v>15</v>
      </c>
      <c r="FP100">
        <v>0</v>
      </c>
      <c r="FQ100" t="s">
        <v>441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-42.7029571428571</v>
      </c>
      <c r="GD100">
        <v>-4.57924675324678</v>
      </c>
      <c r="GE100">
        <v>0.835194631192507</v>
      </c>
      <c r="GF100">
        <v>0</v>
      </c>
      <c r="GG100">
        <v>1467.1</v>
      </c>
      <c r="GH100">
        <v>-8.87486631391757</v>
      </c>
      <c r="GI100">
        <v>0.904300184413013</v>
      </c>
      <c r="GJ100">
        <v>-1</v>
      </c>
      <c r="GK100">
        <v>10.6990904761905</v>
      </c>
      <c r="GL100">
        <v>0.0958831168831345</v>
      </c>
      <c r="GM100">
        <v>0.00997415253647459</v>
      </c>
      <c r="GN100">
        <v>1</v>
      </c>
      <c r="GO100">
        <v>1</v>
      </c>
      <c r="GP100">
        <v>2</v>
      </c>
      <c r="GQ100" t="s">
        <v>460</v>
      </c>
      <c r="GR100">
        <v>3.12899</v>
      </c>
      <c r="GS100">
        <v>2.77816</v>
      </c>
      <c r="GT100">
        <v>0.194336</v>
      </c>
      <c r="GU100">
        <v>0.198556</v>
      </c>
      <c r="GV100">
        <v>0.123451</v>
      </c>
      <c r="GW100">
        <v>0.092548</v>
      </c>
      <c r="GX100">
        <v>29597.5</v>
      </c>
      <c r="GY100">
        <v>31340.6</v>
      </c>
      <c r="GZ100">
        <v>33317.8</v>
      </c>
      <c r="HA100">
        <v>35490</v>
      </c>
      <c r="HB100">
        <v>41465.5</v>
      </c>
      <c r="HC100">
        <v>46312.2</v>
      </c>
      <c r="HD100">
        <v>52136.1</v>
      </c>
      <c r="HE100">
        <v>56779.8</v>
      </c>
      <c r="HF100">
        <v>1.80205</v>
      </c>
      <c r="HG100">
        <v>2.15145</v>
      </c>
      <c r="HH100">
        <v>-0.0279918</v>
      </c>
      <c r="HI100">
        <v>0</v>
      </c>
      <c r="HJ100">
        <v>36.4391</v>
      </c>
      <c r="HK100">
        <v>999.9</v>
      </c>
      <c r="HL100">
        <v>54.004</v>
      </c>
      <c r="HM100">
        <v>28.137</v>
      </c>
      <c r="HN100">
        <v>22.7546</v>
      </c>
      <c r="HO100">
        <v>56.1265</v>
      </c>
      <c r="HP100">
        <v>32.3237</v>
      </c>
      <c r="HQ100">
        <v>2</v>
      </c>
      <c r="HR100">
        <v>1.20861</v>
      </c>
      <c r="HS100">
        <v>3.57664</v>
      </c>
      <c r="HT100">
        <v>20.0904</v>
      </c>
      <c r="HU100">
        <v>5.19138</v>
      </c>
      <c r="HV100">
        <v>12.0099</v>
      </c>
      <c r="HW100">
        <v>4.9716</v>
      </c>
      <c r="HX100">
        <v>3.29495</v>
      </c>
      <c r="HY100">
        <v>999.9</v>
      </c>
      <c r="HZ100">
        <v>9999</v>
      </c>
      <c r="IA100">
        <v>9999</v>
      </c>
      <c r="IB100">
        <v>9999</v>
      </c>
      <c r="IC100">
        <v>1.86311</v>
      </c>
      <c r="ID100">
        <v>1.86813</v>
      </c>
      <c r="IE100">
        <v>1.86784</v>
      </c>
      <c r="IF100">
        <v>1.86905</v>
      </c>
      <c r="IG100">
        <v>1.86982</v>
      </c>
      <c r="IH100">
        <v>1.86584</v>
      </c>
      <c r="II100">
        <v>1.86695</v>
      </c>
      <c r="IJ100">
        <v>1.86844</v>
      </c>
      <c r="IK100">
        <v>5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6.31</v>
      </c>
      <c r="IY100">
        <v>0.31</v>
      </c>
      <c r="IZ100">
        <v>0.972545899424372</v>
      </c>
      <c r="JA100">
        <v>0.00534676025210932</v>
      </c>
      <c r="JB100">
        <v>-1.70922874884956e-06</v>
      </c>
      <c r="JC100">
        <v>5.24977269206303e-10</v>
      </c>
      <c r="JD100">
        <v>0.310040366037049</v>
      </c>
      <c r="JE100">
        <v>0</v>
      </c>
      <c r="JF100">
        <v>0</v>
      </c>
      <c r="JG100">
        <v>0</v>
      </c>
      <c r="JH100">
        <v>4</v>
      </c>
      <c r="JI100">
        <v>2317</v>
      </c>
      <c r="JJ100">
        <v>-0</v>
      </c>
      <c r="JK100">
        <v>23</v>
      </c>
      <c r="JL100">
        <v>29369979</v>
      </c>
      <c r="JM100">
        <v>29369979</v>
      </c>
      <c r="JN100">
        <v>3.26172</v>
      </c>
      <c r="JO100">
        <v>2.58179</v>
      </c>
      <c r="JP100">
        <v>2.19849</v>
      </c>
      <c r="JQ100">
        <v>2.63672</v>
      </c>
      <c r="JR100">
        <v>2.44507</v>
      </c>
      <c r="JS100">
        <v>2.34497</v>
      </c>
      <c r="JT100">
        <v>32.6204</v>
      </c>
      <c r="JU100">
        <v>24.1751</v>
      </c>
      <c r="JV100">
        <v>18</v>
      </c>
      <c r="JW100">
        <v>502.911</v>
      </c>
      <c r="JX100">
        <v>785.828</v>
      </c>
      <c r="JY100">
        <v>31.6735</v>
      </c>
      <c r="JZ100">
        <v>41.5703</v>
      </c>
      <c r="KA100">
        <v>30.0009</v>
      </c>
      <c r="KB100">
        <v>41.1775</v>
      </c>
      <c r="KC100">
        <v>41.0121</v>
      </c>
      <c r="KD100">
        <v>65.2668</v>
      </c>
      <c r="KE100">
        <v>0</v>
      </c>
      <c r="KF100">
        <v>100</v>
      </c>
      <c r="KG100">
        <v>31.6735</v>
      </c>
      <c r="KH100">
        <v>1407.2</v>
      </c>
      <c r="KI100">
        <v>21.9999</v>
      </c>
      <c r="KJ100">
        <v>94.6584</v>
      </c>
      <c r="KK100">
        <v>91.959</v>
      </c>
    </row>
    <row r="101" spans="1:297">
      <c r="A101">
        <v>85</v>
      </c>
      <c r="B101">
        <v>1762198744.1</v>
      </c>
      <c r="C101">
        <v>512.099999904633</v>
      </c>
      <c r="D101" t="s">
        <v>614</v>
      </c>
      <c r="E101" t="s">
        <v>615</v>
      </c>
      <c r="F101">
        <v>5</v>
      </c>
      <c r="G101" t="s">
        <v>437</v>
      </c>
      <c r="H101" t="s">
        <v>438</v>
      </c>
      <c r="I101">
        <v>1762198736.6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1420.0692315248</v>
      </c>
      <c r="AK101">
        <v>1400.08915151515</v>
      </c>
      <c r="AL101">
        <v>3.52949077327036</v>
      </c>
      <c r="AM101">
        <v>64.3593481477694</v>
      </c>
      <c r="AN101">
        <f>(AP101 - AO101 + DY101*1E3/(8.314*(EA101+273.15)) * AR101/DX101 * AQ101) * DX101/(100*DL101) * 1000/(1000 - AP101)</f>
        <v>0</v>
      </c>
      <c r="AO101">
        <v>21.2390903681093</v>
      </c>
      <c r="AP101">
        <v>31.9662987878788</v>
      </c>
      <c r="AQ101">
        <v>2.25388956802489e-05</v>
      </c>
      <c r="AR101">
        <v>98.9221430779395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439</v>
      </c>
      <c r="AY101" t="s">
        <v>439</v>
      </c>
      <c r="AZ101">
        <v>0</v>
      </c>
      <c r="BA101">
        <v>0</v>
      </c>
      <c r="BB101">
        <f>1-AZ101/BA101</f>
        <v>0</v>
      </c>
      <c r="BC101">
        <v>0</v>
      </c>
      <c r="BD101" t="s">
        <v>439</v>
      </c>
      <c r="BE101" t="s">
        <v>439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439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1762198736.6</v>
      </c>
      <c r="DR101">
        <v>1333.67916666667</v>
      </c>
      <c r="DS101">
        <v>1377.21416666667</v>
      </c>
      <c r="DT101">
        <v>31.9518833333333</v>
      </c>
      <c r="DU101">
        <v>21.2387666666667</v>
      </c>
      <c r="DV101">
        <v>1327.3925</v>
      </c>
      <c r="DW101">
        <v>31.6418333333333</v>
      </c>
      <c r="DX101">
        <v>499.999833333333</v>
      </c>
      <c r="DY101">
        <v>90.786675</v>
      </c>
      <c r="DZ101">
        <v>0.0999942083333333</v>
      </c>
      <c r="EA101">
        <v>37.246575</v>
      </c>
      <c r="EB101">
        <v>35.9865333333333</v>
      </c>
      <c r="EC101">
        <v>999.9</v>
      </c>
      <c r="ED101">
        <v>0</v>
      </c>
      <c r="EE101">
        <v>0</v>
      </c>
      <c r="EF101">
        <v>9991.77083333333</v>
      </c>
      <c r="EG101">
        <v>0</v>
      </c>
      <c r="EH101">
        <v>1164.79583333333</v>
      </c>
      <c r="EI101">
        <v>-43.5331083333333</v>
      </c>
      <c r="EJ101">
        <v>1377.69916666667</v>
      </c>
      <c r="EK101">
        <v>1407.0975</v>
      </c>
      <c r="EL101">
        <v>10.7131166666667</v>
      </c>
      <c r="EM101">
        <v>1377.21416666667</v>
      </c>
      <c r="EN101">
        <v>21.2387666666667</v>
      </c>
      <c r="EO101">
        <v>2.900805</v>
      </c>
      <c r="EP101">
        <v>1.92819666666667</v>
      </c>
      <c r="EQ101">
        <v>23.4692333333333</v>
      </c>
      <c r="ER101">
        <v>16.8667083333333</v>
      </c>
      <c r="ES101">
        <v>2000.01166666667</v>
      </c>
      <c r="ET101">
        <v>0.979995</v>
      </c>
      <c r="EU101">
        <v>0.0200048583333333</v>
      </c>
      <c r="EV101">
        <v>0</v>
      </c>
      <c r="EW101">
        <v>1465.88083333333</v>
      </c>
      <c r="EX101">
        <v>5.00059</v>
      </c>
      <c r="EY101">
        <v>30200.6333333333</v>
      </c>
      <c r="EZ101">
        <v>17360.3833333333</v>
      </c>
      <c r="FA101">
        <v>53.36975</v>
      </c>
      <c r="FB101">
        <v>53.729</v>
      </c>
      <c r="FC101">
        <v>52.875</v>
      </c>
      <c r="FD101">
        <v>53.187</v>
      </c>
      <c r="FE101">
        <v>54</v>
      </c>
      <c r="FF101">
        <v>1955.10166666667</v>
      </c>
      <c r="FG101">
        <v>39.91</v>
      </c>
      <c r="FH101">
        <v>0</v>
      </c>
      <c r="FI101">
        <v>1762198743.2</v>
      </c>
      <c r="FJ101">
        <v>0</v>
      </c>
      <c r="FK101">
        <v>1465.7944</v>
      </c>
      <c r="FL101">
        <v>-9.11153846978982</v>
      </c>
      <c r="FM101">
        <v>-165.353846171092</v>
      </c>
      <c r="FN101">
        <v>30198.796</v>
      </c>
      <c r="FO101">
        <v>15</v>
      </c>
      <c r="FP101">
        <v>0</v>
      </c>
      <c r="FQ101" t="s">
        <v>441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-43.263885</v>
      </c>
      <c r="GD101">
        <v>-5.9303233082706</v>
      </c>
      <c r="GE101">
        <v>0.85427327142724</v>
      </c>
      <c r="GF101">
        <v>0</v>
      </c>
      <c r="GG101">
        <v>1466.39529411765</v>
      </c>
      <c r="GH101">
        <v>-8.76210848543689</v>
      </c>
      <c r="GI101">
        <v>0.895729197831436</v>
      </c>
      <c r="GJ101">
        <v>-1</v>
      </c>
      <c r="GK101">
        <v>10.70867</v>
      </c>
      <c r="GL101">
        <v>0.0994736842105203</v>
      </c>
      <c r="GM101">
        <v>0.00986083667849722</v>
      </c>
      <c r="GN101">
        <v>1</v>
      </c>
      <c r="GO101">
        <v>1</v>
      </c>
      <c r="GP101">
        <v>2</v>
      </c>
      <c r="GQ101" t="s">
        <v>460</v>
      </c>
      <c r="GR101">
        <v>3.12858</v>
      </c>
      <c r="GS101">
        <v>2.77789</v>
      </c>
      <c r="GT101">
        <v>0.195856</v>
      </c>
      <c r="GU101">
        <v>0.199967</v>
      </c>
      <c r="GV101">
        <v>0.123476</v>
      </c>
      <c r="GW101">
        <v>0.0925577</v>
      </c>
      <c r="GX101">
        <v>29541.1</v>
      </c>
      <c r="GY101">
        <v>31284.3</v>
      </c>
      <c r="GZ101">
        <v>33317.5</v>
      </c>
      <c r="HA101">
        <v>35489.1</v>
      </c>
      <c r="HB101">
        <v>41464.3</v>
      </c>
      <c r="HC101">
        <v>46310.8</v>
      </c>
      <c r="HD101">
        <v>52135.6</v>
      </c>
      <c r="HE101">
        <v>56778.4</v>
      </c>
      <c r="HF101">
        <v>1.8013</v>
      </c>
      <c r="HG101">
        <v>2.15177</v>
      </c>
      <c r="HH101">
        <v>-0.0286549</v>
      </c>
      <c r="HI101">
        <v>0</v>
      </c>
      <c r="HJ101">
        <v>36.4391</v>
      </c>
      <c r="HK101">
        <v>999.9</v>
      </c>
      <c r="HL101">
        <v>54.004</v>
      </c>
      <c r="HM101">
        <v>28.137</v>
      </c>
      <c r="HN101">
        <v>22.7551</v>
      </c>
      <c r="HO101">
        <v>55.7165</v>
      </c>
      <c r="HP101">
        <v>32.4479</v>
      </c>
      <c r="HQ101">
        <v>2</v>
      </c>
      <c r="HR101">
        <v>1.20977</v>
      </c>
      <c r="HS101">
        <v>3.56849</v>
      </c>
      <c r="HT101">
        <v>20.0901</v>
      </c>
      <c r="HU101">
        <v>5.19004</v>
      </c>
      <c r="HV101">
        <v>12.0099</v>
      </c>
      <c r="HW101">
        <v>4.97145</v>
      </c>
      <c r="HX101">
        <v>3.29475</v>
      </c>
      <c r="HY101">
        <v>999.9</v>
      </c>
      <c r="HZ101">
        <v>9999</v>
      </c>
      <c r="IA101">
        <v>9999</v>
      </c>
      <c r="IB101">
        <v>9999</v>
      </c>
      <c r="IC101">
        <v>1.86311</v>
      </c>
      <c r="ID101">
        <v>1.86812</v>
      </c>
      <c r="IE101">
        <v>1.86783</v>
      </c>
      <c r="IF101">
        <v>1.86904</v>
      </c>
      <c r="IG101">
        <v>1.86981</v>
      </c>
      <c r="IH101">
        <v>1.86585</v>
      </c>
      <c r="II101">
        <v>1.86695</v>
      </c>
      <c r="IJ101">
        <v>1.86844</v>
      </c>
      <c r="IK101">
        <v>5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6.37</v>
      </c>
      <c r="IY101">
        <v>0.31</v>
      </c>
      <c r="IZ101">
        <v>0.972545899424372</v>
      </c>
      <c r="JA101">
        <v>0.00534676025210932</v>
      </c>
      <c r="JB101">
        <v>-1.70922874884956e-06</v>
      </c>
      <c r="JC101">
        <v>5.24977269206303e-10</v>
      </c>
      <c r="JD101">
        <v>0.310040366037049</v>
      </c>
      <c r="JE101">
        <v>0</v>
      </c>
      <c r="JF101">
        <v>0</v>
      </c>
      <c r="JG101">
        <v>0</v>
      </c>
      <c r="JH101">
        <v>4</v>
      </c>
      <c r="JI101">
        <v>2317</v>
      </c>
      <c r="JJ101">
        <v>-0</v>
      </c>
      <c r="JK101">
        <v>23</v>
      </c>
      <c r="JL101">
        <v>29369979.1</v>
      </c>
      <c r="JM101">
        <v>29369979.1</v>
      </c>
      <c r="JN101">
        <v>3.29468</v>
      </c>
      <c r="JO101">
        <v>2.59644</v>
      </c>
      <c r="JP101">
        <v>2.19849</v>
      </c>
      <c r="JQ101">
        <v>2.63672</v>
      </c>
      <c r="JR101">
        <v>2.44507</v>
      </c>
      <c r="JS101">
        <v>2.27539</v>
      </c>
      <c r="JT101">
        <v>32.6204</v>
      </c>
      <c r="JU101">
        <v>24.1663</v>
      </c>
      <c r="JV101">
        <v>18</v>
      </c>
      <c r="JW101">
        <v>502.467</v>
      </c>
      <c r="JX101">
        <v>786.285</v>
      </c>
      <c r="JY101">
        <v>31.6824</v>
      </c>
      <c r="JZ101">
        <v>41.5807</v>
      </c>
      <c r="KA101">
        <v>30.001</v>
      </c>
      <c r="KB101">
        <v>41.1897</v>
      </c>
      <c r="KC101">
        <v>41.024</v>
      </c>
      <c r="KD101">
        <v>65.9208</v>
      </c>
      <c r="KE101">
        <v>0</v>
      </c>
      <c r="KF101">
        <v>100</v>
      </c>
      <c r="KG101">
        <v>31.6844</v>
      </c>
      <c r="KH101">
        <v>1427.4</v>
      </c>
      <c r="KI101">
        <v>21.9999</v>
      </c>
      <c r="KJ101">
        <v>94.6577</v>
      </c>
      <c r="KK101">
        <v>91.9567</v>
      </c>
    </row>
    <row r="102" spans="1:297">
      <c r="A102">
        <v>86</v>
      </c>
      <c r="B102">
        <v>1762198749.1</v>
      </c>
      <c r="C102">
        <v>517.099999904633</v>
      </c>
      <c r="D102" t="s">
        <v>616</v>
      </c>
      <c r="E102" t="s">
        <v>617</v>
      </c>
      <c r="F102">
        <v>5</v>
      </c>
      <c r="G102" t="s">
        <v>437</v>
      </c>
      <c r="H102" t="s">
        <v>438</v>
      </c>
      <c r="I102">
        <v>1762198741.6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1436.55161594006</v>
      </c>
      <c r="AK102">
        <v>1416.95296969697</v>
      </c>
      <c r="AL102">
        <v>3.37536675796446</v>
      </c>
      <c r="AM102">
        <v>64.3593481477694</v>
      </c>
      <c r="AN102">
        <f>(AP102 - AO102 + DY102*1E3/(8.314*(EA102+273.15)) * AR102/DX102 * AQ102) * DX102/(100*DL102) * 1000/(1000 - AP102)</f>
        <v>0</v>
      </c>
      <c r="AO102">
        <v>21.2420952885424</v>
      </c>
      <c r="AP102">
        <v>31.9747303030303</v>
      </c>
      <c r="AQ102">
        <v>1.88610882970945e-05</v>
      </c>
      <c r="AR102">
        <v>98.9221430779395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439</v>
      </c>
      <c r="AY102" t="s">
        <v>439</v>
      </c>
      <c r="AZ102">
        <v>0</v>
      </c>
      <c r="BA102">
        <v>0</v>
      </c>
      <c r="BB102">
        <f>1-AZ102/BA102</f>
        <v>0</v>
      </c>
      <c r="BC102">
        <v>0</v>
      </c>
      <c r="BD102" t="s">
        <v>439</v>
      </c>
      <c r="BE102" t="s">
        <v>439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439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1762198741.6</v>
      </c>
      <c r="DR102">
        <v>1350.155</v>
      </c>
      <c r="DS102">
        <v>1393.99166666667</v>
      </c>
      <c r="DT102">
        <v>31.9625833333333</v>
      </c>
      <c r="DU102">
        <v>21.2401583333333</v>
      </c>
      <c r="DV102">
        <v>1343.81</v>
      </c>
      <c r="DW102">
        <v>31.652525</v>
      </c>
      <c r="DX102">
        <v>500.028833333333</v>
      </c>
      <c r="DY102">
        <v>90.7862083333333</v>
      </c>
      <c r="DZ102">
        <v>0.100070141666667</v>
      </c>
      <c r="EA102">
        <v>37.24685</v>
      </c>
      <c r="EB102">
        <v>35.9826833333333</v>
      </c>
      <c r="EC102">
        <v>999.9</v>
      </c>
      <c r="ED102">
        <v>0</v>
      </c>
      <c r="EE102">
        <v>0</v>
      </c>
      <c r="EF102">
        <v>9999.94583333333</v>
      </c>
      <c r="EG102">
        <v>0</v>
      </c>
      <c r="EH102">
        <v>1164.82333333333</v>
      </c>
      <c r="EI102">
        <v>-43.8358333333333</v>
      </c>
      <c r="EJ102">
        <v>1394.73416666667</v>
      </c>
      <c r="EK102">
        <v>1424.2425</v>
      </c>
      <c r="EL102">
        <v>10.7224166666667</v>
      </c>
      <c r="EM102">
        <v>1393.99166666667</v>
      </c>
      <c r="EN102">
        <v>21.2401583333333</v>
      </c>
      <c r="EO102">
        <v>2.90176083333333</v>
      </c>
      <c r="EP102">
        <v>1.92831416666667</v>
      </c>
      <c r="EQ102">
        <v>23.4746916666667</v>
      </c>
      <c r="ER102">
        <v>16.8676666666667</v>
      </c>
      <c r="ES102">
        <v>2000.0025</v>
      </c>
      <c r="ET102">
        <v>0.979995</v>
      </c>
      <c r="EU102">
        <v>0.0200048666666667</v>
      </c>
      <c r="EV102">
        <v>0</v>
      </c>
      <c r="EW102">
        <v>1465.19833333333</v>
      </c>
      <c r="EX102">
        <v>5.00059</v>
      </c>
      <c r="EY102">
        <v>30186.7166666667</v>
      </c>
      <c r="EZ102">
        <v>17360.3166666667</v>
      </c>
      <c r="FA102">
        <v>53.36975</v>
      </c>
      <c r="FB102">
        <v>53.74475</v>
      </c>
      <c r="FC102">
        <v>52.8801666666667</v>
      </c>
      <c r="FD102">
        <v>53.187</v>
      </c>
      <c r="FE102">
        <v>54.0051666666667</v>
      </c>
      <c r="FF102">
        <v>1955.0925</v>
      </c>
      <c r="FG102">
        <v>39.91</v>
      </c>
      <c r="FH102">
        <v>0</v>
      </c>
      <c r="FI102">
        <v>1762198748</v>
      </c>
      <c r="FJ102">
        <v>0</v>
      </c>
      <c r="FK102">
        <v>1465.0916</v>
      </c>
      <c r="FL102">
        <v>-8.6907692282355</v>
      </c>
      <c r="FM102">
        <v>-169.576922802601</v>
      </c>
      <c r="FN102">
        <v>30185.616</v>
      </c>
      <c r="FO102">
        <v>15</v>
      </c>
      <c r="FP102">
        <v>0</v>
      </c>
      <c r="FQ102" t="s">
        <v>441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-43.6354857142857</v>
      </c>
      <c r="GD102">
        <v>-3.31252207792216</v>
      </c>
      <c r="GE102">
        <v>0.682140840286223</v>
      </c>
      <c r="GF102">
        <v>0</v>
      </c>
      <c r="GG102">
        <v>1465.66647058824</v>
      </c>
      <c r="GH102">
        <v>-8.86814362540204</v>
      </c>
      <c r="GI102">
        <v>0.904319316174052</v>
      </c>
      <c r="GJ102">
        <v>-1</v>
      </c>
      <c r="GK102">
        <v>10.715580952381</v>
      </c>
      <c r="GL102">
        <v>0.109550649350663</v>
      </c>
      <c r="GM102">
        <v>0.0111690737582299</v>
      </c>
      <c r="GN102">
        <v>0</v>
      </c>
      <c r="GO102">
        <v>0</v>
      </c>
      <c r="GP102">
        <v>2</v>
      </c>
      <c r="GQ102" t="s">
        <v>442</v>
      </c>
      <c r="GR102">
        <v>3.1289</v>
      </c>
      <c r="GS102">
        <v>2.77793</v>
      </c>
      <c r="GT102">
        <v>0.19733</v>
      </c>
      <c r="GU102">
        <v>0.201545</v>
      </c>
      <c r="GV102">
        <v>0.123502</v>
      </c>
      <c r="GW102">
        <v>0.0925584</v>
      </c>
      <c r="GX102">
        <v>29486.1</v>
      </c>
      <c r="GY102">
        <v>31221.6</v>
      </c>
      <c r="GZ102">
        <v>33316.9</v>
      </c>
      <c r="HA102">
        <v>35488.4</v>
      </c>
      <c r="HB102">
        <v>41462.7</v>
      </c>
      <c r="HC102">
        <v>46310.3</v>
      </c>
      <c r="HD102">
        <v>52134.8</v>
      </c>
      <c r="HE102">
        <v>56777.5</v>
      </c>
      <c r="HF102">
        <v>1.80185</v>
      </c>
      <c r="HG102">
        <v>2.15132</v>
      </c>
      <c r="HH102">
        <v>-0.0281855</v>
      </c>
      <c r="HI102">
        <v>0</v>
      </c>
      <c r="HJ102">
        <v>36.4425</v>
      </c>
      <c r="HK102">
        <v>999.9</v>
      </c>
      <c r="HL102">
        <v>54.004</v>
      </c>
      <c r="HM102">
        <v>28.137</v>
      </c>
      <c r="HN102">
        <v>22.7531</v>
      </c>
      <c r="HO102">
        <v>56.0565</v>
      </c>
      <c r="HP102">
        <v>32.3317</v>
      </c>
      <c r="HQ102">
        <v>2</v>
      </c>
      <c r="HR102">
        <v>1.21051</v>
      </c>
      <c r="HS102">
        <v>3.55399</v>
      </c>
      <c r="HT102">
        <v>20.0906</v>
      </c>
      <c r="HU102">
        <v>5.19093</v>
      </c>
      <c r="HV102">
        <v>12.0099</v>
      </c>
      <c r="HW102">
        <v>4.9723</v>
      </c>
      <c r="HX102">
        <v>3.29497</v>
      </c>
      <c r="HY102">
        <v>999.9</v>
      </c>
      <c r="HZ102">
        <v>9999</v>
      </c>
      <c r="IA102">
        <v>9999</v>
      </c>
      <c r="IB102">
        <v>9999</v>
      </c>
      <c r="IC102">
        <v>1.86311</v>
      </c>
      <c r="ID102">
        <v>1.86813</v>
      </c>
      <c r="IE102">
        <v>1.86783</v>
      </c>
      <c r="IF102">
        <v>1.86905</v>
      </c>
      <c r="IG102">
        <v>1.86981</v>
      </c>
      <c r="IH102">
        <v>1.86584</v>
      </c>
      <c r="II102">
        <v>1.86698</v>
      </c>
      <c r="IJ102">
        <v>1.86844</v>
      </c>
      <c r="IK102">
        <v>5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6.44</v>
      </c>
      <c r="IY102">
        <v>0.31</v>
      </c>
      <c r="IZ102">
        <v>0.972545899424372</v>
      </c>
      <c r="JA102">
        <v>0.00534676025210932</v>
      </c>
      <c r="JB102">
        <v>-1.70922874884956e-06</v>
      </c>
      <c r="JC102">
        <v>5.24977269206303e-10</v>
      </c>
      <c r="JD102">
        <v>0.310040366037049</v>
      </c>
      <c r="JE102">
        <v>0</v>
      </c>
      <c r="JF102">
        <v>0</v>
      </c>
      <c r="JG102">
        <v>0</v>
      </c>
      <c r="JH102">
        <v>4</v>
      </c>
      <c r="JI102">
        <v>2317</v>
      </c>
      <c r="JJ102">
        <v>-0</v>
      </c>
      <c r="JK102">
        <v>23</v>
      </c>
      <c r="JL102">
        <v>29369979.2</v>
      </c>
      <c r="JM102">
        <v>29369979.2</v>
      </c>
      <c r="JN102">
        <v>3.3252</v>
      </c>
      <c r="JO102">
        <v>2.58057</v>
      </c>
      <c r="JP102">
        <v>2.19849</v>
      </c>
      <c r="JQ102">
        <v>2.63672</v>
      </c>
      <c r="JR102">
        <v>2.44507</v>
      </c>
      <c r="JS102">
        <v>2.32178</v>
      </c>
      <c r="JT102">
        <v>32.6204</v>
      </c>
      <c r="JU102">
        <v>24.1751</v>
      </c>
      <c r="JV102">
        <v>18</v>
      </c>
      <c r="JW102">
        <v>502.942</v>
      </c>
      <c r="JX102">
        <v>785.97</v>
      </c>
      <c r="JY102">
        <v>31.6934</v>
      </c>
      <c r="JZ102">
        <v>41.5922</v>
      </c>
      <c r="KA102">
        <v>30.001</v>
      </c>
      <c r="KB102">
        <v>41.202</v>
      </c>
      <c r="KC102">
        <v>41.0352</v>
      </c>
      <c r="KD102">
        <v>66.5432</v>
      </c>
      <c r="KE102">
        <v>0</v>
      </c>
      <c r="KF102">
        <v>100</v>
      </c>
      <c r="KG102">
        <v>31.6969</v>
      </c>
      <c r="KH102">
        <v>1440.86</v>
      </c>
      <c r="KI102">
        <v>21.9999</v>
      </c>
      <c r="KJ102">
        <v>94.6561</v>
      </c>
      <c r="KK102">
        <v>91.9552</v>
      </c>
    </row>
    <row r="103" spans="1:297">
      <c r="A103">
        <v>87</v>
      </c>
      <c r="B103">
        <v>1762198754.1</v>
      </c>
      <c r="C103">
        <v>522.099999904633</v>
      </c>
      <c r="D103" t="s">
        <v>618</v>
      </c>
      <c r="E103" t="s">
        <v>619</v>
      </c>
      <c r="F103">
        <v>5</v>
      </c>
      <c r="G103" t="s">
        <v>437</v>
      </c>
      <c r="H103" t="s">
        <v>438</v>
      </c>
      <c r="I103">
        <v>1762198746.6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1454.96436510092</v>
      </c>
      <c r="AK103">
        <v>1434.74139393939</v>
      </c>
      <c r="AL103">
        <v>3.54705811976445</v>
      </c>
      <c r="AM103">
        <v>64.3593481477694</v>
      </c>
      <c r="AN103">
        <f>(AP103 - AO103 + DY103*1E3/(8.314*(EA103+273.15)) * AR103/DX103 * AQ103) * DX103/(100*DL103) * 1000/(1000 - AP103)</f>
        <v>0</v>
      </c>
      <c r="AO103">
        <v>21.2432155794476</v>
      </c>
      <c r="AP103">
        <v>31.9842854545455</v>
      </c>
      <c r="AQ103">
        <v>1.5579185783624e-05</v>
      </c>
      <c r="AR103">
        <v>98.9221430779395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439</v>
      </c>
      <c r="AY103" t="s">
        <v>439</v>
      </c>
      <c r="AZ103">
        <v>0</v>
      </c>
      <c r="BA103">
        <v>0</v>
      </c>
      <c r="BB103">
        <f>1-AZ103/BA103</f>
        <v>0</v>
      </c>
      <c r="BC103">
        <v>0</v>
      </c>
      <c r="BD103" t="s">
        <v>439</v>
      </c>
      <c r="BE103" t="s">
        <v>439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439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1762198746.6</v>
      </c>
      <c r="DR103">
        <v>1366.88083333333</v>
      </c>
      <c r="DS103">
        <v>1411.20166666667</v>
      </c>
      <c r="DT103">
        <v>31.9725083333333</v>
      </c>
      <c r="DU103">
        <v>21.2416833333333</v>
      </c>
      <c r="DV103">
        <v>1360.475</v>
      </c>
      <c r="DW103">
        <v>31.662475</v>
      </c>
      <c r="DX103">
        <v>500.05425</v>
      </c>
      <c r="DY103">
        <v>90.7863833333333</v>
      </c>
      <c r="DZ103">
        <v>0.100064833333333</v>
      </c>
      <c r="EA103">
        <v>37.25035</v>
      </c>
      <c r="EB103">
        <v>35.9868</v>
      </c>
      <c r="EC103">
        <v>999.9</v>
      </c>
      <c r="ED103">
        <v>0</v>
      </c>
      <c r="EE103">
        <v>0</v>
      </c>
      <c r="EF103">
        <v>9991.13916666667</v>
      </c>
      <c r="EG103">
        <v>0</v>
      </c>
      <c r="EH103">
        <v>1164.8275</v>
      </c>
      <c r="EI103">
        <v>-44.3209083333333</v>
      </c>
      <c r="EJ103">
        <v>1412.025</v>
      </c>
      <c r="EK103">
        <v>1441.8275</v>
      </c>
      <c r="EL103">
        <v>10.7308333333333</v>
      </c>
      <c r="EM103">
        <v>1411.20166666667</v>
      </c>
      <c r="EN103">
        <v>21.2416833333333</v>
      </c>
      <c r="EO103">
        <v>2.90266916666667</v>
      </c>
      <c r="EP103">
        <v>1.92845583333333</v>
      </c>
      <c r="EQ103">
        <v>23.4798666666667</v>
      </c>
      <c r="ER103">
        <v>16.868825</v>
      </c>
      <c r="ES103">
        <v>1999.9925</v>
      </c>
      <c r="ET103">
        <v>0.979995</v>
      </c>
      <c r="EU103">
        <v>0.0200048666666667</v>
      </c>
      <c r="EV103">
        <v>0</v>
      </c>
      <c r="EW103">
        <v>1464.53</v>
      </c>
      <c r="EX103">
        <v>5.00059</v>
      </c>
      <c r="EY103">
        <v>30172.6583333333</v>
      </c>
      <c r="EZ103">
        <v>17360.2333333333</v>
      </c>
      <c r="FA103">
        <v>53.375</v>
      </c>
      <c r="FB103">
        <v>53.75</v>
      </c>
      <c r="FC103">
        <v>52.8956666666667</v>
      </c>
      <c r="FD103">
        <v>53.187</v>
      </c>
      <c r="FE103">
        <v>54.0155</v>
      </c>
      <c r="FF103">
        <v>1955.0825</v>
      </c>
      <c r="FG103">
        <v>39.91</v>
      </c>
      <c r="FH103">
        <v>0</v>
      </c>
      <c r="FI103">
        <v>1762198752.8</v>
      </c>
      <c r="FJ103">
        <v>0</v>
      </c>
      <c r="FK103">
        <v>1464.4296</v>
      </c>
      <c r="FL103">
        <v>-8.25538463658271</v>
      </c>
      <c r="FM103">
        <v>-158.823077195165</v>
      </c>
      <c r="FN103">
        <v>30172.44</v>
      </c>
      <c r="FO103">
        <v>15</v>
      </c>
      <c r="FP103">
        <v>0</v>
      </c>
      <c r="FQ103" t="s">
        <v>441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-43.994195</v>
      </c>
      <c r="GD103">
        <v>-6.06593233082705</v>
      </c>
      <c r="GE103">
        <v>0.790660553255947</v>
      </c>
      <c r="GF103">
        <v>0</v>
      </c>
      <c r="GG103">
        <v>1464.91117647059</v>
      </c>
      <c r="GH103">
        <v>-8.58640184175572</v>
      </c>
      <c r="GI103">
        <v>0.871201890243596</v>
      </c>
      <c r="GJ103">
        <v>-1</v>
      </c>
      <c r="GK103">
        <v>10.72562</v>
      </c>
      <c r="GL103">
        <v>0.103181954887216</v>
      </c>
      <c r="GM103">
        <v>0.0100088261049936</v>
      </c>
      <c r="GN103">
        <v>0</v>
      </c>
      <c r="GO103">
        <v>0</v>
      </c>
      <c r="GP103">
        <v>2</v>
      </c>
      <c r="GQ103" t="s">
        <v>442</v>
      </c>
      <c r="GR103">
        <v>3.12886</v>
      </c>
      <c r="GS103">
        <v>2.77788</v>
      </c>
      <c r="GT103">
        <v>0.198845</v>
      </c>
      <c r="GU103">
        <v>0.20292</v>
      </c>
      <c r="GV103">
        <v>0.123521</v>
      </c>
      <c r="GW103">
        <v>0.0925578</v>
      </c>
      <c r="GX103">
        <v>29429.6</v>
      </c>
      <c r="GY103">
        <v>31166.9</v>
      </c>
      <c r="GZ103">
        <v>33316.3</v>
      </c>
      <c r="HA103">
        <v>35487.7</v>
      </c>
      <c r="HB103">
        <v>41461.3</v>
      </c>
      <c r="HC103">
        <v>46309.5</v>
      </c>
      <c r="HD103">
        <v>52133.9</v>
      </c>
      <c r="HE103">
        <v>56776.4</v>
      </c>
      <c r="HF103">
        <v>1.80163</v>
      </c>
      <c r="HG103">
        <v>2.15132</v>
      </c>
      <c r="HH103">
        <v>-0.0281408</v>
      </c>
      <c r="HI103">
        <v>0</v>
      </c>
      <c r="HJ103">
        <v>36.4425</v>
      </c>
      <c r="HK103">
        <v>999.9</v>
      </c>
      <c r="HL103">
        <v>53.98</v>
      </c>
      <c r="HM103">
        <v>28.127</v>
      </c>
      <c r="HN103">
        <v>22.7322</v>
      </c>
      <c r="HO103">
        <v>55.9465</v>
      </c>
      <c r="HP103">
        <v>32.3357</v>
      </c>
      <c r="HQ103">
        <v>2</v>
      </c>
      <c r="HR103">
        <v>1.21136</v>
      </c>
      <c r="HS103">
        <v>3.5524</v>
      </c>
      <c r="HT103">
        <v>20.0905</v>
      </c>
      <c r="HU103">
        <v>5.19033</v>
      </c>
      <c r="HV103">
        <v>12.0099</v>
      </c>
      <c r="HW103">
        <v>4.972</v>
      </c>
      <c r="HX103">
        <v>3.29497</v>
      </c>
      <c r="HY103">
        <v>999.9</v>
      </c>
      <c r="HZ103">
        <v>9999</v>
      </c>
      <c r="IA103">
        <v>9999</v>
      </c>
      <c r="IB103">
        <v>9999</v>
      </c>
      <c r="IC103">
        <v>1.86312</v>
      </c>
      <c r="ID103">
        <v>1.86813</v>
      </c>
      <c r="IE103">
        <v>1.86783</v>
      </c>
      <c r="IF103">
        <v>1.86905</v>
      </c>
      <c r="IG103">
        <v>1.86981</v>
      </c>
      <c r="IH103">
        <v>1.86584</v>
      </c>
      <c r="II103">
        <v>1.86698</v>
      </c>
      <c r="IJ103">
        <v>1.86844</v>
      </c>
      <c r="IK103">
        <v>5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6.5</v>
      </c>
      <c r="IY103">
        <v>0.3101</v>
      </c>
      <c r="IZ103">
        <v>0.972545899424372</v>
      </c>
      <c r="JA103">
        <v>0.00534676025210932</v>
      </c>
      <c r="JB103">
        <v>-1.70922874884956e-06</v>
      </c>
      <c r="JC103">
        <v>5.24977269206303e-10</v>
      </c>
      <c r="JD103">
        <v>0.310040366037049</v>
      </c>
      <c r="JE103">
        <v>0</v>
      </c>
      <c r="JF103">
        <v>0</v>
      </c>
      <c r="JG103">
        <v>0</v>
      </c>
      <c r="JH103">
        <v>4</v>
      </c>
      <c r="JI103">
        <v>2317</v>
      </c>
      <c r="JJ103">
        <v>-0</v>
      </c>
      <c r="JK103">
        <v>23</v>
      </c>
      <c r="JL103">
        <v>29369979.2</v>
      </c>
      <c r="JM103">
        <v>29369979.2</v>
      </c>
      <c r="JN103">
        <v>3.35449</v>
      </c>
      <c r="JO103">
        <v>2.59521</v>
      </c>
      <c r="JP103">
        <v>2.19849</v>
      </c>
      <c r="JQ103">
        <v>2.63672</v>
      </c>
      <c r="JR103">
        <v>2.44507</v>
      </c>
      <c r="JS103">
        <v>2.27661</v>
      </c>
      <c r="JT103">
        <v>32.6204</v>
      </c>
      <c r="JU103">
        <v>24.1751</v>
      </c>
      <c r="JV103">
        <v>18</v>
      </c>
      <c r="JW103">
        <v>502.866</v>
      </c>
      <c r="JX103">
        <v>786.098</v>
      </c>
      <c r="JY103">
        <v>31.7053</v>
      </c>
      <c r="JZ103">
        <v>41.6028</v>
      </c>
      <c r="KA103">
        <v>30.0009</v>
      </c>
      <c r="KB103">
        <v>41.2139</v>
      </c>
      <c r="KC103">
        <v>41.0464</v>
      </c>
      <c r="KD103">
        <v>67.113</v>
      </c>
      <c r="KE103">
        <v>0</v>
      </c>
      <c r="KF103">
        <v>100</v>
      </c>
      <c r="KG103">
        <v>31.7076</v>
      </c>
      <c r="KH103">
        <v>1461.25</v>
      </c>
      <c r="KI103">
        <v>21.9999</v>
      </c>
      <c r="KJ103">
        <v>94.6544</v>
      </c>
      <c r="KK103">
        <v>91.9533</v>
      </c>
    </row>
    <row r="104" spans="1:297">
      <c r="A104">
        <v>88</v>
      </c>
      <c r="B104">
        <v>1762198759.1</v>
      </c>
      <c r="C104">
        <v>527.099999904633</v>
      </c>
      <c r="D104" t="s">
        <v>620</v>
      </c>
      <c r="E104" t="s">
        <v>621</v>
      </c>
      <c r="F104">
        <v>5</v>
      </c>
      <c r="G104" t="s">
        <v>437</v>
      </c>
      <c r="H104" t="s">
        <v>438</v>
      </c>
      <c r="I104">
        <v>1762198751.6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1471.07481753418</v>
      </c>
      <c r="AK104">
        <v>1451.65103030303</v>
      </c>
      <c r="AL104">
        <v>3.377621512184</v>
      </c>
      <c r="AM104">
        <v>64.3593481477694</v>
      </c>
      <c r="AN104">
        <f>(AP104 - AO104 + DY104*1E3/(8.314*(EA104+273.15)) * AR104/DX104 * AQ104) * DX104/(100*DL104) * 1000/(1000 - AP104)</f>
        <v>0</v>
      </c>
      <c r="AO104">
        <v>21.2435410261696</v>
      </c>
      <c r="AP104">
        <v>31.9993375757576</v>
      </c>
      <c r="AQ104">
        <v>3.46319740772484e-05</v>
      </c>
      <c r="AR104">
        <v>98.9221430779395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439</v>
      </c>
      <c r="AY104" t="s">
        <v>439</v>
      </c>
      <c r="AZ104">
        <v>0</v>
      </c>
      <c r="BA104">
        <v>0</v>
      </c>
      <c r="BB104">
        <f>1-AZ104/BA104</f>
        <v>0</v>
      </c>
      <c r="BC104">
        <v>0</v>
      </c>
      <c r="BD104" t="s">
        <v>439</v>
      </c>
      <c r="BE104" t="s">
        <v>439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439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1762198751.6</v>
      </c>
      <c r="DR104">
        <v>1383.59833333333</v>
      </c>
      <c r="DS104">
        <v>1427.92</v>
      </c>
      <c r="DT104">
        <v>31.9825583333333</v>
      </c>
      <c r="DU104">
        <v>21.2430583333333</v>
      </c>
      <c r="DV104">
        <v>1377.13333333333</v>
      </c>
      <c r="DW104">
        <v>31.672525</v>
      </c>
      <c r="DX104">
        <v>500.07475</v>
      </c>
      <c r="DY104">
        <v>90.7860333333333</v>
      </c>
      <c r="DZ104">
        <v>0.100110825</v>
      </c>
      <c r="EA104">
        <v>37.2529083333333</v>
      </c>
      <c r="EB104">
        <v>35.98665</v>
      </c>
      <c r="EC104">
        <v>999.9</v>
      </c>
      <c r="ED104">
        <v>0</v>
      </c>
      <c r="EE104">
        <v>0</v>
      </c>
      <c r="EF104">
        <v>9988.85166666667</v>
      </c>
      <c r="EG104">
        <v>0</v>
      </c>
      <c r="EH104">
        <v>1164.82833333333</v>
      </c>
      <c r="EI104">
        <v>-44.3223083333333</v>
      </c>
      <c r="EJ104">
        <v>1429.31</v>
      </c>
      <c r="EK104">
        <v>1458.91166666667</v>
      </c>
      <c r="EL104">
        <v>10.7395</v>
      </c>
      <c r="EM104">
        <v>1427.92</v>
      </c>
      <c r="EN104">
        <v>21.2430583333333</v>
      </c>
      <c r="EO104">
        <v>2.90357083333333</v>
      </c>
      <c r="EP104">
        <v>1.92857416666667</v>
      </c>
      <c r="EQ104">
        <v>23.485025</v>
      </c>
      <c r="ER104">
        <v>16.8697916666667</v>
      </c>
      <c r="ES104">
        <v>2000.03833333333</v>
      </c>
      <c r="ET104">
        <v>0.9799955</v>
      </c>
      <c r="EU104">
        <v>0.0200043416666667</v>
      </c>
      <c r="EV104">
        <v>0</v>
      </c>
      <c r="EW104">
        <v>1463.80583333333</v>
      </c>
      <c r="EX104">
        <v>5.00059</v>
      </c>
      <c r="EY104">
        <v>30159.5166666667</v>
      </c>
      <c r="EZ104">
        <v>17360.6416666667</v>
      </c>
      <c r="FA104">
        <v>53.375</v>
      </c>
      <c r="FB104">
        <v>53.75</v>
      </c>
      <c r="FC104">
        <v>52.9163333333333</v>
      </c>
      <c r="FD104">
        <v>53.208</v>
      </c>
      <c r="FE104">
        <v>54.0361666666667</v>
      </c>
      <c r="FF104">
        <v>1955.12833333333</v>
      </c>
      <c r="FG104">
        <v>39.91</v>
      </c>
      <c r="FH104">
        <v>0</v>
      </c>
      <c r="FI104">
        <v>1762198758.2</v>
      </c>
      <c r="FJ104">
        <v>0</v>
      </c>
      <c r="FK104">
        <v>1463.71923076923</v>
      </c>
      <c r="FL104">
        <v>-8.53675214627827</v>
      </c>
      <c r="FM104">
        <v>-164.170940218205</v>
      </c>
      <c r="FN104">
        <v>30158.5538461538</v>
      </c>
      <c r="FO104">
        <v>15</v>
      </c>
      <c r="FP104">
        <v>0</v>
      </c>
      <c r="FQ104" t="s">
        <v>441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-44.2273857142857</v>
      </c>
      <c r="GD104">
        <v>-0.884945454545448</v>
      </c>
      <c r="GE104">
        <v>0.526984300195993</v>
      </c>
      <c r="GF104">
        <v>0</v>
      </c>
      <c r="GG104">
        <v>1464.22735294118</v>
      </c>
      <c r="GH104">
        <v>-8.22658518251806</v>
      </c>
      <c r="GI104">
        <v>0.832106854081253</v>
      </c>
      <c r="GJ104">
        <v>-1</v>
      </c>
      <c r="GK104">
        <v>10.7337904761905</v>
      </c>
      <c r="GL104">
        <v>0.101859740259759</v>
      </c>
      <c r="GM104">
        <v>0.0103713389300426</v>
      </c>
      <c r="GN104">
        <v>0</v>
      </c>
      <c r="GO104">
        <v>0</v>
      </c>
      <c r="GP104">
        <v>2</v>
      </c>
      <c r="GQ104" t="s">
        <v>442</v>
      </c>
      <c r="GR104">
        <v>3.12884</v>
      </c>
      <c r="GS104">
        <v>2.778</v>
      </c>
      <c r="GT104">
        <v>0.200279</v>
      </c>
      <c r="GU104">
        <v>0.204397</v>
      </c>
      <c r="GV104">
        <v>0.12356</v>
      </c>
      <c r="GW104">
        <v>0.0925595</v>
      </c>
      <c r="GX104">
        <v>29376.4</v>
      </c>
      <c r="GY104">
        <v>31108</v>
      </c>
      <c r="GZ104">
        <v>33316.2</v>
      </c>
      <c r="HA104">
        <v>35486.8</v>
      </c>
      <c r="HB104">
        <v>41459.8</v>
      </c>
      <c r="HC104">
        <v>46308.6</v>
      </c>
      <c r="HD104">
        <v>52134</v>
      </c>
      <c r="HE104">
        <v>56775.1</v>
      </c>
      <c r="HF104">
        <v>1.80138</v>
      </c>
      <c r="HG104">
        <v>2.15135</v>
      </c>
      <c r="HH104">
        <v>-0.0281408</v>
      </c>
      <c r="HI104">
        <v>0</v>
      </c>
      <c r="HJ104">
        <v>36.4425</v>
      </c>
      <c r="HK104">
        <v>999.9</v>
      </c>
      <c r="HL104">
        <v>54.004</v>
      </c>
      <c r="HM104">
        <v>28.137</v>
      </c>
      <c r="HN104">
        <v>22.7568</v>
      </c>
      <c r="HO104">
        <v>56.0765</v>
      </c>
      <c r="HP104">
        <v>32.2716</v>
      </c>
      <c r="HQ104">
        <v>2</v>
      </c>
      <c r="HR104">
        <v>1.21234</v>
      </c>
      <c r="HS104">
        <v>3.56706</v>
      </c>
      <c r="HT104">
        <v>20.0903</v>
      </c>
      <c r="HU104">
        <v>5.19078</v>
      </c>
      <c r="HV104">
        <v>12.0099</v>
      </c>
      <c r="HW104">
        <v>4.9721</v>
      </c>
      <c r="HX104">
        <v>3.29492</v>
      </c>
      <c r="HY104">
        <v>999.9</v>
      </c>
      <c r="HZ104">
        <v>9999</v>
      </c>
      <c r="IA104">
        <v>9999</v>
      </c>
      <c r="IB104">
        <v>9999</v>
      </c>
      <c r="IC104">
        <v>1.86311</v>
      </c>
      <c r="ID104">
        <v>1.86812</v>
      </c>
      <c r="IE104">
        <v>1.86783</v>
      </c>
      <c r="IF104">
        <v>1.86905</v>
      </c>
      <c r="IG104">
        <v>1.86981</v>
      </c>
      <c r="IH104">
        <v>1.86584</v>
      </c>
      <c r="II104">
        <v>1.86695</v>
      </c>
      <c r="IJ104">
        <v>1.86844</v>
      </c>
      <c r="IK104">
        <v>5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6.56</v>
      </c>
      <c r="IY104">
        <v>0.31</v>
      </c>
      <c r="IZ104">
        <v>0.972545899424372</v>
      </c>
      <c r="JA104">
        <v>0.00534676025210932</v>
      </c>
      <c r="JB104">
        <v>-1.70922874884956e-06</v>
      </c>
      <c r="JC104">
        <v>5.24977269206303e-10</v>
      </c>
      <c r="JD104">
        <v>0.310040366037049</v>
      </c>
      <c r="JE104">
        <v>0</v>
      </c>
      <c r="JF104">
        <v>0</v>
      </c>
      <c r="JG104">
        <v>0</v>
      </c>
      <c r="JH104">
        <v>4</v>
      </c>
      <c r="JI104">
        <v>2317</v>
      </c>
      <c r="JJ104">
        <v>-0</v>
      </c>
      <c r="JK104">
        <v>23</v>
      </c>
      <c r="JL104">
        <v>29369979.3</v>
      </c>
      <c r="JM104">
        <v>29369979.3</v>
      </c>
      <c r="JN104">
        <v>3.38623</v>
      </c>
      <c r="JO104">
        <v>2.58423</v>
      </c>
      <c r="JP104">
        <v>2.19849</v>
      </c>
      <c r="JQ104">
        <v>2.63672</v>
      </c>
      <c r="JR104">
        <v>2.44507</v>
      </c>
      <c r="JS104">
        <v>2.35474</v>
      </c>
      <c r="JT104">
        <v>32.6204</v>
      </c>
      <c r="JU104">
        <v>24.1751</v>
      </c>
      <c r="JV104">
        <v>18</v>
      </c>
      <c r="JW104">
        <v>502.765</v>
      </c>
      <c r="JX104">
        <v>786.262</v>
      </c>
      <c r="JY104">
        <v>31.7138</v>
      </c>
      <c r="JZ104">
        <v>41.6133</v>
      </c>
      <c r="KA104">
        <v>30.001</v>
      </c>
      <c r="KB104">
        <v>41.2246</v>
      </c>
      <c r="KC104">
        <v>41.0586</v>
      </c>
      <c r="KD104">
        <v>67.7685</v>
      </c>
      <c r="KE104">
        <v>0</v>
      </c>
      <c r="KF104">
        <v>100</v>
      </c>
      <c r="KG104">
        <v>31.7132</v>
      </c>
      <c r="KH104">
        <v>1474.88</v>
      </c>
      <c r="KI104">
        <v>21.9999</v>
      </c>
      <c r="KJ104">
        <v>94.6543</v>
      </c>
      <c r="KK104">
        <v>91.9511</v>
      </c>
    </row>
    <row r="105" spans="1:297">
      <c r="A105">
        <v>89</v>
      </c>
      <c r="B105">
        <v>1762198764.1</v>
      </c>
      <c r="C105">
        <v>532.099999904633</v>
      </c>
      <c r="D105" t="s">
        <v>622</v>
      </c>
      <c r="E105" t="s">
        <v>623</v>
      </c>
      <c r="F105">
        <v>5</v>
      </c>
      <c r="G105" t="s">
        <v>437</v>
      </c>
      <c r="H105" t="s">
        <v>438</v>
      </c>
      <c r="I105">
        <v>1762198756.6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1488.55745857358</v>
      </c>
      <c r="AK105">
        <v>1468.82460606061</v>
      </c>
      <c r="AL105">
        <v>3.41619324379822</v>
      </c>
      <c r="AM105">
        <v>64.3593481477694</v>
      </c>
      <c r="AN105">
        <f>(AP105 - AO105 + DY105*1E3/(8.314*(EA105+273.15)) * AR105/DX105 * AQ105) * DX105/(100*DL105) * 1000/(1000 - AP105)</f>
        <v>0</v>
      </c>
      <c r="AO105">
        <v>21.2464367388632</v>
      </c>
      <c r="AP105">
        <v>32.0112218181818</v>
      </c>
      <c r="AQ105">
        <v>2.31229216898888e-05</v>
      </c>
      <c r="AR105">
        <v>98.9221430779395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439</v>
      </c>
      <c r="AY105" t="s">
        <v>439</v>
      </c>
      <c r="AZ105">
        <v>0</v>
      </c>
      <c r="BA105">
        <v>0</v>
      </c>
      <c r="BB105">
        <f>1-AZ105/BA105</f>
        <v>0</v>
      </c>
      <c r="BC105">
        <v>0</v>
      </c>
      <c r="BD105" t="s">
        <v>439</v>
      </c>
      <c r="BE105" t="s">
        <v>439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439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1762198756.6</v>
      </c>
      <c r="DR105">
        <v>1400.29416666667</v>
      </c>
      <c r="DS105">
        <v>1444.665</v>
      </c>
      <c r="DT105">
        <v>31.9944916666667</v>
      </c>
      <c r="DU105">
        <v>21.24455</v>
      </c>
      <c r="DV105">
        <v>1393.76833333333</v>
      </c>
      <c r="DW105">
        <v>31.6844583333333</v>
      </c>
      <c r="DX105">
        <v>500.0085</v>
      </c>
      <c r="DY105">
        <v>90.7851583333333</v>
      </c>
      <c r="DZ105">
        <v>0.100022491666667</v>
      </c>
      <c r="EA105">
        <v>37.2574333333333</v>
      </c>
      <c r="EB105">
        <v>35.9950666666667</v>
      </c>
      <c r="EC105">
        <v>999.9</v>
      </c>
      <c r="ED105">
        <v>0</v>
      </c>
      <c r="EE105">
        <v>0</v>
      </c>
      <c r="EF105">
        <v>9993.38916666667</v>
      </c>
      <c r="EG105">
        <v>0</v>
      </c>
      <c r="EH105">
        <v>1164.80666666667</v>
      </c>
      <c r="EI105">
        <v>-44.369975</v>
      </c>
      <c r="EJ105">
        <v>1446.57666666667</v>
      </c>
      <c r="EK105">
        <v>1476.02166666667</v>
      </c>
      <c r="EL105">
        <v>10.7499416666667</v>
      </c>
      <c r="EM105">
        <v>1444.665</v>
      </c>
      <c r="EN105">
        <v>21.24455</v>
      </c>
      <c r="EO105">
        <v>2.904625</v>
      </c>
      <c r="EP105">
        <v>1.92869</v>
      </c>
      <c r="EQ105">
        <v>23.49105</v>
      </c>
      <c r="ER105">
        <v>16.87075</v>
      </c>
      <c r="ES105">
        <v>2000.0275</v>
      </c>
      <c r="ET105">
        <v>0.9799955</v>
      </c>
      <c r="EU105">
        <v>0.0200043416666667</v>
      </c>
      <c r="EV105">
        <v>0</v>
      </c>
      <c r="EW105">
        <v>1463.2025</v>
      </c>
      <c r="EX105">
        <v>5.00059</v>
      </c>
      <c r="EY105">
        <v>30145.6833333333</v>
      </c>
      <c r="EZ105">
        <v>17360.5416666667</v>
      </c>
      <c r="FA105">
        <v>53.375</v>
      </c>
      <c r="FB105">
        <v>53.75</v>
      </c>
      <c r="FC105">
        <v>52.9318333333333</v>
      </c>
      <c r="FD105">
        <v>53.229</v>
      </c>
      <c r="FE105">
        <v>54.0516666666667</v>
      </c>
      <c r="FF105">
        <v>1955.1175</v>
      </c>
      <c r="FG105">
        <v>39.91</v>
      </c>
      <c r="FH105">
        <v>0</v>
      </c>
      <c r="FI105">
        <v>1762198763</v>
      </c>
      <c r="FJ105">
        <v>0</v>
      </c>
      <c r="FK105">
        <v>1463.12</v>
      </c>
      <c r="FL105">
        <v>-8.13948717160709</v>
      </c>
      <c r="FM105">
        <v>-165.37093985138</v>
      </c>
      <c r="FN105">
        <v>30145.7192307692</v>
      </c>
      <c r="FO105">
        <v>15</v>
      </c>
      <c r="FP105">
        <v>0</v>
      </c>
      <c r="FQ105" t="s">
        <v>441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-44.27625</v>
      </c>
      <c r="GD105">
        <v>-0.775678195488651</v>
      </c>
      <c r="GE105">
        <v>0.528653326386962</v>
      </c>
      <c r="GF105">
        <v>0</v>
      </c>
      <c r="GG105">
        <v>1463.58176470588</v>
      </c>
      <c r="GH105">
        <v>-8.01711230033365</v>
      </c>
      <c r="GI105">
        <v>0.819334272759935</v>
      </c>
      <c r="GJ105">
        <v>-1</v>
      </c>
      <c r="GK105">
        <v>10.74409</v>
      </c>
      <c r="GL105">
        <v>0.124682706766912</v>
      </c>
      <c r="GM105">
        <v>0.0120629142415917</v>
      </c>
      <c r="GN105">
        <v>0</v>
      </c>
      <c r="GO105">
        <v>0</v>
      </c>
      <c r="GP105">
        <v>2</v>
      </c>
      <c r="GQ105" t="s">
        <v>442</v>
      </c>
      <c r="GR105">
        <v>3.12884</v>
      </c>
      <c r="GS105">
        <v>2.77787</v>
      </c>
      <c r="GT105">
        <v>0.201719</v>
      </c>
      <c r="GU105">
        <v>0.20577</v>
      </c>
      <c r="GV105">
        <v>0.123594</v>
      </c>
      <c r="GW105">
        <v>0.0925626</v>
      </c>
      <c r="GX105">
        <v>29322.6</v>
      </c>
      <c r="GY105">
        <v>31053</v>
      </c>
      <c r="GZ105">
        <v>33315.5</v>
      </c>
      <c r="HA105">
        <v>35485.8</v>
      </c>
      <c r="HB105">
        <v>41458.1</v>
      </c>
      <c r="HC105">
        <v>46307.8</v>
      </c>
      <c r="HD105">
        <v>52133.4</v>
      </c>
      <c r="HE105">
        <v>56774.1</v>
      </c>
      <c r="HF105">
        <v>1.801</v>
      </c>
      <c r="HG105">
        <v>2.1512</v>
      </c>
      <c r="HH105">
        <v>-0.0261217</v>
      </c>
      <c r="HI105">
        <v>0</v>
      </c>
      <c r="HJ105">
        <v>36.4454</v>
      </c>
      <c r="HK105">
        <v>999.9</v>
      </c>
      <c r="HL105">
        <v>54.004</v>
      </c>
      <c r="HM105">
        <v>28.157</v>
      </c>
      <c r="HN105">
        <v>22.7791</v>
      </c>
      <c r="HO105">
        <v>56.2365</v>
      </c>
      <c r="HP105">
        <v>32.3277</v>
      </c>
      <c r="HQ105">
        <v>2</v>
      </c>
      <c r="HR105">
        <v>1.21319</v>
      </c>
      <c r="HS105">
        <v>3.56166</v>
      </c>
      <c r="HT105">
        <v>20.0904</v>
      </c>
      <c r="HU105">
        <v>5.19033</v>
      </c>
      <c r="HV105">
        <v>12.0099</v>
      </c>
      <c r="HW105">
        <v>4.9723</v>
      </c>
      <c r="HX105">
        <v>3.29487</v>
      </c>
      <c r="HY105">
        <v>999.9</v>
      </c>
      <c r="HZ105">
        <v>9999</v>
      </c>
      <c r="IA105">
        <v>9999</v>
      </c>
      <c r="IB105">
        <v>9999</v>
      </c>
      <c r="IC105">
        <v>1.86313</v>
      </c>
      <c r="ID105">
        <v>1.86812</v>
      </c>
      <c r="IE105">
        <v>1.86783</v>
      </c>
      <c r="IF105">
        <v>1.86905</v>
      </c>
      <c r="IG105">
        <v>1.86981</v>
      </c>
      <c r="IH105">
        <v>1.86584</v>
      </c>
      <c r="II105">
        <v>1.86694</v>
      </c>
      <c r="IJ105">
        <v>1.86844</v>
      </c>
      <c r="IK105">
        <v>5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6.61</v>
      </c>
      <c r="IY105">
        <v>0.31</v>
      </c>
      <c r="IZ105">
        <v>0.972545899424372</v>
      </c>
      <c r="JA105">
        <v>0.00534676025210932</v>
      </c>
      <c r="JB105">
        <v>-1.70922874884956e-06</v>
      </c>
      <c r="JC105">
        <v>5.24977269206303e-10</v>
      </c>
      <c r="JD105">
        <v>0.310040366037049</v>
      </c>
      <c r="JE105">
        <v>0</v>
      </c>
      <c r="JF105">
        <v>0</v>
      </c>
      <c r="JG105">
        <v>0</v>
      </c>
      <c r="JH105">
        <v>4</v>
      </c>
      <c r="JI105">
        <v>2317</v>
      </c>
      <c r="JJ105">
        <v>-0</v>
      </c>
      <c r="JK105">
        <v>23</v>
      </c>
      <c r="JL105">
        <v>29369979.4</v>
      </c>
      <c r="JM105">
        <v>29369979.4</v>
      </c>
      <c r="JN105">
        <v>3.41675</v>
      </c>
      <c r="JO105">
        <v>2.59033</v>
      </c>
      <c r="JP105">
        <v>2.19849</v>
      </c>
      <c r="JQ105">
        <v>2.63672</v>
      </c>
      <c r="JR105">
        <v>2.44507</v>
      </c>
      <c r="JS105">
        <v>2.3584</v>
      </c>
      <c r="JT105">
        <v>32.6204</v>
      </c>
      <c r="JU105">
        <v>24.1751</v>
      </c>
      <c r="JV105">
        <v>18</v>
      </c>
      <c r="JW105">
        <v>502.58</v>
      </c>
      <c r="JX105">
        <v>786.246</v>
      </c>
      <c r="JY105">
        <v>31.7208</v>
      </c>
      <c r="JZ105">
        <v>41.6228</v>
      </c>
      <c r="KA105">
        <v>30.0009</v>
      </c>
      <c r="KB105">
        <v>41.236</v>
      </c>
      <c r="KC105">
        <v>41.0702</v>
      </c>
      <c r="KD105">
        <v>68.3628</v>
      </c>
      <c r="KE105">
        <v>0</v>
      </c>
      <c r="KF105">
        <v>100</v>
      </c>
      <c r="KG105">
        <v>31.7218</v>
      </c>
      <c r="KH105">
        <v>1495.1</v>
      </c>
      <c r="KI105">
        <v>21.9999</v>
      </c>
      <c r="KJ105">
        <v>94.653</v>
      </c>
      <c r="KK105">
        <v>91.9491</v>
      </c>
    </row>
    <row r="106" spans="1:297">
      <c r="A106">
        <v>90</v>
      </c>
      <c r="B106">
        <v>1762198769.1</v>
      </c>
      <c r="C106">
        <v>537.099999904633</v>
      </c>
      <c r="D106" t="s">
        <v>624</v>
      </c>
      <c r="E106" t="s">
        <v>625</v>
      </c>
      <c r="F106">
        <v>5</v>
      </c>
      <c r="G106" t="s">
        <v>437</v>
      </c>
      <c r="H106" t="s">
        <v>438</v>
      </c>
      <c r="I106">
        <v>1762198761.6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1505.13565231196</v>
      </c>
      <c r="AK106">
        <v>1485.69490909091</v>
      </c>
      <c r="AL106">
        <v>3.39187237003353</v>
      </c>
      <c r="AM106">
        <v>64.3593481477694</v>
      </c>
      <c r="AN106">
        <f>(AP106 - AO106 + DY106*1E3/(8.314*(EA106+273.15)) * AR106/DX106 * AQ106) * DX106/(100*DL106) * 1000/(1000 - AP106)</f>
        <v>0</v>
      </c>
      <c r="AO106">
        <v>21.2468688308088</v>
      </c>
      <c r="AP106">
        <v>32.0211521212121</v>
      </c>
      <c r="AQ106">
        <v>1.33988435958115e-05</v>
      </c>
      <c r="AR106">
        <v>98.9221430779395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439</v>
      </c>
      <c r="AY106" t="s">
        <v>439</v>
      </c>
      <c r="AZ106">
        <v>0</v>
      </c>
      <c r="BA106">
        <v>0</v>
      </c>
      <c r="BB106">
        <f>1-AZ106/BA106</f>
        <v>0</v>
      </c>
      <c r="BC106">
        <v>0</v>
      </c>
      <c r="BD106" t="s">
        <v>439</v>
      </c>
      <c r="BE106" t="s">
        <v>439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439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1762198761.6</v>
      </c>
      <c r="DR106">
        <v>1416.78916666667</v>
      </c>
      <c r="DS106">
        <v>1461.21833333333</v>
      </c>
      <c r="DT106">
        <v>32.0069666666667</v>
      </c>
      <c r="DU106">
        <v>21.2456833333333</v>
      </c>
      <c r="DV106">
        <v>1410.20416666667</v>
      </c>
      <c r="DW106">
        <v>31.6969416666667</v>
      </c>
      <c r="DX106">
        <v>499.987333333333</v>
      </c>
      <c r="DY106">
        <v>90.784825</v>
      </c>
      <c r="DZ106">
        <v>0.0999936416666667</v>
      </c>
      <c r="EA106">
        <v>37.2586333333333</v>
      </c>
      <c r="EB106">
        <v>36.0049083333333</v>
      </c>
      <c r="EC106">
        <v>999.9</v>
      </c>
      <c r="ED106">
        <v>0</v>
      </c>
      <c r="EE106">
        <v>0</v>
      </c>
      <c r="EF106">
        <v>10003.65</v>
      </c>
      <c r="EG106">
        <v>0</v>
      </c>
      <c r="EH106">
        <v>1164.7925</v>
      </c>
      <c r="EI106">
        <v>-44.4279</v>
      </c>
      <c r="EJ106">
        <v>1463.63666666667</v>
      </c>
      <c r="EK106">
        <v>1492.93666666667</v>
      </c>
      <c r="EL106">
        <v>10.7613</v>
      </c>
      <c r="EM106">
        <v>1461.21833333333</v>
      </c>
      <c r="EN106">
        <v>21.2456833333333</v>
      </c>
      <c r="EO106">
        <v>2.90574666666667</v>
      </c>
      <c r="EP106">
        <v>1.928785</v>
      </c>
      <c r="EQ106">
        <v>23.4974666666667</v>
      </c>
      <c r="ER106">
        <v>16.8715333333333</v>
      </c>
      <c r="ES106">
        <v>1999.97</v>
      </c>
      <c r="ET106">
        <v>0.979995</v>
      </c>
      <c r="EU106">
        <v>0.02000485</v>
      </c>
      <c r="EV106">
        <v>0</v>
      </c>
      <c r="EW106">
        <v>1462.475</v>
      </c>
      <c r="EX106">
        <v>5.00059</v>
      </c>
      <c r="EY106">
        <v>30131.4583333333</v>
      </c>
      <c r="EZ106">
        <v>17360.0416666667</v>
      </c>
      <c r="FA106">
        <v>53.3905</v>
      </c>
      <c r="FB106">
        <v>53.75</v>
      </c>
      <c r="FC106">
        <v>52.937</v>
      </c>
      <c r="FD106">
        <v>53.25</v>
      </c>
      <c r="FE106">
        <v>54.062</v>
      </c>
      <c r="FF106">
        <v>1955.06</v>
      </c>
      <c r="FG106">
        <v>39.91</v>
      </c>
      <c r="FH106">
        <v>0</v>
      </c>
      <c r="FI106">
        <v>1762198767.8</v>
      </c>
      <c r="FJ106">
        <v>0</v>
      </c>
      <c r="FK106">
        <v>1462.44807692308</v>
      </c>
      <c r="FL106">
        <v>-7.98051283120579</v>
      </c>
      <c r="FM106">
        <v>-157.634188072429</v>
      </c>
      <c r="FN106">
        <v>30132.6769230769</v>
      </c>
      <c r="FO106">
        <v>15</v>
      </c>
      <c r="FP106">
        <v>0</v>
      </c>
      <c r="FQ106" t="s">
        <v>441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-44.4878952380952</v>
      </c>
      <c r="GD106">
        <v>-0.162436363636384</v>
      </c>
      <c r="GE106">
        <v>0.482452519722768</v>
      </c>
      <c r="GF106">
        <v>1</v>
      </c>
      <c r="GG106">
        <v>1462.86264705882</v>
      </c>
      <c r="GH106">
        <v>-8.12360581347475</v>
      </c>
      <c r="GI106">
        <v>0.826965782148376</v>
      </c>
      <c r="GJ106">
        <v>-1</v>
      </c>
      <c r="GK106">
        <v>10.753880952381</v>
      </c>
      <c r="GL106">
        <v>0.134415584415578</v>
      </c>
      <c r="GM106">
        <v>0.0136557547278868</v>
      </c>
      <c r="GN106">
        <v>0</v>
      </c>
      <c r="GO106">
        <v>1</v>
      </c>
      <c r="GP106">
        <v>2</v>
      </c>
      <c r="GQ106" t="s">
        <v>460</v>
      </c>
      <c r="GR106">
        <v>3.12885</v>
      </c>
      <c r="GS106">
        <v>2.77812</v>
      </c>
      <c r="GT106">
        <v>0.203165</v>
      </c>
      <c r="GU106">
        <v>0.207309</v>
      </c>
      <c r="GV106">
        <v>0.123598</v>
      </c>
      <c r="GW106">
        <v>0.0925612</v>
      </c>
      <c r="GX106">
        <v>29268.6</v>
      </c>
      <c r="GY106">
        <v>30992.1</v>
      </c>
      <c r="GZ106">
        <v>33314.9</v>
      </c>
      <c r="HA106">
        <v>35485.4</v>
      </c>
      <c r="HB106">
        <v>41457.4</v>
      </c>
      <c r="HC106">
        <v>46307</v>
      </c>
      <c r="HD106">
        <v>52132.5</v>
      </c>
      <c r="HE106">
        <v>56772.8</v>
      </c>
      <c r="HF106">
        <v>1.8012</v>
      </c>
      <c r="HG106">
        <v>2.15112</v>
      </c>
      <c r="HH106">
        <v>-0.0268593</v>
      </c>
      <c r="HI106">
        <v>0</v>
      </c>
      <c r="HJ106">
        <v>36.4459</v>
      </c>
      <c r="HK106">
        <v>999.9</v>
      </c>
      <c r="HL106">
        <v>54.004</v>
      </c>
      <c r="HM106">
        <v>28.137</v>
      </c>
      <c r="HN106">
        <v>22.7536</v>
      </c>
      <c r="HO106">
        <v>56.3065</v>
      </c>
      <c r="HP106">
        <v>32.3237</v>
      </c>
      <c r="HQ106">
        <v>2</v>
      </c>
      <c r="HR106">
        <v>1.21537</v>
      </c>
      <c r="HS106">
        <v>4.05878</v>
      </c>
      <c r="HT106">
        <v>20.0798</v>
      </c>
      <c r="HU106">
        <v>5.19048</v>
      </c>
      <c r="HV106">
        <v>12.0099</v>
      </c>
      <c r="HW106">
        <v>4.972</v>
      </c>
      <c r="HX106">
        <v>3.2949</v>
      </c>
      <c r="HY106">
        <v>999.9</v>
      </c>
      <c r="HZ106">
        <v>9999</v>
      </c>
      <c r="IA106">
        <v>9999</v>
      </c>
      <c r="IB106">
        <v>9999</v>
      </c>
      <c r="IC106">
        <v>1.8631</v>
      </c>
      <c r="ID106">
        <v>1.86811</v>
      </c>
      <c r="IE106">
        <v>1.86783</v>
      </c>
      <c r="IF106">
        <v>1.86903</v>
      </c>
      <c r="IG106">
        <v>1.86981</v>
      </c>
      <c r="IH106">
        <v>1.86584</v>
      </c>
      <c r="II106">
        <v>1.86694</v>
      </c>
      <c r="IJ106">
        <v>1.86843</v>
      </c>
      <c r="IK106">
        <v>5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6.68</v>
      </c>
      <c r="IY106">
        <v>0.3101</v>
      </c>
      <c r="IZ106">
        <v>0.972545899424372</v>
      </c>
      <c r="JA106">
        <v>0.00534676025210932</v>
      </c>
      <c r="JB106">
        <v>-1.70922874884956e-06</v>
      </c>
      <c r="JC106">
        <v>5.24977269206303e-10</v>
      </c>
      <c r="JD106">
        <v>0.310040366037049</v>
      </c>
      <c r="JE106">
        <v>0</v>
      </c>
      <c r="JF106">
        <v>0</v>
      </c>
      <c r="JG106">
        <v>0</v>
      </c>
      <c r="JH106">
        <v>4</v>
      </c>
      <c r="JI106">
        <v>2317</v>
      </c>
      <c r="JJ106">
        <v>-0</v>
      </c>
      <c r="JK106">
        <v>23</v>
      </c>
      <c r="JL106">
        <v>29369979.5</v>
      </c>
      <c r="JM106">
        <v>29369979.5</v>
      </c>
      <c r="JN106">
        <v>3.45093</v>
      </c>
      <c r="JO106">
        <v>2.58911</v>
      </c>
      <c r="JP106">
        <v>2.19849</v>
      </c>
      <c r="JQ106">
        <v>2.63672</v>
      </c>
      <c r="JR106">
        <v>2.44507</v>
      </c>
      <c r="JS106">
        <v>2.31812</v>
      </c>
      <c r="JT106">
        <v>32.6204</v>
      </c>
      <c r="JU106">
        <v>24.1663</v>
      </c>
      <c r="JV106">
        <v>18</v>
      </c>
      <c r="JW106">
        <v>502.801</v>
      </c>
      <c r="JX106">
        <v>786.296</v>
      </c>
      <c r="JY106">
        <v>31.695</v>
      </c>
      <c r="JZ106">
        <v>41.6334</v>
      </c>
      <c r="KA106">
        <v>30.0019</v>
      </c>
      <c r="KB106">
        <v>41.2473</v>
      </c>
      <c r="KC106">
        <v>41.081</v>
      </c>
      <c r="KD106">
        <v>69.041</v>
      </c>
      <c r="KE106">
        <v>0</v>
      </c>
      <c r="KF106">
        <v>100</v>
      </c>
      <c r="KG106">
        <v>31.6197</v>
      </c>
      <c r="KH106">
        <v>1508.71</v>
      </c>
      <c r="KI106">
        <v>21.9999</v>
      </c>
      <c r="KJ106">
        <v>94.6512</v>
      </c>
      <c r="KK106">
        <v>91.9474</v>
      </c>
    </row>
    <row r="107" spans="1:297">
      <c r="A107">
        <v>91</v>
      </c>
      <c r="B107">
        <v>1762198774.1</v>
      </c>
      <c r="C107">
        <v>542.099999904633</v>
      </c>
      <c r="D107" t="s">
        <v>626</v>
      </c>
      <c r="E107" t="s">
        <v>627</v>
      </c>
      <c r="F107">
        <v>5</v>
      </c>
      <c r="G107" t="s">
        <v>437</v>
      </c>
      <c r="H107" t="s">
        <v>438</v>
      </c>
      <c r="I107">
        <v>1762198766.6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1523.51280263916</v>
      </c>
      <c r="AK107">
        <v>1503.39036363636</v>
      </c>
      <c r="AL107">
        <v>3.53416356620067</v>
      </c>
      <c r="AM107">
        <v>64.3593481477694</v>
      </c>
      <c r="AN107">
        <f>(AP107 - AO107 + DY107*1E3/(8.314*(EA107+273.15)) * AR107/DX107 * AQ107) * DX107/(100*DL107) * 1000/(1000 - AP107)</f>
        <v>0</v>
      </c>
      <c r="AO107">
        <v>21.2471958667926</v>
      </c>
      <c r="AP107">
        <v>32.0238527272727</v>
      </c>
      <c r="AQ107">
        <v>1.21382826380514e-05</v>
      </c>
      <c r="AR107">
        <v>98.9221430779395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439</v>
      </c>
      <c r="AY107" t="s">
        <v>439</v>
      </c>
      <c r="AZ107">
        <v>0</v>
      </c>
      <c r="BA107">
        <v>0</v>
      </c>
      <c r="BB107">
        <f>1-AZ107/BA107</f>
        <v>0</v>
      </c>
      <c r="BC107">
        <v>0</v>
      </c>
      <c r="BD107" t="s">
        <v>439</v>
      </c>
      <c r="BE107" t="s">
        <v>439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439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1762198766.6</v>
      </c>
      <c r="DR107">
        <v>1433.38083333333</v>
      </c>
      <c r="DS107">
        <v>1478.27583333333</v>
      </c>
      <c r="DT107">
        <v>32.0162583333333</v>
      </c>
      <c r="DU107">
        <v>21.2468666666667</v>
      </c>
      <c r="DV107">
        <v>1426.735</v>
      </c>
      <c r="DW107">
        <v>31.706225</v>
      </c>
      <c r="DX107">
        <v>499.989583333333</v>
      </c>
      <c r="DY107">
        <v>90.785675</v>
      </c>
      <c r="DZ107">
        <v>0.099971725</v>
      </c>
      <c r="EA107">
        <v>37.2601166666667</v>
      </c>
      <c r="EB107">
        <v>36.0136166666667</v>
      </c>
      <c r="EC107">
        <v>999.9</v>
      </c>
      <c r="ED107">
        <v>0</v>
      </c>
      <c r="EE107">
        <v>0</v>
      </c>
      <c r="EF107">
        <v>10005.7833333333</v>
      </c>
      <c r="EG107">
        <v>0</v>
      </c>
      <c r="EH107">
        <v>1164.77916666667</v>
      </c>
      <c r="EI107">
        <v>-44.8923333333333</v>
      </c>
      <c r="EJ107">
        <v>1480.79166666667</v>
      </c>
      <c r="EK107">
        <v>1510.365</v>
      </c>
      <c r="EL107">
        <v>10.7694</v>
      </c>
      <c r="EM107">
        <v>1478.27583333333</v>
      </c>
      <c r="EN107">
        <v>21.2468666666667</v>
      </c>
      <c r="EO107">
        <v>2.9066175</v>
      </c>
      <c r="EP107">
        <v>1.92890916666667</v>
      </c>
      <c r="EQ107">
        <v>23.502425</v>
      </c>
      <c r="ER107">
        <v>16.87255</v>
      </c>
      <c r="ES107">
        <v>1999.88166666667</v>
      </c>
      <c r="ET107">
        <v>0.97999425</v>
      </c>
      <c r="EU107">
        <v>0.020005625</v>
      </c>
      <c r="EV107">
        <v>0</v>
      </c>
      <c r="EW107">
        <v>1461.7475</v>
      </c>
      <c r="EX107">
        <v>5.00059</v>
      </c>
      <c r="EY107">
        <v>30117.375</v>
      </c>
      <c r="EZ107">
        <v>17359.275</v>
      </c>
      <c r="FA107">
        <v>53.4008333333333</v>
      </c>
      <c r="FB107">
        <v>53.7551666666667</v>
      </c>
      <c r="FC107">
        <v>52.937</v>
      </c>
      <c r="FD107">
        <v>53.25</v>
      </c>
      <c r="FE107">
        <v>54.062</v>
      </c>
      <c r="FF107">
        <v>1954.97166666667</v>
      </c>
      <c r="FG107">
        <v>39.91</v>
      </c>
      <c r="FH107">
        <v>0</v>
      </c>
      <c r="FI107">
        <v>1762198773.2</v>
      </c>
      <c r="FJ107">
        <v>0</v>
      </c>
      <c r="FK107">
        <v>1461.7336</v>
      </c>
      <c r="FL107">
        <v>-8.13615385966296</v>
      </c>
      <c r="FM107">
        <v>-148.30769230463</v>
      </c>
      <c r="FN107">
        <v>30118.232</v>
      </c>
      <c r="FO107">
        <v>15</v>
      </c>
      <c r="FP107">
        <v>0</v>
      </c>
      <c r="FQ107" t="s">
        <v>441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-44.6213571428571</v>
      </c>
      <c r="GD107">
        <v>-4.89845454545444</v>
      </c>
      <c r="GE107">
        <v>0.652742027779683</v>
      </c>
      <c r="GF107">
        <v>0</v>
      </c>
      <c r="GG107">
        <v>1462.38294117647</v>
      </c>
      <c r="GH107">
        <v>-7.86554622102346</v>
      </c>
      <c r="GI107">
        <v>0.801584935178097</v>
      </c>
      <c r="GJ107">
        <v>-1</v>
      </c>
      <c r="GK107">
        <v>10.7606761904762</v>
      </c>
      <c r="GL107">
        <v>0.113041558441553</v>
      </c>
      <c r="GM107">
        <v>0.0119313873684139</v>
      </c>
      <c r="GN107">
        <v>0</v>
      </c>
      <c r="GO107">
        <v>0</v>
      </c>
      <c r="GP107">
        <v>2</v>
      </c>
      <c r="GQ107" t="s">
        <v>442</v>
      </c>
      <c r="GR107">
        <v>3.12874</v>
      </c>
      <c r="GS107">
        <v>2.77803</v>
      </c>
      <c r="GT107">
        <v>0.204638</v>
      </c>
      <c r="GU107">
        <v>0.208688</v>
      </c>
      <c r="GV107">
        <v>0.123619</v>
      </c>
      <c r="GW107">
        <v>0.092565</v>
      </c>
      <c r="GX107">
        <v>29213.7</v>
      </c>
      <c r="GY107">
        <v>30936.6</v>
      </c>
      <c r="GZ107">
        <v>33314.4</v>
      </c>
      <c r="HA107">
        <v>35484</v>
      </c>
      <c r="HB107">
        <v>41456.1</v>
      </c>
      <c r="HC107">
        <v>46305.6</v>
      </c>
      <c r="HD107">
        <v>52131.8</v>
      </c>
      <c r="HE107">
        <v>56771.2</v>
      </c>
      <c r="HF107">
        <v>1.80085</v>
      </c>
      <c r="HG107">
        <v>2.15115</v>
      </c>
      <c r="HH107">
        <v>-0.0270456</v>
      </c>
      <c r="HI107">
        <v>0</v>
      </c>
      <c r="HJ107">
        <v>36.4459</v>
      </c>
      <c r="HK107">
        <v>999.9</v>
      </c>
      <c r="HL107">
        <v>54.029</v>
      </c>
      <c r="HM107">
        <v>28.137</v>
      </c>
      <c r="HN107">
        <v>22.7643</v>
      </c>
      <c r="HO107">
        <v>56.2865</v>
      </c>
      <c r="HP107">
        <v>32.3037</v>
      </c>
      <c r="HQ107">
        <v>2</v>
      </c>
      <c r="HR107">
        <v>1.21754</v>
      </c>
      <c r="HS107">
        <v>3.95672</v>
      </c>
      <c r="HT107">
        <v>20.0818</v>
      </c>
      <c r="HU107">
        <v>5.19093</v>
      </c>
      <c r="HV107">
        <v>12.0099</v>
      </c>
      <c r="HW107">
        <v>4.97235</v>
      </c>
      <c r="HX107">
        <v>3.2949</v>
      </c>
      <c r="HY107">
        <v>999.9</v>
      </c>
      <c r="HZ107">
        <v>9999</v>
      </c>
      <c r="IA107">
        <v>9999</v>
      </c>
      <c r="IB107">
        <v>9999</v>
      </c>
      <c r="IC107">
        <v>1.8631</v>
      </c>
      <c r="ID107">
        <v>1.8681</v>
      </c>
      <c r="IE107">
        <v>1.86783</v>
      </c>
      <c r="IF107">
        <v>1.86903</v>
      </c>
      <c r="IG107">
        <v>1.86981</v>
      </c>
      <c r="IH107">
        <v>1.86584</v>
      </c>
      <c r="II107">
        <v>1.86693</v>
      </c>
      <c r="IJ107">
        <v>1.86844</v>
      </c>
      <c r="IK107">
        <v>5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6.74</v>
      </c>
      <c r="IY107">
        <v>0.3101</v>
      </c>
      <c r="IZ107">
        <v>0.972545899424372</v>
      </c>
      <c r="JA107">
        <v>0.00534676025210932</v>
      </c>
      <c r="JB107">
        <v>-1.70922874884956e-06</v>
      </c>
      <c r="JC107">
        <v>5.24977269206303e-10</v>
      </c>
      <c r="JD107">
        <v>0.310040366037049</v>
      </c>
      <c r="JE107">
        <v>0</v>
      </c>
      <c r="JF107">
        <v>0</v>
      </c>
      <c r="JG107">
        <v>0</v>
      </c>
      <c r="JH107">
        <v>4</v>
      </c>
      <c r="JI107">
        <v>2317</v>
      </c>
      <c r="JJ107">
        <v>-0</v>
      </c>
      <c r="JK107">
        <v>23</v>
      </c>
      <c r="JL107">
        <v>29369979.6</v>
      </c>
      <c r="JM107">
        <v>29369979.6</v>
      </c>
      <c r="JN107">
        <v>3.479</v>
      </c>
      <c r="JO107">
        <v>2.58301</v>
      </c>
      <c r="JP107">
        <v>2.19849</v>
      </c>
      <c r="JQ107">
        <v>2.63672</v>
      </c>
      <c r="JR107">
        <v>2.44507</v>
      </c>
      <c r="JS107">
        <v>2.35107</v>
      </c>
      <c r="JT107">
        <v>32.6204</v>
      </c>
      <c r="JU107">
        <v>24.1751</v>
      </c>
      <c r="JV107">
        <v>18</v>
      </c>
      <c r="JW107">
        <v>502.627</v>
      </c>
      <c r="JX107">
        <v>786.458</v>
      </c>
      <c r="JY107">
        <v>31.6171</v>
      </c>
      <c r="JZ107">
        <v>41.6438</v>
      </c>
      <c r="KA107">
        <v>30.0019</v>
      </c>
      <c r="KB107">
        <v>41.2579</v>
      </c>
      <c r="KC107">
        <v>41.0929</v>
      </c>
      <c r="KD107">
        <v>69.621</v>
      </c>
      <c r="KE107">
        <v>0</v>
      </c>
      <c r="KF107">
        <v>100</v>
      </c>
      <c r="KG107">
        <v>31.6018</v>
      </c>
      <c r="KH107">
        <v>1529.09</v>
      </c>
      <c r="KI107">
        <v>21.9999</v>
      </c>
      <c r="KJ107">
        <v>94.6499</v>
      </c>
      <c r="KK107">
        <v>91.9445</v>
      </c>
    </row>
    <row r="108" spans="1:297">
      <c r="A108">
        <v>92</v>
      </c>
      <c r="B108">
        <v>1762198779.1</v>
      </c>
      <c r="C108">
        <v>547.099999904633</v>
      </c>
      <c r="D108" t="s">
        <v>628</v>
      </c>
      <c r="E108" t="s">
        <v>629</v>
      </c>
      <c r="F108">
        <v>5</v>
      </c>
      <c r="G108" t="s">
        <v>437</v>
      </c>
      <c r="H108" t="s">
        <v>438</v>
      </c>
      <c r="I108">
        <v>1762198771.6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1540.1396899199</v>
      </c>
      <c r="AK108">
        <v>1520.59115151515</v>
      </c>
      <c r="AL108">
        <v>3.44176937749532</v>
      </c>
      <c r="AM108">
        <v>64.3593481477694</v>
      </c>
      <c r="AN108">
        <f>(AP108 - AO108 + DY108*1E3/(8.314*(EA108+273.15)) * AR108/DX108 * AQ108) * DX108/(100*DL108) * 1000/(1000 - AP108)</f>
        <v>0</v>
      </c>
      <c r="AO108">
        <v>21.248855289339</v>
      </c>
      <c r="AP108">
        <v>32.0263296969697</v>
      </c>
      <c r="AQ108">
        <v>3.43604290223562e-06</v>
      </c>
      <c r="AR108">
        <v>98.9221430779395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439</v>
      </c>
      <c r="AY108" t="s">
        <v>439</v>
      </c>
      <c r="AZ108">
        <v>0</v>
      </c>
      <c r="BA108">
        <v>0</v>
      </c>
      <c r="BB108">
        <f>1-AZ108/BA108</f>
        <v>0</v>
      </c>
      <c r="BC108">
        <v>0</v>
      </c>
      <c r="BD108" t="s">
        <v>439</v>
      </c>
      <c r="BE108" t="s">
        <v>439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439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1762198771.6</v>
      </c>
      <c r="DR108">
        <v>1450.065</v>
      </c>
      <c r="DS108">
        <v>1495.285</v>
      </c>
      <c r="DT108">
        <v>32.0223833333333</v>
      </c>
      <c r="DU108">
        <v>21.2478083333333</v>
      </c>
      <c r="DV108">
        <v>1443.3575</v>
      </c>
      <c r="DW108">
        <v>31.7123333333333</v>
      </c>
      <c r="DX108">
        <v>500.005083333333</v>
      </c>
      <c r="DY108">
        <v>90.787325</v>
      </c>
      <c r="DZ108">
        <v>0.100024575</v>
      </c>
      <c r="EA108">
        <v>37.2616166666667</v>
      </c>
      <c r="EB108">
        <v>36.0149666666667</v>
      </c>
      <c r="EC108">
        <v>999.9</v>
      </c>
      <c r="ED108">
        <v>0</v>
      </c>
      <c r="EE108">
        <v>0</v>
      </c>
      <c r="EF108">
        <v>10001.7216666667</v>
      </c>
      <c r="EG108">
        <v>0</v>
      </c>
      <c r="EH108">
        <v>1164.78666666667</v>
      </c>
      <c r="EI108">
        <v>-45.21885</v>
      </c>
      <c r="EJ108">
        <v>1498.03583333333</v>
      </c>
      <c r="EK108">
        <v>1527.745</v>
      </c>
      <c r="EL108">
        <v>10.7745666666667</v>
      </c>
      <c r="EM108">
        <v>1495.285</v>
      </c>
      <c r="EN108">
        <v>21.2478083333333</v>
      </c>
      <c r="EO108">
        <v>2.90722583333333</v>
      </c>
      <c r="EP108">
        <v>1.92903083333333</v>
      </c>
      <c r="EQ108">
        <v>23.5058916666667</v>
      </c>
      <c r="ER108">
        <v>16.8735333333333</v>
      </c>
      <c r="ES108">
        <v>1999.9</v>
      </c>
      <c r="ET108">
        <v>0.9799945</v>
      </c>
      <c r="EU108">
        <v>0.0200053583333333</v>
      </c>
      <c r="EV108">
        <v>0</v>
      </c>
      <c r="EW108">
        <v>1460.94166666667</v>
      </c>
      <c r="EX108">
        <v>5.00059</v>
      </c>
      <c r="EY108">
        <v>30105.0666666667</v>
      </c>
      <c r="EZ108">
        <v>17359.4166666667</v>
      </c>
      <c r="FA108">
        <v>53.4215</v>
      </c>
      <c r="FB108">
        <v>53.7706666666667</v>
      </c>
      <c r="FC108">
        <v>52.937</v>
      </c>
      <c r="FD108">
        <v>53.25</v>
      </c>
      <c r="FE108">
        <v>54.062</v>
      </c>
      <c r="FF108">
        <v>1954.99</v>
      </c>
      <c r="FG108">
        <v>39.91</v>
      </c>
      <c r="FH108">
        <v>0</v>
      </c>
      <c r="FI108">
        <v>1762198778</v>
      </c>
      <c r="FJ108">
        <v>0</v>
      </c>
      <c r="FK108">
        <v>1461.0312</v>
      </c>
      <c r="FL108">
        <v>-8.27384616560622</v>
      </c>
      <c r="FM108">
        <v>-145.361538172603</v>
      </c>
      <c r="FN108">
        <v>30106.072</v>
      </c>
      <c r="FO108">
        <v>15</v>
      </c>
      <c r="FP108">
        <v>0</v>
      </c>
      <c r="FQ108" t="s">
        <v>441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-44.9266904761905</v>
      </c>
      <c r="GD108">
        <v>-3.71248831168831</v>
      </c>
      <c r="GE108">
        <v>0.558231232090006</v>
      </c>
      <c r="GF108">
        <v>0</v>
      </c>
      <c r="GG108">
        <v>1461.48176470588</v>
      </c>
      <c r="GH108">
        <v>-8.35599694787552</v>
      </c>
      <c r="GI108">
        <v>0.864490569431887</v>
      </c>
      <c r="GJ108">
        <v>-1</v>
      </c>
      <c r="GK108">
        <v>10.7700095238095</v>
      </c>
      <c r="GL108">
        <v>0.0647922077922146</v>
      </c>
      <c r="GM108">
        <v>0.00726871343576971</v>
      </c>
      <c r="GN108">
        <v>1</v>
      </c>
      <c r="GO108">
        <v>1</v>
      </c>
      <c r="GP108">
        <v>2</v>
      </c>
      <c r="GQ108" t="s">
        <v>460</v>
      </c>
      <c r="GR108">
        <v>3.12884</v>
      </c>
      <c r="GS108">
        <v>2.77797</v>
      </c>
      <c r="GT108">
        <v>0.206065</v>
      </c>
      <c r="GU108">
        <v>0.210171</v>
      </c>
      <c r="GV108">
        <v>0.123621</v>
      </c>
      <c r="GW108">
        <v>0.0925669</v>
      </c>
      <c r="GX108">
        <v>29160.2</v>
      </c>
      <c r="GY108">
        <v>30877.5</v>
      </c>
      <c r="GZ108">
        <v>33313.5</v>
      </c>
      <c r="HA108">
        <v>35483.2</v>
      </c>
      <c r="HB108">
        <v>41455.3</v>
      </c>
      <c r="HC108">
        <v>46304.6</v>
      </c>
      <c r="HD108">
        <v>52130.6</v>
      </c>
      <c r="HE108">
        <v>56769.8</v>
      </c>
      <c r="HF108">
        <v>1.80123</v>
      </c>
      <c r="HG108">
        <v>2.15083</v>
      </c>
      <c r="HH108">
        <v>-0.0274107</v>
      </c>
      <c r="HI108">
        <v>0</v>
      </c>
      <c r="HJ108">
        <v>36.4459</v>
      </c>
      <c r="HK108">
        <v>999.9</v>
      </c>
      <c r="HL108">
        <v>54.029</v>
      </c>
      <c r="HM108">
        <v>28.137</v>
      </c>
      <c r="HN108">
        <v>22.7648</v>
      </c>
      <c r="HO108">
        <v>55.9065</v>
      </c>
      <c r="HP108">
        <v>32.3558</v>
      </c>
      <c r="HQ108">
        <v>2</v>
      </c>
      <c r="HR108">
        <v>1.21851</v>
      </c>
      <c r="HS108">
        <v>3.87063</v>
      </c>
      <c r="HT108">
        <v>20.0834</v>
      </c>
      <c r="HU108">
        <v>5.19033</v>
      </c>
      <c r="HV108">
        <v>12.0099</v>
      </c>
      <c r="HW108">
        <v>4.9725</v>
      </c>
      <c r="HX108">
        <v>3.2949</v>
      </c>
      <c r="HY108">
        <v>999.9</v>
      </c>
      <c r="HZ108">
        <v>9999</v>
      </c>
      <c r="IA108">
        <v>9999</v>
      </c>
      <c r="IB108">
        <v>9999</v>
      </c>
      <c r="IC108">
        <v>1.86311</v>
      </c>
      <c r="ID108">
        <v>1.86812</v>
      </c>
      <c r="IE108">
        <v>1.86783</v>
      </c>
      <c r="IF108">
        <v>1.86903</v>
      </c>
      <c r="IG108">
        <v>1.86981</v>
      </c>
      <c r="IH108">
        <v>1.86584</v>
      </c>
      <c r="II108">
        <v>1.86693</v>
      </c>
      <c r="IJ108">
        <v>1.86844</v>
      </c>
      <c r="IK108">
        <v>5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6.8</v>
      </c>
      <c r="IY108">
        <v>0.31</v>
      </c>
      <c r="IZ108">
        <v>0.972545899424372</v>
      </c>
      <c r="JA108">
        <v>0.00534676025210932</v>
      </c>
      <c r="JB108">
        <v>-1.70922874884956e-06</v>
      </c>
      <c r="JC108">
        <v>5.24977269206303e-10</v>
      </c>
      <c r="JD108">
        <v>0.310040366037049</v>
      </c>
      <c r="JE108">
        <v>0</v>
      </c>
      <c r="JF108">
        <v>0</v>
      </c>
      <c r="JG108">
        <v>0</v>
      </c>
      <c r="JH108">
        <v>4</v>
      </c>
      <c r="JI108">
        <v>2317</v>
      </c>
      <c r="JJ108">
        <v>-0</v>
      </c>
      <c r="JK108">
        <v>23</v>
      </c>
      <c r="JL108">
        <v>29369979.7</v>
      </c>
      <c r="JM108">
        <v>29369979.7</v>
      </c>
      <c r="JN108">
        <v>3.51318</v>
      </c>
      <c r="JO108">
        <v>2.58911</v>
      </c>
      <c r="JP108">
        <v>2.19849</v>
      </c>
      <c r="JQ108">
        <v>2.63672</v>
      </c>
      <c r="JR108">
        <v>2.44629</v>
      </c>
      <c r="JS108">
        <v>2.29858</v>
      </c>
      <c r="JT108">
        <v>32.6426</v>
      </c>
      <c r="JU108">
        <v>24.1663</v>
      </c>
      <c r="JV108">
        <v>18</v>
      </c>
      <c r="JW108">
        <v>502.977</v>
      </c>
      <c r="JX108">
        <v>786.268</v>
      </c>
      <c r="JY108">
        <v>31.5847</v>
      </c>
      <c r="JZ108">
        <v>41.6545</v>
      </c>
      <c r="KA108">
        <v>30.0013</v>
      </c>
      <c r="KB108">
        <v>41.27</v>
      </c>
      <c r="KC108">
        <v>41.1043</v>
      </c>
      <c r="KD108">
        <v>70.2972</v>
      </c>
      <c r="KE108">
        <v>0</v>
      </c>
      <c r="KF108">
        <v>100</v>
      </c>
      <c r="KG108">
        <v>31.5905</v>
      </c>
      <c r="KH108">
        <v>1542.67</v>
      </c>
      <c r="KI108">
        <v>21.9999</v>
      </c>
      <c r="KJ108">
        <v>94.6476</v>
      </c>
      <c r="KK108">
        <v>91.9422</v>
      </c>
    </row>
    <row r="109" spans="1:297">
      <c r="A109">
        <v>93</v>
      </c>
      <c r="B109">
        <v>1762198784.1</v>
      </c>
      <c r="C109">
        <v>552.099999904633</v>
      </c>
      <c r="D109" t="s">
        <v>630</v>
      </c>
      <c r="E109" t="s">
        <v>631</v>
      </c>
      <c r="F109">
        <v>5</v>
      </c>
      <c r="G109" t="s">
        <v>437</v>
      </c>
      <c r="H109" t="s">
        <v>438</v>
      </c>
      <c r="I109">
        <v>1762198776.6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1558.21037290719</v>
      </c>
      <c r="AK109">
        <v>1538.1803030303</v>
      </c>
      <c r="AL109">
        <v>3.51580113565096</v>
      </c>
      <c r="AM109">
        <v>64.3593481477694</v>
      </c>
      <c r="AN109">
        <f>(AP109 - AO109 + DY109*1E3/(8.314*(EA109+273.15)) * AR109/DX109 * AQ109) * DX109/(100*DL109) * 1000/(1000 - AP109)</f>
        <v>0</v>
      </c>
      <c r="AO109">
        <v>21.2503108829871</v>
      </c>
      <c r="AP109">
        <v>32.0364478787879</v>
      </c>
      <c r="AQ109">
        <v>1.68741626333162e-05</v>
      </c>
      <c r="AR109">
        <v>98.9221430779395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439</v>
      </c>
      <c r="AY109" t="s">
        <v>439</v>
      </c>
      <c r="AZ109">
        <v>0</v>
      </c>
      <c r="BA109">
        <v>0</v>
      </c>
      <c r="BB109">
        <f>1-AZ109/BA109</f>
        <v>0</v>
      </c>
      <c r="BC109">
        <v>0</v>
      </c>
      <c r="BD109" t="s">
        <v>439</v>
      </c>
      <c r="BE109" t="s">
        <v>439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439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1762198776.6</v>
      </c>
      <c r="DR109">
        <v>1466.9375</v>
      </c>
      <c r="DS109">
        <v>1512.44583333333</v>
      </c>
      <c r="DT109">
        <v>32.0271083333333</v>
      </c>
      <c r="DU109">
        <v>21.2489583333333</v>
      </c>
      <c r="DV109">
        <v>1460.16666666667</v>
      </c>
      <c r="DW109">
        <v>31.71705</v>
      </c>
      <c r="DX109">
        <v>500.018416666667</v>
      </c>
      <c r="DY109">
        <v>90.7877333333333</v>
      </c>
      <c r="DZ109">
        <v>0.1000348</v>
      </c>
      <c r="EA109">
        <v>37.2612583333333</v>
      </c>
      <c r="EB109">
        <v>36.009425</v>
      </c>
      <c r="EC109">
        <v>999.9</v>
      </c>
      <c r="ED109">
        <v>0</v>
      </c>
      <c r="EE109">
        <v>0</v>
      </c>
      <c r="EF109">
        <v>10000.0116666667</v>
      </c>
      <c r="EG109">
        <v>0</v>
      </c>
      <c r="EH109">
        <v>1164.76333333333</v>
      </c>
      <c r="EI109">
        <v>-45.5082166666667</v>
      </c>
      <c r="EJ109">
        <v>1515.47416666667</v>
      </c>
      <c r="EK109">
        <v>1545.28</v>
      </c>
      <c r="EL109">
        <v>10.7781166666667</v>
      </c>
      <c r="EM109">
        <v>1512.44583333333</v>
      </c>
      <c r="EN109">
        <v>21.2489583333333</v>
      </c>
      <c r="EO109">
        <v>2.90766833333333</v>
      </c>
      <c r="EP109">
        <v>1.929145</v>
      </c>
      <c r="EQ109">
        <v>23.5084083333333</v>
      </c>
      <c r="ER109">
        <v>16.8744666666667</v>
      </c>
      <c r="ES109">
        <v>1999.96833333333</v>
      </c>
      <c r="ET109">
        <v>0.97999525</v>
      </c>
      <c r="EU109">
        <v>0.0200045916666667</v>
      </c>
      <c r="EV109">
        <v>0</v>
      </c>
      <c r="EW109">
        <v>1460.2325</v>
      </c>
      <c r="EX109">
        <v>5.00059</v>
      </c>
      <c r="EY109">
        <v>30093.4666666667</v>
      </c>
      <c r="EZ109">
        <v>17360.0166666667</v>
      </c>
      <c r="FA109">
        <v>53.4266666666667</v>
      </c>
      <c r="FB109">
        <v>53.7913333333333</v>
      </c>
      <c r="FC109">
        <v>52.937</v>
      </c>
      <c r="FD109">
        <v>53.25</v>
      </c>
      <c r="FE109">
        <v>54.06725</v>
      </c>
      <c r="FF109">
        <v>1955.05833333333</v>
      </c>
      <c r="FG109">
        <v>39.91</v>
      </c>
      <c r="FH109">
        <v>0</v>
      </c>
      <c r="FI109">
        <v>1762198782.8</v>
      </c>
      <c r="FJ109">
        <v>0</v>
      </c>
      <c r="FK109">
        <v>1460.3584</v>
      </c>
      <c r="FL109">
        <v>-9.29384619191127</v>
      </c>
      <c r="FM109">
        <v>-153.49999999481</v>
      </c>
      <c r="FN109">
        <v>30093.908</v>
      </c>
      <c r="FO109">
        <v>15</v>
      </c>
      <c r="FP109">
        <v>0</v>
      </c>
      <c r="FQ109" t="s">
        <v>441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-45.30087</v>
      </c>
      <c r="GD109">
        <v>-3.50127518796994</v>
      </c>
      <c r="GE109">
        <v>0.52856781788149</v>
      </c>
      <c r="GF109">
        <v>0</v>
      </c>
      <c r="GG109">
        <v>1460.81235294118</v>
      </c>
      <c r="GH109">
        <v>-8.59343011327695</v>
      </c>
      <c r="GI109">
        <v>0.881673071407018</v>
      </c>
      <c r="GJ109">
        <v>-1</v>
      </c>
      <c r="GK109">
        <v>10.776345</v>
      </c>
      <c r="GL109">
        <v>0.0430691729323368</v>
      </c>
      <c r="GM109">
        <v>0.00458731675383315</v>
      </c>
      <c r="GN109">
        <v>1</v>
      </c>
      <c r="GO109">
        <v>1</v>
      </c>
      <c r="GP109">
        <v>2</v>
      </c>
      <c r="GQ109" t="s">
        <v>460</v>
      </c>
      <c r="GR109">
        <v>3.12872</v>
      </c>
      <c r="GS109">
        <v>2.7781</v>
      </c>
      <c r="GT109">
        <v>0.207513</v>
      </c>
      <c r="GU109">
        <v>0.211519</v>
      </c>
      <c r="GV109">
        <v>0.123632</v>
      </c>
      <c r="GW109">
        <v>0.0925683</v>
      </c>
      <c r="GX109">
        <v>29106.5</v>
      </c>
      <c r="GY109">
        <v>30823.7</v>
      </c>
      <c r="GZ109">
        <v>33313.4</v>
      </c>
      <c r="HA109">
        <v>35482.3</v>
      </c>
      <c r="HB109">
        <v>41455</v>
      </c>
      <c r="HC109">
        <v>46303.6</v>
      </c>
      <c r="HD109">
        <v>52130.6</v>
      </c>
      <c r="HE109">
        <v>56768.4</v>
      </c>
      <c r="HF109">
        <v>1.80088</v>
      </c>
      <c r="HG109">
        <v>2.15083</v>
      </c>
      <c r="HH109">
        <v>-0.0268817</v>
      </c>
      <c r="HI109">
        <v>0</v>
      </c>
      <c r="HJ109">
        <v>36.4468</v>
      </c>
      <c r="HK109">
        <v>999.9</v>
      </c>
      <c r="HL109">
        <v>54.029</v>
      </c>
      <c r="HM109">
        <v>28.137</v>
      </c>
      <c r="HN109">
        <v>22.7659</v>
      </c>
      <c r="HO109">
        <v>56.0065</v>
      </c>
      <c r="HP109">
        <v>32.2917</v>
      </c>
      <c r="HQ109">
        <v>2</v>
      </c>
      <c r="HR109">
        <v>1.21872</v>
      </c>
      <c r="HS109">
        <v>3.80126</v>
      </c>
      <c r="HT109">
        <v>20.085</v>
      </c>
      <c r="HU109">
        <v>5.19048</v>
      </c>
      <c r="HV109">
        <v>12.0099</v>
      </c>
      <c r="HW109">
        <v>4.97255</v>
      </c>
      <c r="HX109">
        <v>3.29492</v>
      </c>
      <c r="HY109">
        <v>999.9</v>
      </c>
      <c r="HZ109">
        <v>9999</v>
      </c>
      <c r="IA109">
        <v>9999</v>
      </c>
      <c r="IB109">
        <v>9999</v>
      </c>
      <c r="IC109">
        <v>1.8631</v>
      </c>
      <c r="ID109">
        <v>1.86811</v>
      </c>
      <c r="IE109">
        <v>1.86783</v>
      </c>
      <c r="IF109">
        <v>1.86903</v>
      </c>
      <c r="IG109">
        <v>1.86981</v>
      </c>
      <c r="IH109">
        <v>1.86584</v>
      </c>
      <c r="II109">
        <v>1.86693</v>
      </c>
      <c r="IJ109">
        <v>1.86844</v>
      </c>
      <c r="IK109">
        <v>5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6.86</v>
      </c>
      <c r="IY109">
        <v>0.31</v>
      </c>
      <c r="IZ109">
        <v>0.972545899424372</v>
      </c>
      <c r="JA109">
        <v>0.00534676025210932</v>
      </c>
      <c r="JB109">
        <v>-1.70922874884956e-06</v>
      </c>
      <c r="JC109">
        <v>5.24977269206303e-10</v>
      </c>
      <c r="JD109">
        <v>0.310040366037049</v>
      </c>
      <c r="JE109">
        <v>0</v>
      </c>
      <c r="JF109">
        <v>0</v>
      </c>
      <c r="JG109">
        <v>0</v>
      </c>
      <c r="JH109">
        <v>4</v>
      </c>
      <c r="JI109">
        <v>2317</v>
      </c>
      <c r="JJ109">
        <v>-0</v>
      </c>
      <c r="JK109">
        <v>23</v>
      </c>
      <c r="JL109">
        <v>29369979.7</v>
      </c>
      <c r="JM109">
        <v>29369979.7</v>
      </c>
      <c r="JN109">
        <v>3.54248</v>
      </c>
      <c r="JO109">
        <v>2.57935</v>
      </c>
      <c r="JP109">
        <v>2.19849</v>
      </c>
      <c r="JQ109">
        <v>2.63794</v>
      </c>
      <c r="JR109">
        <v>2.44507</v>
      </c>
      <c r="JS109">
        <v>2.32056</v>
      </c>
      <c r="JT109">
        <v>32.6204</v>
      </c>
      <c r="JU109">
        <v>24.1751</v>
      </c>
      <c r="JV109">
        <v>18</v>
      </c>
      <c r="JW109">
        <v>502.802</v>
      </c>
      <c r="JX109">
        <v>786.396</v>
      </c>
      <c r="JY109">
        <v>31.5726</v>
      </c>
      <c r="JZ109">
        <v>41.6645</v>
      </c>
      <c r="KA109">
        <v>30.0006</v>
      </c>
      <c r="KB109">
        <v>41.2803</v>
      </c>
      <c r="KC109">
        <v>41.1156</v>
      </c>
      <c r="KD109">
        <v>70.8874</v>
      </c>
      <c r="KE109">
        <v>0</v>
      </c>
      <c r="KF109">
        <v>100</v>
      </c>
      <c r="KG109">
        <v>31.5837</v>
      </c>
      <c r="KH109">
        <v>1556.28</v>
      </c>
      <c r="KI109">
        <v>21.9999</v>
      </c>
      <c r="KJ109">
        <v>94.6475</v>
      </c>
      <c r="KK109">
        <v>91.94</v>
      </c>
    </row>
    <row r="110" spans="1:297">
      <c r="A110">
        <v>94</v>
      </c>
      <c r="B110">
        <v>1762198789.1</v>
      </c>
      <c r="C110">
        <v>557.099999904633</v>
      </c>
      <c r="D110" t="s">
        <v>632</v>
      </c>
      <c r="E110" t="s">
        <v>633</v>
      </c>
      <c r="F110">
        <v>5</v>
      </c>
      <c r="G110" t="s">
        <v>437</v>
      </c>
      <c r="H110" t="s">
        <v>438</v>
      </c>
      <c r="I110">
        <v>1762198781.6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1574.59762083716</v>
      </c>
      <c r="AK110">
        <v>1555.17606060606</v>
      </c>
      <c r="AL110">
        <v>3.38707872844974</v>
      </c>
      <c r="AM110">
        <v>64.3593481477694</v>
      </c>
      <c r="AN110">
        <f>(AP110 - AO110 + DY110*1E3/(8.314*(EA110+273.15)) * AR110/DX110 * AQ110) * DX110/(100*DL110) * 1000/(1000 - AP110)</f>
        <v>0</v>
      </c>
      <c r="AO110">
        <v>21.251536071322</v>
      </c>
      <c r="AP110">
        <v>32.0365715151515</v>
      </c>
      <c r="AQ110">
        <v>5.75192024188289e-06</v>
      </c>
      <c r="AR110">
        <v>98.9221430779395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439</v>
      </c>
      <c r="AY110" t="s">
        <v>439</v>
      </c>
      <c r="AZ110">
        <v>0</v>
      </c>
      <c r="BA110">
        <v>0</v>
      </c>
      <c r="BB110">
        <f>1-AZ110/BA110</f>
        <v>0</v>
      </c>
      <c r="BC110">
        <v>0</v>
      </c>
      <c r="BD110" t="s">
        <v>439</v>
      </c>
      <c r="BE110" t="s">
        <v>439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439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1762198781.6</v>
      </c>
      <c r="DR110">
        <v>1483.72416666667</v>
      </c>
      <c r="DS110">
        <v>1529.04166666667</v>
      </c>
      <c r="DT110">
        <v>32.0317916666667</v>
      </c>
      <c r="DU110">
        <v>21.2503666666667</v>
      </c>
      <c r="DV110">
        <v>1476.89083333333</v>
      </c>
      <c r="DW110">
        <v>31.7217416666667</v>
      </c>
      <c r="DX110">
        <v>499.977</v>
      </c>
      <c r="DY110">
        <v>90.7869416666667</v>
      </c>
      <c r="DZ110">
        <v>0.100009958333333</v>
      </c>
      <c r="EA110">
        <v>37.2591166666667</v>
      </c>
      <c r="EB110">
        <v>36.00935</v>
      </c>
      <c r="EC110">
        <v>999.9</v>
      </c>
      <c r="ED110">
        <v>0</v>
      </c>
      <c r="EE110">
        <v>0</v>
      </c>
      <c r="EF110">
        <v>10009.6033333333</v>
      </c>
      <c r="EG110">
        <v>0</v>
      </c>
      <c r="EH110">
        <v>1164.72916666667</v>
      </c>
      <c r="EI110">
        <v>-45.3183</v>
      </c>
      <c r="EJ110">
        <v>1532.82333333333</v>
      </c>
      <c r="EK110">
        <v>1562.24</v>
      </c>
      <c r="EL110">
        <v>10.7813916666667</v>
      </c>
      <c r="EM110">
        <v>1529.04166666667</v>
      </c>
      <c r="EN110">
        <v>21.2503666666667</v>
      </c>
      <c r="EO110">
        <v>2.90806833333333</v>
      </c>
      <c r="EP110">
        <v>1.9292575</v>
      </c>
      <c r="EQ110">
        <v>23.5106916666667</v>
      </c>
      <c r="ER110">
        <v>16.875375</v>
      </c>
      <c r="ES110">
        <v>2000.0125</v>
      </c>
      <c r="ET110">
        <v>0.97999575</v>
      </c>
      <c r="EU110">
        <v>0.020004075</v>
      </c>
      <c r="EV110">
        <v>0</v>
      </c>
      <c r="EW110">
        <v>1459.53833333333</v>
      </c>
      <c r="EX110">
        <v>5.00059</v>
      </c>
      <c r="EY110">
        <v>30081.6416666667</v>
      </c>
      <c r="EZ110">
        <v>17360.3916666667</v>
      </c>
      <c r="FA110">
        <v>53.44225</v>
      </c>
      <c r="FB110">
        <v>53.8068333333333</v>
      </c>
      <c r="FC110">
        <v>52.95275</v>
      </c>
      <c r="FD110">
        <v>53.2603333333333</v>
      </c>
      <c r="FE110">
        <v>54.07775</v>
      </c>
      <c r="FF110">
        <v>1955.1025</v>
      </c>
      <c r="FG110">
        <v>39.91</v>
      </c>
      <c r="FH110">
        <v>0</v>
      </c>
      <c r="FI110">
        <v>1762198788.2</v>
      </c>
      <c r="FJ110">
        <v>0</v>
      </c>
      <c r="FK110">
        <v>1459.57346153846</v>
      </c>
      <c r="FL110">
        <v>-8.88102565522427</v>
      </c>
      <c r="FM110">
        <v>-152.051281907025</v>
      </c>
      <c r="FN110">
        <v>30080.9423076923</v>
      </c>
      <c r="FO110">
        <v>15</v>
      </c>
      <c r="FP110">
        <v>0</v>
      </c>
      <c r="FQ110" t="s">
        <v>441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-45.3587857142857</v>
      </c>
      <c r="GD110">
        <v>1.07404675324665</v>
      </c>
      <c r="GE110">
        <v>0.396328798426994</v>
      </c>
      <c r="GF110">
        <v>0</v>
      </c>
      <c r="GG110">
        <v>1460.13911764706</v>
      </c>
      <c r="GH110">
        <v>-8.99358289694651</v>
      </c>
      <c r="GI110">
        <v>0.9136783049754</v>
      </c>
      <c r="GJ110">
        <v>-1</v>
      </c>
      <c r="GK110">
        <v>10.778780952381</v>
      </c>
      <c r="GL110">
        <v>0.0420000000000115</v>
      </c>
      <c r="GM110">
        <v>0.0046467212247549</v>
      </c>
      <c r="GN110">
        <v>1</v>
      </c>
      <c r="GO110">
        <v>1</v>
      </c>
      <c r="GP110">
        <v>2</v>
      </c>
      <c r="GQ110" t="s">
        <v>460</v>
      </c>
      <c r="GR110">
        <v>3.12883</v>
      </c>
      <c r="GS110">
        <v>2.77807</v>
      </c>
      <c r="GT110">
        <v>0.208895</v>
      </c>
      <c r="GU110">
        <v>0.212791</v>
      </c>
      <c r="GV110">
        <v>0.123645</v>
      </c>
      <c r="GW110">
        <v>0.0925688</v>
      </c>
      <c r="GX110">
        <v>29055</v>
      </c>
      <c r="GY110">
        <v>30773.1</v>
      </c>
      <c r="GZ110">
        <v>33312.8</v>
      </c>
      <c r="HA110">
        <v>35481.8</v>
      </c>
      <c r="HB110">
        <v>41454.1</v>
      </c>
      <c r="HC110">
        <v>46303.1</v>
      </c>
      <c r="HD110">
        <v>52129.9</v>
      </c>
      <c r="HE110">
        <v>56767.7</v>
      </c>
      <c r="HF110">
        <v>1.8008</v>
      </c>
      <c r="HG110">
        <v>2.15065</v>
      </c>
      <c r="HH110">
        <v>-0.0271797</v>
      </c>
      <c r="HI110">
        <v>0</v>
      </c>
      <c r="HJ110">
        <v>36.4493</v>
      </c>
      <c r="HK110">
        <v>999.9</v>
      </c>
      <c r="HL110">
        <v>54.029</v>
      </c>
      <c r="HM110">
        <v>28.137</v>
      </c>
      <c r="HN110">
        <v>22.7645</v>
      </c>
      <c r="HO110">
        <v>55.3865</v>
      </c>
      <c r="HP110">
        <v>32.3878</v>
      </c>
      <c r="HQ110">
        <v>2</v>
      </c>
      <c r="HR110">
        <v>1.21929</v>
      </c>
      <c r="HS110">
        <v>3.79052</v>
      </c>
      <c r="HT110">
        <v>20.0853</v>
      </c>
      <c r="HU110">
        <v>5.19019</v>
      </c>
      <c r="HV110">
        <v>12.0099</v>
      </c>
      <c r="HW110">
        <v>4.9723</v>
      </c>
      <c r="HX110">
        <v>3.29492</v>
      </c>
      <c r="HY110">
        <v>999.9</v>
      </c>
      <c r="HZ110">
        <v>9999</v>
      </c>
      <c r="IA110">
        <v>9999</v>
      </c>
      <c r="IB110">
        <v>9999</v>
      </c>
      <c r="IC110">
        <v>1.86312</v>
      </c>
      <c r="ID110">
        <v>1.86812</v>
      </c>
      <c r="IE110">
        <v>1.86783</v>
      </c>
      <c r="IF110">
        <v>1.86904</v>
      </c>
      <c r="IG110">
        <v>1.86981</v>
      </c>
      <c r="IH110">
        <v>1.86584</v>
      </c>
      <c r="II110">
        <v>1.86694</v>
      </c>
      <c r="IJ110">
        <v>1.86844</v>
      </c>
      <c r="IK110">
        <v>5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6.93</v>
      </c>
      <c r="IY110">
        <v>0.31</v>
      </c>
      <c r="IZ110">
        <v>0.972545899424372</v>
      </c>
      <c r="JA110">
        <v>0.00534676025210932</v>
      </c>
      <c r="JB110">
        <v>-1.70922874884956e-06</v>
      </c>
      <c r="JC110">
        <v>5.24977269206303e-10</v>
      </c>
      <c r="JD110">
        <v>0.310040366037049</v>
      </c>
      <c r="JE110">
        <v>0</v>
      </c>
      <c r="JF110">
        <v>0</v>
      </c>
      <c r="JG110">
        <v>0</v>
      </c>
      <c r="JH110">
        <v>4</v>
      </c>
      <c r="JI110">
        <v>2317</v>
      </c>
      <c r="JJ110">
        <v>-0</v>
      </c>
      <c r="JK110">
        <v>23</v>
      </c>
      <c r="JL110">
        <v>29369979.8</v>
      </c>
      <c r="JM110">
        <v>29369979.8</v>
      </c>
      <c r="JN110">
        <v>3.573</v>
      </c>
      <c r="JO110">
        <v>2.59033</v>
      </c>
      <c r="JP110">
        <v>2.19849</v>
      </c>
      <c r="JQ110">
        <v>2.63672</v>
      </c>
      <c r="JR110">
        <v>2.44629</v>
      </c>
      <c r="JS110">
        <v>2.30225</v>
      </c>
      <c r="JT110">
        <v>32.6426</v>
      </c>
      <c r="JU110">
        <v>24.1663</v>
      </c>
      <c r="JV110">
        <v>18</v>
      </c>
      <c r="JW110">
        <v>502.832</v>
      </c>
      <c r="JX110">
        <v>786.341</v>
      </c>
      <c r="JY110">
        <v>31.5686</v>
      </c>
      <c r="JZ110">
        <v>41.6735</v>
      </c>
      <c r="KA110">
        <v>30.0007</v>
      </c>
      <c r="KB110">
        <v>41.2922</v>
      </c>
      <c r="KC110">
        <v>41.1258</v>
      </c>
      <c r="KD110">
        <v>71.4657</v>
      </c>
      <c r="KE110">
        <v>0</v>
      </c>
      <c r="KF110">
        <v>100</v>
      </c>
      <c r="KG110">
        <v>31.5731</v>
      </c>
      <c r="KH110">
        <v>1576.59</v>
      </c>
      <c r="KI110">
        <v>21.9999</v>
      </c>
      <c r="KJ110">
        <v>94.6461</v>
      </c>
      <c r="KK110">
        <v>91.9388</v>
      </c>
    </row>
    <row r="111" spans="1:297">
      <c r="A111">
        <v>95</v>
      </c>
      <c r="B111">
        <v>1762198794.1</v>
      </c>
      <c r="C111">
        <v>562.099999904633</v>
      </c>
      <c r="D111" t="s">
        <v>634</v>
      </c>
      <c r="E111" t="s">
        <v>635</v>
      </c>
      <c r="F111">
        <v>5</v>
      </c>
      <c r="G111" t="s">
        <v>437</v>
      </c>
      <c r="H111" t="s">
        <v>438</v>
      </c>
      <c r="I111">
        <v>1762198786.6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1590.30126216857</v>
      </c>
      <c r="AK111">
        <v>1571.45557575758</v>
      </c>
      <c r="AL111">
        <v>3.23488966273033</v>
      </c>
      <c r="AM111">
        <v>64.3593481477694</v>
      </c>
      <c r="AN111">
        <f>(AP111 - AO111 + DY111*1E3/(8.314*(EA111+273.15)) * AR111/DX111 * AQ111) * DX111/(100*DL111) * 1000/(1000 - AP111)</f>
        <v>0</v>
      </c>
      <c r="AO111">
        <v>21.2532010473529</v>
      </c>
      <c r="AP111">
        <v>32.0523654545455</v>
      </c>
      <c r="AQ111">
        <v>2.80786266345093e-05</v>
      </c>
      <c r="AR111">
        <v>98.9221430779395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439</v>
      </c>
      <c r="AY111" t="s">
        <v>439</v>
      </c>
      <c r="AZ111">
        <v>0</v>
      </c>
      <c r="BA111">
        <v>0</v>
      </c>
      <c r="BB111">
        <f>1-AZ111/BA111</f>
        <v>0</v>
      </c>
      <c r="BC111">
        <v>0</v>
      </c>
      <c r="BD111" t="s">
        <v>439</v>
      </c>
      <c r="BE111" t="s">
        <v>439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439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1762198786.6</v>
      </c>
      <c r="DR111">
        <v>1500.23083333333</v>
      </c>
      <c r="DS111">
        <v>1545.32166666667</v>
      </c>
      <c r="DT111">
        <v>32.03905</v>
      </c>
      <c r="DU111">
        <v>21.2518166666667</v>
      </c>
      <c r="DV111">
        <v>1493.3375</v>
      </c>
      <c r="DW111">
        <v>31.7290083333333</v>
      </c>
      <c r="DX111">
        <v>500.001166666667</v>
      </c>
      <c r="DY111">
        <v>90.78625</v>
      </c>
      <c r="DZ111">
        <v>0.100007941666667</v>
      </c>
      <c r="EA111">
        <v>37.2579166666667</v>
      </c>
      <c r="EB111">
        <v>36.0076333333333</v>
      </c>
      <c r="EC111">
        <v>999.9</v>
      </c>
      <c r="ED111">
        <v>0</v>
      </c>
      <c r="EE111">
        <v>0</v>
      </c>
      <c r="EF111">
        <v>10012.9866666667</v>
      </c>
      <c r="EG111">
        <v>0</v>
      </c>
      <c r="EH111">
        <v>1164.69333333333</v>
      </c>
      <c r="EI111">
        <v>-45.0907166666667</v>
      </c>
      <c r="EJ111">
        <v>1549.88833333333</v>
      </c>
      <c r="EK111">
        <v>1578.87583333333</v>
      </c>
      <c r="EL111">
        <v>10.7872166666667</v>
      </c>
      <c r="EM111">
        <v>1545.32166666667</v>
      </c>
      <c r="EN111">
        <v>21.2518166666667</v>
      </c>
      <c r="EO111">
        <v>2.90870583333333</v>
      </c>
      <c r="EP111">
        <v>1.92937416666667</v>
      </c>
      <c r="EQ111">
        <v>23.514325</v>
      </c>
      <c r="ER111">
        <v>16.876325</v>
      </c>
      <c r="ES111">
        <v>2000.0325</v>
      </c>
      <c r="ET111">
        <v>0.979996</v>
      </c>
      <c r="EU111">
        <v>0.020003825</v>
      </c>
      <c r="EV111">
        <v>0</v>
      </c>
      <c r="EW111">
        <v>1458.84666666667</v>
      </c>
      <c r="EX111">
        <v>5.00059</v>
      </c>
      <c r="EY111">
        <v>30069.5916666667</v>
      </c>
      <c r="EZ111">
        <v>17360.575</v>
      </c>
      <c r="FA111">
        <v>53.45275</v>
      </c>
      <c r="FB111">
        <v>53.812</v>
      </c>
      <c r="FC111">
        <v>52.97375</v>
      </c>
      <c r="FD111">
        <v>53.2603333333333</v>
      </c>
      <c r="FE111">
        <v>54.0935</v>
      </c>
      <c r="FF111">
        <v>1955.1225</v>
      </c>
      <c r="FG111">
        <v>39.91</v>
      </c>
      <c r="FH111">
        <v>0</v>
      </c>
      <c r="FI111">
        <v>1762198793</v>
      </c>
      <c r="FJ111">
        <v>0</v>
      </c>
      <c r="FK111">
        <v>1458.89346153846</v>
      </c>
      <c r="FL111">
        <v>-8.9241025535469</v>
      </c>
      <c r="FM111">
        <v>-144.560683365665</v>
      </c>
      <c r="FN111">
        <v>30069</v>
      </c>
      <c r="FO111">
        <v>15</v>
      </c>
      <c r="FP111">
        <v>0</v>
      </c>
      <c r="FQ111" t="s">
        <v>441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-45.088285</v>
      </c>
      <c r="GD111">
        <v>2.864377443609</v>
      </c>
      <c r="GE111">
        <v>0.602455591952634</v>
      </c>
      <c r="GF111">
        <v>0</v>
      </c>
      <c r="GG111">
        <v>1459.39735294118</v>
      </c>
      <c r="GH111">
        <v>-9.11336899431419</v>
      </c>
      <c r="GI111">
        <v>0.929621392963851</v>
      </c>
      <c r="GJ111">
        <v>-1</v>
      </c>
      <c r="GK111">
        <v>10.784005</v>
      </c>
      <c r="GL111">
        <v>0.0584165413533976</v>
      </c>
      <c r="GM111">
        <v>0.0061530866238009</v>
      </c>
      <c r="GN111">
        <v>1</v>
      </c>
      <c r="GO111">
        <v>1</v>
      </c>
      <c r="GP111">
        <v>2</v>
      </c>
      <c r="GQ111" t="s">
        <v>460</v>
      </c>
      <c r="GR111">
        <v>3.12893</v>
      </c>
      <c r="GS111">
        <v>2.77797</v>
      </c>
      <c r="GT111">
        <v>0.210213</v>
      </c>
      <c r="GU111">
        <v>0.214204</v>
      </c>
      <c r="GV111">
        <v>0.12367</v>
      </c>
      <c r="GW111">
        <v>0.0925696</v>
      </c>
      <c r="GX111">
        <v>29005.7</v>
      </c>
      <c r="GY111">
        <v>30716.9</v>
      </c>
      <c r="GZ111">
        <v>33312.2</v>
      </c>
      <c r="HA111">
        <v>35481</v>
      </c>
      <c r="HB111">
        <v>41452.5</v>
      </c>
      <c r="HC111">
        <v>46302.4</v>
      </c>
      <c r="HD111">
        <v>52129.1</v>
      </c>
      <c r="HE111">
        <v>56766.6</v>
      </c>
      <c r="HF111">
        <v>1.80088</v>
      </c>
      <c r="HG111">
        <v>2.15035</v>
      </c>
      <c r="HH111">
        <v>-0.0281036</v>
      </c>
      <c r="HI111">
        <v>0</v>
      </c>
      <c r="HJ111">
        <v>36.4473</v>
      </c>
      <c r="HK111">
        <v>999.9</v>
      </c>
      <c r="HL111">
        <v>54.029</v>
      </c>
      <c r="HM111">
        <v>28.137</v>
      </c>
      <c r="HN111">
        <v>22.7655</v>
      </c>
      <c r="HO111">
        <v>55.9065</v>
      </c>
      <c r="HP111">
        <v>32.2356</v>
      </c>
      <c r="HQ111">
        <v>2</v>
      </c>
      <c r="HR111">
        <v>1.22001</v>
      </c>
      <c r="HS111">
        <v>3.79871</v>
      </c>
      <c r="HT111">
        <v>20.0853</v>
      </c>
      <c r="HU111">
        <v>5.19033</v>
      </c>
      <c r="HV111">
        <v>12.0099</v>
      </c>
      <c r="HW111">
        <v>4.97225</v>
      </c>
      <c r="HX111">
        <v>3.29495</v>
      </c>
      <c r="HY111">
        <v>999.9</v>
      </c>
      <c r="HZ111">
        <v>9999</v>
      </c>
      <c r="IA111">
        <v>9999</v>
      </c>
      <c r="IB111">
        <v>9999</v>
      </c>
      <c r="IC111">
        <v>1.86311</v>
      </c>
      <c r="ID111">
        <v>1.86813</v>
      </c>
      <c r="IE111">
        <v>1.86783</v>
      </c>
      <c r="IF111">
        <v>1.86904</v>
      </c>
      <c r="IG111">
        <v>1.86981</v>
      </c>
      <c r="IH111">
        <v>1.86584</v>
      </c>
      <c r="II111">
        <v>1.86695</v>
      </c>
      <c r="IJ111">
        <v>1.86844</v>
      </c>
      <c r="IK111">
        <v>5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6.98</v>
      </c>
      <c r="IY111">
        <v>0.31</v>
      </c>
      <c r="IZ111">
        <v>0.972545899424372</v>
      </c>
      <c r="JA111">
        <v>0.00534676025210932</v>
      </c>
      <c r="JB111">
        <v>-1.70922874884956e-06</v>
      </c>
      <c r="JC111">
        <v>5.24977269206303e-10</v>
      </c>
      <c r="JD111">
        <v>0.310040366037049</v>
      </c>
      <c r="JE111">
        <v>0</v>
      </c>
      <c r="JF111">
        <v>0</v>
      </c>
      <c r="JG111">
        <v>0</v>
      </c>
      <c r="JH111">
        <v>4</v>
      </c>
      <c r="JI111">
        <v>2317</v>
      </c>
      <c r="JJ111">
        <v>-0</v>
      </c>
      <c r="JK111">
        <v>23</v>
      </c>
      <c r="JL111">
        <v>29369979.9</v>
      </c>
      <c r="JM111">
        <v>29369979.9</v>
      </c>
      <c r="JN111">
        <v>3.60229</v>
      </c>
      <c r="JO111">
        <v>2.57935</v>
      </c>
      <c r="JP111">
        <v>2.19849</v>
      </c>
      <c r="JQ111">
        <v>2.63672</v>
      </c>
      <c r="JR111">
        <v>2.44629</v>
      </c>
      <c r="JS111">
        <v>2.37915</v>
      </c>
      <c r="JT111">
        <v>32.6426</v>
      </c>
      <c r="JU111">
        <v>24.1751</v>
      </c>
      <c r="JV111">
        <v>18</v>
      </c>
      <c r="JW111">
        <v>502.961</v>
      </c>
      <c r="JX111">
        <v>786.185</v>
      </c>
      <c r="JY111">
        <v>31.5623</v>
      </c>
      <c r="JZ111">
        <v>41.6841</v>
      </c>
      <c r="KA111">
        <v>30.0007</v>
      </c>
      <c r="KB111">
        <v>41.303</v>
      </c>
      <c r="KC111">
        <v>41.138</v>
      </c>
      <c r="KD111">
        <v>72.0692</v>
      </c>
      <c r="KE111">
        <v>0</v>
      </c>
      <c r="KF111">
        <v>100</v>
      </c>
      <c r="KG111">
        <v>31.5619</v>
      </c>
      <c r="KH111">
        <v>1590.13</v>
      </c>
      <c r="KI111">
        <v>21.9999</v>
      </c>
      <c r="KJ111">
        <v>94.6446</v>
      </c>
      <c r="KK111">
        <v>91.9369</v>
      </c>
    </row>
    <row r="112" spans="1:297">
      <c r="A112">
        <v>96</v>
      </c>
      <c r="B112">
        <v>1762198799.1</v>
      </c>
      <c r="C112">
        <v>567.099999904633</v>
      </c>
      <c r="D112" t="s">
        <v>636</v>
      </c>
      <c r="E112" t="s">
        <v>637</v>
      </c>
      <c r="F112">
        <v>5</v>
      </c>
      <c r="G112" t="s">
        <v>437</v>
      </c>
      <c r="H112" t="s">
        <v>438</v>
      </c>
      <c r="I112">
        <v>1762198791.6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1607.91470299867</v>
      </c>
      <c r="AK112">
        <v>1588.34860606061</v>
      </c>
      <c r="AL112">
        <v>3.3868532784881</v>
      </c>
      <c r="AM112">
        <v>64.3593481477694</v>
      </c>
      <c r="AN112">
        <f>(AP112 - AO112 + DY112*1E3/(8.314*(EA112+273.15)) * AR112/DX112 * AQ112) * DX112/(100*DL112) * 1000/(1000 - AP112)</f>
        <v>0</v>
      </c>
      <c r="AO112">
        <v>21.2543410689815</v>
      </c>
      <c r="AP112">
        <v>32.0503412121212</v>
      </c>
      <c r="AQ112">
        <v>-2.53166912823132e-06</v>
      </c>
      <c r="AR112">
        <v>98.9221430779395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439</v>
      </c>
      <c r="AY112" t="s">
        <v>439</v>
      </c>
      <c r="AZ112">
        <v>0</v>
      </c>
      <c r="BA112">
        <v>0</v>
      </c>
      <c r="BB112">
        <f>1-AZ112/BA112</f>
        <v>0</v>
      </c>
      <c r="BC112">
        <v>0</v>
      </c>
      <c r="BD112" t="s">
        <v>439</v>
      </c>
      <c r="BE112" t="s">
        <v>439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439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1762198791.6</v>
      </c>
      <c r="DR112">
        <v>1516.46166666667</v>
      </c>
      <c r="DS112">
        <v>1561.50416666667</v>
      </c>
      <c r="DT112">
        <v>32.0447916666667</v>
      </c>
      <c r="DU112">
        <v>21.2532166666667</v>
      </c>
      <c r="DV112">
        <v>1509.50666666667</v>
      </c>
      <c r="DW112">
        <v>31.7347416666667</v>
      </c>
      <c r="DX112">
        <v>500.0215</v>
      </c>
      <c r="DY112">
        <v>90.7856916666667</v>
      </c>
      <c r="DZ112">
        <v>0.10005855</v>
      </c>
      <c r="EA112">
        <v>37.262125</v>
      </c>
      <c r="EB112">
        <v>36.0071833333333</v>
      </c>
      <c r="EC112">
        <v>999.9</v>
      </c>
      <c r="ED112">
        <v>0</v>
      </c>
      <c r="EE112">
        <v>0</v>
      </c>
      <c r="EF112">
        <v>10001.4675</v>
      </c>
      <c r="EG112">
        <v>0</v>
      </c>
      <c r="EH112">
        <v>1164.67833333333</v>
      </c>
      <c r="EI112">
        <v>-45.0421916666667</v>
      </c>
      <c r="EJ112">
        <v>1566.665</v>
      </c>
      <c r="EK112">
        <v>1595.4125</v>
      </c>
      <c r="EL112">
        <v>10.7915583333333</v>
      </c>
      <c r="EM112">
        <v>1561.50416666667</v>
      </c>
      <c r="EN112">
        <v>21.2532166666667</v>
      </c>
      <c r="EO112">
        <v>2.90920833333333</v>
      </c>
      <c r="EP112">
        <v>1.92948916666667</v>
      </c>
      <c r="EQ112">
        <v>23.5171916666667</v>
      </c>
      <c r="ER112">
        <v>16.8772666666667</v>
      </c>
      <c r="ES112">
        <v>1999.97333333333</v>
      </c>
      <c r="ET112">
        <v>0.9799955</v>
      </c>
      <c r="EU112">
        <v>0.0200043333333333</v>
      </c>
      <c r="EV112">
        <v>0</v>
      </c>
      <c r="EW112">
        <v>1458.3225</v>
      </c>
      <c r="EX112">
        <v>5.00059</v>
      </c>
      <c r="EY112">
        <v>30056.5166666667</v>
      </c>
      <c r="EZ112">
        <v>17360.0666666667</v>
      </c>
      <c r="FA112">
        <v>53.4685</v>
      </c>
      <c r="FB112">
        <v>53.812</v>
      </c>
      <c r="FC112">
        <v>52.99475</v>
      </c>
      <c r="FD112">
        <v>53.281</v>
      </c>
      <c r="FE112">
        <v>54.104</v>
      </c>
      <c r="FF112">
        <v>1955.06333333333</v>
      </c>
      <c r="FG112">
        <v>39.91</v>
      </c>
      <c r="FH112">
        <v>0</v>
      </c>
      <c r="FI112">
        <v>1762198797.8</v>
      </c>
      <c r="FJ112">
        <v>0</v>
      </c>
      <c r="FK112">
        <v>1458.31423076923</v>
      </c>
      <c r="FL112">
        <v>-6.36136752531693</v>
      </c>
      <c r="FM112">
        <v>-149.53846150677</v>
      </c>
      <c r="FN112">
        <v>30057.1307692308</v>
      </c>
      <c r="FO112">
        <v>15</v>
      </c>
      <c r="FP112">
        <v>0</v>
      </c>
      <c r="FQ112" t="s">
        <v>441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-45.2224714285714</v>
      </c>
      <c r="GD112">
        <v>1.27135324675313</v>
      </c>
      <c r="GE112">
        <v>0.613230015994819</v>
      </c>
      <c r="GF112">
        <v>0</v>
      </c>
      <c r="GG112">
        <v>1458.70205882353</v>
      </c>
      <c r="GH112">
        <v>-7.32391138864785</v>
      </c>
      <c r="GI112">
        <v>0.765728332303768</v>
      </c>
      <c r="GJ112">
        <v>-1</v>
      </c>
      <c r="GK112">
        <v>10.7884476190476</v>
      </c>
      <c r="GL112">
        <v>0.0630311688311595</v>
      </c>
      <c r="GM112">
        <v>0.00683280734660575</v>
      </c>
      <c r="GN112">
        <v>1</v>
      </c>
      <c r="GO112">
        <v>1</v>
      </c>
      <c r="GP112">
        <v>2</v>
      </c>
      <c r="GQ112" t="s">
        <v>460</v>
      </c>
      <c r="GR112">
        <v>3.12884</v>
      </c>
      <c r="GS112">
        <v>2.7779</v>
      </c>
      <c r="GT112">
        <v>0.211586</v>
      </c>
      <c r="GU112">
        <v>0.215514</v>
      </c>
      <c r="GV112">
        <v>0.123674</v>
      </c>
      <c r="GW112">
        <v>0.0925733</v>
      </c>
      <c r="GX112">
        <v>28954.4</v>
      </c>
      <c r="GY112">
        <v>30664.9</v>
      </c>
      <c r="GZ112">
        <v>33311.6</v>
      </c>
      <c r="HA112">
        <v>35480.6</v>
      </c>
      <c r="HB112">
        <v>41452.4</v>
      </c>
      <c r="HC112">
        <v>46301.8</v>
      </c>
      <c r="HD112">
        <v>52128.9</v>
      </c>
      <c r="HE112">
        <v>56765.9</v>
      </c>
      <c r="HF112">
        <v>1.80063</v>
      </c>
      <c r="HG112">
        <v>2.1503</v>
      </c>
      <c r="HH112">
        <v>-0.0271425</v>
      </c>
      <c r="HI112">
        <v>0</v>
      </c>
      <c r="HJ112">
        <v>36.4459</v>
      </c>
      <c r="HK112">
        <v>999.9</v>
      </c>
      <c r="HL112">
        <v>54.029</v>
      </c>
      <c r="HM112">
        <v>28.137</v>
      </c>
      <c r="HN112">
        <v>22.7654</v>
      </c>
      <c r="HO112">
        <v>55.4365</v>
      </c>
      <c r="HP112">
        <v>32.2917</v>
      </c>
      <c r="HQ112">
        <v>2</v>
      </c>
      <c r="HR112">
        <v>1.22026</v>
      </c>
      <c r="HS112">
        <v>3.63782</v>
      </c>
      <c r="HT112">
        <v>20.0886</v>
      </c>
      <c r="HU112">
        <v>5.19063</v>
      </c>
      <c r="HV112">
        <v>12.0099</v>
      </c>
      <c r="HW112">
        <v>4.9723</v>
      </c>
      <c r="HX112">
        <v>3.29492</v>
      </c>
      <c r="HY112">
        <v>999.9</v>
      </c>
      <c r="HZ112">
        <v>9999</v>
      </c>
      <c r="IA112">
        <v>9999</v>
      </c>
      <c r="IB112">
        <v>9999</v>
      </c>
      <c r="IC112">
        <v>1.86312</v>
      </c>
      <c r="ID112">
        <v>1.86812</v>
      </c>
      <c r="IE112">
        <v>1.86783</v>
      </c>
      <c r="IF112">
        <v>1.86905</v>
      </c>
      <c r="IG112">
        <v>1.86981</v>
      </c>
      <c r="IH112">
        <v>1.86584</v>
      </c>
      <c r="II112">
        <v>1.86694</v>
      </c>
      <c r="IJ112">
        <v>1.86844</v>
      </c>
      <c r="IK112">
        <v>5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7.04</v>
      </c>
      <c r="IY112">
        <v>0.3101</v>
      </c>
      <c r="IZ112">
        <v>0.972545899424372</v>
      </c>
      <c r="JA112">
        <v>0.00534676025210932</v>
      </c>
      <c r="JB112">
        <v>-1.70922874884956e-06</v>
      </c>
      <c r="JC112">
        <v>5.24977269206303e-10</v>
      </c>
      <c r="JD112">
        <v>0.310040366037049</v>
      </c>
      <c r="JE112">
        <v>0</v>
      </c>
      <c r="JF112">
        <v>0</v>
      </c>
      <c r="JG112">
        <v>0</v>
      </c>
      <c r="JH112">
        <v>4</v>
      </c>
      <c r="JI112">
        <v>2317</v>
      </c>
      <c r="JJ112">
        <v>-0</v>
      </c>
      <c r="JK112">
        <v>23</v>
      </c>
      <c r="JL112">
        <v>29369980</v>
      </c>
      <c r="JM112">
        <v>29369980</v>
      </c>
      <c r="JN112">
        <v>3.63403</v>
      </c>
      <c r="JO112">
        <v>2.58423</v>
      </c>
      <c r="JP112">
        <v>2.19849</v>
      </c>
      <c r="JQ112">
        <v>2.63672</v>
      </c>
      <c r="JR112">
        <v>2.44507</v>
      </c>
      <c r="JS112">
        <v>2.31567</v>
      </c>
      <c r="JT112">
        <v>32.6426</v>
      </c>
      <c r="JU112">
        <v>24.1663</v>
      </c>
      <c r="JV112">
        <v>18</v>
      </c>
      <c r="JW112">
        <v>502.857</v>
      </c>
      <c r="JX112">
        <v>786.252</v>
      </c>
      <c r="JY112">
        <v>31.5662</v>
      </c>
      <c r="JZ112">
        <v>41.6941</v>
      </c>
      <c r="KA112">
        <v>30.0005</v>
      </c>
      <c r="KB112">
        <v>41.3133</v>
      </c>
      <c r="KC112">
        <v>41.1482</v>
      </c>
      <c r="KD112">
        <v>72.6868</v>
      </c>
      <c r="KE112">
        <v>0</v>
      </c>
      <c r="KF112">
        <v>100</v>
      </c>
      <c r="KG112">
        <v>31.5901</v>
      </c>
      <c r="KH112">
        <v>1610.42</v>
      </c>
      <c r="KI112">
        <v>21.9999</v>
      </c>
      <c r="KJ112">
        <v>94.6437</v>
      </c>
      <c r="KK112">
        <v>91.9357</v>
      </c>
    </row>
    <row r="113" spans="1:297">
      <c r="A113">
        <v>97</v>
      </c>
      <c r="B113">
        <v>1762199433.1</v>
      </c>
      <c r="C113">
        <v>1201.09999990463</v>
      </c>
      <c r="D113" t="s">
        <v>638</v>
      </c>
      <c r="E113" t="s">
        <v>639</v>
      </c>
      <c r="F113">
        <v>5</v>
      </c>
      <c r="G113" t="s">
        <v>640</v>
      </c>
      <c r="H113" t="s">
        <v>438</v>
      </c>
      <c r="I113">
        <v>1762199425.1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428.948257761543</v>
      </c>
      <c r="AK113">
        <v>430.506096969697</v>
      </c>
      <c r="AL113">
        <v>-0.0362957983618656</v>
      </c>
      <c r="AM113">
        <v>64.4912505728682</v>
      </c>
      <c r="AN113">
        <f>(AP113 - AO113 + DY113*1E3/(8.314*(EA113+273.15)) * AR113/DX113 * AQ113) * DX113/(100*DL113) * 1000/(1000 - AP113)</f>
        <v>0</v>
      </c>
      <c r="AO113">
        <v>21.2330408525962</v>
      </c>
      <c r="AP113">
        <v>28.1908648484849</v>
      </c>
      <c r="AQ113">
        <v>-0.0105114247959494</v>
      </c>
      <c r="AR113">
        <v>97.7476053066105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439</v>
      </c>
      <c r="AY113" t="s">
        <v>439</v>
      </c>
      <c r="AZ113">
        <v>0</v>
      </c>
      <c r="BA113">
        <v>0</v>
      </c>
      <c r="BB113">
        <f>1-AZ113/BA113</f>
        <v>0</v>
      </c>
      <c r="BC113">
        <v>0</v>
      </c>
      <c r="BD113" t="s">
        <v>439</v>
      </c>
      <c r="BE113" t="s">
        <v>439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439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1762199425.1</v>
      </c>
      <c r="DR113">
        <v>418.395133333333</v>
      </c>
      <c r="DS113">
        <v>420.1184</v>
      </c>
      <c r="DT113">
        <v>28.2637666666667</v>
      </c>
      <c r="DU113">
        <v>21.2328266666667</v>
      </c>
      <c r="DV113">
        <v>415.458466666667</v>
      </c>
      <c r="DW113">
        <v>27.9537333333333</v>
      </c>
      <c r="DX113">
        <v>499.992066666667</v>
      </c>
      <c r="DY113">
        <v>90.7743266666667</v>
      </c>
      <c r="DZ113">
        <v>0.100015213333333</v>
      </c>
      <c r="EA113">
        <v>36.4183266666667</v>
      </c>
      <c r="EB113">
        <v>36.0826466666667</v>
      </c>
      <c r="EC113">
        <v>999.9</v>
      </c>
      <c r="ED113">
        <v>0</v>
      </c>
      <c r="EE113">
        <v>0</v>
      </c>
      <c r="EF113">
        <v>9981.24933333334</v>
      </c>
      <c r="EG113">
        <v>0</v>
      </c>
      <c r="EH113">
        <v>1173.92266666667</v>
      </c>
      <c r="EI113">
        <v>-1.723462</v>
      </c>
      <c r="EJ113">
        <v>430.564333333333</v>
      </c>
      <c r="EK113">
        <v>429.232266666667</v>
      </c>
      <c r="EL113">
        <v>7.03094</v>
      </c>
      <c r="EM113">
        <v>420.1184</v>
      </c>
      <c r="EN113">
        <v>21.2328266666667</v>
      </c>
      <c r="EO113">
        <v>2.56562466666667</v>
      </c>
      <c r="EP113">
        <v>1.927396</v>
      </c>
      <c r="EQ113">
        <v>21.44888</v>
      </c>
      <c r="ER113">
        <v>16.8601733333333</v>
      </c>
      <c r="ES113">
        <v>2000.006</v>
      </c>
      <c r="ET113">
        <v>0.979996733333333</v>
      </c>
      <c r="EU113">
        <v>0.0200032133333333</v>
      </c>
      <c r="EV113">
        <v>0</v>
      </c>
      <c r="EW113">
        <v>1269.16733333333</v>
      </c>
      <c r="EX113">
        <v>5.00059</v>
      </c>
      <c r="EY113">
        <v>26518.3666666667</v>
      </c>
      <c r="EZ113">
        <v>17360.34</v>
      </c>
      <c r="FA113">
        <v>54.1912</v>
      </c>
      <c r="FB113">
        <v>54.437</v>
      </c>
      <c r="FC113">
        <v>53.687</v>
      </c>
      <c r="FD113">
        <v>53.8498</v>
      </c>
      <c r="FE113">
        <v>54.6996</v>
      </c>
      <c r="FF113">
        <v>1955.102</v>
      </c>
      <c r="FG113">
        <v>39.904</v>
      </c>
      <c r="FH113">
        <v>0</v>
      </c>
      <c r="FI113">
        <v>1762199432</v>
      </c>
      <c r="FJ113">
        <v>0</v>
      </c>
      <c r="FK113">
        <v>1268.9636</v>
      </c>
      <c r="FL113">
        <v>-11.0792307566458</v>
      </c>
      <c r="FM113">
        <v>-184.823076637003</v>
      </c>
      <c r="FN113">
        <v>26516.1</v>
      </c>
      <c r="FO113">
        <v>15</v>
      </c>
      <c r="FP113">
        <v>0</v>
      </c>
      <c r="FQ113" t="s">
        <v>441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-1.723955</v>
      </c>
      <c r="GD113">
        <v>1.33323428571429</v>
      </c>
      <c r="GE113">
        <v>0.321354051141416</v>
      </c>
      <c r="GF113">
        <v>0</v>
      </c>
      <c r="GG113">
        <v>1269.79764705882</v>
      </c>
      <c r="GH113">
        <v>-11.0224598964605</v>
      </c>
      <c r="GI113">
        <v>1.10018463376549</v>
      </c>
      <c r="GJ113">
        <v>-1</v>
      </c>
      <c r="GK113">
        <v>7.0517515</v>
      </c>
      <c r="GL113">
        <v>-0.396053684210522</v>
      </c>
      <c r="GM113">
        <v>0.0421810915310403</v>
      </c>
      <c r="GN113">
        <v>0</v>
      </c>
      <c r="GO113">
        <v>0</v>
      </c>
      <c r="GP113">
        <v>2</v>
      </c>
      <c r="GQ113" t="s">
        <v>442</v>
      </c>
      <c r="GR113">
        <v>3.12835</v>
      </c>
      <c r="GS113">
        <v>2.77813</v>
      </c>
      <c r="GT113">
        <v>0.0863261</v>
      </c>
      <c r="GU113">
        <v>0.0871341</v>
      </c>
      <c r="GV113">
        <v>0.112597</v>
      </c>
      <c r="GW113">
        <v>0.0923161</v>
      </c>
      <c r="GX113">
        <v>33524.3</v>
      </c>
      <c r="GY113">
        <v>35641.6</v>
      </c>
      <c r="GZ113">
        <v>33271.8</v>
      </c>
      <c r="HA113">
        <v>35426.7</v>
      </c>
      <c r="HB113">
        <v>41913</v>
      </c>
      <c r="HC113">
        <v>46235.6</v>
      </c>
      <c r="HD113">
        <v>52079</v>
      </c>
      <c r="HE113">
        <v>56686.5</v>
      </c>
      <c r="HF113">
        <v>1.7883</v>
      </c>
      <c r="HG113">
        <v>2.13733</v>
      </c>
      <c r="HH113">
        <v>0.00445172</v>
      </c>
      <c r="HI113">
        <v>0</v>
      </c>
      <c r="HJ113">
        <v>36.0945</v>
      </c>
      <c r="HK113">
        <v>999.9</v>
      </c>
      <c r="HL113">
        <v>54.249</v>
      </c>
      <c r="HM113">
        <v>28.137</v>
      </c>
      <c r="HN113">
        <v>22.8592</v>
      </c>
      <c r="HO113">
        <v>56.9565</v>
      </c>
      <c r="HP113">
        <v>32.504</v>
      </c>
      <c r="HQ113">
        <v>2</v>
      </c>
      <c r="HR113">
        <v>1.30106</v>
      </c>
      <c r="HS113">
        <v>6.37426</v>
      </c>
      <c r="HT113">
        <v>20.0145</v>
      </c>
      <c r="HU113">
        <v>5.19228</v>
      </c>
      <c r="HV113">
        <v>12.0099</v>
      </c>
      <c r="HW113">
        <v>4.97275</v>
      </c>
      <c r="HX113">
        <v>3.295</v>
      </c>
      <c r="HY113">
        <v>999.9</v>
      </c>
      <c r="HZ113">
        <v>9999</v>
      </c>
      <c r="IA113">
        <v>9999</v>
      </c>
      <c r="IB113">
        <v>9999</v>
      </c>
      <c r="IC113">
        <v>1.86311</v>
      </c>
      <c r="ID113">
        <v>1.86813</v>
      </c>
      <c r="IE113">
        <v>1.86783</v>
      </c>
      <c r="IF113">
        <v>1.86901</v>
      </c>
      <c r="IG113">
        <v>1.86985</v>
      </c>
      <c r="IH113">
        <v>1.86588</v>
      </c>
      <c r="II113">
        <v>1.86701</v>
      </c>
      <c r="IJ113">
        <v>1.86843</v>
      </c>
      <c r="IK113">
        <v>5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2.936</v>
      </c>
      <c r="IY113">
        <v>0.31</v>
      </c>
      <c r="IZ113">
        <v>0.972545899424372</v>
      </c>
      <c r="JA113">
        <v>0.00534676025210932</v>
      </c>
      <c r="JB113">
        <v>-1.70922874884956e-06</v>
      </c>
      <c r="JC113">
        <v>5.24977269206303e-10</v>
      </c>
      <c r="JD113">
        <v>0.310040366037049</v>
      </c>
      <c r="JE113">
        <v>0</v>
      </c>
      <c r="JF113">
        <v>0</v>
      </c>
      <c r="JG113">
        <v>0</v>
      </c>
      <c r="JH113">
        <v>4</v>
      </c>
      <c r="JI113">
        <v>2317</v>
      </c>
      <c r="JJ113">
        <v>-0</v>
      </c>
      <c r="JK113">
        <v>23</v>
      </c>
      <c r="JL113">
        <v>29369990.6</v>
      </c>
      <c r="JM113">
        <v>29369990.6</v>
      </c>
      <c r="JN113">
        <v>1.16455</v>
      </c>
      <c r="JO113">
        <v>2.59766</v>
      </c>
      <c r="JP113">
        <v>2.19849</v>
      </c>
      <c r="JQ113">
        <v>2.63672</v>
      </c>
      <c r="JR113">
        <v>2.44629</v>
      </c>
      <c r="JS113">
        <v>2.36816</v>
      </c>
      <c r="JT113">
        <v>32.7313</v>
      </c>
      <c r="JU113">
        <v>24.1313</v>
      </c>
      <c r="JV113">
        <v>18</v>
      </c>
      <c r="JW113">
        <v>499.902</v>
      </c>
      <c r="JX113">
        <v>782.92</v>
      </c>
      <c r="JY113">
        <v>29.2673</v>
      </c>
      <c r="JZ113">
        <v>42.4805</v>
      </c>
      <c r="KA113">
        <v>30.0071</v>
      </c>
      <c r="KB113">
        <v>42.1424</v>
      </c>
      <c r="KC113">
        <v>41.9822</v>
      </c>
      <c r="KD113">
        <v>23.3392</v>
      </c>
      <c r="KE113">
        <v>0</v>
      </c>
      <c r="KF113">
        <v>100</v>
      </c>
      <c r="KG113">
        <v>28.9996</v>
      </c>
      <c r="KH113">
        <v>413.225</v>
      </c>
      <c r="KI113">
        <v>21.9999</v>
      </c>
      <c r="KJ113">
        <v>94.5443</v>
      </c>
      <c r="KK113">
        <v>91.8029</v>
      </c>
    </row>
    <row r="114" spans="1:297">
      <c r="A114">
        <v>98</v>
      </c>
      <c r="B114">
        <v>1762199438.1</v>
      </c>
      <c r="C114">
        <v>1206.09999990463</v>
      </c>
      <c r="D114" t="s">
        <v>641</v>
      </c>
      <c r="E114" t="s">
        <v>642</v>
      </c>
      <c r="F114">
        <v>5</v>
      </c>
      <c r="G114" t="s">
        <v>640</v>
      </c>
      <c r="H114" t="s">
        <v>438</v>
      </c>
      <c r="I114">
        <v>1762199429.36667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428.718664028854</v>
      </c>
      <c r="AK114">
        <v>430.354775757576</v>
      </c>
      <c r="AL114">
        <v>-0.031925611973754</v>
      </c>
      <c r="AM114">
        <v>64.4912505728682</v>
      </c>
      <c r="AN114">
        <f>(AP114 - AO114 + DY114*1E3/(8.314*(EA114+273.15)) * AR114/DX114 * AQ114) * DX114/(100*DL114) * 1000/(1000 - AP114)</f>
        <v>0</v>
      </c>
      <c r="AO114">
        <v>21.2330222839522</v>
      </c>
      <c r="AP114">
        <v>28.1482484848485</v>
      </c>
      <c r="AQ114">
        <v>-0.00852659076032894</v>
      </c>
      <c r="AR114">
        <v>97.7476053066105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439</v>
      </c>
      <c r="AY114" t="s">
        <v>439</v>
      </c>
      <c r="AZ114">
        <v>0</v>
      </c>
      <c r="BA114">
        <v>0</v>
      </c>
      <c r="BB114">
        <f>1-AZ114/BA114</f>
        <v>0</v>
      </c>
      <c r="BC114">
        <v>0</v>
      </c>
      <c r="BD114" t="s">
        <v>439</v>
      </c>
      <c r="BE114" t="s">
        <v>439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439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1762199429.36667</v>
      </c>
      <c r="DR114">
        <v>418.426</v>
      </c>
      <c r="DS114">
        <v>419.814866666667</v>
      </c>
      <c r="DT114">
        <v>28.2217</v>
      </c>
      <c r="DU114">
        <v>21.2330933333333</v>
      </c>
      <c r="DV114">
        <v>415.4892</v>
      </c>
      <c r="DW114">
        <v>27.9116666666667</v>
      </c>
      <c r="DX114">
        <v>500.0414</v>
      </c>
      <c r="DY114">
        <v>90.7745066666667</v>
      </c>
      <c r="DZ114">
        <v>0.100129293333333</v>
      </c>
      <c r="EA114">
        <v>36.4330733333333</v>
      </c>
      <c r="EB114">
        <v>36.1314</v>
      </c>
      <c r="EC114">
        <v>999.9</v>
      </c>
      <c r="ED114">
        <v>0</v>
      </c>
      <c r="EE114">
        <v>0</v>
      </c>
      <c r="EF114">
        <v>9966.958</v>
      </c>
      <c r="EG114">
        <v>0</v>
      </c>
      <c r="EH114">
        <v>1173.90666666667</v>
      </c>
      <c r="EI114">
        <v>-1.3889974</v>
      </c>
      <c r="EJ114">
        <v>430.577533333333</v>
      </c>
      <c r="EK114">
        <v>428.922266666667</v>
      </c>
      <c r="EL114">
        <v>6.98860866666667</v>
      </c>
      <c r="EM114">
        <v>419.814866666667</v>
      </c>
      <c r="EN114">
        <v>21.2330933333333</v>
      </c>
      <c r="EO114">
        <v>2.56181133333333</v>
      </c>
      <c r="EP114">
        <v>1.92742466666667</v>
      </c>
      <c r="EQ114">
        <v>21.4246</v>
      </c>
      <c r="ER114">
        <v>16.8604066666667</v>
      </c>
      <c r="ES114">
        <v>1999.99466666667</v>
      </c>
      <c r="ET114">
        <v>0.979999733333333</v>
      </c>
      <c r="EU114">
        <v>0.0200003133333333</v>
      </c>
      <c r="EV114">
        <v>0</v>
      </c>
      <c r="EW114">
        <v>1268.436</v>
      </c>
      <c r="EX114">
        <v>5.00059</v>
      </c>
      <c r="EY114">
        <v>26505.5666666667</v>
      </c>
      <c r="EZ114">
        <v>17360.2666666667</v>
      </c>
      <c r="FA114">
        <v>54.208</v>
      </c>
      <c r="FB114">
        <v>54.437</v>
      </c>
      <c r="FC114">
        <v>53.687</v>
      </c>
      <c r="FD114">
        <v>53.8666</v>
      </c>
      <c r="FE114">
        <v>54.7122</v>
      </c>
      <c r="FF114">
        <v>1955.09666666667</v>
      </c>
      <c r="FG114">
        <v>39.898</v>
      </c>
      <c r="FH114">
        <v>0</v>
      </c>
      <c r="FI114">
        <v>1762199436.8</v>
      </c>
      <c r="FJ114">
        <v>0</v>
      </c>
      <c r="FK114">
        <v>1268.192</v>
      </c>
      <c r="FL114">
        <v>-7.92153848630159</v>
      </c>
      <c r="FM114">
        <v>-166.053846423581</v>
      </c>
      <c r="FN114">
        <v>26502.22</v>
      </c>
      <c r="FO114">
        <v>15</v>
      </c>
      <c r="FP114">
        <v>0</v>
      </c>
      <c r="FQ114" t="s">
        <v>441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-1.55755005</v>
      </c>
      <c r="GD114">
        <v>4.45603673684211</v>
      </c>
      <c r="GE114">
        <v>0.503803788519943</v>
      </c>
      <c r="GF114">
        <v>0</v>
      </c>
      <c r="GG114">
        <v>1268.76911764706</v>
      </c>
      <c r="GH114">
        <v>-9.6667685348527</v>
      </c>
      <c r="GI114">
        <v>0.974254972204424</v>
      </c>
      <c r="GJ114">
        <v>-1</v>
      </c>
      <c r="GK114">
        <v>7.006058</v>
      </c>
      <c r="GL114">
        <v>-0.602525413533834</v>
      </c>
      <c r="GM114">
        <v>0.0580125432643665</v>
      </c>
      <c r="GN114">
        <v>0</v>
      </c>
      <c r="GO114">
        <v>0</v>
      </c>
      <c r="GP114">
        <v>2</v>
      </c>
      <c r="GQ114" t="s">
        <v>442</v>
      </c>
      <c r="GR114">
        <v>3.12865</v>
      </c>
      <c r="GS114">
        <v>2.77779</v>
      </c>
      <c r="GT114">
        <v>0.0862819</v>
      </c>
      <c r="GU114">
        <v>0.086679</v>
      </c>
      <c r="GV114">
        <v>0.112473</v>
      </c>
      <c r="GW114">
        <v>0.0923159</v>
      </c>
      <c r="GX114">
        <v>33523.8</v>
      </c>
      <c r="GY114">
        <v>35657.1</v>
      </c>
      <c r="GZ114">
        <v>33269.7</v>
      </c>
      <c r="HA114">
        <v>35424.5</v>
      </c>
      <c r="HB114">
        <v>41916.3</v>
      </c>
      <c r="HC114">
        <v>46232.9</v>
      </c>
      <c r="HD114">
        <v>52075.9</v>
      </c>
      <c r="HE114">
        <v>56683.2</v>
      </c>
      <c r="HF114">
        <v>1.78855</v>
      </c>
      <c r="HG114">
        <v>2.13657</v>
      </c>
      <c r="HH114">
        <v>0.00623614</v>
      </c>
      <c r="HI114">
        <v>0</v>
      </c>
      <c r="HJ114">
        <v>36.0945</v>
      </c>
      <c r="HK114">
        <v>999.9</v>
      </c>
      <c r="HL114">
        <v>54.249</v>
      </c>
      <c r="HM114">
        <v>28.157</v>
      </c>
      <c r="HN114">
        <v>22.8876</v>
      </c>
      <c r="HO114">
        <v>56.9965</v>
      </c>
      <c r="HP114">
        <v>32.4079</v>
      </c>
      <c r="HQ114">
        <v>2</v>
      </c>
      <c r="HR114">
        <v>1.30676</v>
      </c>
      <c r="HS114">
        <v>6.80772</v>
      </c>
      <c r="HT114">
        <v>19.9976</v>
      </c>
      <c r="HU114">
        <v>5.19213</v>
      </c>
      <c r="HV114">
        <v>12.0099</v>
      </c>
      <c r="HW114">
        <v>4.9721</v>
      </c>
      <c r="HX114">
        <v>3.29485</v>
      </c>
      <c r="HY114">
        <v>999.9</v>
      </c>
      <c r="HZ114">
        <v>9999</v>
      </c>
      <c r="IA114">
        <v>9999</v>
      </c>
      <c r="IB114">
        <v>9999</v>
      </c>
      <c r="IC114">
        <v>1.86312</v>
      </c>
      <c r="ID114">
        <v>1.86813</v>
      </c>
      <c r="IE114">
        <v>1.86784</v>
      </c>
      <c r="IF114">
        <v>1.86902</v>
      </c>
      <c r="IG114">
        <v>1.86982</v>
      </c>
      <c r="IH114">
        <v>1.8659</v>
      </c>
      <c r="II114">
        <v>1.86703</v>
      </c>
      <c r="IJ114">
        <v>1.86844</v>
      </c>
      <c r="IK114">
        <v>5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2.935</v>
      </c>
      <c r="IY114">
        <v>0.31</v>
      </c>
      <c r="IZ114">
        <v>0.972545899424372</v>
      </c>
      <c r="JA114">
        <v>0.00534676025210932</v>
      </c>
      <c r="JB114">
        <v>-1.70922874884956e-06</v>
      </c>
      <c r="JC114">
        <v>5.24977269206303e-10</v>
      </c>
      <c r="JD114">
        <v>0.310040366037049</v>
      </c>
      <c r="JE114">
        <v>0</v>
      </c>
      <c r="JF114">
        <v>0</v>
      </c>
      <c r="JG114">
        <v>0</v>
      </c>
      <c r="JH114">
        <v>4</v>
      </c>
      <c r="JI114">
        <v>2317</v>
      </c>
      <c r="JJ114">
        <v>-0</v>
      </c>
      <c r="JK114">
        <v>23</v>
      </c>
      <c r="JL114">
        <v>29369990.6</v>
      </c>
      <c r="JM114">
        <v>29369990.6</v>
      </c>
      <c r="JN114">
        <v>1.13892</v>
      </c>
      <c r="JO114">
        <v>2.60132</v>
      </c>
      <c r="JP114">
        <v>2.19849</v>
      </c>
      <c r="JQ114">
        <v>2.63672</v>
      </c>
      <c r="JR114">
        <v>2.44507</v>
      </c>
      <c r="JS114">
        <v>2.36328</v>
      </c>
      <c r="JT114">
        <v>32.7313</v>
      </c>
      <c r="JU114">
        <v>24.1225</v>
      </c>
      <c r="JV114">
        <v>18</v>
      </c>
      <c r="JW114">
        <v>500.112</v>
      </c>
      <c r="JX114">
        <v>782.242</v>
      </c>
      <c r="JY114">
        <v>29.0678</v>
      </c>
      <c r="JZ114">
        <v>42.4861</v>
      </c>
      <c r="KA114">
        <v>30.0059</v>
      </c>
      <c r="KB114">
        <v>42.1472</v>
      </c>
      <c r="KC114">
        <v>41.9876</v>
      </c>
      <c r="KD114">
        <v>22.8124</v>
      </c>
      <c r="KE114">
        <v>0</v>
      </c>
      <c r="KF114">
        <v>100</v>
      </c>
      <c r="KG114">
        <v>28.818</v>
      </c>
      <c r="KH114">
        <v>399.735</v>
      </c>
      <c r="KI114">
        <v>21.9999</v>
      </c>
      <c r="KJ114">
        <v>94.5386</v>
      </c>
      <c r="KK114">
        <v>91.7974</v>
      </c>
    </row>
    <row r="115" spans="1:297">
      <c r="A115">
        <v>99</v>
      </c>
      <c r="B115">
        <v>1762199443.1</v>
      </c>
      <c r="C115">
        <v>1211.09999990463</v>
      </c>
      <c r="D115" t="s">
        <v>643</v>
      </c>
      <c r="E115" t="s">
        <v>644</v>
      </c>
      <c r="F115">
        <v>5</v>
      </c>
      <c r="G115" t="s">
        <v>640</v>
      </c>
      <c r="H115" t="s">
        <v>438</v>
      </c>
      <c r="I115">
        <v>1762199434.45714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423.83678016662</v>
      </c>
      <c r="AK115">
        <v>427.841575757576</v>
      </c>
      <c r="AL115">
        <v>-0.596072338710002</v>
      </c>
      <c r="AM115">
        <v>64.4912505728682</v>
      </c>
      <c r="AN115">
        <f>(AP115 - AO115 + DY115*1E3/(8.314*(EA115+273.15)) * AR115/DX115 * AQ115) * DX115/(100*DL115) * 1000/(1000 - AP115)</f>
        <v>0</v>
      </c>
      <c r="AO115">
        <v>21.2329371266581</v>
      </c>
      <c r="AP115">
        <v>28.1061933333333</v>
      </c>
      <c r="AQ115">
        <v>-0.00834374577364576</v>
      </c>
      <c r="AR115">
        <v>97.7476053066105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439</v>
      </c>
      <c r="AY115" t="s">
        <v>439</v>
      </c>
      <c r="AZ115">
        <v>0</v>
      </c>
      <c r="BA115">
        <v>0</v>
      </c>
      <c r="BB115">
        <f>1-AZ115/BA115</f>
        <v>0</v>
      </c>
      <c r="BC115">
        <v>0</v>
      </c>
      <c r="BD115" t="s">
        <v>439</v>
      </c>
      <c r="BE115" t="s">
        <v>439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439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1762199434.45714</v>
      </c>
      <c r="DR115">
        <v>417.948142857143</v>
      </c>
      <c r="DS115">
        <v>417.391285714286</v>
      </c>
      <c r="DT115">
        <v>28.1727928571429</v>
      </c>
      <c r="DU115">
        <v>21.2329785714286</v>
      </c>
      <c r="DV115">
        <v>415.013428571429</v>
      </c>
      <c r="DW115">
        <v>27.8627642857143</v>
      </c>
      <c r="DX115">
        <v>500.270642857143</v>
      </c>
      <c r="DY115">
        <v>90.7752428571429</v>
      </c>
      <c r="DZ115">
        <v>0.100006192857143</v>
      </c>
      <c r="EA115">
        <v>36.4406071428571</v>
      </c>
      <c r="EB115">
        <v>36.1732214285714</v>
      </c>
      <c r="EC115">
        <v>999.9</v>
      </c>
      <c r="ED115">
        <v>0</v>
      </c>
      <c r="EE115">
        <v>0</v>
      </c>
      <c r="EF115">
        <v>9992.63428571429</v>
      </c>
      <c r="EG115">
        <v>0</v>
      </c>
      <c r="EH115">
        <v>1173.90571428571</v>
      </c>
      <c r="EI115">
        <v>0.556812785714286</v>
      </c>
      <c r="EJ115">
        <v>430.064214285714</v>
      </c>
      <c r="EK115">
        <v>426.446</v>
      </c>
      <c r="EL115">
        <v>6.93982357142857</v>
      </c>
      <c r="EM115">
        <v>417.391285714286</v>
      </c>
      <c r="EN115">
        <v>21.2329785714286</v>
      </c>
      <c r="EO115">
        <v>2.55739214285714</v>
      </c>
      <c r="EP115">
        <v>1.92742928571429</v>
      </c>
      <c r="EQ115">
        <v>21.3964285714286</v>
      </c>
      <c r="ER115">
        <v>16.8604428571429</v>
      </c>
      <c r="ES115">
        <v>2000.00785714286</v>
      </c>
      <c r="ET115">
        <v>0.9800025</v>
      </c>
      <c r="EU115">
        <v>0.0199976214285714</v>
      </c>
      <c r="EV115">
        <v>0</v>
      </c>
      <c r="EW115">
        <v>1267.70214285714</v>
      </c>
      <c r="EX115">
        <v>5.00059</v>
      </c>
      <c r="EY115">
        <v>26492.2</v>
      </c>
      <c r="EZ115">
        <v>17360.4</v>
      </c>
      <c r="FA115">
        <v>54.2185</v>
      </c>
      <c r="FB115">
        <v>54.437</v>
      </c>
      <c r="FC115">
        <v>53.696</v>
      </c>
      <c r="FD115">
        <v>53.875</v>
      </c>
      <c r="FE115">
        <v>54.7275</v>
      </c>
      <c r="FF115">
        <v>1955.115</v>
      </c>
      <c r="FG115">
        <v>39.8928571428571</v>
      </c>
      <c r="FH115">
        <v>0</v>
      </c>
      <c r="FI115">
        <v>1762199442.2</v>
      </c>
      <c r="FJ115">
        <v>0</v>
      </c>
      <c r="FK115">
        <v>1267.545</v>
      </c>
      <c r="FL115">
        <v>-7.52307693506394</v>
      </c>
      <c r="FM115">
        <v>-143.613675321042</v>
      </c>
      <c r="FN115">
        <v>26489.0576923077</v>
      </c>
      <c r="FO115">
        <v>15</v>
      </c>
      <c r="FP115">
        <v>0</v>
      </c>
      <c r="FQ115" t="s">
        <v>441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-0.40373205</v>
      </c>
      <c r="GD115">
        <v>17.0124166466165</v>
      </c>
      <c r="GE115">
        <v>2.15272477774212</v>
      </c>
      <c r="GF115">
        <v>0</v>
      </c>
      <c r="GG115">
        <v>1268.10735294118</v>
      </c>
      <c r="GH115">
        <v>-8.24278074693641</v>
      </c>
      <c r="GI115">
        <v>0.837592168145348</v>
      </c>
      <c r="GJ115">
        <v>-1</v>
      </c>
      <c r="GK115">
        <v>6.9677575</v>
      </c>
      <c r="GL115">
        <v>-0.580846466165415</v>
      </c>
      <c r="GM115">
        <v>0.0559488321482226</v>
      </c>
      <c r="GN115">
        <v>0</v>
      </c>
      <c r="GO115">
        <v>0</v>
      </c>
      <c r="GP115">
        <v>2</v>
      </c>
      <c r="GQ115" t="s">
        <v>442</v>
      </c>
      <c r="GR115">
        <v>3.13038</v>
      </c>
      <c r="GS115">
        <v>2.77805</v>
      </c>
      <c r="GT115">
        <v>0.0857185</v>
      </c>
      <c r="GU115">
        <v>0.0849643</v>
      </c>
      <c r="GV115">
        <v>0.112344</v>
      </c>
      <c r="GW115">
        <v>0.0923136</v>
      </c>
      <c r="GX115">
        <v>33543.2</v>
      </c>
      <c r="GY115">
        <v>35722.8</v>
      </c>
      <c r="GZ115">
        <v>33268.5</v>
      </c>
      <c r="HA115">
        <v>35423.2</v>
      </c>
      <c r="HB115">
        <v>41920.9</v>
      </c>
      <c r="HC115">
        <v>46230.8</v>
      </c>
      <c r="HD115">
        <v>52074.3</v>
      </c>
      <c r="HE115">
        <v>56680.7</v>
      </c>
      <c r="HF115">
        <v>1.79107</v>
      </c>
      <c r="HG115">
        <v>2.11982</v>
      </c>
      <c r="HH115">
        <v>0.00707805</v>
      </c>
      <c r="HI115">
        <v>0</v>
      </c>
      <c r="HJ115">
        <v>36.0948</v>
      </c>
      <c r="HK115">
        <v>999.9</v>
      </c>
      <c r="HL115">
        <v>54.249</v>
      </c>
      <c r="HM115">
        <v>28.157</v>
      </c>
      <c r="HN115">
        <v>22.8866</v>
      </c>
      <c r="HO115">
        <v>56.8265</v>
      </c>
      <c r="HP115">
        <v>31.6827</v>
      </c>
      <c r="HQ115">
        <v>2</v>
      </c>
      <c r="HR115">
        <v>1.31054</v>
      </c>
      <c r="HS115">
        <v>7.20572</v>
      </c>
      <c r="HT115">
        <v>19.9817</v>
      </c>
      <c r="HU115">
        <v>5.19288</v>
      </c>
      <c r="HV115">
        <v>12.0099</v>
      </c>
      <c r="HW115">
        <v>4.97275</v>
      </c>
      <c r="HX115">
        <v>3.29495</v>
      </c>
      <c r="HY115">
        <v>999.9</v>
      </c>
      <c r="HZ115">
        <v>9999</v>
      </c>
      <c r="IA115">
        <v>9999</v>
      </c>
      <c r="IB115">
        <v>9999</v>
      </c>
      <c r="IC115">
        <v>1.86312</v>
      </c>
      <c r="ID115">
        <v>1.86813</v>
      </c>
      <c r="IE115">
        <v>1.86787</v>
      </c>
      <c r="IF115">
        <v>1.86899</v>
      </c>
      <c r="IG115">
        <v>1.86983</v>
      </c>
      <c r="IH115">
        <v>1.86586</v>
      </c>
      <c r="II115">
        <v>1.86699</v>
      </c>
      <c r="IJ115">
        <v>1.86844</v>
      </c>
      <c r="IK115">
        <v>5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2.921</v>
      </c>
      <c r="IY115">
        <v>0.31</v>
      </c>
      <c r="IZ115">
        <v>0.972545899424372</v>
      </c>
      <c r="JA115">
        <v>0.00534676025210932</v>
      </c>
      <c r="JB115">
        <v>-1.70922874884956e-06</v>
      </c>
      <c r="JC115">
        <v>5.24977269206303e-10</v>
      </c>
      <c r="JD115">
        <v>0.310040366037049</v>
      </c>
      <c r="JE115">
        <v>0</v>
      </c>
      <c r="JF115">
        <v>0</v>
      </c>
      <c r="JG115">
        <v>0</v>
      </c>
      <c r="JH115">
        <v>4</v>
      </c>
      <c r="JI115">
        <v>2317</v>
      </c>
      <c r="JJ115">
        <v>-0</v>
      </c>
      <c r="JK115">
        <v>23</v>
      </c>
      <c r="JL115">
        <v>29369990.7</v>
      </c>
      <c r="JM115">
        <v>29369990.7</v>
      </c>
      <c r="JN115">
        <v>1.10718</v>
      </c>
      <c r="JO115">
        <v>2.60986</v>
      </c>
      <c r="JP115">
        <v>2.19849</v>
      </c>
      <c r="JQ115">
        <v>2.63672</v>
      </c>
      <c r="JR115">
        <v>2.44507</v>
      </c>
      <c r="JS115">
        <v>2.32666</v>
      </c>
      <c r="JT115">
        <v>32.7313</v>
      </c>
      <c r="JU115">
        <v>24.1225</v>
      </c>
      <c r="JV115">
        <v>18</v>
      </c>
      <c r="JW115">
        <v>501.938</v>
      </c>
      <c r="JX115">
        <v>765.945</v>
      </c>
      <c r="JY115">
        <v>28.8562</v>
      </c>
      <c r="JZ115">
        <v>42.4938</v>
      </c>
      <c r="KA115">
        <v>30.0046</v>
      </c>
      <c r="KB115">
        <v>42.1526</v>
      </c>
      <c r="KC115">
        <v>41.9923</v>
      </c>
      <c r="KD115">
        <v>22.1769</v>
      </c>
      <c r="KE115">
        <v>0</v>
      </c>
      <c r="KF115">
        <v>100</v>
      </c>
      <c r="KG115">
        <v>28.6138</v>
      </c>
      <c r="KH115">
        <v>379.53</v>
      </c>
      <c r="KI115">
        <v>21.9999</v>
      </c>
      <c r="KJ115">
        <v>94.5354</v>
      </c>
      <c r="KK115">
        <v>91.7936</v>
      </c>
    </row>
    <row r="116" spans="1:297">
      <c r="A116">
        <v>100</v>
      </c>
      <c r="B116">
        <v>1762199448.1</v>
      </c>
      <c r="C116">
        <v>1216.09999990463</v>
      </c>
      <c r="D116" t="s">
        <v>645</v>
      </c>
      <c r="E116" t="s">
        <v>646</v>
      </c>
      <c r="F116">
        <v>5</v>
      </c>
      <c r="G116" t="s">
        <v>640</v>
      </c>
      <c r="H116" t="s">
        <v>438</v>
      </c>
      <c r="I116">
        <v>1762199439.94615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411.804946298501</v>
      </c>
      <c r="AK116">
        <v>420.261181818182</v>
      </c>
      <c r="AL116">
        <v>-1.59617090491582</v>
      </c>
      <c r="AM116">
        <v>64.4912505728682</v>
      </c>
      <c r="AN116">
        <f>(AP116 - AO116 + DY116*1E3/(8.314*(EA116+273.15)) * AR116/DX116 * AQ116) * DX116/(100*DL116) * 1000/(1000 - AP116)</f>
        <v>0</v>
      </c>
      <c r="AO116">
        <v>21.2317785056204</v>
      </c>
      <c r="AP116">
        <v>28.0695733333333</v>
      </c>
      <c r="AQ116">
        <v>-0.0067628262415368</v>
      </c>
      <c r="AR116">
        <v>97.7476053066105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439</v>
      </c>
      <c r="AY116" t="s">
        <v>439</v>
      </c>
      <c r="AZ116">
        <v>0</v>
      </c>
      <c r="BA116">
        <v>0</v>
      </c>
      <c r="BB116">
        <f>1-AZ116/BA116</f>
        <v>0</v>
      </c>
      <c r="BC116">
        <v>0</v>
      </c>
      <c r="BD116" t="s">
        <v>439</v>
      </c>
      <c r="BE116" t="s">
        <v>439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439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1762199439.94615</v>
      </c>
      <c r="DR116">
        <v>415.609384615385</v>
      </c>
      <c r="DS116">
        <v>410.864153846154</v>
      </c>
      <c r="DT116">
        <v>28.1245153846154</v>
      </c>
      <c r="DU116">
        <v>21.2325153846154</v>
      </c>
      <c r="DV116">
        <v>412.684384615385</v>
      </c>
      <c r="DW116">
        <v>27.8144923076923</v>
      </c>
      <c r="DX116">
        <v>500.014846153846</v>
      </c>
      <c r="DY116">
        <v>90.7763923076923</v>
      </c>
      <c r="DZ116">
        <v>0.100047346153846</v>
      </c>
      <c r="EA116">
        <v>36.4382461538462</v>
      </c>
      <c r="EB116">
        <v>36.1997692307692</v>
      </c>
      <c r="EC116">
        <v>999.9</v>
      </c>
      <c r="ED116">
        <v>0</v>
      </c>
      <c r="EE116">
        <v>0</v>
      </c>
      <c r="EF116">
        <v>9989.08307692308</v>
      </c>
      <c r="EG116">
        <v>0</v>
      </c>
      <c r="EH116">
        <v>1173.88923076923</v>
      </c>
      <c r="EI116">
        <v>4.74525453846154</v>
      </c>
      <c r="EJ116">
        <v>427.636615384615</v>
      </c>
      <c r="EK116">
        <v>419.777153846154</v>
      </c>
      <c r="EL116">
        <v>6.89200769230769</v>
      </c>
      <c r="EM116">
        <v>410.864153846154</v>
      </c>
      <c r="EN116">
        <v>21.2325153846154</v>
      </c>
      <c r="EO116">
        <v>2.55304153846154</v>
      </c>
      <c r="EP116">
        <v>1.92741230769231</v>
      </c>
      <c r="EQ116">
        <v>21.3686538461538</v>
      </c>
      <c r="ER116">
        <v>16.8603</v>
      </c>
      <c r="ES116">
        <v>1999.99615384615</v>
      </c>
      <c r="ET116">
        <v>0.980006692307693</v>
      </c>
      <c r="EU116">
        <v>0.0199936307692308</v>
      </c>
      <c r="EV116">
        <v>0</v>
      </c>
      <c r="EW116">
        <v>1267.04461538462</v>
      </c>
      <c r="EX116">
        <v>5.00059</v>
      </c>
      <c r="EY116">
        <v>26479.4461538462</v>
      </c>
      <c r="EZ116">
        <v>17360.3384615385</v>
      </c>
      <c r="FA116">
        <v>54.2306153846154</v>
      </c>
      <c r="FB116">
        <v>54.437</v>
      </c>
      <c r="FC116">
        <v>53.6966923076923</v>
      </c>
      <c r="FD116">
        <v>53.875</v>
      </c>
      <c r="FE116">
        <v>54.7403076923077</v>
      </c>
      <c r="FF116">
        <v>1955.11153846154</v>
      </c>
      <c r="FG116">
        <v>39.8846153846154</v>
      </c>
      <c r="FH116">
        <v>0</v>
      </c>
      <c r="FI116">
        <v>1762199447</v>
      </c>
      <c r="FJ116">
        <v>0</v>
      </c>
      <c r="FK116">
        <v>1267.01076923077</v>
      </c>
      <c r="FL116">
        <v>-6.62085469938024</v>
      </c>
      <c r="FM116">
        <v>-125.569230605065</v>
      </c>
      <c r="FN116">
        <v>26478.2730769231</v>
      </c>
      <c r="FO116">
        <v>15</v>
      </c>
      <c r="FP116">
        <v>0</v>
      </c>
      <c r="FQ116" t="s">
        <v>441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3.20957745</v>
      </c>
      <c r="GD116">
        <v>50.9381021503759</v>
      </c>
      <c r="GE116">
        <v>5.2531150159661</v>
      </c>
      <c r="GF116">
        <v>0</v>
      </c>
      <c r="GG116">
        <v>1267.36352941176</v>
      </c>
      <c r="GH116">
        <v>-6.82811306235902</v>
      </c>
      <c r="GI116">
        <v>0.705503084384556</v>
      </c>
      <c r="GJ116">
        <v>-1</v>
      </c>
      <c r="GK116">
        <v>6.9124355</v>
      </c>
      <c r="GL116">
        <v>-0.513419097744366</v>
      </c>
      <c r="GM116">
        <v>0.0494475906870092</v>
      </c>
      <c r="GN116">
        <v>0</v>
      </c>
      <c r="GO116">
        <v>0</v>
      </c>
      <c r="GP116">
        <v>2</v>
      </c>
      <c r="GQ116" t="s">
        <v>442</v>
      </c>
      <c r="GR116">
        <v>3.12753</v>
      </c>
      <c r="GS116">
        <v>2.77776</v>
      </c>
      <c r="GT116">
        <v>0.084403</v>
      </c>
      <c r="GU116">
        <v>0.082581</v>
      </c>
      <c r="GV116">
        <v>0.112253</v>
      </c>
      <c r="GW116">
        <v>0.092303</v>
      </c>
      <c r="GX116">
        <v>33590.5</v>
      </c>
      <c r="GY116">
        <v>35814.8</v>
      </c>
      <c r="GZ116">
        <v>33267.6</v>
      </c>
      <c r="HA116">
        <v>35422.2</v>
      </c>
      <c r="HB116">
        <v>41923.7</v>
      </c>
      <c r="HC116">
        <v>46230.4</v>
      </c>
      <c r="HD116">
        <v>52072.7</v>
      </c>
      <c r="HE116">
        <v>56679.9</v>
      </c>
      <c r="HF116">
        <v>1.78655</v>
      </c>
      <c r="HG116">
        <v>2.13505</v>
      </c>
      <c r="HH116">
        <v>0.00755489</v>
      </c>
      <c r="HI116">
        <v>0</v>
      </c>
      <c r="HJ116">
        <v>36.0977</v>
      </c>
      <c r="HK116">
        <v>999.9</v>
      </c>
      <c r="HL116">
        <v>54.249</v>
      </c>
      <c r="HM116">
        <v>28.157</v>
      </c>
      <c r="HN116">
        <v>22.8856</v>
      </c>
      <c r="HO116">
        <v>57.0765</v>
      </c>
      <c r="HP116">
        <v>32.3638</v>
      </c>
      <c r="HQ116">
        <v>2</v>
      </c>
      <c r="HR116">
        <v>1.3138</v>
      </c>
      <c r="HS116">
        <v>7.4381</v>
      </c>
      <c r="HT116">
        <v>19.9725</v>
      </c>
      <c r="HU116">
        <v>5.19288</v>
      </c>
      <c r="HV116">
        <v>12.0099</v>
      </c>
      <c r="HW116">
        <v>4.97275</v>
      </c>
      <c r="HX116">
        <v>3.29492</v>
      </c>
      <c r="HY116">
        <v>999.9</v>
      </c>
      <c r="HZ116">
        <v>9999</v>
      </c>
      <c r="IA116">
        <v>9999</v>
      </c>
      <c r="IB116">
        <v>9999</v>
      </c>
      <c r="IC116">
        <v>1.86312</v>
      </c>
      <c r="ID116">
        <v>1.86812</v>
      </c>
      <c r="IE116">
        <v>1.86785</v>
      </c>
      <c r="IF116">
        <v>1.869</v>
      </c>
      <c r="IG116">
        <v>1.86982</v>
      </c>
      <c r="IH116">
        <v>1.86588</v>
      </c>
      <c r="II116">
        <v>1.867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2.886</v>
      </c>
      <c r="IY116">
        <v>0.31</v>
      </c>
      <c r="IZ116">
        <v>0.972545899424372</v>
      </c>
      <c r="JA116">
        <v>0.00534676025210932</v>
      </c>
      <c r="JB116">
        <v>-1.70922874884956e-06</v>
      </c>
      <c r="JC116">
        <v>5.24977269206303e-10</v>
      </c>
      <c r="JD116">
        <v>0.310040366037049</v>
      </c>
      <c r="JE116">
        <v>0</v>
      </c>
      <c r="JF116">
        <v>0</v>
      </c>
      <c r="JG116">
        <v>0</v>
      </c>
      <c r="JH116">
        <v>4</v>
      </c>
      <c r="JI116">
        <v>2317</v>
      </c>
      <c r="JJ116">
        <v>-0</v>
      </c>
      <c r="JK116">
        <v>23</v>
      </c>
      <c r="JL116">
        <v>29369990.8</v>
      </c>
      <c r="JM116">
        <v>29369990.8</v>
      </c>
      <c r="JN116">
        <v>1.06567</v>
      </c>
      <c r="JO116">
        <v>2.60864</v>
      </c>
      <c r="JP116">
        <v>2.19849</v>
      </c>
      <c r="JQ116">
        <v>2.63672</v>
      </c>
      <c r="JR116">
        <v>2.44507</v>
      </c>
      <c r="JS116">
        <v>2.3291</v>
      </c>
      <c r="JT116">
        <v>32.7313</v>
      </c>
      <c r="JU116">
        <v>24.1138</v>
      </c>
      <c r="JV116">
        <v>18</v>
      </c>
      <c r="JW116">
        <v>498.773</v>
      </c>
      <c r="JX116">
        <v>780.85</v>
      </c>
      <c r="JY116">
        <v>28.6264</v>
      </c>
      <c r="JZ116">
        <v>42.4992</v>
      </c>
      <c r="KA116">
        <v>30.0037</v>
      </c>
      <c r="KB116">
        <v>42.1579</v>
      </c>
      <c r="KC116">
        <v>41.9971</v>
      </c>
      <c r="KD116">
        <v>21.3556</v>
      </c>
      <c r="KE116">
        <v>0</v>
      </c>
      <c r="KF116">
        <v>100</v>
      </c>
      <c r="KG116">
        <v>28.3983</v>
      </c>
      <c r="KH116">
        <v>366.058</v>
      </c>
      <c r="KI116">
        <v>21.9999</v>
      </c>
      <c r="KJ116">
        <v>94.5327</v>
      </c>
      <c r="KK116">
        <v>91.7919</v>
      </c>
    </row>
    <row r="117" spans="1:297">
      <c r="A117">
        <v>101</v>
      </c>
      <c r="B117">
        <v>1762199453.1</v>
      </c>
      <c r="C117">
        <v>1221.09999990463</v>
      </c>
      <c r="D117" t="s">
        <v>647</v>
      </c>
      <c r="E117" t="s">
        <v>648</v>
      </c>
      <c r="F117">
        <v>5</v>
      </c>
      <c r="G117" t="s">
        <v>640</v>
      </c>
      <c r="H117" t="s">
        <v>438</v>
      </c>
      <c r="I117">
        <v>1762199444.94615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397.958215029376</v>
      </c>
      <c r="AK117">
        <v>409.121175757576</v>
      </c>
      <c r="AL117">
        <v>-2.26785026570739</v>
      </c>
      <c r="AM117">
        <v>64.4912505728682</v>
      </c>
      <c r="AN117">
        <f>(AP117 - AO117 + DY117*1E3/(8.314*(EA117+273.15)) * AR117/DX117 * AQ117) * DX117/(100*DL117) * 1000/(1000 - AP117)</f>
        <v>0</v>
      </c>
      <c r="AO117">
        <v>21.2291473982995</v>
      </c>
      <c r="AP117">
        <v>28.0357763636364</v>
      </c>
      <c r="AQ117">
        <v>-0.00665059130636375</v>
      </c>
      <c r="AR117">
        <v>97.7476053066105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439</v>
      </c>
      <c r="AY117" t="s">
        <v>439</v>
      </c>
      <c r="AZ117">
        <v>0</v>
      </c>
      <c r="BA117">
        <v>0</v>
      </c>
      <c r="BB117">
        <f>1-AZ117/BA117</f>
        <v>0</v>
      </c>
      <c r="BC117">
        <v>0</v>
      </c>
      <c r="BD117" t="s">
        <v>439</v>
      </c>
      <c r="BE117" t="s">
        <v>439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439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1762199444.94615</v>
      </c>
      <c r="DR117">
        <v>410.289692307692</v>
      </c>
      <c r="DS117">
        <v>401.030153846154</v>
      </c>
      <c r="DT117">
        <v>28.0860230769231</v>
      </c>
      <c r="DU117">
        <v>21.2312076923077</v>
      </c>
      <c r="DV117">
        <v>407.387076923077</v>
      </c>
      <c r="DW117">
        <v>27.7759846153846</v>
      </c>
      <c r="DX117">
        <v>499.967153846154</v>
      </c>
      <c r="DY117">
        <v>90.7769384615385</v>
      </c>
      <c r="DZ117">
        <v>0.0999978538461539</v>
      </c>
      <c r="EA117">
        <v>36.4327384615385</v>
      </c>
      <c r="EB117">
        <v>36.2100923076923</v>
      </c>
      <c r="EC117">
        <v>999.9</v>
      </c>
      <c r="ED117">
        <v>0</v>
      </c>
      <c r="EE117">
        <v>0</v>
      </c>
      <c r="EF117">
        <v>9988.70230769231</v>
      </c>
      <c r="EG117">
        <v>0</v>
      </c>
      <c r="EH117">
        <v>1173.88461538462</v>
      </c>
      <c r="EI117">
        <v>9.25948761538461</v>
      </c>
      <c r="EJ117">
        <v>422.146384615385</v>
      </c>
      <c r="EK117">
        <v>409.729461538462</v>
      </c>
      <c r="EL117">
        <v>6.85481461538462</v>
      </c>
      <c r="EM117">
        <v>401.030153846154</v>
      </c>
      <c r="EN117">
        <v>21.2312076923077</v>
      </c>
      <c r="EO117">
        <v>2.54956153846154</v>
      </c>
      <c r="EP117">
        <v>1.92730538461538</v>
      </c>
      <c r="EQ117">
        <v>21.3464076923077</v>
      </c>
      <c r="ER117">
        <v>16.8594230769231</v>
      </c>
      <c r="ES117">
        <v>1999.99769230769</v>
      </c>
      <c r="ET117">
        <v>0.980005538461539</v>
      </c>
      <c r="EU117">
        <v>0.0199947461538462</v>
      </c>
      <c r="EV117">
        <v>0</v>
      </c>
      <c r="EW117">
        <v>1266.55538461538</v>
      </c>
      <c r="EX117">
        <v>5.00059</v>
      </c>
      <c r="EY117">
        <v>26469.5846153846</v>
      </c>
      <c r="EZ117">
        <v>17360.3384615385</v>
      </c>
      <c r="FA117">
        <v>54.2354615384615</v>
      </c>
      <c r="FB117">
        <v>54.437</v>
      </c>
      <c r="FC117">
        <v>53.7063846153846</v>
      </c>
      <c r="FD117">
        <v>53.875</v>
      </c>
      <c r="FE117">
        <v>54.7403076923077</v>
      </c>
      <c r="FF117">
        <v>1955.11076923077</v>
      </c>
      <c r="FG117">
        <v>39.8869230769231</v>
      </c>
      <c r="FH117">
        <v>0</v>
      </c>
      <c r="FI117">
        <v>1762199451.8</v>
      </c>
      <c r="FJ117">
        <v>0</v>
      </c>
      <c r="FK117">
        <v>1266.52692307692</v>
      </c>
      <c r="FL117">
        <v>-5.14324787911413</v>
      </c>
      <c r="FM117">
        <v>-108.300854791172</v>
      </c>
      <c r="FN117">
        <v>26468.9538461538</v>
      </c>
      <c r="FO117">
        <v>15</v>
      </c>
      <c r="FP117">
        <v>0</v>
      </c>
      <c r="FQ117" t="s">
        <v>441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6.57268233333333</v>
      </c>
      <c r="GD117">
        <v>57.9511967532468</v>
      </c>
      <c r="GE117">
        <v>6.10537720995028</v>
      </c>
      <c r="GF117">
        <v>0</v>
      </c>
      <c r="GG117">
        <v>1266.83676470588</v>
      </c>
      <c r="GH117">
        <v>-5.84705883529039</v>
      </c>
      <c r="GI117">
        <v>0.615475524377098</v>
      </c>
      <c r="GJ117">
        <v>-1</v>
      </c>
      <c r="GK117">
        <v>6.87685285714286</v>
      </c>
      <c r="GL117">
        <v>-0.45237194805194</v>
      </c>
      <c r="GM117">
        <v>0.0458145334752087</v>
      </c>
      <c r="GN117">
        <v>0</v>
      </c>
      <c r="GO117">
        <v>0</v>
      </c>
      <c r="GP117">
        <v>2</v>
      </c>
      <c r="GQ117" t="s">
        <v>442</v>
      </c>
      <c r="GR117">
        <v>3.12856</v>
      </c>
      <c r="GS117">
        <v>2.77793</v>
      </c>
      <c r="GT117">
        <v>0.0826967</v>
      </c>
      <c r="GU117">
        <v>0.0810709</v>
      </c>
      <c r="GV117">
        <v>0.112157</v>
      </c>
      <c r="GW117">
        <v>0.092304</v>
      </c>
      <c r="GX117">
        <v>33652.6</v>
      </c>
      <c r="GY117">
        <v>35873.3</v>
      </c>
      <c r="GZ117">
        <v>33267.1</v>
      </c>
      <c r="HA117">
        <v>35421.8</v>
      </c>
      <c r="HB117">
        <v>41927.6</v>
      </c>
      <c r="HC117">
        <v>46229.4</v>
      </c>
      <c r="HD117">
        <v>52072.3</v>
      </c>
      <c r="HE117">
        <v>56679</v>
      </c>
      <c r="HF117">
        <v>1.7881</v>
      </c>
      <c r="HG117">
        <v>2.13635</v>
      </c>
      <c r="HH117">
        <v>0.0064075</v>
      </c>
      <c r="HI117">
        <v>0</v>
      </c>
      <c r="HJ117">
        <v>36.0977</v>
      </c>
      <c r="HK117">
        <v>999.9</v>
      </c>
      <c r="HL117">
        <v>54.249</v>
      </c>
      <c r="HM117">
        <v>28.137</v>
      </c>
      <c r="HN117">
        <v>22.8597</v>
      </c>
      <c r="HO117">
        <v>56.9066</v>
      </c>
      <c r="HP117">
        <v>32.4639</v>
      </c>
      <c r="HQ117">
        <v>2</v>
      </c>
      <c r="HR117">
        <v>1.31617</v>
      </c>
      <c r="HS117">
        <v>7.78465</v>
      </c>
      <c r="HT117">
        <v>19.9583</v>
      </c>
      <c r="HU117">
        <v>5.19378</v>
      </c>
      <c r="HV117">
        <v>12.0099</v>
      </c>
      <c r="HW117">
        <v>4.97315</v>
      </c>
      <c r="HX117">
        <v>3.29497</v>
      </c>
      <c r="HY117">
        <v>999.9</v>
      </c>
      <c r="HZ117">
        <v>9999</v>
      </c>
      <c r="IA117">
        <v>9999</v>
      </c>
      <c r="IB117">
        <v>9999</v>
      </c>
      <c r="IC117">
        <v>1.86312</v>
      </c>
      <c r="ID117">
        <v>1.86813</v>
      </c>
      <c r="IE117">
        <v>1.86783</v>
      </c>
      <c r="IF117">
        <v>1.869</v>
      </c>
      <c r="IG117">
        <v>1.86982</v>
      </c>
      <c r="IH117">
        <v>1.86589</v>
      </c>
      <c r="II117">
        <v>1.86699</v>
      </c>
      <c r="IJ117">
        <v>1.86844</v>
      </c>
      <c r="IK117">
        <v>5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2.843</v>
      </c>
      <c r="IY117">
        <v>0.31</v>
      </c>
      <c r="IZ117">
        <v>0.972545899424372</v>
      </c>
      <c r="JA117">
        <v>0.00534676025210932</v>
      </c>
      <c r="JB117">
        <v>-1.70922874884956e-06</v>
      </c>
      <c r="JC117">
        <v>5.24977269206303e-10</v>
      </c>
      <c r="JD117">
        <v>0.310040366037049</v>
      </c>
      <c r="JE117">
        <v>0</v>
      </c>
      <c r="JF117">
        <v>0</v>
      </c>
      <c r="JG117">
        <v>0</v>
      </c>
      <c r="JH117">
        <v>4</v>
      </c>
      <c r="JI117">
        <v>2317</v>
      </c>
      <c r="JJ117">
        <v>-0</v>
      </c>
      <c r="JK117">
        <v>23</v>
      </c>
      <c r="JL117">
        <v>29369990.9</v>
      </c>
      <c r="JM117">
        <v>29369990.9</v>
      </c>
      <c r="JN117">
        <v>1.01685</v>
      </c>
      <c r="JO117">
        <v>2.60864</v>
      </c>
      <c r="JP117">
        <v>2.19849</v>
      </c>
      <c r="JQ117">
        <v>2.63672</v>
      </c>
      <c r="JR117">
        <v>2.44507</v>
      </c>
      <c r="JS117">
        <v>2.33521</v>
      </c>
      <c r="JT117">
        <v>32.7313</v>
      </c>
      <c r="JU117">
        <v>24.105</v>
      </c>
      <c r="JV117">
        <v>18</v>
      </c>
      <c r="JW117">
        <v>499.904</v>
      </c>
      <c r="JX117">
        <v>782.187</v>
      </c>
      <c r="JY117">
        <v>28.4046</v>
      </c>
      <c r="JZ117">
        <v>42.5069</v>
      </c>
      <c r="KA117">
        <v>30.0029</v>
      </c>
      <c r="KB117">
        <v>42.1633</v>
      </c>
      <c r="KC117">
        <v>42.0024</v>
      </c>
      <c r="KD117">
        <v>20.3706</v>
      </c>
      <c r="KE117">
        <v>0</v>
      </c>
      <c r="KF117">
        <v>100</v>
      </c>
      <c r="KG117">
        <v>28.1857</v>
      </c>
      <c r="KH117">
        <v>352.567</v>
      </c>
      <c r="KI117">
        <v>21.9999</v>
      </c>
      <c r="KJ117">
        <v>94.5317</v>
      </c>
      <c r="KK117">
        <v>91.7906</v>
      </c>
    </row>
    <row r="118" spans="1:297">
      <c r="A118">
        <v>102</v>
      </c>
      <c r="B118">
        <v>1762199458.1</v>
      </c>
      <c r="C118">
        <v>1226.09999990463</v>
      </c>
      <c r="D118" t="s">
        <v>649</v>
      </c>
      <c r="E118" t="s">
        <v>650</v>
      </c>
      <c r="F118">
        <v>5</v>
      </c>
      <c r="G118" t="s">
        <v>640</v>
      </c>
      <c r="H118" t="s">
        <v>438</v>
      </c>
      <c r="I118">
        <v>1762199449.94615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384.87613968464</v>
      </c>
      <c r="AK118">
        <v>397.597703030303</v>
      </c>
      <c r="AL118">
        <v>-2.48748121409157</v>
      </c>
      <c r="AM118">
        <v>64.4912505728682</v>
      </c>
      <c r="AN118">
        <f>(AP118 - AO118 + DY118*1E3/(8.314*(EA118+273.15)) * AR118/DX118 * AQ118) * DX118/(100*DL118) * 1000/(1000 - AP118)</f>
        <v>0</v>
      </c>
      <c r="AO118">
        <v>21.2282733216206</v>
      </c>
      <c r="AP118">
        <v>28.0026193939394</v>
      </c>
      <c r="AQ118">
        <v>-0.00681866740255991</v>
      </c>
      <c r="AR118">
        <v>97.7476053066105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439</v>
      </c>
      <c r="AY118" t="s">
        <v>439</v>
      </c>
      <c r="AZ118">
        <v>0</v>
      </c>
      <c r="BA118">
        <v>0</v>
      </c>
      <c r="BB118">
        <f>1-AZ118/BA118</f>
        <v>0</v>
      </c>
      <c r="BC118">
        <v>0</v>
      </c>
      <c r="BD118" t="s">
        <v>439</v>
      </c>
      <c r="BE118" t="s">
        <v>439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439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1762199449.94615</v>
      </c>
      <c r="DR118">
        <v>401.935076923077</v>
      </c>
      <c r="DS118">
        <v>387.150538461539</v>
      </c>
      <c r="DT118">
        <v>28.0502769230769</v>
      </c>
      <c r="DU118">
        <v>21.2294230769231</v>
      </c>
      <c r="DV118">
        <v>399.067692307692</v>
      </c>
      <c r="DW118">
        <v>27.7402461538462</v>
      </c>
      <c r="DX118">
        <v>499.783615384615</v>
      </c>
      <c r="DY118">
        <v>90.7770230769231</v>
      </c>
      <c r="DZ118">
        <v>0.0999822538461538</v>
      </c>
      <c r="EA118">
        <v>36.4205769230769</v>
      </c>
      <c r="EB118">
        <v>36.2110153846154</v>
      </c>
      <c r="EC118">
        <v>999.9</v>
      </c>
      <c r="ED118">
        <v>0</v>
      </c>
      <c r="EE118">
        <v>0</v>
      </c>
      <c r="EF118">
        <v>9985.18846153846</v>
      </c>
      <c r="EG118">
        <v>0</v>
      </c>
      <c r="EH118">
        <v>1173.87923076923</v>
      </c>
      <c r="EI118">
        <v>14.78439</v>
      </c>
      <c r="EJ118">
        <v>413.535153846154</v>
      </c>
      <c r="EK118">
        <v>395.548153846154</v>
      </c>
      <c r="EL118">
        <v>6.82084</v>
      </c>
      <c r="EM118">
        <v>387.150538461539</v>
      </c>
      <c r="EN118">
        <v>21.2294230769231</v>
      </c>
      <c r="EO118">
        <v>2.54631923076923</v>
      </c>
      <c r="EP118">
        <v>1.92714615384615</v>
      </c>
      <c r="EQ118">
        <v>21.3256461538462</v>
      </c>
      <c r="ER118">
        <v>16.8581230769231</v>
      </c>
      <c r="ES118">
        <v>1999.99307692308</v>
      </c>
      <c r="ET118">
        <v>0.980005538461539</v>
      </c>
      <c r="EU118">
        <v>0.0199947461538462</v>
      </c>
      <c r="EV118">
        <v>0</v>
      </c>
      <c r="EW118">
        <v>1266.15076923077</v>
      </c>
      <c r="EX118">
        <v>5.00059</v>
      </c>
      <c r="EY118">
        <v>26461.1692307692</v>
      </c>
      <c r="EZ118">
        <v>17360.2846153846</v>
      </c>
      <c r="FA118">
        <v>54.2403076923077</v>
      </c>
      <c r="FB118">
        <v>54.437</v>
      </c>
      <c r="FC118">
        <v>53.7209230769231</v>
      </c>
      <c r="FD118">
        <v>53.875</v>
      </c>
      <c r="FE118">
        <v>54.75</v>
      </c>
      <c r="FF118">
        <v>1955.10615384615</v>
      </c>
      <c r="FG118">
        <v>39.8869230769231</v>
      </c>
      <c r="FH118">
        <v>0</v>
      </c>
      <c r="FI118">
        <v>1762199457.2</v>
      </c>
      <c r="FJ118">
        <v>0</v>
      </c>
      <c r="FK118">
        <v>1266.0536</v>
      </c>
      <c r="FL118">
        <v>-4.86384616998594</v>
      </c>
      <c r="FM118">
        <v>-92.2769230879188</v>
      </c>
      <c r="FN118">
        <v>26459.36</v>
      </c>
      <c r="FO118">
        <v>15</v>
      </c>
      <c r="FP118">
        <v>0</v>
      </c>
      <c r="FQ118" t="s">
        <v>441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12.13643</v>
      </c>
      <c r="GD118">
        <v>59.1981672180451</v>
      </c>
      <c r="GE118">
        <v>6.06229720128105</v>
      </c>
      <c r="GF118">
        <v>0</v>
      </c>
      <c r="GG118">
        <v>1266.37294117647</v>
      </c>
      <c r="GH118">
        <v>-5.1162719690256</v>
      </c>
      <c r="GI118">
        <v>0.538721413390694</v>
      </c>
      <c r="GJ118">
        <v>-1</v>
      </c>
      <c r="GK118">
        <v>6.8372035</v>
      </c>
      <c r="GL118">
        <v>-0.399050977443617</v>
      </c>
      <c r="GM118">
        <v>0.0384827557842471</v>
      </c>
      <c r="GN118">
        <v>0</v>
      </c>
      <c r="GO118">
        <v>0</v>
      </c>
      <c r="GP118">
        <v>2</v>
      </c>
      <c r="GQ118" t="s">
        <v>442</v>
      </c>
      <c r="GR118">
        <v>3.12841</v>
      </c>
      <c r="GS118">
        <v>2.77789</v>
      </c>
      <c r="GT118">
        <v>0.0804798</v>
      </c>
      <c r="GU118">
        <v>0.0771615</v>
      </c>
      <c r="GV118">
        <v>0.112059</v>
      </c>
      <c r="GW118">
        <v>0.0922897</v>
      </c>
      <c r="GX118">
        <v>33733.5</v>
      </c>
      <c r="GY118">
        <v>36025.1</v>
      </c>
      <c r="GZ118">
        <v>33266.8</v>
      </c>
      <c r="HA118">
        <v>35421.1</v>
      </c>
      <c r="HB118">
        <v>41931.6</v>
      </c>
      <c r="HC118">
        <v>46228.8</v>
      </c>
      <c r="HD118">
        <v>52071.9</v>
      </c>
      <c r="HE118">
        <v>56677.9</v>
      </c>
      <c r="HF118">
        <v>1.7877</v>
      </c>
      <c r="HG118">
        <v>2.13672</v>
      </c>
      <c r="HH118">
        <v>0.00632554</v>
      </c>
      <c r="HI118">
        <v>0</v>
      </c>
      <c r="HJ118">
        <v>36.0977</v>
      </c>
      <c r="HK118">
        <v>999.9</v>
      </c>
      <c r="HL118">
        <v>54.249</v>
      </c>
      <c r="HM118">
        <v>28.157</v>
      </c>
      <c r="HN118">
        <v>22.8855</v>
      </c>
      <c r="HO118">
        <v>56.8565</v>
      </c>
      <c r="HP118">
        <v>32.4679</v>
      </c>
      <c r="HQ118">
        <v>2</v>
      </c>
      <c r="HR118">
        <v>1.31845</v>
      </c>
      <c r="HS118">
        <v>7.96361</v>
      </c>
      <c r="HT118">
        <v>19.9509</v>
      </c>
      <c r="HU118">
        <v>5.19363</v>
      </c>
      <c r="HV118">
        <v>12.0102</v>
      </c>
      <c r="HW118">
        <v>4.9733</v>
      </c>
      <c r="HX118">
        <v>3.29495</v>
      </c>
      <c r="HY118">
        <v>999.9</v>
      </c>
      <c r="HZ118">
        <v>9999</v>
      </c>
      <c r="IA118">
        <v>9999</v>
      </c>
      <c r="IB118">
        <v>9999</v>
      </c>
      <c r="IC118">
        <v>1.86312</v>
      </c>
      <c r="ID118">
        <v>1.86813</v>
      </c>
      <c r="IE118">
        <v>1.86784</v>
      </c>
      <c r="IF118">
        <v>1.86903</v>
      </c>
      <c r="IG118">
        <v>1.86983</v>
      </c>
      <c r="IH118">
        <v>1.86588</v>
      </c>
      <c r="II118">
        <v>1.867</v>
      </c>
      <c r="IJ118">
        <v>1.86844</v>
      </c>
      <c r="IK118">
        <v>5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2.786</v>
      </c>
      <c r="IY118">
        <v>0.31</v>
      </c>
      <c r="IZ118">
        <v>0.972545899424372</v>
      </c>
      <c r="JA118">
        <v>0.00534676025210932</v>
      </c>
      <c r="JB118">
        <v>-1.70922874884956e-06</v>
      </c>
      <c r="JC118">
        <v>5.24977269206303e-10</v>
      </c>
      <c r="JD118">
        <v>0.310040366037049</v>
      </c>
      <c r="JE118">
        <v>0</v>
      </c>
      <c r="JF118">
        <v>0</v>
      </c>
      <c r="JG118">
        <v>0</v>
      </c>
      <c r="JH118">
        <v>4</v>
      </c>
      <c r="JI118">
        <v>2317</v>
      </c>
      <c r="JJ118">
        <v>-0</v>
      </c>
      <c r="JK118">
        <v>23</v>
      </c>
      <c r="JL118">
        <v>29369991</v>
      </c>
      <c r="JM118">
        <v>29369991</v>
      </c>
      <c r="JN118">
        <v>0.980225</v>
      </c>
      <c r="JO118">
        <v>2.61841</v>
      </c>
      <c r="JP118">
        <v>2.19849</v>
      </c>
      <c r="JQ118">
        <v>2.6355</v>
      </c>
      <c r="JR118">
        <v>2.44507</v>
      </c>
      <c r="JS118">
        <v>2.29126</v>
      </c>
      <c r="JT118">
        <v>32.7313</v>
      </c>
      <c r="JU118">
        <v>24.0963</v>
      </c>
      <c r="JV118">
        <v>18</v>
      </c>
      <c r="JW118">
        <v>499.658</v>
      </c>
      <c r="JX118">
        <v>782.603</v>
      </c>
      <c r="JY118">
        <v>28.1725</v>
      </c>
      <c r="JZ118">
        <v>42.5123</v>
      </c>
      <c r="KA118">
        <v>30.0025</v>
      </c>
      <c r="KB118">
        <v>42.1687</v>
      </c>
      <c r="KC118">
        <v>42.0067</v>
      </c>
      <c r="KD118">
        <v>19.6452</v>
      </c>
      <c r="KE118">
        <v>0</v>
      </c>
      <c r="KF118">
        <v>100</v>
      </c>
      <c r="KG118">
        <v>27.9811</v>
      </c>
      <c r="KH118">
        <v>332.417</v>
      </c>
      <c r="KI118">
        <v>21.9999</v>
      </c>
      <c r="KJ118">
        <v>94.5309</v>
      </c>
      <c r="KK118">
        <v>91.7887</v>
      </c>
    </row>
    <row r="119" spans="1:297">
      <c r="A119">
        <v>103</v>
      </c>
      <c r="B119">
        <v>1762199463.1</v>
      </c>
      <c r="C119">
        <v>1231.09999990463</v>
      </c>
      <c r="D119" t="s">
        <v>651</v>
      </c>
      <c r="E119" t="s">
        <v>652</v>
      </c>
      <c r="F119">
        <v>5</v>
      </c>
      <c r="G119" t="s">
        <v>640</v>
      </c>
      <c r="H119" t="s">
        <v>438</v>
      </c>
      <c r="I119">
        <v>1762199454.94615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362.862299678371</v>
      </c>
      <c r="AK119">
        <v>379.986751515152</v>
      </c>
      <c r="AL119">
        <v>-3.45525590111629</v>
      </c>
      <c r="AM119">
        <v>64.4912505728682</v>
      </c>
      <c r="AN119">
        <f>(AP119 - AO119 + DY119*1E3/(8.314*(EA119+273.15)) * AR119/DX119 * AQ119) * DX119/(100*DL119) * 1000/(1000 - AP119)</f>
        <v>0</v>
      </c>
      <c r="AO119">
        <v>21.2256880269962</v>
      </c>
      <c r="AP119">
        <v>27.97398</v>
      </c>
      <c r="AQ119">
        <v>-0.00575180527694138</v>
      </c>
      <c r="AR119">
        <v>97.7476053066105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439</v>
      </c>
      <c r="AY119" t="s">
        <v>439</v>
      </c>
      <c r="AZ119">
        <v>0</v>
      </c>
      <c r="BA119">
        <v>0</v>
      </c>
      <c r="BB119">
        <f>1-AZ119/BA119</f>
        <v>0</v>
      </c>
      <c r="BC119">
        <v>0</v>
      </c>
      <c r="BD119" t="s">
        <v>439</v>
      </c>
      <c r="BE119" t="s">
        <v>439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439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1762199454.94615</v>
      </c>
      <c r="DR119">
        <v>390.131230769231</v>
      </c>
      <c r="DS119">
        <v>371.460769230769</v>
      </c>
      <c r="DT119">
        <v>28.0181384615385</v>
      </c>
      <c r="DU119">
        <v>21.2277384615385</v>
      </c>
      <c r="DV119">
        <v>387.313923076923</v>
      </c>
      <c r="DW119">
        <v>27.7081</v>
      </c>
      <c r="DX119">
        <v>499.801923076923</v>
      </c>
      <c r="DY119">
        <v>90.7775230769231</v>
      </c>
      <c r="DZ119">
        <v>0.100016792307692</v>
      </c>
      <c r="EA119">
        <v>36.3985615384615</v>
      </c>
      <c r="EB119">
        <v>36.2041923076923</v>
      </c>
      <c r="EC119">
        <v>999.9</v>
      </c>
      <c r="ED119">
        <v>0</v>
      </c>
      <c r="EE119">
        <v>0</v>
      </c>
      <c r="EF119">
        <v>9991.24230769231</v>
      </c>
      <c r="EG119">
        <v>0</v>
      </c>
      <c r="EH119">
        <v>1173.87076923077</v>
      </c>
      <c r="EI119">
        <v>18.6704307692308</v>
      </c>
      <c r="EJ119">
        <v>401.377538461539</v>
      </c>
      <c r="EK119">
        <v>379.517230769231</v>
      </c>
      <c r="EL119">
        <v>6.79039230769231</v>
      </c>
      <c r="EM119">
        <v>371.460769230769</v>
      </c>
      <c r="EN119">
        <v>21.2277384615385</v>
      </c>
      <c r="EO119">
        <v>2.54341615384615</v>
      </c>
      <c r="EP119">
        <v>1.92700461538462</v>
      </c>
      <c r="EQ119">
        <v>21.3070384615385</v>
      </c>
      <c r="ER119">
        <v>16.8569538461538</v>
      </c>
      <c r="ES119">
        <v>1999.99461538462</v>
      </c>
      <c r="ET119">
        <v>0.980003230769231</v>
      </c>
      <c r="EU119">
        <v>0.0199969769230769</v>
      </c>
      <c r="EV119">
        <v>0</v>
      </c>
      <c r="EW119">
        <v>1265.67846153846</v>
      </c>
      <c r="EX119">
        <v>5.00059</v>
      </c>
      <c r="EY119">
        <v>26453.6461538462</v>
      </c>
      <c r="EZ119">
        <v>17360.2692307692</v>
      </c>
      <c r="FA119">
        <v>54.25</v>
      </c>
      <c r="FB119">
        <v>54.4418461538462</v>
      </c>
      <c r="FC119">
        <v>53.7354615384615</v>
      </c>
      <c r="FD119">
        <v>53.875</v>
      </c>
      <c r="FE119">
        <v>54.75</v>
      </c>
      <c r="FF119">
        <v>1955.10307692308</v>
      </c>
      <c r="FG119">
        <v>39.8915384615385</v>
      </c>
      <c r="FH119">
        <v>0</v>
      </c>
      <c r="FI119">
        <v>1762199462</v>
      </c>
      <c r="FJ119">
        <v>0</v>
      </c>
      <c r="FK119">
        <v>1265.6636</v>
      </c>
      <c r="FL119">
        <v>-4.83461538414861</v>
      </c>
      <c r="FM119">
        <v>-83.8846152530722</v>
      </c>
      <c r="FN119">
        <v>26452.336</v>
      </c>
      <c r="FO119">
        <v>15</v>
      </c>
      <c r="FP119">
        <v>0</v>
      </c>
      <c r="FQ119" t="s">
        <v>441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16.30706</v>
      </c>
      <c r="GD119">
        <v>50.0992948051948</v>
      </c>
      <c r="GE119">
        <v>5.46665049862737</v>
      </c>
      <c r="GF119">
        <v>0</v>
      </c>
      <c r="GG119">
        <v>1265.96970588235</v>
      </c>
      <c r="GH119">
        <v>-5.0412528711473</v>
      </c>
      <c r="GI119">
        <v>0.533917185107992</v>
      </c>
      <c r="GJ119">
        <v>-1</v>
      </c>
      <c r="GK119">
        <v>6.80765428571429</v>
      </c>
      <c r="GL119">
        <v>-0.367891948051941</v>
      </c>
      <c r="GM119">
        <v>0.0371550565130749</v>
      </c>
      <c r="GN119">
        <v>0</v>
      </c>
      <c r="GO119">
        <v>0</v>
      </c>
      <c r="GP119">
        <v>2</v>
      </c>
      <c r="GQ119" t="s">
        <v>442</v>
      </c>
      <c r="GR119">
        <v>3.12869</v>
      </c>
      <c r="GS119">
        <v>2.77801</v>
      </c>
      <c r="GT119">
        <v>0.0777373</v>
      </c>
      <c r="GU119">
        <v>0.0744666</v>
      </c>
      <c r="GV119">
        <v>0.111972</v>
      </c>
      <c r="GW119">
        <v>0.092291</v>
      </c>
      <c r="GX119">
        <v>33833.7</v>
      </c>
      <c r="GY119">
        <v>36130.2</v>
      </c>
      <c r="GZ119">
        <v>33266.5</v>
      </c>
      <c r="HA119">
        <v>35421</v>
      </c>
      <c r="HB119">
        <v>41935.2</v>
      </c>
      <c r="HC119">
        <v>46228.3</v>
      </c>
      <c r="HD119">
        <v>52071.7</v>
      </c>
      <c r="HE119">
        <v>56677.7</v>
      </c>
      <c r="HF119">
        <v>1.7879</v>
      </c>
      <c r="HG119">
        <v>2.13655</v>
      </c>
      <c r="HH119">
        <v>0.00461191</v>
      </c>
      <c r="HI119">
        <v>0</v>
      </c>
      <c r="HJ119">
        <v>36.0977</v>
      </c>
      <c r="HK119">
        <v>999.9</v>
      </c>
      <c r="HL119">
        <v>54.249</v>
      </c>
      <c r="HM119">
        <v>28.157</v>
      </c>
      <c r="HN119">
        <v>22.8859</v>
      </c>
      <c r="HO119">
        <v>57.0465</v>
      </c>
      <c r="HP119">
        <v>32.476</v>
      </c>
      <c r="HQ119">
        <v>2</v>
      </c>
      <c r="HR119">
        <v>1.32028</v>
      </c>
      <c r="HS119">
        <v>8.10754</v>
      </c>
      <c r="HT119">
        <v>19.945</v>
      </c>
      <c r="HU119">
        <v>5.19393</v>
      </c>
      <c r="HV119">
        <v>12.0104</v>
      </c>
      <c r="HW119">
        <v>4.97315</v>
      </c>
      <c r="HX119">
        <v>3.29495</v>
      </c>
      <c r="HY119">
        <v>999.9</v>
      </c>
      <c r="HZ119">
        <v>9999</v>
      </c>
      <c r="IA119">
        <v>9999</v>
      </c>
      <c r="IB119">
        <v>9999</v>
      </c>
      <c r="IC119">
        <v>1.86311</v>
      </c>
      <c r="ID119">
        <v>1.86812</v>
      </c>
      <c r="IE119">
        <v>1.86783</v>
      </c>
      <c r="IF119">
        <v>1.869</v>
      </c>
      <c r="IG119">
        <v>1.86982</v>
      </c>
      <c r="IH119">
        <v>1.86587</v>
      </c>
      <c r="II119">
        <v>1.867</v>
      </c>
      <c r="IJ119">
        <v>1.86844</v>
      </c>
      <c r="IK119">
        <v>5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2.716</v>
      </c>
      <c r="IY119">
        <v>0.3101</v>
      </c>
      <c r="IZ119">
        <v>0.972545899424372</v>
      </c>
      <c r="JA119">
        <v>0.00534676025210932</v>
      </c>
      <c r="JB119">
        <v>-1.70922874884956e-06</v>
      </c>
      <c r="JC119">
        <v>5.24977269206303e-10</v>
      </c>
      <c r="JD119">
        <v>0.310040366037049</v>
      </c>
      <c r="JE119">
        <v>0</v>
      </c>
      <c r="JF119">
        <v>0</v>
      </c>
      <c r="JG119">
        <v>0</v>
      </c>
      <c r="JH119">
        <v>4</v>
      </c>
      <c r="JI119">
        <v>2317</v>
      </c>
      <c r="JJ119">
        <v>-0</v>
      </c>
      <c r="JK119">
        <v>23</v>
      </c>
      <c r="JL119">
        <v>29369991.1</v>
      </c>
      <c r="JM119">
        <v>29369991.1</v>
      </c>
      <c r="JN119">
        <v>0.939941</v>
      </c>
      <c r="JO119">
        <v>2.61963</v>
      </c>
      <c r="JP119">
        <v>2.19849</v>
      </c>
      <c r="JQ119">
        <v>2.63672</v>
      </c>
      <c r="JR119">
        <v>2.44629</v>
      </c>
      <c r="JS119">
        <v>2.25586</v>
      </c>
      <c r="JT119">
        <v>32.7313</v>
      </c>
      <c r="JU119">
        <v>24.0963</v>
      </c>
      <c r="JV119">
        <v>18</v>
      </c>
      <c r="JW119">
        <v>499.836</v>
      </c>
      <c r="JX119">
        <v>782.49</v>
      </c>
      <c r="JY119">
        <v>27.9582</v>
      </c>
      <c r="JZ119">
        <v>42.5189</v>
      </c>
      <c r="KA119">
        <v>30.0021</v>
      </c>
      <c r="KB119">
        <v>42.174</v>
      </c>
      <c r="KC119">
        <v>42.0119</v>
      </c>
      <c r="KD119">
        <v>18.8498</v>
      </c>
      <c r="KE119">
        <v>0</v>
      </c>
      <c r="KF119">
        <v>100</v>
      </c>
      <c r="KG119">
        <v>27.7875</v>
      </c>
      <c r="KH119">
        <v>318.86</v>
      </c>
      <c r="KI119">
        <v>21.9999</v>
      </c>
      <c r="KJ119">
        <v>94.5303</v>
      </c>
      <c r="KK119">
        <v>91.7885</v>
      </c>
    </row>
    <row r="120" spans="1:297">
      <c r="A120">
        <v>104</v>
      </c>
      <c r="B120">
        <v>1762199468.1</v>
      </c>
      <c r="C120">
        <v>1236.09999990463</v>
      </c>
      <c r="D120" t="s">
        <v>653</v>
      </c>
      <c r="E120" t="s">
        <v>654</v>
      </c>
      <c r="F120">
        <v>5</v>
      </c>
      <c r="G120" t="s">
        <v>640</v>
      </c>
      <c r="H120" t="s">
        <v>438</v>
      </c>
      <c r="I120">
        <v>1762199459.94615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347.50288415759</v>
      </c>
      <c r="AK120">
        <v>363.82423030303</v>
      </c>
      <c r="AL120">
        <v>-3.26757285810077</v>
      </c>
      <c r="AM120">
        <v>64.4912505728682</v>
      </c>
      <c r="AN120">
        <f>(AP120 - AO120 + DY120*1E3/(8.314*(EA120+273.15)) * AR120/DX120 * AQ120) * DX120/(100*DL120) * 1000/(1000 - AP120)</f>
        <v>0</v>
      </c>
      <c r="AO120">
        <v>21.2257527373385</v>
      </c>
      <c r="AP120">
        <v>27.9440284848485</v>
      </c>
      <c r="AQ120">
        <v>-0.00576297682772382</v>
      </c>
      <c r="AR120">
        <v>97.7476053066105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439</v>
      </c>
      <c r="AY120" t="s">
        <v>439</v>
      </c>
      <c r="AZ120">
        <v>0</v>
      </c>
      <c r="BA120">
        <v>0</v>
      </c>
      <c r="BB120">
        <f>1-AZ120/BA120</f>
        <v>0</v>
      </c>
      <c r="BC120">
        <v>0</v>
      </c>
      <c r="BD120" t="s">
        <v>439</v>
      </c>
      <c r="BE120" t="s">
        <v>439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439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1762199459.94615</v>
      </c>
      <c r="DR120">
        <v>376.196461538462</v>
      </c>
      <c r="DS120">
        <v>354.969461538461</v>
      </c>
      <c r="DT120">
        <v>27.9867307692308</v>
      </c>
      <c r="DU120">
        <v>21.2264769230769</v>
      </c>
      <c r="DV120">
        <v>373.438538461538</v>
      </c>
      <c r="DW120">
        <v>27.6766923076923</v>
      </c>
      <c r="DX120">
        <v>499.997384615385</v>
      </c>
      <c r="DY120">
        <v>90.7773692307692</v>
      </c>
      <c r="DZ120">
        <v>0.1000397</v>
      </c>
      <c r="EA120">
        <v>36.3729538461538</v>
      </c>
      <c r="EB120">
        <v>36.1877461538462</v>
      </c>
      <c r="EC120">
        <v>999.9</v>
      </c>
      <c r="ED120">
        <v>0</v>
      </c>
      <c r="EE120">
        <v>0</v>
      </c>
      <c r="EF120">
        <v>9994.03076923077</v>
      </c>
      <c r="EG120">
        <v>0</v>
      </c>
      <c r="EH120">
        <v>1173.85538461538</v>
      </c>
      <c r="EI120">
        <v>21.2269384615385</v>
      </c>
      <c r="EJ120">
        <v>387.028615384615</v>
      </c>
      <c r="EK120">
        <v>362.667692307692</v>
      </c>
      <c r="EL120">
        <v>6.76023692307692</v>
      </c>
      <c r="EM120">
        <v>354.969461538461</v>
      </c>
      <c r="EN120">
        <v>21.2264769230769</v>
      </c>
      <c r="EO120">
        <v>2.54056153846154</v>
      </c>
      <c r="EP120">
        <v>1.92688692307692</v>
      </c>
      <c r="EQ120">
        <v>21.2887153846154</v>
      </c>
      <c r="ER120">
        <v>16.8559923076923</v>
      </c>
      <c r="ES120">
        <v>1999.99615384615</v>
      </c>
      <c r="ET120">
        <v>0.979999769230769</v>
      </c>
      <c r="EU120">
        <v>0.0200003230769231</v>
      </c>
      <c r="EV120">
        <v>0</v>
      </c>
      <c r="EW120">
        <v>1265.30230769231</v>
      </c>
      <c r="EX120">
        <v>5.00059</v>
      </c>
      <c r="EY120">
        <v>26446.7461538462</v>
      </c>
      <c r="EZ120">
        <v>17360.2692307692</v>
      </c>
      <c r="FA120">
        <v>54.25</v>
      </c>
      <c r="FB120">
        <v>54.4466923076923</v>
      </c>
      <c r="FC120">
        <v>53.75</v>
      </c>
      <c r="FD120">
        <v>53.8845384615385</v>
      </c>
      <c r="FE120">
        <v>54.75</v>
      </c>
      <c r="FF120">
        <v>1955.09769230769</v>
      </c>
      <c r="FG120">
        <v>39.8984615384615</v>
      </c>
      <c r="FH120">
        <v>0</v>
      </c>
      <c r="FI120">
        <v>1762199466.8</v>
      </c>
      <c r="FJ120">
        <v>0</v>
      </c>
      <c r="FK120">
        <v>1265.2824</v>
      </c>
      <c r="FL120">
        <v>-4.77615385977268</v>
      </c>
      <c r="FM120">
        <v>-78.2846155034467</v>
      </c>
      <c r="FN120">
        <v>26445.804</v>
      </c>
      <c r="FO120">
        <v>15</v>
      </c>
      <c r="FP120">
        <v>0</v>
      </c>
      <c r="FQ120" t="s">
        <v>441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19.56431</v>
      </c>
      <c r="GD120">
        <v>34.0594015037594</v>
      </c>
      <c r="GE120">
        <v>4.16941470915283</v>
      </c>
      <c r="GF120">
        <v>0</v>
      </c>
      <c r="GG120">
        <v>1265.53529411765</v>
      </c>
      <c r="GH120">
        <v>-4.64018335446675</v>
      </c>
      <c r="GI120">
        <v>0.500906444793828</v>
      </c>
      <c r="GJ120">
        <v>-1</v>
      </c>
      <c r="GK120">
        <v>6.774472</v>
      </c>
      <c r="GL120">
        <v>-0.361150375939849</v>
      </c>
      <c r="GM120">
        <v>0.0347287803701771</v>
      </c>
      <c r="GN120">
        <v>0</v>
      </c>
      <c r="GO120">
        <v>0</v>
      </c>
      <c r="GP120">
        <v>2</v>
      </c>
      <c r="GQ120" t="s">
        <v>442</v>
      </c>
      <c r="GR120">
        <v>3.12853</v>
      </c>
      <c r="GS120">
        <v>2.77798</v>
      </c>
      <c r="GT120">
        <v>0.0750327</v>
      </c>
      <c r="GU120">
        <v>0.0718402</v>
      </c>
      <c r="GV120">
        <v>0.111889</v>
      </c>
      <c r="GW120">
        <v>0.092282</v>
      </c>
      <c r="GX120">
        <v>33932.8</v>
      </c>
      <c r="GY120">
        <v>36232.6</v>
      </c>
      <c r="GZ120">
        <v>33266.4</v>
      </c>
      <c r="HA120">
        <v>35421.1</v>
      </c>
      <c r="HB120">
        <v>41938.7</v>
      </c>
      <c r="HC120">
        <v>46228.4</v>
      </c>
      <c r="HD120">
        <v>52071.7</v>
      </c>
      <c r="HE120">
        <v>56677.7</v>
      </c>
      <c r="HF120">
        <v>1.78773</v>
      </c>
      <c r="HG120">
        <v>2.1366</v>
      </c>
      <c r="HH120">
        <v>0.00305474</v>
      </c>
      <c r="HI120">
        <v>0</v>
      </c>
      <c r="HJ120">
        <v>36.0974</v>
      </c>
      <c r="HK120">
        <v>999.9</v>
      </c>
      <c r="HL120">
        <v>54.249</v>
      </c>
      <c r="HM120">
        <v>28.157</v>
      </c>
      <c r="HN120">
        <v>22.8873</v>
      </c>
      <c r="HO120">
        <v>56.9065</v>
      </c>
      <c r="HP120">
        <v>32.4319</v>
      </c>
      <c r="HQ120">
        <v>2</v>
      </c>
      <c r="HR120">
        <v>1.32151</v>
      </c>
      <c r="HS120">
        <v>8.18478</v>
      </c>
      <c r="HT120">
        <v>19.9423</v>
      </c>
      <c r="HU120">
        <v>5.19378</v>
      </c>
      <c r="HV120">
        <v>12.0099</v>
      </c>
      <c r="HW120">
        <v>4.9731</v>
      </c>
      <c r="HX120">
        <v>3.29487</v>
      </c>
      <c r="HY120">
        <v>999.9</v>
      </c>
      <c r="HZ120">
        <v>9999</v>
      </c>
      <c r="IA120">
        <v>9999</v>
      </c>
      <c r="IB120">
        <v>9999</v>
      </c>
      <c r="IC120">
        <v>1.86311</v>
      </c>
      <c r="ID120">
        <v>1.86813</v>
      </c>
      <c r="IE120">
        <v>1.86783</v>
      </c>
      <c r="IF120">
        <v>1.869</v>
      </c>
      <c r="IG120">
        <v>1.86981</v>
      </c>
      <c r="IH120">
        <v>1.86586</v>
      </c>
      <c r="II120">
        <v>1.86697</v>
      </c>
      <c r="IJ120">
        <v>1.86844</v>
      </c>
      <c r="IK120">
        <v>5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2.648</v>
      </c>
      <c r="IY120">
        <v>0.3101</v>
      </c>
      <c r="IZ120">
        <v>0.972545899424372</v>
      </c>
      <c r="JA120">
        <v>0.00534676025210932</v>
      </c>
      <c r="JB120">
        <v>-1.70922874884956e-06</v>
      </c>
      <c r="JC120">
        <v>5.24977269206303e-10</v>
      </c>
      <c r="JD120">
        <v>0.310040366037049</v>
      </c>
      <c r="JE120">
        <v>0</v>
      </c>
      <c r="JF120">
        <v>0</v>
      </c>
      <c r="JG120">
        <v>0</v>
      </c>
      <c r="JH120">
        <v>4</v>
      </c>
      <c r="JI120">
        <v>2317</v>
      </c>
      <c r="JJ120">
        <v>-0</v>
      </c>
      <c r="JK120">
        <v>23</v>
      </c>
      <c r="JL120">
        <v>29369991.1</v>
      </c>
      <c r="JM120">
        <v>29369991.1</v>
      </c>
      <c r="JN120">
        <v>0.905762</v>
      </c>
      <c r="JO120">
        <v>2.61597</v>
      </c>
      <c r="JP120">
        <v>2.19849</v>
      </c>
      <c r="JQ120">
        <v>2.63794</v>
      </c>
      <c r="JR120">
        <v>2.44507</v>
      </c>
      <c r="JS120">
        <v>2.26074</v>
      </c>
      <c r="JT120">
        <v>32.7313</v>
      </c>
      <c r="JU120">
        <v>24.0963</v>
      </c>
      <c r="JV120">
        <v>18</v>
      </c>
      <c r="JW120">
        <v>499.749</v>
      </c>
      <c r="JX120">
        <v>782.599</v>
      </c>
      <c r="JY120">
        <v>27.7577</v>
      </c>
      <c r="JZ120">
        <v>42.5244</v>
      </c>
      <c r="KA120">
        <v>30.0016</v>
      </c>
      <c r="KB120">
        <v>42.1793</v>
      </c>
      <c r="KC120">
        <v>42.0172</v>
      </c>
      <c r="KD120">
        <v>18.0023</v>
      </c>
      <c r="KE120">
        <v>0</v>
      </c>
      <c r="KF120">
        <v>100</v>
      </c>
      <c r="KG120">
        <v>27.6235</v>
      </c>
      <c r="KH120">
        <v>298.619</v>
      </c>
      <c r="KI120">
        <v>21.9999</v>
      </c>
      <c r="KJ120">
        <v>94.5302</v>
      </c>
      <c r="KK120">
        <v>91.7886</v>
      </c>
    </row>
    <row r="121" spans="1:297">
      <c r="A121">
        <v>105</v>
      </c>
      <c r="B121">
        <v>1762199473.1</v>
      </c>
      <c r="C121">
        <v>1241.09999990463</v>
      </c>
      <c r="D121" t="s">
        <v>655</v>
      </c>
      <c r="E121" t="s">
        <v>656</v>
      </c>
      <c r="F121">
        <v>5</v>
      </c>
      <c r="G121" t="s">
        <v>640</v>
      </c>
      <c r="H121" t="s">
        <v>438</v>
      </c>
      <c r="I121">
        <v>1762199464.94615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332.055571694265</v>
      </c>
      <c r="AK121">
        <v>348.109503030303</v>
      </c>
      <c r="AL121">
        <v>-3.14245935621437</v>
      </c>
      <c r="AM121">
        <v>64.4912505728682</v>
      </c>
      <c r="AN121">
        <f>(AP121 - AO121 + DY121*1E3/(8.314*(EA121+273.15)) * AR121/DX121 * AQ121) * DX121/(100*DL121) * 1000/(1000 - AP121)</f>
        <v>0</v>
      </c>
      <c r="AO121">
        <v>21.22442548739</v>
      </c>
      <c r="AP121">
        <v>27.9115412121212</v>
      </c>
      <c r="AQ121">
        <v>-0.00654761447863794</v>
      </c>
      <c r="AR121">
        <v>97.7476053066105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439</v>
      </c>
      <c r="AY121" t="s">
        <v>439</v>
      </c>
      <c r="AZ121">
        <v>0</v>
      </c>
      <c r="BA121">
        <v>0</v>
      </c>
      <c r="BB121">
        <f>1-AZ121/BA121</f>
        <v>0</v>
      </c>
      <c r="BC121">
        <v>0</v>
      </c>
      <c r="BD121" t="s">
        <v>439</v>
      </c>
      <c r="BE121" t="s">
        <v>439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439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1762199464.94615</v>
      </c>
      <c r="DR121">
        <v>360.707</v>
      </c>
      <c r="DS121">
        <v>338.214384615385</v>
      </c>
      <c r="DT121">
        <v>27.9558923076923</v>
      </c>
      <c r="DU121">
        <v>21.2254</v>
      </c>
      <c r="DV121">
        <v>358.015384615385</v>
      </c>
      <c r="DW121">
        <v>27.6458307692308</v>
      </c>
      <c r="DX121">
        <v>500.007076923077</v>
      </c>
      <c r="DY121">
        <v>90.7775307692308</v>
      </c>
      <c r="DZ121">
        <v>0.100041384615385</v>
      </c>
      <c r="EA121">
        <v>36.3465384615385</v>
      </c>
      <c r="EB121">
        <v>36.1660769230769</v>
      </c>
      <c r="EC121">
        <v>999.9</v>
      </c>
      <c r="ED121">
        <v>0</v>
      </c>
      <c r="EE121">
        <v>0</v>
      </c>
      <c r="EF121">
        <v>9992.01153846154</v>
      </c>
      <c r="EG121">
        <v>0</v>
      </c>
      <c r="EH121">
        <v>1173.84</v>
      </c>
      <c r="EI121">
        <v>22.4926461538462</v>
      </c>
      <c r="EJ121">
        <v>371.081461538461</v>
      </c>
      <c r="EK121">
        <v>345.548692307692</v>
      </c>
      <c r="EL121">
        <v>6.73047692307692</v>
      </c>
      <c r="EM121">
        <v>338.214384615385</v>
      </c>
      <c r="EN121">
        <v>21.2254</v>
      </c>
      <c r="EO121">
        <v>2.53776692307692</v>
      </c>
      <c r="EP121">
        <v>1.92679076923077</v>
      </c>
      <c r="EQ121">
        <v>21.2707615384615</v>
      </c>
      <c r="ER121">
        <v>16.8552153846154</v>
      </c>
      <c r="ES121">
        <v>1999.99769230769</v>
      </c>
      <c r="ET121">
        <v>0.979997461538461</v>
      </c>
      <c r="EU121">
        <v>0.0200025538461538</v>
      </c>
      <c r="EV121">
        <v>0</v>
      </c>
      <c r="EW121">
        <v>1265.06538461538</v>
      </c>
      <c r="EX121">
        <v>5.00059</v>
      </c>
      <c r="EY121">
        <v>26440.4692307692</v>
      </c>
      <c r="EZ121">
        <v>17360.2769230769</v>
      </c>
      <c r="FA121">
        <v>54.25</v>
      </c>
      <c r="FB121">
        <v>54.4660769230769</v>
      </c>
      <c r="FC121">
        <v>53.75</v>
      </c>
      <c r="FD121">
        <v>53.8845384615385</v>
      </c>
      <c r="FE121">
        <v>54.75</v>
      </c>
      <c r="FF121">
        <v>1955.09461538462</v>
      </c>
      <c r="FG121">
        <v>39.9030769230769</v>
      </c>
      <c r="FH121">
        <v>0</v>
      </c>
      <c r="FI121">
        <v>1762199472.2</v>
      </c>
      <c r="FJ121">
        <v>0</v>
      </c>
      <c r="FK121">
        <v>1264.99769230769</v>
      </c>
      <c r="FL121">
        <v>-3.26017095029533</v>
      </c>
      <c r="FM121">
        <v>-70.8376068864489</v>
      </c>
      <c r="FN121">
        <v>26439.4692307692</v>
      </c>
      <c r="FO121">
        <v>15</v>
      </c>
      <c r="FP121">
        <v>0</v>
      </c>
      <c r="FQ121" t="s">
        <v>441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21.2369142857143</v>
      </c>
      <c r="GD121">
        <v>16.920077922078</v>
      </c>
      <c r="GE121">
        <v>3.09601731004231</v>
      </c>
      <c r="GF121">
        <v>0</v>
      </c>
      <c r="GG121">
        <v>1265.24117647059</v>
      </c>
      <c r="GH121">
        <v>-3.66294881866209</v>
      </c>
      <c r="GI121">
        <v>0.439456647837678</v>
      </c>
      <c r="GJ121">
        <v>-1</v>
      </c>
      <c r="GK121">
        <v>6.74748095238095</v>
      </c>
      <c r="GL121">
        <v>-0.353092987012994</v>
      </c>
      <c r="GM121">
        <v>0.0356503350554965</v>
      </c>
      <c r="GN121">
        <v>0</v>
      </c>
      <c r="GO121">
        <v>0</v>
      </c>
      <c r="GP121">
        <v>2</v>
      </c>
      <c r="GQ121" t="s">
        <v>442</v>
      </c>
      <c r="GR121">
        <v>3.12858</v>
      </c>
      <c r="GS121">
        <v>2.77782</v>
      </c>
      <c r="GT121">
        <v>0.0723406</v>
      </c>
      <c r="GU121">
        <v>0.0687571</v>
      </c>
      <c r="GV121">
        <v>0.111795</v>
      </c>
      <c r="GW121">
        <v>0.0922799</v>
      </c>
      <c r="GX121">
        <v>34031.6</v>
      </c>
      <c r="GY121">
        <v>36352.8</v>
      </c>
      <c r="GZ121">
        <v>33266.6</v>
      </c>
      <c r="HA121">
        <v>35421</v>
      </c>
      <c r="HB121">
        <v>41943.1</v>
      </c>
      <c r="HC121">
        <v>46228.2</v>
      </c>
      <c r="HD121">
        <v>52072.1</v>
      </c>
      <c r="HE121">
        <v>56677.7</v>
      </c>
      <c r="HF121">
        <v>1.7874</v>
      </c>
      <c r="HG121">
        <v>2.13645</v>
      </c>
      <c r="HH121">
        <v>0.00146776</v>
      </c>
      <c r="HI121">
        <v>0</v>
      </c>
      <c r="HJ121">
        <v>36.0941</v>
      </c>
      <c r="HK121">
        <v>999.9</v>
      </c>
      <c r="HL121">
        <v>54.249</v>
      </c>
      <c r="HM121">
        <v>28.157</v>
      </c>
      <c r="HN121">
        <v>22.887</v>
      </c>
      <c r="HO121">
        <v>57.0665</v>
      </c>
      <c r="HP121">
        <v>32.4679</v>
      </c>
      <c r="HQ121">
        <v>2</v>
      </c>
      <c r="HR121">
        <v>1.32196</v>
      </c>
      <c r="HS121">
        <v>8.17366</v>
      </c>
      <c r="HT121">
        <v>19.9437</v>
      </c>
      <c r="HU121">
        <v>5.19423</v>
      </c>
      <c r="HV121">
        <v>12.0099</v>
      </c>
      <c r="HW121">
        <v>4.9732</v>
      </c>
      <c r="HX121">
        <v>3.295</v>
      </c>
      <c r="HY121">
        <v>999.9</v>
      </c>
      <c r="HZ121">
        <v>9999</v>
      </c>
      <c r="IA121">
        <v>9999</v>
      </c>
      <c r="IB121">
        <v>9999</v>
      </c>
      <c r="IC121">
        <v>1.8631</v>
      </c>
      <c r="ID121">
        <v>1.86813</v>
      </c>
      <c r="IE121">
        <v>1.86784</v>
      </c>
      <c r="IF121">
        <v>1.869</v>
      </c>
      <c r="IG121">
        <v>1.86982</v>
      </c>
      <c r="IH121">
        <v>1.86588</v>
      </c>
      <c r="II121">
        <v>1.867</v>
      </c>
      <c r="IJ121">
        <v>1.86844</v>
      </c>
      <c r="IK121">
        <v>5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2.581</v>
      </c>
      <c r="IY121">
        <v>0.31</v>
      </c>
      <c r="IZ121">
        <v>0.972545899424372</v>
      </c>
      <c r="JA121">
        <v>0.00534676025210932</v>
      </c>
      <c r="JB121">
        <v>-1.70922874884956e-06</v>
      </c>
      <c r="JC121">
        <v>5.24977269206303e-10</v>
      </c>
      <c r="JD121">
        <v>0.310040366037049</v>
      </c>
      <c r="JE121">
        <v>0</v>
      </c>
      <c r="JF121">
        <v>0</v>
      </c>
      <c r="JG121">
        <v>0</v>
      </c>
      <c r="JH121">
        <v>4</v>
      </c>
      <c r="JI121">
        <v>2317</v>
      </c>
      <c r="JJ121">
        <v>-0</v>
      </c>
      <c r="JK121">
        <v>23</v>
      </c>
      <c r="JL121">
        <v>29369991.2</v>
      </c>
      <c r="JM121">
        <v>29369991.2</v>
      </c>
      <c r="JN121">
        <v>0.855713</v>
      </c>
      <c r="JO121">
        <v>2.61475</v>
      </c>
      <c r="JP121">
        <v>2.19849</v>
      </c>
      <c r="JQ121">
        <v>2.63672</v>
      </c>
      <c r="JR121">
        <v>2.44507</v>
      </c>
      <c r="JS121">
        <v>2.31079</v>
      </c>
      <c r="JT121">
        <v>32.7313</v>
      </c>
      <c r="JU121">
        <v>24.105</v>
      </c>
      <c r="JV121">
        <v>18</v>
      </c>
      <c r="JW121">
        <v>499.556</v>
      </c>
      <c r="JX121">
        <v>782.507</v>
      </c>
      <c r="JY121">
        <v>27.5846</v>
      </c>
      <c r="JZ121">
        <v>42.531</v>
      </c>
      <c r="KA121">
        <v>30.0009</v>
      </c>
      <c r="KB121">
        <v>42.1847</v>
      </c>
      <c r="KC121">
        <v>42.0221</v>
      </c>
      <c r="KD121">
        <v>17.1423</v>
      </c>
      <c r="KE121">
        <v>0</v>
      </c>
      <c r="KF121">
        <v>100</v>
      </c>
      <c r="KG121">
        <v>27.4862</v>
      </c>
      <c r="KH121">
        <v>285.125</v>
      </c>
      <c r="KI121">
        <v>21.9999</v>
      </c>
      <c r="KJ121">
        <v>94.5308</v>
      </c>
      <c r="KK121">
        <v>91.7884</v>
      </c>
    </row>
    <row r="122" spans="1:297">
      <c r="A122">
        <v>106</v>
      </c>
      <c r="B122">
        <v>1762199478.1</v>
      </c>
      <c r="C122">
        <v>1246.09999990463</v>
      </c>
      <c r="D122" t="s">
        <v>657</v>
      </c>
      <c r="E122" t="s">
        <v>658</v>
      </c>
      <c r="F122">
        <v>5</v>
      </c>
      <c r="G122" t="s">
        <v>640</v>
      </c>
      <c r="H122" t="s">
        <v>438</v>
      </c>
      <c r="I122">
        <v>1762199469.94615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314.321597073236</v>
      </c>
      <c r="AK122">
        <v>331.316787878788</v>
      </c>
      <c r="AL122">
        <v>-3.36619924812267</v>
      </c>
      <c r="AM122">
        <v>64.4912505728682</v>
      </c>
      <c r="AN122">
        <f>(AP122 - AO122 + DY122*1E3/(8.314*(EA122+273.15)) * AR122/DX122 * AQ122) * DX122/(100*DL122) * 1000/(1000 - AP122)</f>
        <v>0</v>
      </c>
      <c r="AO122">
        <v>21.2228659915782</v>
      </c>
      <c r="AP122">
        <v>27.8805745454546</v>
      </c>
      <c r="AQ122">
        <v>-0.00626612699052806</v>
      </c>
      <c r="AR122">
        <v>97.7476053066105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439</v>
      </c>
      <c r="AY122" t="s">
        <v>439</v>
      </c>
      <c r="AZ122">
        <v>0</v>
      </c>
      <c r="BA122">
        <v>0</v>
      </c>
      <c r="BB122">
        <f>1-AZ122/BA122</f>
        <v>0</v>
      </c>
      <c r="BC122">
        <v>0</v>
      </c>
      <c r="BD122" t="s">
        <v>439</v>
      </c>
      <c r="BE122" t="s">
        <v>439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439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1762199469.94615</v>
      </c>
      <c r="DR122">
        <v>344.855692307692</v>
      </c>
      <c r="DS122">
        <v>322.140769230769</v>
      </c>
      <c r="DT122">
        <v>27.9252615384615</v>
      </c>
      <c r="DU122">
        <v>21.2242692307692</v>
      </c>
      <c r="DV122">
        <v>342.232615384615</v>
      </c>
      <c r="DW122">
        <v>27.6152</v>
      </c>
      <c r="DX122">
        <v>500.024538461539</v>
      </c>
      <c r="DY122">
        <v>90.7775384615385</v>
      </c>
      <c r="DZ122">
        <v>0.100034976923077</v>
      </c>
      <c r="EA122">
        <v>36.3215230769231</v>
      </c>
      <c r="EB122">
        <v>36.1390153846154</v>
      </c>
      <c r="EC122">
        <v>999.9</v>
      </c>
      <c r="ED122">
        <v>0</v>
      </c>
      <c r="EE122">
        <v>0</v>
      </c>
      <c r="EF122">
        <v>9990.67692307692</v>
      </c>
      <c r="EG122">
        <v>0</v>
      </c>
      <c r="EH122">
        <v>1173.83076923077</v>
      </c>
      <c r="EI122">
        <v>22.7149615384615</v>
      </c>
      <c r="EJ122">
        <v>354.763076923077</v>
      </c>
      <c r="EK122">
        <v>329.126076923077</v>
      </c>
      <c r="EL122">
        <v>6.70097076923077</v>
      </c>
      <c r="EM122">
        <v>322.140769230769</v>
      </c>
      <c r="EN122">
        <v>21.2242692307692</v>
      </c>
      <c r="EO122">
        <v>2.53498615384615</v>
      </c>
      <c r="EP122">
        <v>1.92668846153846</v>
      </c>
      <c r="EQ122">
        <v>21.2528923076923</v>
      </c>
      <c r="ER122">
        <v>16.8543769230769</v>
      </c>
      <c r="ES122">
        <v>1999.99692307692</v>
      </c>
      <c r="ET122">
        <v>0.979995153846154</v>
      </c>
      <c r="EU122">
        <v>0.0200047846153846</v>
      </c>
      <c r="EV122">
        <v>0</v>
      </c>
      <c r="EW122">
        <v>1264.81230769231</v>
      </c>
      <c r="EX122">
        <v>5.00059</v>
      </c>
      <c r="EY122">
        <v>26434.7153846154</v>
      </c>
      <c r="EZ122">
        <v>17360.2615384615</v>
      </c>
      <c r="FA122">
        <v>54.2547692307692</v>
      </c>
      <c r="FB122">
        <v>54.4806153846154</v>
      </c>
      <c r="FC122">
        <v>53.75</v>
      </c>
      <c r="FD122">
        <v>53.9036153846154</v>
      </c>
      <c r="FE122">
        <v>54.75</v>
      </c>
      <c r="FF122">
        <v>1955.08923076923</v>
      </c>
      <c r="FG122">
        <v>39.9076923076923</v>
      </c>
      <c r="FH122">
        <v>0</v>
      </c>
      <c r="FI122">
        <v>1762199477</v>
      </c>
      <c r="FJ122">
        <v>0</v>
      </c>
      <c r="FK122">
        <v>1264.67307692308</v>
      </c>
      <c r="FL122">
        <v>-3.90700855008363</v>
      </c>
      <c r="FM122">
        <v>-64.6051281316936</v>
      </c>
      <c r="FN122">
        <v>26434.0192307692</v>
      </c>
      <c r="FO122">
        <v>15</v>
      </c>
      <c r="FP122">
        <v>0</v>
      </c>
      <c r="FQ122" t="s">
        <v>441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22.699145</v>
      </c>
      <c r="GD122">
        <v>2.91110526315788</v>
      </c>
      <c r="GE122">
        <v>0.657530333501809</v>
      </c>
      <c r="GF122">
        <v>0</v>
      </c>
      <c r="GG122">
        <v>1264.91</v>
      </c>
      <c r="GH122">
        <v>-3.74423224124222</v>
      </c>
      <c r="GI122">
        <v>0.453437848390427</v>
      </c>
      <c r="GJ122">
        <v>-1</v>
      </c>
      <c r="GK122">
        <v>6.7148925</v>
      </c>
      <c r="GL122">
        <v>-0.35350240601503</v>
      </c>
      <c r="GM122">
        <v>0.0339902073949248</v>
      </c>
      <c r="GN122">
        <v>0</v>
      </c>
      <c r="GO122">
        <v>0</v>
      </c>
      <c r="GP122">
        <v>2</v>
      </c>
      <c r="GQ122" t="s">
        <v>442</v>
      </c>
      <c r="GR122">
        <v>3.12853</v>
      </c>
      <c r="GS122">
        <v>2.77786</v>
      </c>
      <c r="GT122">
        <v>0.0694459</v>
      </c>
      <c r="GU122">
        <v>0.0658258</v>
      </c>
      <c r="GV122">
        <v>0.111711</v>
      </c>
      <c r="GW122">
        <v>0.0922763</v>
      </c>
      <c r="GX122">
        <v>34137.8</v>
      </c>
      <c r="GY122">
        <v>36466.5</v>
      </c>
      <c r="GZ122">
        <v>33266.6</v>
      </c>
      <c r="HA122">
        <v>35420.4</v>
      </c>
      <c r="HB122">
        <v>41946.8</v>
      </c>
      <c r="HC122">
        <v>46227.1</v>
      </c>
      <c r="HD122">
        <v>52072.3</v>
      </c>
      <c r="HE122">
        <v>56676.6</v>
      </c>
      <c r="HF122">
        <v>1.78735</v>
      </c>
      <c r="HG122">
        <v>2.13615</v>
      </c>
      <c r="HH122">
        <v>0.000581145</v>
      </c>
      <c r="HI122">
        <v>0</v>
      </c>
      <c r="HJ122">
        <v>36.0899</v>
      </c>
      <c r="HK122">
        <v>999.9</v>
      </c>
      <c r="HL122">
        <v>54.249</v>
      </c>
      <c r="HM122">
        <v>28.157</v>
      </c>
      <c r="HN122">
        <v>22.8866</v>
      </c>
      <c r="HO122">
        <v>57.2865</v>
      </c>
      <c r="HP122">
        <v>32.4479</v>
      </c>
      <c r="HQ122">
        <v>2</v>
      </c>
      <c r="HR122">
        <v>1.32198</v>
      </c>
      <c r="HS122">
        <v>8.09754</v>
      </c>
      <c r="HT122">
        <v>19.9473</v>
      </c>
      <c r="HU122">
        <v>5.19318</v>
      </c>
      <c r="HV122">
        <v>12.0099</v>
      </c>
      <c r="HW122">
        <v>4.9728</v>
      </c>
      <c r="HX122">
        <v>3.29492</v>
      </c>
      <c r="HY122">
        <v>999.9</v>
      </c>
      <c r="HZ122">
        <v>9999</v>
      </c>
      <c r="IA122">
        <v>9999</v>
      </c>
      <c r="IB122">
        <v>9999</v>
      </c>
      <c r="IC122">
        <v>1.86312</v>
      </c>
      <c r="ID122">
        <v>1.86812</v>
      </c>
      <c r="IE122">
        <v>1.86784</v>
      </c>
      <c r="IF122">
        <v>1.86902</v>
      </c>
      <c r="IG122">
        <v>1.86981</v>
      </c>
      <c r="IH122">
        <v>1.86585</v>
      </c>
      <c r="II122">
        <v>1.86703</v>
      </c>
      <c r="IJ122">
        <v>1.86844</v>
      </c>
      <c r="IK122">
        <v>5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2.51</v>
      </c>
      <c r="IY122">
        <v>0.31</v>
      </c>
      <c r="IZ122">
        <v>0.972545899424372</v>
      </c>
      <c r="JA122">
        <v>0.00534676025210932</v>
      </c>
      <c r="JB122">
        <v>-1.70922874884956e-06</v>
      </c>
      <c r="JC122">
        <v>5.24977269206303e-10</v>
      </c>
      <c r="JD122">
        <v>0.310040366037049</v>
      </c>
      <c r="JE122">
        <v>0</v>
      </c>
      <c r="JF122">
        <v>0</v>
      </c>
      <c r="JG122">
        <v>0</v>
      </c>
      <c r="JH122">
        <v>4</v>
      </c>
      <c r="JI122">
        <v>2317</v>
      </c>
      <c r="JJ122">
        <v>-0</v>
      </c>
      <c r="JK122">
        <v>23</v>
      </c>
      <c r="JL122">
        <v>29369991.3</v>
      </c>
      <c r="JM122">
        <v>29369991.3</v>
      </c>
      <c r="JN122">
        <v>0.819092</v>
      </c>
      <c r="JO122">
        <v>2.61353</v>
      </c>
      <c r="JP122">
        <v>2.19849</v>
      </c>
      <c r="JQ122">
        <v>2.63672</v>
      </c>
      <c r="JR122">
        <v>2.44507</v>
      </c>
      <c r="JS122">
        <v>2.34375</v>
      </c>
      <c r="JT122">
        <v>32.7313</v>
      </c>
      <c r="JU122">
        <v>24.105</v>
      </c>
      <c r="JV122">
        <v>18</v>
      </c>
      <c r="JW122">
        <v>499.557</v>
      </c>
      <c r="JX122">
        <v>782.263</v>
      </c>
      <c r="JY122">
        <v>27.4403</v>
      </c>
      <c r="JZ122">
        <v>42.5376</v>
      </c>
      <c r="KA122">
        <v>30.0005</v>
      </c>
      <c r="KB122">
        <v>42.1901</v>
      </c>
      <c r="KC122">
        <v>42.0267</v>
      </c>
      <c r="KD122">
        <v>16.2746</v>
      </c>
      <c r="KE122">
        <v>0</v>
      </c>
      <c r="KF122">
        <v>100</v>
      </c>
      <c r="KG122">
        <v>27.3751</v>
      </c>
      <c r="KH122">
        <v>264.88</v>
      </c>
      <c r="KI122">
        <v>21.9999</v>
      </c>
      <c r="KJ122">
        <v>94.5311</v>
      </c>
      <c r="KK122">
        <v>91.7868</v>
      </c>
    </row>
    <row r="123" spans="1:297">
      <c r="A123">
        <v>107</v>
      </c>
      <c r="B123">
        <v>1762199483.1</v>
      </c>
      <c r="C123">
        <v>1251.09999990463</v>
      </c>
      <c r="D123" t="s">
        <v>659</v>
      </c>
      <c r="E123" t="s">
        <v>660</v>
      </c>
      <c r="F123">
        <v>5</v>
      </c>
      <c r="G123" t="s">
        <v>640</v>
      </c>
      <c r="H123" t="s">
        <v>438</v>
      </c>
      <c r="I123">
        <v>1762199474.94615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297.974347863756</v>
      </c>
      <c r="AK123">
        <v>314.865642424243</v>
      </c>
      <c r="AL123">
        <v>-3.29140405652033</v>
      </c>
      <c r="AM123">
        <v>64.4912505728682</v>
      </c>
      <c r="AN123">
        <f>(AP123 - AO123 + DY123*1E3/(8.314*(EA123+273.15)) * AR123/DX123 * AQ123) * DX123/(100*DL123) * 1000/(1000 - AP123)</f>
        <v>0</v>
      </c>
      <c r="AO123">
        <v>21.2216409486128</v>
      </c>
      <c r="AP123">
        <v>27.8646133333333</v>
      </c>
      <c r="AQ123">
        <v>-0.00193600888930282</v>
      </c>
      <c r="AR123">
        <v>97.7476053066105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439</v>
      </c>
      <c r="AY123" t="s">
        <v>439</v>
      </c>
      <c r="AZ123">
        <v>0</v>
      </c>
      <c r="BA123">
        <v>0</v>
      </c>
      <c r="BB123">
        <f>1-AZ123/BA123</f>
        <v>0</v>
      </c>
      <c r="BC123">
        <v>0</v>
      </c>
      <c r="BD123" t="s">
        <v>439</v>
      </c>
      <c r="BE123" t="s">
        <v>439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439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1762199474.94615</v>
      </c>
      <c r="DR123">
        <v>329.010230769231</v>
      </c>
      <c r="DS123">
        <v>305.889307692308</v>
      </c>
      <c r="DT123">
        <v>27.8972846153846</v>
      </c>
      <c r="DU123">
        <v>21.2228923076923</v>
      </c>
      <c r="DV123">
        <v>326.456153846154</v>
      </c>
      <c r="DW123">
        <v>27.5872384615385</v>
      </c>
      <c r="DX123">
        <v>500.005538461539</v>
      </c>
      <c r="DY123">
        <v>90.7779846153846</v>
      </c>
      <c r="DZ123">
        <v>0.0999897769230769</v>
      </c>
      <c r="EA123">
        <v>36.2966076923077</v>
      </c>
      <c r="EB123">
        <v>36.1112230769231</v>
      </c>
      <c r="EC123">
        <v>999.9</v>
      </c>
      <c r="ED123">
        <v>0</v>
      </c>
      <c r="EE123">
        <v>0</v>
      </c>
      <c r="EF123">
        <v>9992.07307692308</v>
      </c>
      <c r="EG123">
        <v>0</v>
      </c>
      <c r="EH123">
        <v>1173.81538461538</v>
      </c>
      <c r="EI123">
        <v>23.1208923076923</v>
      </c>
      <c r="EJ123">
        <v>338.452461538462</v>
      </c>
      <c r="EK123">
        <v>312.521769230769</v>
      </c>
      <c r="EL123">
        <v>6.67438692307692</v>
      </c>
      <c r="EM123">
        <v>305.889307692308</v>
      </c>
      <c r="EN123">
        <v>21.2228923076923</v>
      </c>
      <c r="EO123">
        <v>2.53245923076923</v>
      </c>
      <c r="EP123">
        <v>1.92657307692308</v>
      </c>
      <c r="EQ123">
        <v>21.2366307692308</v>
      </c>
      <c r="ER123">
        <v>16.8534307692308</v>
      </c>
      <c r="ES123">
        <v>1999.99538461539</v>
      </c>
      <c r="ET123">
        <v>0.979994</v>
      </c>
      <c r="EU123">
        <v>0.0200059</v>
      </c>
      <c r="EV123">
        <v>0</v>
      </c>
      <c r="EW123">
        <v>1264.47615384615</v>
      </c>
      <c r="EX123">
        <v>5.00059</v>
      </c>
      <c r="EY123">
        <v>26429.2615384615</v>
      </c>
      <c r="EZ123">
        <v>17360.2461538462</v>
      </c>
      <c r="FA123">
        <v>54.2547692307692</v>
      </c>
      <c r="FB123">
        <v>54.5</v>
      </c>
      <c r="FC123">
        <v>53.75</v>
      </c>
      <c r="FD123">
        <v>53.9179230769231</v>
      </c>
      <c r="FE123">
        <v>54.75</v>
      </c>
      <c r="FF123">
        <v>1955.08538461539</v>
      </c>
      <c r="FG123">
        <v>39.91</v>
      </c>
      <c r="FH123">
        <v>0</v>
      </c>
      <c r="FI123">
        <v>1762199481.8</v>
      </c>
      <c r="FJ123">
        <v>0</v>
      </c>
      <c r="FK123">
        <v>1264.38807692308</v>
      </c>
      <c r="FL123">
        <v>-5.03282051363943</v>
      </c>
      <c r="FM123">
        <v>-63.2000000512933</v>
      </c>
      <c r="FN123">
        <v>26428.8692307692</v>
      </c>
      <c r="FO123">
        <v>15</v>
      </c>
      <c r="FP123">
        <v>0</v>
      </c>
      <c r="FQ123" t="s">
        <v>441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22.8896476190476</v>
      </c>
      <c r="GD123">
        <v>5.94060779220781</v>
      </c>
      <c r="GE123">
        <v>0.777869300821801</v>
      </c>
      <c r="GF123">
        <v>0</v>
      </c>
      <c r="GG123">
        <v>1264.56235294118</v>
      </c>
      <c r="GH123">
        <v>-4.1964858688731</v>
      </c>
      <c r="GI123">
        <v>0.485538263007437</v>
      </c>
      <c r="GJ123">
        <v>-1</v>
      </c>
      <c r="GK123">
        <v>6.69029476190476</v>
      </c>
      <c r="GL123">
        <v>-0.327593766233758</v>
      </c>
      <c r="GM123">
        <v>0.0332106876972499</v>
      </c>
      <c r="GN123">
        <v>0</v>
      </c>
      <c r="GO123">
        <v>0</v>
      </c>
      <c r="GP123">
        <v>2</v>
      </c>
      <c r="GQ123" t="s">
        <v>442</v>
      </c>
      <c r="GR123">
        <v>3.1285</v>
      </c>
      <c r="GS123">
        <v>2.77803</v>
      </c>
      <c r="GT123">
        <v>0.0665301</v>
      </c>
      <c r="GU123">
        <v>0.0625656</v>
      </c>
      <c r="GV123">
        <v>0.11166</v>
      </c>
      <c r="GW123">
        <v>0.0922684</v>
      </c>
      <c r="GX123">
        <v>34244.6</v>
      </c>
      <c r="GY123">
        <v>36593.2</v>
      </c>
      <c r="GZ123">
        <v>33266.6</v>
      </c>
      <c r="HA123">
        <v>35420</v>
      </c>
      <c r="HB123">
        <v>41949.1</v>
      </c>
      <c r="HC123">
        <v>46227</v>
      </c>
      <c r="HD123">
        <v>52072.5</v>
      </c>
      <c r="HE123">
        <v>56676.4</v>
      </c>
      <c r="HF123">
        <v>1.78752</v>
      </c>
      <c r="HG123">
        <v>2.1361</v>
      </c>
      <c r="HH123">
        <v>-0.00204146</v>
      </c>
      <c r="HI123">
        <v>0</v>
      </c>
      <c r="HJ123">
        <v>36.0845</v>
      </c>
      <c r="HK123">
        <v>999.9</v>
      </c>
      <c r="HL123">
        <v>54.249</v>
      </c>
      <c r="HM123">
        <v>28.157</v>
      </c>
      <c r="HN123">
        <v>22.8859</v>
      </c>
      <c r="HO123">
        <v>57.3565</v>
      </c>
      <c r="HP123">
        <v>32.5</v>
      </c>
      <c r="HQ123">
        <v>2</v>
      </c>
      <c r="HR123">
        <v>1.32155</v>
      </c>
      <c r="HS123">
        <v>7.99028</v>
      </c>
      <c r="HT123">
        <v>19.9526</v>
      </c>
      <c r="HU123">
        <v>5.19333</v>
      </c>
      <c r="HV123">
        <v>12.0099</v>
      </c>
      <c r="HW123">
        <v>4.973</v>
      </c>
      <c r="HX123">
        <v>3.29495</v>
      </c>
      <c r="HY123">
        <v>999.9</v>
      </c>
      <c r="HZ123">
        <v>9999</v>
      </c>
      <c r="IA123">
        <v>9999</v>
      </c>
      <c r="IB123">
        <v>9999</v>
      </c>
      <c r="IC123">
        <v>1.8631</v>
      </c>
      <c r="ID123">
        <v>1.86812</v>
      </c>
      <c r="IE123">
        <v>1.86783</v>
      </c>
      <c r="IF123">
        <v>1.86903</v>
      </c>
      <c r="IG123">
        <v>1.86982</v>
      </c>
      <c r="IH123">
        <v>1.86587</v>
      </c>
      <c r="II123">
        <v>1.86701</v>
      </c>
      <c r="IJ123">
        <v>1.86844</v>
      </c>
      <c r="IK123">
        <v>5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2.439</v>
      </c>
      <c r="IY123">
        <v>0.3101</v>
      </c>
      <c r="IZ123">
        <v>0.972545899424372</v>
      </c>
      <c r="JA123">
        <v>0.00534676025210932</v>
      </c>
      <c r="JB123">
        <v>-1.70922874884956e-06</v>
      </c>
      <c r="JC123">
        <v>5.24977269206303e-10</v>
      </c>
      <c r="JD123">
        <v>0.310040366037049</v>
      </c>
      <c r="JE123">
        <v>0</v>
      </c>
      <c r="JF123">
        <v>0</v>
      </c>
      <c r="JG123">
        <v>0</v>
      </c>
      <c r="JH123">
        <v>4</v>
      </c>
      <c r="JI123">
        <v>2317</v>
      </c>
      <c r="JJ123">
        <v>-0</v>
      </c>
      <c r="JK123">
        <v>23</v>
      </c>
      <c r="JL123">
        <v>29369991.4</v>
      </c>
      <c r="JM123">
        <v>29369991.4</v>
      </c>
      <c r="JN123">
        <v>0.767822</v>
      </c>
      <c r="JO123">
        <v>2.61597</v>
      </c>
      <c r="JP123">
        <v>2.19849</v>
      </c>
      <c r="JQ123">
        <v>2.6355</v>
      </c>
      <c r="JR123">
        <v>2.44629</v>
      </c>
      <c r="JS123">
        <v>2.35718</v>
      </c>
      <c r="JT123">
        <v>32.7313</v>
      </c>
      <c r="JU123">
        <v>24.1138</v>
      </c>
      <c r="JV123">
        <v>18</v>
      </c>
      <c r="JW123">
        <v>499.718</v>
      </c>
      <c r="JX123">
        <v>782.272</v>
      </c>
      <c r="JY123">
        <v>27.3281</v>
      </c>
      <c r="JZ123">
        <v>42.543</v>
      </c>
      <c r="KA123">
        <v>30.0001</v>
      </c>
      <c r="KB123">
        <v>42.1954</v>
      </c>
      <c r="KC123">
        <v>42.032</v>
      </c>
      <c r="KD123">
        <v>15.4028</v>
      </c>
      <c r="KE123">
        <v>0</v>
      </c>
      <c r="KF123">
        <v>100</v>
      </c>
      <c r="KG123">
        <v>27.2924</v>
      </c>
      <c r="KH123">
        <v>251.329</v>
      </c>
      <c r="KI123">
        <v>21.9999</v>
      </c>
      <c r="KJ123">
        <v>94.5314</v>
      </c>
      <c r="KK123">
        <v>91.7862</v>
      </c>
    </row>
    <row r="124" spans="1:297">
      <c r="A124">
        <v>108</v>
      </c>
      <c r="B124">
        <v>1762199488.1</v>
      </c>
      <c r="C124">
        <v>1256.09999990463</v>
      </c>
      <c r="D124" t="s">
        <v>661</v>
      </c>
      <c r="E124" t="s">
        <v>662</v>
      </c>
      <c r="F124">
        <v>5</v>
      </c>
      <c r="G124" t="s">
        <v>640</v>
      </c>
      <c r="H124" t="s">
        <v>438</v>
      </c>
      <c r="I124">
        <v>1762199479.94615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280.188601780971</v>
      </c>
      <c r="AK124">
        <v>297.760751515151</v>
      </c>
      <c r="AL124">
        <v>-3.42367894634173</v>
      </c>
      <c r="AM124">
        <v>64.4912505728682</v>
      </c>
      <c r="AN124">
        <f>(AP124 - AO124 + DY124*1E3/(8.314*(EA124+273.15)) * AR124/DX124 * AQ124) * DX124/(100*DL124) * 1000/(1000 - AP124)</f>
        <v>0</v>
      </c>
      <c r="AO124">
        <v>21.2194065134752</v>
      </c>
      <c r="AP124">
        <v>27.8373218181818</v>
      </c>
      <c r="AQ124">
        <v>-0.00531537371176178</v>
      </c>
      <c r="AR124">
        <v>97.7476053066105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439</v>
      </c>
      <c r="AY124" t="s">
        <v>439</v>
      </c>
      <c r="AZ124">
        <v>0</v>
      </c>
      <c r="BA124">
        <v>0</v>
      </c>
      <c r="BB124">
        <f>1-AZ124/BA124</f>
        <v>0</v>
      </c>
      <c r="BC124">
        <v>0</v>
      </c>
      <c r="BD124" t="s">
        <v>439</v>
      </c>
      <c r="BE124" t="s">
        <v>439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439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1762199479.94615</v>
      </c>
      <c r="DR124">
        <v>312.911769230769</v>
      </c>
      <c r="DS124">
        <v>289.060461538462</v>
      </c>
      <c r="DT124">
        <v>27.8715</v>
      </c>
      <c r="DU124">
        <v>21.2211</v>
      </c>
      <c r="DV124">
        <v>310.428615384615</v>
      </c>
      <c r="DW124">
        <v>27.5614615384615</v>
      </c>
      <c r="DX124">
        <v>499.983923076923</v>
      </c>
      <c r="DY124">
        <v>90.7781615384615</v>
      </c>
      <c r="DZ124">
        <v>0.0999877615384615</v>
      </c>
      <c r="EA124">
        <v>36.2688846153846</v>
      </c>
      <c r="EB124">
        <v>36.0814307692308</v>
      </c>
      <c r="EC124">
        <v>999.9</v>
      </c>
      <c r="ED124">
        <v>0</v>
      </c>
      <c r="EE124">
        <v>0</v>
      </c>
      <c r="EF124">
        <v>10000.6846153846</v>
      </c>
      <c r="EG124">
        <v>0</v>
      </c>
      <c r="EH124">
        <v>1173.79846153846</v>
      </c>
      <c r="EI124">
        <v>23.8512615384615</v>
      </c>
      <c r="EJ124">
        <v>321.883307692308</v>
      </c>
      <c r="EK124">
        <v>295.327538461538</v>
      </c>
      <c r="EL124">
        <v>6.65038769230769</v>
      </c>
      <c r="EM124">
        <v>289.060461538462</v>
      </c>
      <c r="EN124">
        <v>21.2211</v>
      </c>
      <c r="EO124">
        <v>2.53012461538462</v>
      </c>
      <c r="EP124">
        <v>1.92641461538462</v>
      </c>
      <c r="EQ124">
        <v>21.2215846153846</v>
      </c>
      <c r="ER124">
        <v>16.8521307692308</v>
      </c>
      <c r="ES124">
        <v>1999.99307692308</v>
      </c>
      <c r="ET124">
        <v>0.979994</v>
      </c>
      <c r="EU124">
        <v>0.0200059</v>
      </c>
      <c r="EV124">
        <v>0</v>
      </c>
      <c r="EW124">
        <v>1264.18461538462</v>
      </c>
      <c r="EX124">
        <v>5.00059</v>
      </c>
      <c r="EY124">
        <v>26424.0384615385</v>
      </c>
      <c r="EZ124">
        <v>17360.2230769231</v>
      </c>
      <c r="FA124">
        <v>54.2690769230769</v>
      </c>
      <c r="FB124">
        <v>54.5</v>
      </c>
      <c r="FC124">
        <v>53.75</v>
      </c>
      <c r="FD124">
        <v>53.9322307692308</v>
      </c>
      <c r="FE124">
        <v>54.7690769230769</v>
      </c>
      <c r="FF124">
        <v>1955.08307692308</v>
      </c>
      <c r="FG124">
        <v>39.91</v>
      </c>
      <c r="FH124">
        <v>0</v>
      </c>
      <c r="FI124">
        <v>1762199487.2</v>
      </c>
      <c r="FJ124">
        <v>0</v>
      </c>
      <c r="FK124">
        <v>1264.0228</v>
      </c>
      <c r="FL124">
        <v>-2.93153844613262</v>
      </c>
      <c r="FM124">
        <v>-62.315384623375</v>
      </c>
      <c r="FN124">
        <v>26422.944</v>
      </c>
      <c r="FO124">
        <v>15</v>
      </c>
      <c r="FP124">
        <v>0</v>
      </c>
      <c r="FQ124" t="s">
        <v>441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23.452365</v>
      </c>
      <c r="GD124">
        <v>8.09202857142857</v>
      </c>
      <c r="GE124">
        <v>0.893729249982901</v>
      </c>
      <c r="GF124">
        <v>0</v>
      </c>
      <c r="GG124">
        <v>1264.28529411765</v>
      </c>
      <c r="GH124">
        <v>-3.82612681229598</v>
      </c>
      <c r="GI124">
        <v>0.45212072368885</v>
      </c>
      <c r="GJ124">
        <v>-1</v>
      </c>
      <c r="GK124">
        <v>6.6624005</v>
      </c>
      <c r="GL124">
        <v>-0.282244060150369</v>
      </c>
      <c r="GM124">
        <v>0.0273575692405228</v>
      </c>
      <c r="GN124">
        <v>0</v>
      </c>
      <c r="GO124">
        <v>0</v>
      </c>
      <c r="GP124">
        <v>2</v>
      </c>
      <c r="GQ124" t="s">
        <v>442</v>
      </c>
      <c r="GR124">
        <v>3.12859</v>
      </c>
      <c r="GS124">
        <v>2.77806</v>
      </c>
      <c r="GT124">
        <v>0.0634687</v>
      </c>
      <c r="GU124">
        <v>0.0595317</v>
      </c>
      <c r="GV124">
        <v>0.111583</v>
      </c>
      <c r="GW124">
        <v>0.092258</v>
      </c>
      <c r="GX124">
        <v>34357</v>
      </c>
      <c r="GY124">
        <v>36711.1</v>
      </c>
      <c r="GZ124">
        <v>33266.8</v>
      </c>
      <c r="HA124">
        <v>35419.7</v>
      </c>
      <c r="HB124">
        <v>41952.3</v>
      </c>
      <c r="HC124">
        <v>46226.8</v>
      </c>
      <c r="HD124">
        <v>52072.4</v>
      </c>
      <c r="HE124">
        <v>56676</v>
      </c>
      <c r="HF124">
        <v>1.78765</v>
      </c>
      <c r="HG124">
        <v>2.1358</v>
      </c>
      <c r="HH124">
        <v>-0.00265241</v>
      </c>
      <c r="HI124">
        <v>0</v>
      </c>
      <c r="HJ124">
        <v>36.079</v>
      </c>
      <c r="HK124">
        <v>999.9</v>
      </c>
      <c r="HL124">
        <v>54.249</v>
      </c>
      <c r="HM124">
        <v>28.157</v>
      </c>
      <c r="HN124">
        <v>22.8885</v>
      </c>
      <c r="HO124">
        <v>57.1865</v>
      </c>
      <c r="HP124">
        <v>32.48</v>
      </c>
      <c r="HQ124">
        <v>2</v>
      </c>
      <c r="HR124">
        <v>1.32119</v>
      </c>
      <c r="HS124">
        <v>7.83626</v>
      </c>
      <c r="HT124">
        <v>19.9595</v>
      </c>
      <c r="HU124">
        <v>5.19288</v>
      </c>
      <c r="HV124">
        <v>12.0099</v>
      </c>
      <c r="HW124">
        <v>4.9731</v>
      </c>
      <c r="HX124">
        <v>3.2949</v>
      </c>
      <c r="HY124">
        <v>999.9</v>
      </c>
      <c r="HZ124">
        <v>9999</v>
      </c>
      <c r="IA124">
        <v>9999</v>
      </c>
      <c r="IB124">
        <v>9999</v>
      </c>
      <c r="IC124">
        <v>1.86312</v>
      </c>
      <c r="ID124">
        <v>1.86811</v>
      </c>
      <c r="IE124">
        <v>1.86783</v>
      </c>
      <c r="IF124">
        <v>1.86904</v>
      </c>
      <c r="IG124">
        <v>1.86982</v>
      </c>
      <c r="IH124">
        <v>1.86586</v>
      </c>
      <c r="II124">
        <v>1.867</v>
      </c>
      <c r="IJ124">
        <v>1.86844</v>
      </c>
      <c r="IK124">
        <v>5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2.364</v>
      </c>
      <c r="IY124">
        <v>0.31</v>
      </c>
      <c r="IZ124">
        <v>0.972545899424372</v>
      </c>
      <c r="JA124">
        <v>0.00534676025210932</v>
      </c>
      <c r="JB124">
        <v>-1.70922874884956e-06</v>
      </c>
      <c r="JC124">
        <v>5.24977269206303e-10</v>
      </c>
      <c r="JD124">
        <v>0.310040366037049</v>
      </c>
      <c r="JE124">
        <v>0</v>
      </c>
      <c r="JF124">
        <v>0</v>
      </c>
      <c r="JG124">
        <v>0</v>
      </c>
      <c r="JH124">
        <v>4</v>
      </c>
      <c r="JI124">
        <v>2317</v>
      </c>
      <c r="JJ124">
        <v>-0</v>
      </c>
      <c r="JK124">
        <v>23</v>
      </c>
      <c r="JL124">
        <v>29369991.5</v>
      </c>
      <c r="JM124">
        <v>29369991.5</v>
      </c>
      <c r="JN124">
        <v>0.723877</v>
      </c>
      <c r="JO124">
        <v>2.62207</v>
      </c>
      <c r="JP124">
        <v>2.19849</v>
      </c>
      <c r="JQ124">
        <v>2.63672</v>
      </c>
      <c r="JR124">
        <v>2.44507</v>
      </c>
      <c r="JS124">
        <v>2.32056</v>
      </c>
      <c r="JT124">
        <v>32.7313</v>
      </c>
      <c r="JU124">
        <v>24.1138</v>
      </c>
      <c r="JV124">
        <v>18</v>
      </c>
      <c r="JW124">
        <v>499.844</v>
      </c>
      <c r="JX124">
        <v>782.036</v>
      </c>
      <c r="JY124">
        <v>27.2456</v>
      </c>
      <c r="JZ124">
        <v>42.5496</v>
      </c>
      <c r="KA124">
        <v>29.9998</v>
      </c>
      <c r="KB124">
        <v>42.2008</v>
      </c>
      <c r="KC124">
        <v>42.0373</v>
      </c>
      <c r="KD124">
        <v>14.5154</v>
      </c>
      <c r="KE124">
        <v>0</v>
      </c>
      <c r="KF124">
        <v>100</v>
      </c>
      <c r="KG124">
        <v>27.2457</v>
      </c>
      <c r="KH124">
        <v>231.087</v>
      </c>
      <c r="KI124">
        <v>21.9999</v>
      </c>
      <c r="KJ124">
        <v>94.5315</v>
      </c>
      <c r="KK124">
        <v>91.7854</v>
      </c>
    </row>
    <row r="125" spans="1:297">
      <c r="A125">
        <v>109</v>
      </c>
      <c r="B125">
        <v>1762199493.1</v>
      </c>
      <c r="C125">
        <v>1261.09999990463</v>
      </c>
      <c r="D125" t="s">
        <v>663</v>
      </c>
      <c r="E125" t="s">
        <v>664</v>
      </c>
      <c r="F125">
        <v>5</v>
      </c>
      <c r="G125" t="s">
        <v>640</v>
      </c>
      <c r="H125" t="s">
        <v>438</v>
      </c>
      <c r="I125">
        <v>1762199484.94615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264.003932335867</v>
      </c>
      <c r="AK125">
        <v>281.256472727273</v>
      </c>
      <c r="AL125">
        <v>-3.29746280075508</v>
      </c>
      <c r="AM125">
        <v>64.4912505728682</v>
      </c>
      <c r="AN125">
        <f>(AP125 - AO125 + DY125*1E3/(8.314*(EA125+273.15)) * AR125/DX125 * AQ125) * DX125/(100*DL125) * 1000/(1000 - AP125)</f>
        <v>0</v>
      </c>
      <c r="AO125">
        <v>21.2187024712074</v>
      </c>
      <c r="AP125">
        <v>27.8216842424242</v>
      </c>
      <c r="AQ125">
        <v>-0.00174518639889171</v>
      </c>
      <c r="AR125">
        <v>97.7476053066105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439</v>
      </c>
      <c r="AY125" t="s">
        <v>439</v>
      </c>
      <c r="AZ125">
        <v>0</v>
      </c>
      <c r="BA125">
        <v>0</v>
      </c>
      <c r="BB125">
        <f>1-AZ125/BA125</f>
        <v>0</v>
      </c>
      <c r="BC125">
        <v>0</v>
      </c>
      <c r="BD125" t="s">
        <v>439</v>
      </c>
      <c r="BE125" t="s">
        <v>439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439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1762199484.94615</v>
      </c>
      <c r="DR125">
        <v>296.646230769231</v>
      </c>
      <c r="DS125">
        <v>272.600769230769</v>
      </c>
      <c r="DT125">
        <v>27.8497230769231</v>
      </c>
      <c r="DU125">
        <v>21.22</v>
      </c>
      <c r="DV125">
        <v>294.235307692308</v>
      </c>
      <c r="DW125">
        <v>27.5396923076923</v>
      </c>
      <c r="DX125">
        <v>499.986615384615</v>
      </c>
      <c r="DY125">
        <v>90.7768076923077</v>
      </c>
      <c r="DZ125">
        <v>0.0999801846153846</v>
      </c>
      <c r="EA125">
        <v>36.2405</v>
      </c>
      <c r="EB125">
        <v>36.0536923076923</v>
      </c>
      <c r="EC125">
        <v>999.9</v>
      </c>
      <c r="ED125">
        <v>0</v>
      </c>
      <c r="EE125">
        <v>0</v>
      </c>
      <c r="EF125">
        <v>10004.9653846154</v>
      </c>
      <c r="EG125">
        <v>0</v>
      </c>
      <c r="EH125">
        <v>1173.78153846154</v>
      </c>
      <c r="EI125">
        <v>24.0453230769231</v>
      </c>
      <c r="EJ125">
        <v>305.144538461538</v>
      </c>
      <c r="EK125">
        <v>278.510846153846</v>
      </c>
      <c r="EL125">
        <v>6.62971846153846</v>
      </c>
      <c r="EM125">
        <v>272.600769230769</v>
      </c>
      <c r="EN125">
        <v>21.22</v>
      </c>
      <c r="EO125">
        <v>2.52811076923077</v>
      </c>
      <c r="EP125">
        <v>1.92628615384615</v>
      </c>
      <c r="EQ125">
        <v>21.2085923076923</v>
      </c>
      <c r="ER125">
        <v>16.8510846153846</v>
      </c>
      <c r="ES125">
        <v>1999.98769230769</v>
      </c>
      <c r="ET125">
        <v>0.979994</v>
      </c>
      <c r="EU125">
        <v>0.0200059</v>
      </c>
      <c r="EV125">
        <v>0</v>
      </c>
      <c r="EW125">
        <v>1263.85769230769</v>
      </c>
      <c r="EX125">
        <v>5.00059</v>
      </c>
      <c r="EY125">
        <v>26418.9461538462</v>
      </c>
      <c r="EZ125">
        <v>17360.1692307692</v>
      </c>
      <c r="FA125">
        <v>54.2833846153846</v>
      </c>
      <c r="FB125">
        <v>54.5</v>
      </c>
      <c r="FC125">
        <v>53.75</v>
      </c>
      <c r="FD125">
        <v>53.937</v>
      </c>
      <c r="FE125">
        <v>54.7881538461538</v>
      </c>
      <c r="FF125">
        <v>1955.07769230769</v>
      </c>
      <c r="FG125">
        <v>39.91</v>
      </c>
      <c r="FH125">
        <v>0</v>
      </c>
      <c r="FI125">
        <v>1762199492</v>
      </c>
      <c r="FJ125">
        <v>0</v>
      </c>
      <c r="FK125">
        <v>1263.7624</v>
      </c>
      <c r="FL125">
        <v>-3.24923076254606</v>
      </c>
      <c r="FM125">
        <v>-59.984615292391</v>
      </c>
      <c r="FN125">
        <v>26418</v>
      </c>
      <c r="FO125">
        <v>15</v>
      </c>
      <c r="FP125">
        <v>0</v>
      </c>
      <c r="FQ125" t="s">
        <v>441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23.8934380952381</v>
      </c>
      <c r="GD125">
        <v>3.40797662337662</v>
      </c>
      <c r="GE125">
        <v>0.509116684610466</v>
      </c>
      <c r="GF125">
        <v>0</v>
      </c>
      <c r="GG125">
        <v>1263.98941176471</v>
      </c>
      <c r="GH125">
        <v>-3.41879296926102</v>
      </c>
      <c r="GI125">
        <v>0.398806610781188</v>
      </c>
      <c r="GJ125">
        <v>-1</v>
      </c>
      <c r="GK125">
        <v>6.64188952380952</v>
      </c>
      <c r="GL125">
        <v>-0.248923636363635</v>
      </c>
      <c r="GM125">
        <v>0.0252078645090491</v>
      </c>
      <c r="GN125">
        <v>0</v>
      </c>
      <c r="GO125">
        <v>0</v>
      </c>
      <c r="GP125">
        <v>2</v>
      </c>
      <c r="GQ125" t="s">
        <v>442</v>
      </c>
      <c r="GR125">
        <v>3.12872</v>
      </c>
      <c r="GS125">
        <v>2.77817</v>
      </c>
      <c r="GT125">
        <v>0.0604257</v>
      </c>
      <c r="GU125">
        <v>0.0561794</v>
      </c>
      <c r="GV125">
        <v>0.111529</v>
      </c>
      <c r="GW125">
        <v>0.0922581</v>
      </c>
      <c r="GX125">
        <v>34468.6</v>
      </c>
      <c r="GY125">
        <v>36842.1</v>
      </c>
      <c r="GZ125">
        <v>33266.9</v>
      </c>
      <c r="HA125">
        <v>35420</v>
      </c>
      <c r="HB125">
        <v>41954.4</v>
      </c>
      <c r="HC125">
        <v>46226.6</v>
      </c>
      <c r="HD125">
        <v>52072.4</v>
      </c>
      <c r="HE125">
        <v>56676.2</v>
      </c>
      <c r="HF125">
        <v>1.78755</v>
      </c>
      <c r="HG125">
        <v>2.13535</v>
      </c>
      <c r="HH125">
        <v>-0.00423193</v>
      </c>
      <c r="HI125">
        <v>0</v>
      </c>
      <c r="HJ125">
        <v>36.072</v>
      </c>
      <c r="HK125">
        <v>999.9</v>
      </c>
      <c r="HL125">
        <v>54.249</v>
      </c>
      <c r="HM125">
        <v>28.157</v>
      </c>
      <c r="HN125">
        <v>22.8866</v>
      </c>
      <c r="HO125">
        <v>57.4365</v>
      </c>
      <c r="HP125">
        <v>32.3758</v>
      </c>
      <c r="HQ125">
        <v>2</v>
      </c>
      <c r="HR125">
        <v>1.31997</v>
      </c>
      <c r="HS125">
        <v>7.63681</v>
      </c>
      <c r="HT125">
        <v>19.969</v>
      </c>
      <c r="HU125">
        <v>5.19303</v>
      </c>
      <c r="HV125">
        <v>12.0099</v>
      </c>
      <c r="HW125">
        <v>4.9728</v>
      </c>
      <c r="HX125">
        <v>3.29492</v>
      </c>
      <c r="HY125">
        <v>999.9</v>
      </c>
      <c r="HZ125">
        <v>9999</v>
      </c>
      <c r="IA125">
        <v>9999</v>
      </c>
      <c r="IB125">
        <v>9999</v>
      </c>
      <c r="IC125">
        <v>1.86312</v>
      </c>
      <c r="ID125">
        <v>1.86812</v>
      </c>
      <c r="IE125">
        <v>1.86783</v>
      </c>
      <c r="IF125">
        <v>1.86904</v>
      </c>
      <c r="IG125">
        <v>1.86981</v>
      </c>
      <c r="IH125">
        <v>1.86587</v>
      </c>
      <c r="II125">
        <v>1.86702</v>
      </c>
      <c r="IJ125">
        <v>1.86844</v>
      </c>
      <c r="IK125">
        <v>5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2.292</v>
      </c>
      <c r="IY125">
        <v>0.31</v>
      </c>
      <c r="IZ125">
        <v>0.972545899424372</v>
      </c>
      <c r="JA125">
        <v>0.00534676025210932</v>
      </c>
      <c r="JB125">
        <v>-1.70922874884956e-06</v>
      </c>
      <c r="JC125">
        <v>5.24977269206303e-10</v>
      </c>
      <c r="JD125">
        <v>0.310040366037049</v>
      </c>
      <c r="JE125">
        <v>0</v>
      </c>
      <c r="JF125">
        <v>0</v>
      </c>
      <c r="JG125">
        <v>0</v>
      </c>
      <c r="JH125">
        <v>4</v>
      </c>
      <c r="JI125">
        <v>2317</v>
      </c>
      <c r="JJ125">
        <v>-0</v>
      </c>
      <c r="JK125">
        <v>23</v>
      </c>
      <c r="JL125">
        <v>29369991.6</v>
      </c>
      <c r="JM125">
        <v>29369991.6</v>
      </c>
      <c r="JN125">
        <v>0.678711</v>
      </c>
      <c r="JO125">
        <v>2.61719</v>
      </c>
      <c r="JP125">
        <v>2.19849</v>
      </c>
      <c r="JQ125">
        <v>2.63672</v>
      </c>
      <c r="JR125">
        <v>2.44507</v>
      </c>
      <c r="JS125">
        <v>2.34253</v>
      </c>
      <c r="JT125">
        <v>32.7313</v>
      </c>
      <c r="JU125">
        <v>24.1225</v>
      </c>
      <c r="JV125">
        <v>18</v>
      </c>
      <c r="JW125">
        <v>499.809</v>
      </c>
      <c r="JX125">
        <v>781.653</v>
      </c>
      <c r="JY125">
        <v>27.197</v>
      </c>
      <c r="JZ125">
        <v>42.5551</v>
      </c>
      <c r="KA125">
        <v>29.9993</v>
      </c>
      <c r="KB125">
        <v>42.2061</v>
      </c>
      <c r="KC125">
        <v>42.0426</v>
      </c>
      <c r="KD125">
        <v>13.6155</v>
      </c>
      <c r="KE125">
        <v>0</v>
      </c>
      <c r="KF125">
        <v>100</v>
      </c>
      <c r="KG125">
        <v>27.2191</v>
      </c>
      <c r="KH125">
        <v>217.566</v>
      </c>
      <c r="KI125">
        <v>21.9999</v>
      </c>
      <c r="KJ125">
        <v>94.5315</v>
      </c>
      <c r="KK125">
        <v>91.786</v>
      </c>
    </row>
    <row r="126" spans="1:297">
      <c r="A126">
        <v>110</v>
      </c>
      <c r="B126">
        <v>1762199498.1</v>
      </c>
      <c r="C126">
        <v>1266.09999990463</v>
      </c>
      <c r="D126" t="s">
        <v>665</v>
      </c>
      <c r="E126" t="s">
        <v>666</v>
      </c>
      <c r="F126">
        <v>5</v>
      </c>
      <c r="G126" t="s">
        <v>640</v>
      </c>
      <c r="H126" t="s">
        <v>438</v>
      </c>
      <c r="I126">
        <v>1762199489.94615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246.290759715238</v>
      </c>
      <c r="AK126">
        <v>264.072066666667</v>
      </c>
      <c r="AL126">
        <v>-3.44262163937338</v>
      </c>
      <c r="AM126">
        <v>64.4912505728682</v>
      </c>
      <c r="AN126">
        <f>(AP126 - AO126 + DY126*1E3/(8.314*(EA126+273.15)) * AR126/DX126 * AQ126) * DX126/(100*DL126) * 1000/(1000 - AP126)</f>
        <v>0</v>
      </c>
      <c r="AO126">
        <v>21.2181476499408</v>
      </c>
      <c r="AP126">
        <v>27.8082987878788</v>
      </c>
      <c r="AQ126">
        <v>-0.000818360261077069</v>
      </c>
      <c r="AR126">
        <v>97.7476053066105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439</v>
      </c>
      <c r="AY126" t="s">
        <v>439</v>
      </c>
      <c r="AZ126">
        <v>0</v>
      </c>
      <c r="BA126">
        <v>0</v>
      </c>
      <c r="BB126">
        <f>1-AZ126/BA126</f>
        <v>0</v>
      </c>
      <c r="BC126">
        <v>0</v>
      </c>
      <c r="BD126" t="s">
        <v>439</v>
      </c>
      <c r="BE126" t="s">
        <v>439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439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1762199489.94615</v>
      </c>
      <c r="DR126">
        <v>280.302692307692</v>
      </c>
      <c r="DS126">
        <v>255.763538461538</v>
      </c>
      <c r="DT126">
        <v>27.8309769230769</v>
      </c>
      <c r="DU126">
        <v>21.2185769230769</v>
      </c>
      <c r="DV126">
        <v>277.965</v>
      </c>
      <c r="DW126">
        <v>27.5209538461538</v>
      </c>
      <c r="DX126">
        <v>500.020076923077</v>
      </c>
      <c r="DY126">
        <v>90.7753846153846</v>
      </c>
      <c r="DZ126">
        <v>0.100020123076923</v>
      </c>
      <c r="EA126">
        <v>36.2144461538462</v>
      </c>
      <c r="EB126">
        <v>36.0221153846154</v>
      </c>
      <c r="EC126">
        <v>999.9</v>
      </c>
      <c r="ED126">
        <v>0</v>
      </c>
      <c r="EE126">
        <v>0</v>
      </c>
      <c r="EF126">
        <v>9998.86</v>
      </c>
      <c r="EG126">
        <v>0</v>
      </c>
      <c r="EH126">
        <v>1173.76461538462</v>
      </c>
      <c r="EI126">
        <v>24.5390384615385</v>
      </c>
      <c r="EJ126">
        <v>288.327153846154</v>
      </c>
      <c r="EK126">
        <v>261.308307692308</v>
      </c>
      <c r="EL126">
        <v>6.61240153846154</v>
      </c>
      <c r="EM126">
        <v>255.763538461538</v>
      </c>
      <c r="EN126">
        <v>21.2185769230769</v>
      </c>
      <c r="EO126">
        <v>2.52636923076923</v>
      </c>
      <c r="EP126">
        <v>1.92612615384615</v>
      </c>
      <c r="EQ126">
        <v>21.1973692307692</v>
      </c>
      <c r="ER126">
        <v>16.8497692307692</v>
      </c>
      <c r="ES126">
        <v>1999.98692307692</v>
      </c>
      <c r="ET126">
        <v>0.979994</v>
      </c>
      <c r="EU126">
        <v>0.0200059</v>
      </c>
      <c r="EV126">
        <v>0</v>
      </c>
      <c r="EW126">
        <v>1263.49923076923</v>
      </c>
      <c r="EX126">
        <v>5.00059</v>
      </c>
      <c r="EY126">
        <v>26413.8230769231</v>
      </c>
      <c r="EZ126">
        <v>17360.1615384615</v>
      </c>
      <c r="FA126">
        <v>54.3024615384615</v>
      </c>
      <c r="FB126">
        <v>54.5</v>
      </c>
      <c r="FC126">
        <v>53.7547692307692</v>
      </c>
      <c r="FD126">
        <v>53.937</v>
      </c>
      <c r="FE126">
        <v>54.8072307692308</v>
      </c>
      <c r="FF126">
        <v>1955.07692307692</v>
      </c>
      <c r="FG126">
        <v>39.91</v>
      </c>
      <c r="FH126">
        <v>0</v>
      </c>
      <c r="FI126">
        <v>1762199496.8</v>
      </c>
      <c r="FJ126">
        <v>0</v>
      </c>
      <c r="FK126">
        <v>1263.4436</v>
      </c>
      <c r="FL126">
        <v>-5.15615386325904</v>
      </c>
      <c r="FM126">
        <v>-60.6538462395832</v>
      </c>
      <c r="FN126">
        <v>26413.144</v>
      </c>
      <c r="FO126">
        <v>15</v>
      </c>
      <c r="FP126">
        <v>0</v>
      </c>
      <c r="FQ126" t="s">
        <v>441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24.294735</v>
      </c>
      <c r="GD126">
        <v>5.00487067669172</v>
      </c>
      <c r="GE126">
        <v>0.618956523735714</v>
      </c>
      <c r="GF126">
        <v>0</v>
      </c>
      <c r="GG126">
        <v>1263.63558823529</v>
      </c>
      <c r="GH126">
        <v>-3.73582888026541</v>
      </c>
      <c r="GI126">
        <v>0.443516636576818</v>
      </c>
      <c r="GJ126">
        <v>-1</v>
      </c>
      <c r="GK126">
        <v>6.620945</v>
      </c>
      <c r="GL126">
        <v>-0.215405413533837</v>
      </c>
      <c r="GM126">
        <v>0.0208514403579225</v>
      </c>
      <c r="GN126">
        <v>0</v>
      </c>
      <c r="GO126">
        <v>0</v>
      </c>
      <c r="GP126">
        <v>2</v>
      </c>
      <c r="GQ126" t="s">
        <v>442</v>
      </c>
      <c r="GR126">
        <v>3.12879</v>
      </c>
      <c r="GS126">
        <v>2.77777</v>
      </c>
      <c r="GT126">
        <v>0.057216</v>
      </c>
      <c r="GU126">
        <v>0.052924</v>
      </c>
      <c r="GV126">
        <v>0.111486</v>
      </c>
      <c r="GW126">
        <v>0.0922494</v>
      </c>
      <c r="GX126">
        <v>34585.9</v>
      </c>
      <c r="GY126">
        <v>36968.8</v>
      </c>
      <c r="GZ126">
        <v>33266.8</v>
      </c>
      <c r="HA126">
        <v>35419.8</v>
      </c>
      <c r="HB126">
        <v>41955.9</v>
      </c>
      <c r="HC126">
        <v>46226.3</v>
      </c>
      <c r="HD126">
        <v>52072.2</v>
      </c>
      <c r="HE126">
        <v>56675.8</v>
      </c>
      <c r="HF126">
        <v>1.7874</v>
      </c>
      <c r="HG126">
        <v>2.13438</v>
      </c>
      <c r="HH126">
        <v>-0.00603497</v>
      </c>
      <c r="HI126">
        <v>0</v>
      </c>
      <c r="HJ126">
        <v>36.0644</v>
      </c>
      <c r="HK126">
        <v>999.9</v>
      </c>
      <c r="HL126">
        <v>54.273</v>
      </c>
      <c r="HM126">
        <v>28.157</v>
      </c>
      <c r="HN126">
        <v>22.898</v>
      </c>
      <c r="HO126">
        <v>56.8165</v>
      </c>
      <c r="HP126">
        <v>32.2636</v>
      </c>
      <c r="HQ126">
        <v>2</v>
      </c>
      <c r="HR126">
        <v>1.31881</v>
      </c>
      <c r="HS126">
        <v>6.23201</v>
      </c>
      <c r="HT126">
        <v>20.0076</v>
      </c>
      <c r="HU126">
        <v>5.19168</v>
      </c>
      <c r="HV126">
        <v>12.0099</v>
      </c>
      <c r="HW126">
        <v>4.97235</v>
      </c>
      <c r="HX126">
        <v>3.29485</v>
      </c>
      <c r="HY126">
        <v>999.9</v>
      </c>
      <c r="HZ126">
        <v>9999</v>
      </c>
      <c r="IA126">
        <v>9999</v>
      </c>
      <c r="IB126">
        <v>9999</v>
      </c>
      <c r="IC126">
        <v>1.86314</v>
      </c>
      <c r="ID126">
        <v>1.86813</v>
      </c>
      <c r="IE126">
        <v>1.86785</v>
      </c>
      <c r="IF126">
        <v>1.86903</v>
      </c>
      <c r="IG126">
        <v>1.86983</v>
      </c>
      <c r="IH126">
        <v>1.86588</v>
      </c>
      <c r="II126">
        <v>1.86703</v>
      </c>
      <c r="IJ126">
        <v>1.86844</v>
      </c>
      <c r="IK126">
        <v>5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2.216</v>
      </c>
      <c r="IY126">
        <v>0.31</v>
      </c>
      <c r="IZ126">
        <v>0.972545899424372</v>
      </c>
      <c r="JA126">
        <v>0.00534676025210932</v>
      </c>
      <c r="JB126">
        <v>-1.70922874884956e-06</v>
      </c>
      <c r="JC126">
        <v>5.24977269206303e-10</v>
      </c>
      <c r="JD126">
        <v>0.310040366037049</v>
      </c>
      <c r="JE126">
        <v>0</v>
      </c>
      <c r="JF126">
        <v>0</v>
      </c>
      <c r="JG126">
        <v>0</v>
      </c>
      <c r="JH126">
        <v>4</v>
      </c>
      <c r="JI126">
        <v>2317</v>
      </c>
      <c r="JJ126">
        <v>-0</v>
      </c>
      <c r="JK126">
        <v>23</v>
      </c>
      <c r="JL126">
        <v>29369991.6</v>
      </c>
      <c r="JM126">
        <v>29369991.6</v>
      </c>
      <c r="JN126">
        <v>0.640869</v>
      </c>
      <c r="JO126">
        <v>2.62817</v>
      </c>
      <c r="JP126">
        <v>2.19849</v>
      </c>
      <c r="JQ126">
        <v>2.63672</v>
      </c>
      <c r="JR126">
        <v>2.44507</v>
      </c>
      <c r="JS126">
        <v>2.3291</v>
      </c>
      <c r="JT126">
        <v>32.7313</v>
      </c>
      <c r="JU126">
        <v>24.1751</v>
      </c>
      <c r="JV126">
        <v>18</v>
      </c>
      <c r="JW126">
        <v>499.741</v>
      </c>
      <c r="JX126">
        <v>780.747</v>
      </c>
      <c r="JY126">
        <v>27.1792</v>
      </c>
      <c r="JZ126">
        <v>42.5617</v>
      </c>
      <c r="KA126">
        <v>29.999</v>
      </c>
      <c r="KB126">
        <v>42.2115</v>
      </c>
      <c r="KC126">
        <v>42.0469</v>
      </c>
      <c r="KD126">
        <v>12.7192</v>
      </c>
      <c r="KE126">
        <v>0</v>
      </c>
      <c r="KF126">
        <v>100</v>
      </c>
      <c r="KG126">
        <v>28.2081</v>
      </c>
      <c r="KH126">
        <v>197.396</v>
      </c>
      <c r="KI126">
        <v>21.9999</v>
      </c>
      <c r="KJ126">
        <v>94.5312</v>
      </c>
      <c r="KK126">
        <v>91.7854</v>
      </c>
    </row>
    <row r="127" spans="1:297">
      <c r="A127">
        <v>111</v>
      </c>
      <c r="B127">
        <v>1762199503.1</v>
      </c>
      <c r="C127">
        <v>1271.09999990463</v>
      </c>
      <c r="D127" t="s">
        <v>667</v>
      </c>
      <c r="E127" t="s">
        <v>668</v>
      </c>
      <c r="F127">
        <v>5</v>
      </c>
      <c r="G127" t="s">
        <v>640</v>
      </c>
      <c r="H127" t="s">
        <v>438</v>
      </c>
      <c r="I127">
        <v>1762199494.94615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229.742240619533</v>
      </c>
      <c r="AK127">
        <v>247.325618181818</v>
      </c>
      <c r="AL127">
        <v>-3.34326079522863</v>
      </c>
      <c r="AM127">
        <v>64.4912505728682</v>
      </c>
      <c r="AN127">
        <f>(AP127 - AO127 + DY127*1E3/(8.314*(EA127+273.15)) * AR127/DX127 * AQ127) * DX127/(100*DL127) * 1000/(1000 - AP127)</f>
        <v>0</v>
      </c>
      <c r="AO127">
        <v>21.2163377779179</v>
      </c>
      <c r="AP127">
        <v>27.8095406060606</v>
      </c>
      <c r="AQ127">
        <v>0.000252685608760101</v>
      </c>
      <c r="AR127">
        <v>97.7476053066105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439</v>
      </c>
      <c r="AY127" t="s">
        <v>439</v>
      </c>
      <c r="AZ127">
        <v>0</v>
      </c>
      <c r="BA127">
        <v>0</v>
      </c>
      <c r="BB127">
        <f>1-AZ127/BA127</f>
        <v>0</v>
      </c>
      <c r="BC127">
        <v>0</v>
      </c>
      <c r="BD127" t="s">
        <v>439</v>
      </c>
      <c r="BE127" t="s">
        <v>439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439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1762199494.94615</v>
      </c>
      <c r="DR127">
        <v>263.897923076923</v>
      </c>
      <c r="DS127">
        <v>239.276153846154</v>
      </c>
      <c r="DT127">
        <v>27.8161769230769</v>
      </c>
      <c r="DU127">
        <v>21.2178538461538</v>
      </c>
      <c r="DV127">
        <v>261.634307692308</v>
      </c>
      <c r="DW127">
        <v>27.5061461538462</v>
      </c>
      <c r="DX127">
        <v>499.987153846154</v>
      </c>
      <c r="DY127">
        <v>90.7739615384615</v>
      </c>
      <c r="DZ127">
        <v>0.0998981384615385</v>
      </c>
      <c r="EA127">
        <v>36.1903692307692</v>
      </c>
      <c r="EB127">
        <v>35.9809461538462</v>
      </c>
      <c r="EC127">
        <v>999.9</v>
      </c>
      <c r="ED127">
        <v>0</v>
      </c>
      <c r="EE127">
        <v>0</v>
      </c>
      <c r="EF127">
        <v>10021.4523076923</v>
      </c>
      <c r="EG127">
        <v>0</v>
      </c>
      <c r="EH127">
        <v>1173.74692307692</v>
      </c>
      <c r="EI127">
        <v>24.6217</v>
      </c>
      <c r="EJ127">
        <v>271.448615384615</v>
      </c>
      <c r="EK127">
        <v>244.463230769231</v>
      </c>
      <c r="EL127">
        <v>6.59831846153846</v>
      </c>
      <c r="EM127">
        <v>239.276153846154</v>
      </c>
      <c r="EN127">
        <v>21.2178538461538</v>
      </c>
      <c r="EO127">
        <v>2.52498461538462</v>
      </c>
      <c r="EP127">
        <v>1.92603076923077</v>
      </c>
      <c r="EQ127">
        <v>21.1884461538462</v>
      </c>
      <c r="ER127">
        <v>16.8489846153846</v>
      </c>
      <c r="ES127">
        <v>1999.98076923077</v>
      </c>
      <c r="ET127">
        <v>0.979994</v>
      </c>
      <c r="EU127">
        <v>0.0200059</v>
      </c>
      <c r="EV127">
        <v>0</v>
      </c>
      <c r="EW127">
        <v>1263.12076923077</v>
      </c>
      <c r="EX127">
        <v>5.00059</v>
      </c>
      <c r="EY127">
        <v>26408.5230769231</v>
      </c>
      <c r="EZ127">
        <v>17360.1076923077</v>
      </c>
      <c r="FA127">
        <v>54.312</v>
      </c>
      <c r="FB127">
        <v>54.5</v>
      </c>
      <c r="FC127">
        <v>53.7690769230769</v>
      </c>
      <c r="FD127">
        <v>53.937</v>
      </c>
      <c r="FE127">
        <v>54.812</v>
      </c>
      <c r="FF127">
        <v>1955.07076923077</v>
      </c>
      <c r="FG127">
        <v>39.91</v>
      </c>
      <c r="FH127">
        <v>0</v>
      </c>
      <c r="FI127">
        <v>1762199502.2</v>
      </c>
      <c r="FJ127">
        <v>0</v>
      </c>
      <c r="FK127">
        <v>1263.10961538462</v>
      </c>
      <c r="FL127">
        <v>-4.03247865675657</v>
      </c>
      <c r="FM127">
        <v>-68.1264957813498</v>
      </c>
      <c r="FN127">
        <v>26407.55</v>
      </c>
      <c r="FO127">
        <v>15</v>
      </c>
      <c r="FP127">
        <v>0</v>
      </c>
      <c r="FQ127" t="s">
        <v>441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24.5651619047619</v>
      </c>
      <c r="GD127">
        <v>2.12517662337665</v>
      </c>
      <c r="GE127">
        <v>0.413706384812305</v>
      </c>
      <c r="GF127">
        <v>0</v>
      </c>
      <c r="GG127">
        <v>1263.35705882353</v>
      </c>
      <c r="GH127">
        <v>-4.30679909010043</v>
      </c>
      <c r="GI127">
        <v>0.504710338661253</v>
      </c>
      <c r="GJ127">
        <v>-1</v>
      </c>
      <c r="GK127">
        <v>6.60727</v>
      </c>
      <c r="GL127">
        <v>-0.174185454545451</v>
      </c>
      <c r="GM127">
        <v>0.0184004016519308</v>
      </c>
      <c r="GN127">
        <v>0</v>
      </c>
      <c r="GO127">
        <v>0</v>
      </c>
      <c r="GP127">
        <v>2</v>
      </c>
      <c r="GQ127" t="s">
        <v>442</v>
      </c>
      <c r="GR127">
        <v>3.12822</v>
      </c>
      <c r="GS127">
        <v>2.77849</v>
      </c>
      <c r="GT127">
        <v>0.0540061</v>
      </c>
      <c r="GU127">
        <v>0.0494634</v>
      </c>
      <c r="GV127">
        <v>0.111547</v>
      </c>
      <c r="GW127">
        <v>0.0922492</v>
      </c>
      <c r="GX127">
        <v>34703.6</v>
      </c>
      <c r="GY127">
        <v>37103.7</v>
      </c>
      <c r="GZ127">
        <v>33266.9</v>
      </c>
      <c r="HA127">
        <v>35419.9</v>
      </c>
      <c r="HB127">
        <v>41953.4</v>
      </c>
      <c r="HC127">
        <v>46226.1</v>
      </c>
      <c r="HD127">
        <v>52072.9</v>
      </c>
      <c r="HE127">
        <v>56676.1</v>
      </c>
      <c r="HF127">
        <v>1.78705</v>
      </c>
      <c r="HG127">
        <v>2.13573</v>
      </c>
      <c r="HH127">
        <v>-0.0100955</v>
      </c>
      <c r="HI127">
        <v>0</v>
      </c>
      <c r="HJ127">
        <v>36.0569</v>
      </c>
      <c r="HK127">
        <v>999.9</v>
      </c>
      <c r="HL127">
        <v>54.273</v>
      </c>
      <c r="HM127">
        <v>28.157</v>
      </c>
      <c r="HN127">
        <v>22.9002</v>
      </c>
      <c r="HO127">
        <v>56.1965</v>
      </c>
      <c r="HP127">
        <v>32.504</v>
      </c>
      <c r="HQ127">
        <v>2</v>
      </c>
      <c r="HR127">
        <v>1.2953</v>
      </c>
      <c r="HS127">
        <v>3.42584</v>
      </c>
      <c r="HT127">
        <v>20.0966</v>
      </c>
      <c r="HU127">
        <v>5.19063</v>
      </c>
      <c r="HV127">
        <v>12.0099</v>
      </c>
      <c r="HW127">
        <v>4.97245</v>
      </c>
      <c r="HX127">
        <v>3.295</v>
      </c>
      <c r="HY127">
        <v>999.9</v>
      </c>
      <c r="HZ127">
        <v>9999</v>
      </c>
      <c r="IA127">
        <v>9999</v>
      </c>
      <c r="IB127">
        <v>9999</v>
      </c>
      <c r="IC127">
        <v>1.86315</v>
      </c>
      <c r="ID127">
        <v>1.86813</v>
      </c>
      <c r="IE127">
        <v>1.86789</v>
      </c>
      <c r="IF127">
        <v>1.86903</v>
      </c>
      <c r="IG127">
        <v>1.86985</v>
      </c>
      <c r="IH127">
        <v>1.86588</v>
      </c>
      <c r="II127">
        <v>1.86703</v>
      </c>
      <c r="IJ127">
        <v>1.86844</v>
      </c>
      <c r="IK127">
        <v>5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2.141</v>
      </c>
      <c r="IY127">
        <v>0.31</v>
      </c>
      <c r="IZ127">
        <v>0.972545899424372</v>
      </c>
      <c r="JA127">
        <v>0.00534676025210932</v>
      </c>
      <c r="JB127">
        <v>-1.70922874884956e-06</v>
      </c>
      <c r="JC127">
        <v>5.24977269206303e-10</v>
      </c>
      <c r="JD127">
        <v>0.310040366037049</v>
      </c>
      <c r="JE127">
        <v>0</v>
      </c>
      <c r="JF127">
        <v>0</v>
      </c>
      <c r="JG127">
        <v>0</v>
      </c>
      <c r="JH127">
        <v>4</v>
      </c>
      <c r="JI127">
        <v>2317</v>
      </c>
      <c r="JJ127">
        <v>-0</v>
      </c>
      <c r="JK127">
        <v>23</v>
      </c>
      <c r="JL127">
        <v>29369991.7</v>
      </c>
      <c r="JM127">
        <v>29369991.7</v>
      </c>
      <c r="JN127">
        <v>0.593262</v>
      </c>
      <c r="JO127">
        <v>2.62085</v>
      </c>
      <c r="JP127">
        <v>2.19849</v>
      </c>
      <c r="JQ127">
        <v>2.63672</v>
      </c>
      <c r="JR127">
        <v>2.44507</v>
      </c>
      <c r="JS127">
        <v>2.36938</v>
      </c>
      <c r="JT127">
        <v>32.7313</v>
      </c>
      <c r="JU127">
        <v>24.1751</v>
      </c>
      <c r="JV127">
        <v>18</v>
      </c>
      <c r="JW127">
        <v>499.53</v>
      </c>
      <c r="JX127">
        <v>782.129</v>
      </c>
      <c r="JY127">
        <v>27.8689</v>
      </c>
      <c r="JZ127">
        <v>42.5683</v>
      </c>
      <c r="KA127">
        <v>29.9848</v>
      </c>
      <c r="KB127">
        <v>42.2169</v>
      </c>
      <c r="KC127">
        <v>42.0521</v>
      </c>
      <c r="KD127">
        <v>11.8317</v>
      </c>
      <c r="KE127">
        <v>0</v>
      </c>
      <c r="KF127">
        <v>100</v>
      </c>
      <c r="KG127">
        <v>28.2594</v>
      </c>
      <c r="KH127">
        <v>183.856</v>
      </c>
      <c r="KI127">
        <v>21.9999</v>
      </c>
      <c r="KJ127">
        <v>94.532</v>
      </c>
      <c r="KK127">
        <v>91.7857</v>
      </c>
    </row>
    <row r="128" spans="1:297">
      <c r="A128">
        <v>112</v>
      </c>
      <c r="B128">
        <v>1762199508.1</v>
      </c>
      <c r="C128">
        <v>1276.09999990463</v>
      </c>
      <c r="D128" t="s">
        <v>669</v>
      </c>
      <c r="E128" t="s">
        <v>670</v>
      </c>
      <c r="F128">
        <v>5</v>
      </c>
      <c r="G128" t="s">
        <v>640</v>
      </c>
      <c r="H128" t="s">
        <v>438</v>
      </c>
      <c r="I128">
        <v>1762199499.94615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212.401167051087</v>
      </c>
      <c r="AK128">
        <v>230.297418181818</v>
      </c>
      <c r="AL128">
        <v>-3.40706957615636</v>
      </c>
      <c r="AM128">
        <v>64.4912505728682</v>
      </c>
      <c r="AN128">
        <f>(AP128 - AO128 + DY128*1E3/(8.314*(EA128+273.15)) * AR128/DX128 * AQ128) * DX128/(100*DL128) * 1000/(1000 - AP128)</f>
        <v>0</v>
      </c>
      <c r="AO128">
        <v>21.2172756218312</v>
      </c>
      <c r="AP128">
        <v>27.8832254545454</v>
      </c>
      <c r="AQ128">
        <v>0.0135110120313544</v>
      </c>
      <c r="AR128">
        <v>97.7476053066105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439</v>
      </c>
      <c r="AY128" t="s">
        <v>439</v>
      </c>
      <c r="AZ128">
        <v>0</v>
      </c>
      <c r="BA128">
        <v>0</v>
      </c>
      <c r="BB128">
        <f>1-AZ128/BA128</f>
        <v>0</v>
      </c>
      <c r="BC128">
        <v>0</v>
      </c>
      <c r="BD128" t="s">
        <v>439</v>
      </c>
      <c r="BE128" t="s">
        <v>439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439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1762199499.94615</v>
      </c>
      <c r="DR128">
        <v>247.472076923077</v>
      </c>
      <c r="DS128">
        <v>222.511923076923</v>
      </c>
      <c r="DT128">
        <v>27.8255076923077</v>
      </c>
      <c r="DU128">
        <v>21.2171923076923</v>
      </c>
      <c r="DV128">
        <v>245.283461538461</v>
      </c>
      <c r="DW128">
        <v>27.5154846153846</v>
      </c>
      <c r="DX128">
        <v>499.994923076923</v>
      </c>
      <c r="DY128">
        <v>90.7734692307692</v>
      </c>
      <c r="DZ128">
        <v>0.0998756076923077</v>
      </c>
      <c r="EA128">
        <v>36.1774384615385</v>
      </c>
      <c r="EB128">
        <v>35.9398692307692</v>
      </c>
      <c r="EC128">
        <v>999.9</v>
      </c>
      <c r="ED128">
        <v>0</v>
      </c>
      <c r="EE128">
        <v>0</v>
      </c>
      <c r="EF128">
        <v>10036.6369230769</v>
      </c>
      <c r="EG128">
        <v>0</v>
      </c>
      <c r="EH128">
        <v>1173.74076923077</v>
      </c>
      <c r="EI128">
        <v>24.9600846153846</v>
      </c>
      <c r="EJ128">
        <v>254.554846153846</v>
      </c>
      <c r="EK128">
        <v>227.335384615385</v>
      </c>
      <c r="EL128">
        <v>6.60832307692308</v>
      </c>
      <c r="EM128">
        <v>222.511923076923</v>
      </c>
      <c r="EN128">
        <v>21.2171923076923</v>
      </c>
      <c r="EO128">
        <v>2.52581846153846</v>
      </c>
      <c r="EP128">
        <v>1.92596</v>
      </c>
      <c r="EQ128">
        <v>21.1938230769231</v>
      </c>
      <c r="ER128">
        <v>16.8484</v>
      </c>
      <c r="ES128">
        <v>1999.99846153846</v>
      </c>
      <c r="ET128">
        <v>0.979994230769231</v>
      </c>
      <c r="EU128">
        <v>0.0200056615384615</v>
      </c>
      <c r="EV128">
        <v>0</v>
      </c>
      <c r="EW128">
        <v>1262.78846153846</v>
      </c>
      <c r="EX128">
        <v>5.00059</v>
      </c>
      <c r="EY128">
        <v>26402.5692307692</v>
      </c>
      <c r="EZ128">
        <v>17360.2692307692</v>
      </c>
      <c r="FA128">
        <v>54.312</v>
      </c>
      <c r="FB128">
        <v>54.5</v>
      </c>
      <c r="FC128">
        <v>53.7881538461538</v>
      </c>
      <c r="FD128">
        <v>53.937</v>
      </c>
      <c r="FE128">
        <v>54.812</v>
      </c>
      <c r="FF128">
        <v>1955.08846153846</v>
      </c>
      <c r="FG128">
        <v>39.91</v>
      </c>
      <c r="FH128">
        <v>0</v>
      </c>
      <c r="FI128">
        <v>1762199507</v>
      </c>
      <c r="FJ128">
        <v>0</v>
      </c>
      <c r="FK128">
        <v>1262.78076923077</v>
      </c>
      <c r="FL128">
        <v>-3.78529915337445</v>
      </c>
      <c r="FM128">
        <v>-84.5299144332603</v>
      </c>
      <c r="FN128">
        <v>26401.4115384615</v>
      </c>
      <c r="FO128">
        <v>15</v>
      </c>
      <c r="FP128">
        <v>0</v>
      </c>
      <c r="FQ128" t="s">
        <v>441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24.761725</v>
      </c>
      <c r="GD128">
        <v>3.38464511278193</v>
      </c>
      <c r="GE128">
        <v>0.47544230867162</v>
      </c>
      <c r="GF128">
        <v>0</v>
      </c>
      <c r="GG128">
        <v>1263.03088235294</v>
      </c>
      <c r="GH128">
        <v>-4.11168832025819</v>
      </c>
      <c r="GI128">
        <v>0.486447915397382</v>
      </c>
      <c r="GJ128">
        <v>-1</v>
      </c>
      <c r="GK128">
        <v>6.6073535</v>
      </c>
      <c r="GL128">
        <v>0.0936527819548904</v>
      </c>
      <c r="GM128">
        <v>0.021611357957102</v>
      </c>
      <c r="GN128">
        <v>1</v>
      </c>
      <c r="GO128">
        <v>1</v>
      </c>
      <c r="GP128">
        <v>2</v>
      </c>
      <c r="GQ128" t="s">
        <v>460</v>
      </c>
      <c r="GR128">
        <v>3.12858</v>
      </c>
      <c r="GS128">
        <v>2.77834</v>
      </c>
      <c r="GT128">
        <v>0.0506941</v>
      </c>
      <c r="GU128">
        <v>0.0461607</v>
      </c>
      <c r="GV128">
        <v>0.11172</v>
      </c>
      <c r="GW128">
        <v>0.0922464</v>
      </c>
      <c r="GX128">
        <v>34827.2</v>
      </c>
      <c r="GY128">
        <v>37233.5</v>
      </c>
      <c r="GZ128">
        <v>33269.1</v>
      </c>
      <c r="HA128">
        <v>35421</v>
      </c>
      <c r="HB128">
        <v>41947.5</v>
      </c>
      <c r="HC128">
        <v>46227.7</v>
      </c>
      <c r="HD128">
        <v>52075.9</v>
      </c>
      <c r="HE128">
        <v>56678.3</v>
      </c>
      <c r="HF128">
        <v>1.78747</v>
      </c>
      <c r="HG128">
        <v>2.1354</v>
      </c>
      <c r="HH128">
        <v>-0.00843778</v>
      </c>
      <c r="HI128">
        <v>0</v>
      </c>
      <c r="HJ128">
        <v>36.049</v>
      </c>
      <c r="HK128">
        <v>999.9</v>
      </c>
      <c r="HL128">
        <v>54.273</v>
      </c>
      <c r="HM128">
        <v>28.157</v>
      </c>
      <c r="HN128">
        <v>22.8956</v>
      </c>
      <c r="HO128">
        <v>55.6365</v>
      </c>
      <c r="HP128">
        <v>32.4479</v>
      </c>
      <c r="HQ128">
        <v>2</v>
      </c>
      <c r="HR128">
        <v>1.29451</v>
      </c>
      <c r="HS128">
        <v>4.57281</v>
      </c>
      <c r="HT128">
        <v>20.0735</v>
      </c>
      <c r="HU128">
        <v>5.19123</v>
      </c>
      <c r="HV128">
        <v>12.0099</v>
      </c>
      <c r="HW128">
        <v>4.97265</v>
      </c>
      <c r="HX128">
        <v>3.29497</v>
      </c>
      <c r="HY128">
        <v>999.9</v>
      </c>
      <c r="HZ128">
        <v>9999</v>
      </c>
      <c r="IA128">
        <v>9999</v>
      </c>
      <c r="IB128">
        <v>9999</v>
      </c>
      <c r="IC128">
        <v>1.86311</v>
      </c>
      <c r="ID128">
        <v>1.86813</v>
      </c>
      <c r="IE128">
        <v>1.86788</v>
      </c>
      <c r="IF128">
        <v>1.86904</v>
      </c>
      <c r="IG128">
        <v>1.86984</v>
      </c>
      <c r="IH128">
        <v>1.86587</v>
      </c>
      <c r="II128">
        <v>1.86703</v>
      </c>
      <c r="IJ128">
        <v>1.86844</v>
      </c>
      <c r="IK128">
        <v>5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2.065</v>
      </c>
      <c r="IY128">
        <v>0.31</v>
      </c>
      <c r="IZ128">
        <v>0.972545899424372</v>
      </c>
      <c r="JA128">
        <v>0.00534676025210932</v>
      </c>
      <c r="JB128">
        <v>-1.70922874884956e-06</v>
      </c>
      <c r="JC128">
        <v>5.24977269206303e-10</v>
      </c>
      <c r="JD128">
        <v>0.310040366037049</v>
      </c>
      <c r="JE128">
        <v>0</v>
      </c>
      <c r="JF128">
        <v>0</v>
      </c>
      <c r="JG128">
        <v>0</v>
      </c>
      <c r="JH128">
        <v>4</v>
      </c>
      <c r="JI128">
        <v>2317</v>
      </c>
      <c r="JJ128">
        <v>-0</v>
      </c>
      <c r="JK128">
        <v>23</v>
      </c>
      <c r="JL128">
        <v>29369991.8</v>
      </c>
      <c r="JM128">
        <v>29369991.8</v>
      </c>
      <c r="JN128">
        <v>0.546875</v>
      </c>
      <c r="JO128">
        <v>2.63306</v>
      </c>
      <c r="JP128">
        <v>2.19849</v>
      </c>
      <c r="JQ128">
        <v>2.63672</v>
      </c>
      <c r="JR128">
        <v>2.44507</v>
      </c>
      <c r="JS128">
        <v>2.32422</v>
      </c>
      <c r="JT128">
        <v>32.7313</v>
      </c>
      <c r="JU128">
        <v>24.1575</v>
      </c>
      <c r="JV128">
        <v>18</v>
      </c>
      <c r="JW128">
        <v>499.865</v>
      </c>
      <c r="JX128">
        <v>781.865</v>
      </c>
      <c r="JY128">
        <v>28.286</v>
      </c>
      <c r="JZ128">
        <v>42.5734</v>
      </c>
      <c r="KA128">
        <v>29.9945</v>
      </c>
      <c r="KB128">
        <v>42.2219</v>
      </c>
      <c r="KC128">
        <v>42.0571</v>
      </c>
      <c r="KD128">
        <v>10.9825</v>
      </c>
      <c r="KE128">
        <v>0</v>
      </c>
      <c r="KF128">
        <v>100</v>
      </c>
      <c r="KG128">
        <v>28.3314</v>
      </c>
      <c r="KH128">
        <v>163.615</v>
      </c>
      <c r="KI128">
        <v>21.9999</v>
      </c>
      <c r="KJ128">
        <v>94.5378</v>
      </c>
      <c r="KK128">
        <v>91.789</v>
      </c>
    </row>
    <row r="129" spans="1:297">
      <c r="A129">
        <v>113</v>
      </c>
      <c r="B129">
        <v>1762199513.1</v>
      </c>
      <c r="C129">
        <v>1281.09999990463</v>
      </c>
      <c r="D129" t="s">
        <v>671</v>
      </c>
      <c r="E129" t="s">
        <v>672</v>
      </c>
      <c r="F129">
        <v>5</v>
      </c>
      <c r="G129" t="s">
        <v>640</v>
      </c>
      <c r="H129" t="s">
        <v>438</v>
      </c>
      <c r="I129">
        <v>1762199504.94615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196.149255031438</v>
      </c>
      <c r="AK129">
        <v>213.869157575757</v>
      </c>
      <c r="AL129">
        <v>-3.28245934922301</v>
      </c>
      <c r="AM129">
        <v>64.4912505728682</v>
      </c>
      <c r="AN129">
        <f>(AP129 - AO129 + DY129*1E3/(8.314*(EA129+273.15)) * AR129/DX129 * AQ129) * DX129/(100*DL129) * 1000/(1000 - AP129)</f>
        <v>0</v>
      </c>
      <c r="AO129">
        <v>21.2148605876506</v>
      </c>
      <c r="AP129">
        <v>27.8951090909091</v>
      </c>
      <c r="AQ129">
        <v>0.0022639875558888</v>
      </c>
      <c r="AR129">
        <v>97.7476053066105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439</v>
      </c>
      <c r="AY129" t="s">
        <v>439</v>
      </c>
      <c r="AZ129">
        <v>0</v>
      </c>
      <c r="BA129">
        <v>0</v>
      </c>
      <c r="BB129">
        <f>1-AZ129/BA129</f>
        <v>0</v>
      </c>
      <c r="BC129">
        <v>0</v>
      </c>
      <c r="BD129" t="s">
        <v>439</v>
      </c>
      <c r="BE129" t="s">
        <v>439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439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1762199504.94615</v>
      </c>
      <c r="DR129">
        <v>231.083076923077</v>
      </c>
      <c r="DS129">
        <v>206.118923076923</v>
      </c>
      <c r="DT129">
        <v>27.8493692307692</v>
      </c>
      <c r="DU129">
        <v>21.2159384615385</v>
      </c>
      <c r="DV129">
        <v>228.969923076923</v>
      </c>
      <c r="DW129">
        <v>27.5393384615385</v>
      </c>
      <c r="DX129">
        <v>499.977769230769</v>
      </c>
      <c r="DY129">
        <v>90.7738076923077</v>
      </c>
      <c r="DZ129">
        <v>0.100055815384615</v>
      </c>
      <c r="EA129">
        <v>36.1798615384615</v>
      </c>
      <c r="EB129">
        <v>35.9228923076923</v>
      </c>
      <c r="EC129">
        <v>999.9</v>
      </c>
      <c r="ED129">
        <v>0</v>
      </c>
      <c r="EE129">
        <v>0</v>
      </c>
      <c r="EF129">
        <v>10025.2923076923</v>
      </c>
      <c r="EG129">
        <v>0</v>
      </c>
      <c r="EH129">
        <v>1173.74384615385</v>
      </c>
      <c r="EI129">
        <v>24.9640846153846</v>
      </c>
      <c r="EJ129">
        <v>237.702307692308</v>
      </c>
      <c r="EK129">
        <v>210.586769230769</v>
      </c>
      <c r="EL129">
        <v>6.63344153846154</v>
      </c>
      <c r="EM129">
        <v>206.118923076923</v>
      </c>
      <c r="EN129">
        <v>21.2159384615385</v>
      </c>
      <c r="EO129">
        <v>2.52799384615385</v>
      </c>
      <c r="EP129">
        <v>1.92585307692308</v>
      </c>
      <c r="EQ129">
        <v>21.2078461538462</v>
      </c>
      <c r="ER129">
        <v>16.8475307692308</v>
      </c>
      <c r="ES129">
        <v>2000.01461538462</v>
      </c>
      <c r="ET129">
        <v>0.979994461538461</v>
      </c>
      <c r="EU129">
        <v>0.0200054230769231</v>
      </c>
      <c r="EV129">
        <v>0</v>
      </c>
      <c r="EW129">
        <v>1262.45692307692</v>
      </c>
      <c r="EX129">
        <v>5.00059</v>
      </c>
      <c r="EY129">
        <v>26394.9307692308</v>
      </c>
      <c r="EZ129">
        <v>17360.4076923077</v>
      </c>
      <c r="FA129">
        <v>54.312</v>
      </c>
      <c r="FB129">
        <v>54.5</v>
      </c>
      <c r="FC129">
        <v>53.8072307692308</v>
      </c>
      <c r="FD129">
        <v>53.937</v>
      </c>
      <c r="FE129">
        <v>54.812</v>
      </c>
      <c r="FF129">
        <v>1955.10461538462</v>
      </c>
      <c r="FG129">
        <v>39.91</v>
      </c>
      <c r="FH129">
        <v>0</v>
      </c>
      <c r="FI129">
        <v>1762199511.8</v>
      </c>
      <c r="FJ129">
        <v>0</v>
      </c>
      <c r="FK129">
        <v>1262.40769230769</v>
      </c>
      <c r="FL129">
        <v>-4.95589745367613</v>
      </c>
      <c r="FM129">
        <v>-104.731623982576</v>
      </c>
      <c r="FN129">
        <v>26393.8230769231</v>
      </c>
      <c r="FO129">
        <v>15</v>
      </c>
      <c r="FP129">
        <v>0</v>
      </c>
      <c r="FQ129" t="s">
        <v>441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24.9601904761905</v>
      </c>
      <c r="GD129">
        <v>0.601511688311694</v>
      </c>
      <c r="GE129">
        <v>0.277308476859018</v>
      </c>
      <c r="GF129">
        <v>0</v>
      </c>
      <c r="GG129">
        <v>1262.61323529412</v>
      </c>
      <c r="GH129">
        <v>-4.2660045966355</v>
      </c>
      <c r="GI129">
        <v>0.50342778317447</v>
      </c>
      <c r="GJ129">
        <v>-1</v>
      </c>
      <c r="GK129">
        <v>6.62322666666667</v>
      </c>
      <c r="GL129">
        <v>0.317629870129877</v>
      </c>
      <c r="GM129">
        <v>0.0367487350392381</v>
      </c>
      <c r="GN129">
        <v>0</v>
      </c>
      <c r="GO129">
        <v>0</v>
      </c>
      <c r="GP129">
        <v>2</v>
      </c>
      <c r="GQ129" t="s">
        <v>442</v>
      </c>
      <c r="GR129">
        <v>3.12896</v>
      </c>
      <c r="GS129">
        <v>2.7776</v>
      </c>
      <c r="GT129">
        <v>0.0474026</v>
      </c>
      <c r="GU129">
        <v>0.0425911</v>
      </c>
      <c r="GV129">
        <v>0.111756</v>
      </c>
      <c r="GW129">
        <v>0.0922356</v>
      </c>
      <c r="GX129">
        <v>34947.7</v>
      </c>
      <c r="GY129">
        <v>37372.7</v>
      </c>
      <c r="GZ129">
        <v>33269.1</v>
      </c>
      <c r="HA129">
        <v>35421.1</v>
      </c>
      <c r="HB129">
        <v>41945.7</v>
      </c>
      <c r="HC129">
        <v>46228.3</v>
      </c>
      <c r="HD129">
        <v>52076.1</v>
      </c>
      <c r="HE129">
        <v>56678.8</v>
      </c>
      <c r="HF129">
        <v>1.78765</v>
      </c>
      <c r="HG129">
        <v>2.13468</v>
      </c>
      <c r="HH129">
        <v>-0.00541657</v>
      </c>
      <c r="HI129">
        <v>0</v>
      </c>
      <c r="HJ129">
        <v>36.0418</v>
      </c>
      <c r="HK129">
        <v>999.9</v>
      </c>
      <c r="HL129">
        <v>54.273</v>
      </c>
      <c r="HM129">
        <v>28.137</v>
      </c>
      <c r="HN129">
        <v>22.8701</v>
      </c>
      <c r="HO129">
        <v>57.2665</v>
      </c>
      <c r="HP129">
        <v>32.3798</v>
      </c>
      <c r="HQ129">
        <v>2</v>
      </c>
      <c r="HR129">
        <v>1.29905</v>
      </c>
      <c r="HS129">
        <v>5.23907</v>
      </c>
      <c r="HT129">
        <v>20.0542</v>
      </c>
      <c r="HU129">
        <v>5.19168</v>
      </c>
      <c r="HV129">
        <v>12.0099</v>
      </c>
      <c r="HW129">
        <v>4.9726</v>
      </c>
      <c r="HX129">
        <v>3.29495</v>
      </c>
      <c r="HY129">
        <v>999.9</v>
      </c>
      <c r="HZ129">
        <v>9999</v>
      </c>
      <c r="IA129">
        <v>9999</v>
      </c>
      <c r="IB129">
        <v>9999</v>
      </c>
      <c r="IC129">
        <v>1.86312</v>
      </c>
      <c r="ID129">
        <v>1.86813</v>
      </c>
      <c r="IE129">
        <v>1.86786</v>
      </c>
      <c r="IF129">
        <v>1.86903</v>
      </c>
      <c r="IG129">
        <v>1.86981</v>
      </c>
      <c r="IH129">
        <v>1.86586</v>
      </c>
      <c r="II129">
        <v>1.867</v>
      </c>
      <c r="IJ129">
        <v>1.86844</v>
      </c>
      <c r="IK129">
        <v>5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1.99</v>
      </c>
      <c r="IY129">
        <v>0.31</v>
      </c>
      <c r="IZ129">
        <v>0.972545899424372</v>
      </c>
      <c r="JA129">
        <v>0.00534676025210932</v>
      </c>
      <c r="JB129">
        <v>-1.70922874884956e-06</v>
      </c>
      <c r="JC129">
        <v>5.24977269206303e-10</v>
      </c>
      <c r="JD129">
        <v>0.310040366037049</v>
      </c>
      <c r="JE129">
        <v>0</v>
      </c>
      <c r="JF129">
        <v>0</v>
      </c>
      <c r="JG129">
        <v>0</v>
      </c>
      <c r="JH129">
        <v>4</v>
      </c>
      <c r="JI129">
        <v>2317</v>
      </c>
      <c r="JJ129">
        <v>-0</v>
      </c>
      <c r="JK129">
        <v>23</v>
      </c>
      <c r="JL129">
        <v>29369991.9</v>
      </c>
      <c r="JM129">
        <v>29369991.9</v>
      </c>
      <c r="JN129">
        <v>0.498047</v>
      </c>
      <c r="JO129">
        <v>2.63062</v>
      </c>
      <c r="JP129">
        <v>2.19849</v>
      </c>
      <c r="JQ129">
        <v>2.63672</v>
      </c>
      <c r="JR129">
        <v>2.44507</v>
      </c>
      <c r="JS129">
        <v>2.31323</v>
      </c>
      <c r="JT129">
        <v>32.7313</v>
      </c>
      <c r="JU129">
        <v>24.1575</v>
      </c>
      <c r="JV129">
        <v>18</v>
      </c>
      <c r="JW129">
        <v>500.028</v>
      </c>
      <c r="JX129">
        <v>781.214</v>
      </c>
      <c r="JY129">
        <v>28.4392</v>
      </c>
      <c r="JZ129">
        <v>42.5803</v>
      </c>
      <c r="KA129">
        <v>30.0008</v>
      </c>
      <c r="KB129">
        <v>42.2276</v>
      </c>
      <c r="KC129">
        <v>42.0627</v>
      </c>
      <c r="KD129">
        <v>9.99753</v>
      </c>
      <c r="KE129">
        <v>0</v>
      </c>
      <c r="KF129">
        <v>100</v>
      </c>
      <c r="KG129">
        <v>28.3773</v>
      </c>
      <c r="KH129">
        <v>150.114</v>
      </c>
      <c r="KI129">
        <v>21.9999</v>
      </c>
      <c r="KJ129">
        <v>94.538</v>
      </c>
      <c r="KK129">
        <v>91.7897</v>
      </c>
    </row>
    <row r="130" spans="1:297">
      <c r="A130">
        <v>114</v>
      </c>
      <c r="B130">
        <v>1762199518.1</v>
      </c>
      <c r="C130">
        <v>1286.09999990463</v>
      </c>
      <c r="D130" t="s">
        <v>673</v>
      </c>
      <c r="E130" t="s">
        <v>674</v>
      </c>
      <c r="F130">
        <v>5</v>
      </c>
      <c r="G130" t="s">
        <v>640</v>
      </c>
      <c r="H130" t="s">
        <v>438</v>
      </c>
      <c r="I130">
        <v>1762199509.94615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178.898548927106</v>
      </c>
      <c r="AK130">
        <v>197.080515151515</v>
      </c>
      <c r="AL130">
        <v>-3.355342518177</v>
      </c>
      <c r="AM130">
        <v>64.4912505728682</v>
      </c>
      <c r="AN130">
        <f>(AP130 - AO130 + DY130*1E3/(8.314*(EA130+273.15)) * AR130/DX130 * AQ130) * DX130/(100*DL130) * 1000/(1000 - AP130)</f>
        <v>0</v>
      </c>
      <c r="AO130">
        <v>21.2123801448059</v>
      </c>
      <c r="AP130">
        <v>27.8893175757576</v>
      </c>
      <c r="AQ130">
        <v>-0.000551613829804778</v>
      </c>
      <c r="AR130">
        <v>97.7476053066105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439</v>
      </c>
      <c r="AY130" t="s">
        <v>439</v>
      </c>
      <c r="AZ130">
        <v>0</v>
      </c>
      <c r="BA130">
        <v>0</v>
      </c>
      <c r="BB130">
        <f>1-AZ130/BA130</f>
        <v>0</v>
      </c>
      <c r="BC130">
        <v>0</v>
      </c>
      <c r="BD130" t="s">
        <v>439</v>
      </c>
      <c r="BE130" t="s">
        <v>439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439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1762199509.94615</v>
      </c>
      <c r="DR130">
        <v>214.808230769231</v>
      </c>
      <c r="DS130">
        <v>189.521153846154</v>
      </c>
      <c r="DT130">
        <v>27.8772692307692</v>
      </c>
      <c r="DU130">
        <v>21.2145846153846</v>
      </c>
      <c r="DV130">
        <v>212.770846153846</v>
      </c>
      <c r="DW130">
        <v>27.5672307692308</v>
      </c>
      <c r="DX130">
        <v>500.016769230769</v>
      </c>
      <c r="DY130">
        <v>90.7739461538462</v>
      </c>
      <c r="DZ130">
        <v>0.100166253846154</v>
      </c>
      <c r="EA130">
        <v>36.1923615384615</v>
      </c>
      <c r="EB130">
        <v>35.9312307692308</v>
      </c>
      <c r="EC130">
        <v>999.9</v>
      </c>
      <c r="ED130">
        <v>0</v>
      </c>
      <c r="EE130">
        <v>0</v>
      </c>
      <c r="EF130">
        <v>9983.32076923077</v>
      </c>
      <c r="EG130">
        <v>0</v>
      </c>
      <c r="EH130">
        <v>1173.73384615385</v>
      </c>
      <c r="EI130">
        <v>25.2871307692308</v>
      </c>
      <c r="EJ130">
        <v>220.967923076923</v>
      </c>
      <c r="EK130">
        <v>193.628846153846</v>
      </c>
      <c r="EL130">
        <v>6.66268692307692</v>
      </c>
      <c r="EM130">
        <v>189.521153846154</v>
      </c>
      <c r="EN130">
        <v>21.2145846153846</v>
      </c>
      <c r="EO130">
        <v>2.53052923076923</v>
      </c>
      <c r="EP130">
        <v>1.92573307692308</v>
      </c>
      <c r="EQ130">
        <v>21.2242</v>
      </c>
      <c r="ER130">
        <v>16.8465538461538</v>
      </c>
      <c r="ES130">
        <v>2000.00923076923</v>
      </c>
      <c r="ET130">
        <v>0.979994461538461</v>
      </c>
      <c r="EU130">
        <v>0.0200054230769231</v>
      </c>
      <c r="EV130">
        <v>0</v>
      </c>
      <c r="EW130">
        <v>1262.02</v>
      </c>
      <c r="EX130">
        <v>5.00059</v>
      </c>
      <c r="EY130">
        <v>26385.7307692308</v>
      </c>
      <c r="EZ130">
        <v>17360.3615384615</v>
      </c>
      <c r="FA130">
        <v>54.312</v>
      </c>
      <c r="FB130">
        <v>54.5047692307692</v>
      </c>
      <c r="FC130">
        <v>53.8072307692308</v>
      </c>
      <c r="FD130">
        <v>53.937</v>
      </c>
      <c r="FE130">
        <v>54.812</v>
      </c>
      <c r="FF130">
        <v>1955.09923076923</v>
      </c>
      <c r="FG130">
        <v>39.91</v>
      </c>
      <c r="FH130">
        <v>0</v>
      </c>
      <c r="FI130">
        <v>1762199517.2</v>
      </c>
      <c r="FJ130">
        <v>0</v>
      </c>
      <c r="FK130">
        <v>1261.8784</v>
      </c>
      <c r="FL130">
        <v>-6.50769232144187</v>
      </c>
      <c r="FM130">
        <v>-114.515384597717</v>
      </c>
      <c r="FN130">
        <v>26383.452</v>
      </c>
      <c r="FO130">
        <v>15</v>
      </c>
      <c r="FP130">
        <v>0</v>
      </c>
      <c r="FQ130" t="s">
        <v>441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25.0853428571429</v>
      </c>
      <c r="GD130">
        <v>2.5124727272728</v>
      </c>
      <c r="GE130">
        <v>0.386201385378182</v>
      </c>
      <c r="GF130">
        <v>0</v>
      </c>
      <c r="GG130">
        <v>1262.34235294118</v>
      </c>
      <c r="GH130">
        <v>-4.93353705552233</v>
      </c>
      <c r="GI130">
        <v>0.54111029007102</v>
      </c>
      <c r="GJ130">
        <v>-1</v>
      </c>
      <c r="GK130">
        <v>6.63929047619048</v>
      </c>
      <c r="GL130">
        <v>0.379682337662348</v>
      </c>
      <c r="GM130">
        <v>0.0406683942423281</v>
      </c>
      <c r="GN130">
        <v>0</v>
      </c>
      <c r="GO130">
        <v>0</v>
      </c>
      <c r="GP130">
        <v>2</v>
      </c>
      <c r="GQ130" t="s">
        <v>442</v>
      </c>
      <c r="GR130">
        <v>3.12843</v>
      </c>
      <c r="GS130">
        <v>2.77759</v>
      </c>
      <c r="GT130">
        <v>0.043986</v>
      </c>
      <c r="GU130">
        <v>0.0390097</v>
      </c>
      <c r="GV130">
        <v>0.111728</v>
      </c>
      <c r="GW130">
        <v>0.0922312</v>
      </c>
      <c r="GX130">
        <v>35071.5</v>
      </c>
      <c r="GY130">
        <v>37510.8</v>
      </c>
      <c r="GZ130">
        <v>33267.8</v>
      </c>
      <c r="HA130">
        <v>35419.8</v>
      </c>
      <c r="HB130">
        <v>41945</v>
      </c>
      <c r="HC130">
        <v>46226.4</v>
      </c>
      <c r="HD130">
        <v>52074.1</v>
      </c>
      <c r="HE130">
        <v>56676.8</v>
      </c>
      <c r="HF130">
        <v>1.78682</v>
      </c>
      <c r="HG130">
        <v>2.13527</v>
      </c>
      <c r="HH130">
        <v>-0.00383705</v>
      </c>
      <c r="HI130">
        <v>0</v>
      </c>
      <c r="HJ130">
        <v>36.0346</v>
      </c>
      <c r="HK130">
        <v>999.9</v>
      </c>
      <c r="HL130">
        <v>54.273</v>
      </c>
      <c r="HM130">
        <v>28.137</v>
      </c>
      <c r="HN130">
        <v>22.8712</v>
      </c>
      <c r="HO130">
        <v>57.3365</v>
      </c>
      <c r="HP130">
        <v>32.3918</v>
      </c>
      <c r="HQ130">
        <v>2</v>
      </c>
      <c r="HR130">
        <v>1.30358</v>
      </c>
      <c r="HS130">
        <v>5.67687</v>
      </c>
      <c r="HT130">
        <v>20.04</v>
      </c>
      <c r="HU130">
        <v>5.19228</v>
      </c>
      <c r="HV130">
        <v>12.0099</v>
      </c>
      <c r="HW130">
        <v>4.973</v>
      </c>
      <c r="HX130">
        <v>3.29495</v>
      </c>
      <c r="HY130">
        <v>999.9</v>
      </c>
      <c r="HZ130">
        <v>9999</v>
      </c>
      <c r="IA130">
        <v>9999</v>
      </c>
      <c r="IB130">
        <v>9999</v>
      </c>
      <c r="IC130">
        <v>1.8631</v>
      </c>
      <c r="ID130">
        <v>1.86812</v>
      </c>
      <c r="IE130">
        <v>1.86785</v>
      </c>
      <c r="IF130">
        <v>1.86904</v>
      </c>
      <c r="IG130">
        <v>1.86982</v>
      </c>
      <c r="IH130">
        <v>1.86586</v>
      </c>
      <c r="II130">
        <v>1.86697</v>
      </c>
      <c r="IJ130">
        <v>1.86844</v>
      </c>
      <c r="IK130">
        <v>5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1.913</v>
      </c>
      <c r="IY130">
        <v>0.31</v>
      </c>
      <c r="IZ130">
        <v>0.972545899424372</v>
      </c>
      <c r="JA130">
        <v>0.00534676025210932</v>
      </c>
      <c r="JB130">
        <v>-1.70922874884956e-06</v>
      </c>
      <c r="JC130">
        <v>5.24977269206303e-10</v>
      </c>
      <c r="JD130">
        <v>0.310040366037049</v>
      </c>
      <c r="JE130">
        <v>0</v>
      </c>
      <c r="JF130">
        <v>0</v>
      </c>
      <c r="JG130">
        <v>0</v>
      </c>
      <c r="JH130">
        <v>4</v>
      </c>
      <c r="JI130">
        <v>2317</v>
      </c>
      <c r="JJ130">
        <v>-0</v>
      </c>
      <c r="JK130">
        <v>23</v>
      </c>
      <c r="JL130">
        <v>29369992</v>
      </c>
      <c r="JM130">
        <v>29369992</v>
      </c>
      <c r="JN130">
        <v>0.454102</v>
      </c>
      <c r="JO130">
        <v>2.63794</v>
      </c>
      <c r="JP130">
        <v>2.19849</v>
      </c>
      <c r="JQ130">
        <v>2.63672</v>
      </c>
      <c r="JR130">
        <v>2.44507</v>
      </c>
      <c r="JS130">
        <v>2.33765</v>
      </c>
      <c r="JT130">
        <v>32.7535</v>
      </c>
      <c r="JU130">
        <v>24.1488</v>
      </c>
      <c r="JV130">
        <v>18</v>
      </c>
      <c r="JW130">
        <v>499.48</v>
      </c>
      <c r="JX130">
        <v>781.862</v>
      </c>
      <c r="JY130">
        <v>28.4806</v>
      </c>
      <c r="JZ130">
        <v>42.5856</v>
      </c>
      <c r="KA130">
        <v>30.003</v>
      </c>
      <c r="KB130">
        <v>42.2328</v>
      </c>
      <c r="KC130">
        <v>42.0678</v>
      </c>
      <c r="KD130">
        <v>9.12772</v>
      </c>
      <c r="KE130">
        <v>0</v>
      </c>
      <c r="KF130">
        <v>100</v>
      </c>
      <c r="KG130">
        <v>28.403</v>
      </c>
      <c r="KH130">
        <v>129.888</v>
      </c>
      <c r="KI130">
        <v>21.9999</v>
      </c>
      <c r="KJ130">
        <v>94.5344</v>
      </c>
      <c r="KK130">
        <v>91.7863</v>
      </c>
    </row>
    <row r="131" spans="1:297">
      <c r="A131">
        <v>115</v>
      </c>
      <c r="B131">
        <v>1762199523.1</v>
      </c>
      <c r="C131">
        <v>1291.09999990463</v>
      </c>
      <c r="D131" t="s">
        <v>675</v>
      </c>
      <c r="E131" t="s">
        <v>676</v>
      </c>
      <c r="F131">
        <v>5</v>
      </c>
      <c r="G131" t="s">
        <v>640</v>
      </c>
      <c r="H131" t="s">
        <v>438</v>
      </c>
      <c r="I131">
        <v>1762199514.94615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162.128363885181</v>
      </c>
      <c r="AK131">
        <v>180.435345454545</v>
      </c>
      <c r="AL131">
        <v>-3.32617801790872</v>
      </c>
      <c r="AM131">
        <v>64.4912505728682</v>
      </c>
      <c r="AN131">
        <f>(AP131 - AO131 + DY131*1E3/(8.314*(EA131+273.15)) * AR131/DX131 * AQ131) * DX131/(100*DL131) * 1000/(1000 - AP131)</f>
        <v>0</v>
      </c>
      <c r="AO131">
        <v>21.2116324731492</v>
      </c>
      <c r="AP131">
        <v>27.8787054545455</v>
      </c>
      <c r="AQ131">
        <v>-0.000621215885492535</v>
      </c>
      <c r="AR131">
        <v>97.7476053066105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439</v>
      </c>
      <c r="AY131" t="s">
        <v>439</v>
      </c>
      <c r="AZ131">
        <v>0</v>
      </c>
      <c r="BA131">
        <v>0</v>
      </c>
      <c r="BB131">
        <f>1-AZ131/BA131</f>
        <v>0</v>
      </c>
      <c r="BC131">
        <v>0</v>
      </c>
      <c r="BD131" t="s">
        <v>439</v>
      </c>
      <c r="BE131" t="s">
        <v>439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439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1762199514.94615</v>
      </c>
      <c r="DR131">
        <v>198.580153846154</v>
      </c>
      <c r="DS131">
        <v>173.085230769231</v>
      </c>
      <c r="DT131">
        <v>27.8890230769231</v>
      </c>
      <c r="DU131">
        <v>21.2129153846154</v>
      </c>
      <c r="DV131">
        <v>196.619</v>
      </c>
      <c r="DW131">
        <v>27.5789846153846</v>
      </c>
      <c r="DX131">
        <v>500.026538461539</v>
      </c>
      <c r="DY131">
        <v>90.7744230769231</v>
      </c>
      <c r="DZ131">
        <v>0.100185238461538</v>
      </c>
      <c r="EA131">
        <v>36.2076615384615</v>
      </c>
      <c r="EB131">
        <v>35.9576923076923</v>
      </c>
      <c r="EC131">
        <v>999.9</v>
      </c>
      <c r="ED131">
        <v>0</v>
      </c>
      <c r="EE131">
        <v>0</v>
      </c>
      <c r="EF131">
        <v>9959.66307692308</v>
      </c>
      <c r="EG131">
        <v>0</v>
      </c>
      <c r="EH131">
        <v>1173.70461538462</v>
      </c>
      <c r="EI131">
        <v>25.495</v>
      </c>
      <c r="EJ131">
        <v>204.277384615385</v>
      </c>
      <c r="EK131">
        <v>176.836538461538</v>
      </c>
      <c r="EL131">
        <v>6.67611846153846</v>
      </c>
      <c r="EM131">
        <v>173.085230769231</v>
      </c>
      <c r="EN131">
        <v>21.2129153846154</v>
      </c>
      <c r="EO131">
        <v>2.53160923076923</v>
      </c>
      <c r="EP131">
        <v>1.92559076923077</v>
      </c>
      <c r="EQ131">
        <v>21.2311692307692</v>
      </c>
      <c r="ER131">
        <v>16.8453846153846</v>
      </c>
      <c r="ES131">
        <v>2000.00461538462</v>
      </c>
      <c r="ET131">
        <v>0.979994461538461</v>
      </c>
      <c r="EU131">
        <v>0.0200054230769231</v>
      </c>
      <c r="EV131">
        <v>0</v>
      </c>
      <c r="EW131">
        <v>1261.44461538462</v>
      </c>
      <c r="EX131">
        <v>5.00059</v>
      </c>
      <c r="EY131">
        <v>26375.8076923077</v>
      </c>
      <c r="EZ131">
        <v>17360.3230769231</v>
      </c>
      <c r="FA131">
        <v>54.312</v>
      </c>
      <c r="FB131">
        <v>54.5190769230769</v>
      </c>
      <c r="FC131">
        <v>53.812</v>
      </c>
      <c r="FD131">
        <v>53.9563846153846</v>
      </c>
      <c r="FE131">
        <v>54.812</v>
      </c>
      <c r="FF131">
        <v>1955.09461538462</v>
      </c>
      <c r="FG131">
        <v>39.91</v>
      </c>
      <c r="FH131">
        <v>0</v>
      </c>
      <c r="FI131">
        <v>1762199522</v>
      </c>
      <c r="FJ131">
        <v>0</v>
      </c>
      <c r="FK131">
        <v>1261.3792</v>
      </c>
      <c r="FL131">
        <v>-6.33230770926722</v>
      </c>
      <c r="FM131">
        <v>-110.092307448917</v>
      </c>
      <c r="FN131">
        <v>26374.144</v>
      </c>
      <c r="FO131">
        <v>15</v>
      </c>
      <c r="FP131">
        <v>0</v>
      </c>
      <c r="FQ131" t="s">
        <v>441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25.3940095238095</v>
      </c>
      <c r="GD131">
        <v>3.09861818181817</v>
      </c>
      <c r="GE131">
        <v>0.411917918204427</v>
      </c>
      <c r="GF131">
        <v>0</v>
      </c>
      <c r="GG131">
        <v>1261.72147058824</v>
      </c>
      <c r="GH131">
        <v>-6.36134454193513</v>
      </c>
      <c r="GI131">
        <v>0.670035698578995</v>
      </c>
      <c r="GJ131">
        <v>-1</v>
      </c>
      <c r="GK131">
        <v>6.66381428571429</v>
      </c>
      <c r="GL131">
        <v>0.173381298701312</v>
      </c>
      <c r="GM131">
        <v>0.0249592697869813</v>
      </c>
      <c r="GN131">
        <v>0</v>
      </c>
      <c r="GO131">
        <v>0</v>
      </c>
      <c r="GP131">
        <v>2</v>
      </c>
      <c r="GQ131" t="s">
        <v>442</v>
      </c>
      <c r="GR131">
        <v>3.12845</v>
      </c>
      <c r="GS131">
        <v>2.77775</v>
      </c>
      <c r="GT131">
        <v>0.0405173</v>
      </c>
      <c r="GU131">
        <v>0.0352511</v>
      </c>
      <c r="GV131">
        <v>0.111684</v>
      </c>
      <c r="GW131">
        <v>0.0922262</v>
      </c>
      <c r="GX131">
        <v>35196.9</v>
      </c>
      <c r="GY131">
        <v>37655.2</v>
      </c>
      <c r="GZ131">
        <v>33266.4</v>
      </c>
      <c r="HA131">
        <v>35417.9</v>
      </c>
      <c r="HB131">
        <v>41944.8</v>
      </c>
      <c r="HC131">
        <v>46223.8</v>
      </c>
      <c r="HD131">
        <v>52071.7</v>
      </c>
      <c r="HE131">
        <v>56673.8</v>
      </c>
      <c r="HF131">
        <v>1.78705</v>
      </c>
      <c r="HG131">
        <v>2.1351</v>
      </c>
      <c r="HH131">
        <v>-0.00242144</v>
      </c>
      <c r="HI131">
        <v>0</v>
      </c>
      <c r="HJ131">
        <v>36.0288</v>
      </c>
      <c r="HK131">
        <v>999.9</v>
      </c>
      <c r="HL131">
        <v>54.273</v>
      </c>
      <c r="HM131">
        <v>28.157</v>
      </c>
      <c r="HN131">
        <v>22.8965</v>
      </c>
      <c r="HO131">
        <v>57.3465</v>
      </c>
      <c r="HP131">
        <v>32.4439</v>
      </c>
      <c r="HQ131">
        <v>2</v>
      </c>
      <c r="HR131">
        <v>1.30753</v>
      </c>
      <c r="HS131">
        <v>5.9465</v>
      </c>
      <c r="HT131">
        <v>20.0308</v>
      </c>
      <c r="HU131">
        <v>5.19213</v>
      </c>
      <c r="HV131">
        <v>12.0099</v>
      </c>
      <c r="HW131">
        <v>4.9729</v>
      </c>
      <c r="HX131">
        <v>3.29495</v>
      </c>
      <c r="HY131">
        <v>999.9</v>
      </c>
      <c r="HZ131">
        <v>9999</v>
      </c>
      <c r="IA131">
        <v>9999</v>
      </c>
      <c r="IB131">
        <v>9999</v>
      </c>
      <c r="IC131">
        <v>1.86312</v>
      </c>
      <c r="ID131">
        <v>1.86812</v>
      </c>
      <c r="IE131">
        <v>1.86784</v>
      </c>
      <c r="IF131">
        <v>1.86904</v>
      </c>
      <c r="IG131">
        <v>1.86981</v>
      </c>
      <c r="IH131">
        <v>1.86587</v>
      </c>
      <c r="II131">
        <v>1.86699</v>
      </c>
      <c r="IJ131">
        <v>1.86844</v>
      </c>
      <c r="IK131">
        <v>5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1.836</v>
      </c>
      <c r="IY131">
        <v>0.31</v>
      </c>
      <c r="IZ131">
        <v>0.972545899424372</v>
      </c>
      <c r="JA131">
        <v>0.00534676025210932</v>
      </c>
      <c r="JB131">
        <v>-1.70922874884956e-06</v>
      </c>
      <c r="JC131">
        <v>5.24977269206303e-10</v>
      </c>
      <c r="JD131">
        <v>0.310040366037049</v>
      </c>
      <c r="JE131">
        <v>0</v>
      </c>
      <c r="JF131">
        <v>0</v>
      </c>
      <c r="JG131">
        <v>0</v>
      </c>
      <c r="JH131">
        <v>4</v>
      </c>
      <c r="JI131">
        <v>2317</v>
      </c>
      <c r="JJ131">
        <v>-0</v>
      </c>
      <c r="JK131">
        <v>23</v>
      </c>
      <c r="JL131">
        <v>29369992.1</v>
      </c>
      <c r="JM131">
        <v>29369992.1</v>
      </c>
      <c r="JN131">
        <v>0.404053</v>
      </c>
      <c r="JO131">
        <v>2.64771</v>
      </c>
      <c r="JP131">
        <v>2.19849</v>
      </c>
      <c r="JQ131">
        <v>2.63672</v>
      </c>
      <c r="JR131">
        <v>2.44507</v>
      </c>
      <c r="JS131">
        <v>2.26074</v>
      </c>
      <c r="JT131">
        <v>32.7535</v>
      </c>
      <c r="JU131">
        <v>24.14</v>
      </c>
      <c r="JV131">
        <v>18</v>
      </c>
      <c r="JW131">
        <v>499.677</v>
      </c>
      <c r="JX131">
        <v>781.739</v>
      </c>
      <c r="JY131">
        <v>28.4765</v>
      </c>
      <c r="JZ131">
        <v>42.5914</v>
      </c>
      <c r="KA131">
        <v>30.0033</v>
      </c>
      <c r="KB131">
        <v>42.2383</v>
      </c>
      <c r="KC131">
        <v>42.0723</v>
      </c>
      <c r="KD131">
        <v>8.13021</v>
      </c>
      <c r="KE131">
        <v>0</v>
      </c>
      <c r="KF131">
        <v>100</v>
      </c>
      <c r="KG131">
        <v>28.4176</v>
      </c>
      <c r="KH131">
        <v>116.371</v>
      </c>
      <c r="KI131">
        <v>21.9999</v>
      </c>
      <c r="KJ131">
        <v>94.5302</v>
      </c>
      <c r="KK131">
        <v>91.7814</v>
      </c>
    </row>
    <row r="132" spans="1:297">
      <c r="A132">
        <v>116</v>
      </c>
      <c r="B132">
        <v>1762199528.1</v>
      </c>
      <c r="C132">
        <v>1296.09999990463</v>
      </c>
      <c r="D132" t="s">
        <v>677</v>
      </c>
      <c r="E132" t="s">
        <v>678</v>
      </c>
      <c r="F132">
        <v>5</v>
      </c>
      <c r="G132" t="s">
        <v>640</v>
      </c>
      <c r="H132" t="s">
        <v>438</v>
      </c>
      <c r="I132">
        <v>1762199519.94615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144.803951472833</v>
      </c>
      <c r="AK132">
        <v>163.508927272727</v>
      </c>
      <c r="AL132">
        <v>-3.38797622743731</v>
      </c>
      <c r="AM132">
        <v>64.4912505728682</v>
      </c>
      <c r="AN132">
        <f>(AP132 - AO132 + DY132*1E3/(8.314*(EA132+273.15)) * AR132/DX132 * AQ132) * DX132/(100*DL132) * 1000/(1000 - AP132)</f>
        <v>0</v>
      </c>
      <c r="AO132">
        <v>21.2099874682254</v>
      </c>
      <c r="AP132">
        <v>27.87074</v>
      </c>
      <c r="AQ132">
        <v>-0.000262800477540657</v>
      </c>
      <c r="AR132">
        <v>97.7476053066105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439</v>
      </c>
      <c r="AY132" t="s">
        <v>439</v>
      </c>
      <c r="AZ132">
        <v>0</v>
      </c>
      <c r="BA132">
        <v>0</v>
      </c>
      <c r="BB132">
        <f>1-AZ132/BA132</f>
        <v>0</v>
      </c>
      <c r="BC132">
        <v>0</v>
      </c>
      <c r="BD132" t="s">
        <v>439</v>
      </c>
      <c r="BE132" t="s">
        <v>439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439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1762199519.94615</v>
      </c>
      <c r="DR132">
        <v>182.340846153846</v>
      </c>
      <c r="DS132">
        <v>156.359615384615</v>
      </c>
      <c r="DT132">
        <v>27.8838307692308</v>
      </c>
      <c r="DU132">
        <v>21.2112230769231</v>
      </c>
      <c r="DV132">
        <v>180.456538461538</v>
      </c>
      <c r="DW132">
        <v>27.5737846153846</v>
      </c>
      <c r="DX132">
        <v>500.010538461538</v>
      </c>
      <c r="DY132">
        <v>90.7743461538462</v>
      </c>
      <c r="DZ132">
        <v>0.100013784615385</v>
      </c>
      <c r="EA132">
        <v>36.2165153846154</v>
      </c>
      <c r="EB132">
        <v>35.9804461538461</v>
      </c>
      <c r="EC132">
        <v>999.9</v>
      </c>
      <c r="ED132">
        <v>0</v>
      </c>
      <c r="EE132">
        <v>0</v>
      </c>
      <c r="EF132">
        <v>9966.92307692308</v>
      </c>
      <c r="EG132">
        <v>0</v>
      </c>
      <c r="EH132">
        <v>1173.69076923077</v>
      </c>
      <c r="EI132">
        <v>25.9812846153846</v>
      </c>
      <c r="EJ132">
        <v>187.571230769231</v>
      </c>
      <c r="EK132">
        <v>159.748153846154</v>
      </c>
      <c r="EL132">
        <v>6.67261615384615</v>
      </c>
      <c r="EM132">
        <v>156.359615384615</v>
      </c>
      <c r="EN132">
        <v>21.2112230769231</v>
      </c>
      <c r="EO132">
        <v>2.53113461538462</v>
      </c>
      <c r="EP132">
        <v>1.92543461538462</v>
      </c>
      <c r="EQ132">
        <v>21.2281153846154</v>
      </c>
      <c r="ER132">
        <v>16.8441076923077</v>
      </c>
      <c r="ES132">
        <v>2000.02076923077</v>
      </c>
      <c r="ET132">
        <v>0.979994692307692</v>
      </c>
      <c r="EU132">
        <v>0.0200051846153846</v>
      </c>
      <c r="EV132">
        <v>0</v>
      </c>
      <c r="EW132">
        <v>1260.92307692308</v>
      </c>
      <c r="EX132">
        <v>5.00059</v>
      </c>
      <c r="EY132">
        <v>26366.2692307692</v>
      </c>
      <c r="EZ132">
        <v>17360.4692307692</v>
      </c>
      <c r="FA132">
        <v>54.3216923076923</v>
      </c>
      <c r="FB132">
        <v>54.5381538461539</v>
      </c>
      <c r="FC132">
        <v>53.812</v>
      </c>
      <c r="FD132">
        <v>53.9757692307692</v>
      </c>
      <c r="FE132">
        <v>54.812</v>
      </c>
      <c r="FF132">
        <v>1955.11076923077</v>
      </c>
      <c r="FG132">
        <v>39.91</v>
      </c>
      <c r="FH132">
        <v>0</v>
      </c>
      <c r="FI132">
        <v>1762199527.4</v>
      </c>
      <c r="FJ132">
        <v>0</v>
      </c>
      <c r="FK132">
        <v>1260.85269230769</v>
      </c>
      <c r="FL132">
        <v>-6.56034189868306</v>
      </c>
      <c r="FM132">
        <v>-111.494017050935</v>
      </c>
      <c r="FN132">
        <v>26364.2846153846</v>
      </c>
      <c r="FO132">
        <v>15</v>
      </c>
      <c r="FP132">
        <v>0</v>
      </c>
      <c r="FQ132" t="s">
        <v>441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25.6259523809524</v>
      </c>
      <c r="GD132">
        <v>5.41934805194805</v>
      </c>
      <c r="GE132">
        <v>0.577754135893418</v>
      </c>
      <c r="GF132">
        <v>0</v>
      </c>
      <c r="GG132">
        <v>1261.38088235294</v>
      </c>
      <c r="GH132">
        <v>-6.0077922181126</v>
      </c>
      <c r="GI132">
        <v>0.640686064479315</v>
      </c>
      <c r="GJ132">
        <v>-1</v>
      </c>
      <c r="GK132">
        <v>6.67252333333333</v>
      </c>
      <c r="GL132">
        <v>-0.0173477922077815</v>
      </c>
      <c r="GM132">
        <v>0.00894770698656696</v>
      </c>
      <c r="GN132">
        <v>1</v>
      </c>
      <c r="GO132">
        <v>1</v>
      </c>
      <c r="GP132">
        <v>2</v>
      </c>
      <c r="GQ132" t="s">
        <v>460</v>
      </c>
      <c r="GR132">
        <v>3.12851</v>
      </c>
      <c r="GS132">
        <v>2.77807</v>
      </c>
      <c r="GT132">
        <v>0.0369229</v>
      </c>
      <c r="GU132">
        <v>0.0315459</v>
      </c>
      <c r="GV132">
        <v>0.111664</v>
      </c>
      <c r="GW132">
        <v>0.0922148</v>
      </c>
      <c r="GX132">
        <v>35326.4</v>
      </c>
      <c r="GY132">
        <v>37798.2</v>
      </c>
      <c r="GZ132">
        <v>33264.5</v>
      </c>
      <c r="HA132">
        <v>35416.8</v>
      </c>
      <c r="HB132">
        <v>41943.3</v>
      </c>
      <c r="HC132">
        <v>46222.3</v>
      </c>
      <c r="HD132">
        <v>52069.2</v>
      </c>
      <c r="HE132">
        <v>56671.7</v>
      </c>
      <c r="HF132">
        <v>1.78677</v>
      </c>
      <c r="HG132">
        <v>2.13458</v>
      </c>
      <c r="HH132">
        <v>-0.00100583</v>
      </c>
      <c r="HI132">
        <v>0</v>
      </c>
      <c r="HJ132">
        <v>36.0246</v>
      </c>
      <c r="HK132">
        <v>999.9</v>
      </c>
      <c r="HL132">
        <v>54.273</v>
      </c>
      <c r="HM132">
        <v>28.157</v>
      </c>
      <c r="HN132">
        <v>22.8976</v>
      </c>
      <c r="HO132">
        <v>56.8765</v>
      </c>
      <c r="HP132">
        <v>32.472</v>
      </c>
      <c r="HQ132">
        <v>2</v>
      </c>
      <c r="HR132">
        <v>1.31023</v>
      </c>
      <c r="HS132">
        <v>6.18435</v>
      </c>
      <c r="HT132">
        <v>20.0222</v>
      </c>
      <c r="HU132">
        <v>5.19183</v>
      </c>
      <c r="HV132">
        <v>12.0099</v>
      </c>
      <c r="HW132">
        <v>4.97305</v>
      </c>
      <c r="HX132">
        <v>3.29492</v>
      </c>
      <c r="HY132">
        <v>999.9</v>
      </c>
      <c r="HZ132">
        <v>9999</v>
      </c>
      <c r="IA132">
        <v>9999</v>
      </c>
      <c r="IB132">
        <v>9999</v>
      </c>
      <c r="IC132">
        <v>1.86314</v>
      </c>
      <c r="ID132">
        <v>1.86813</v>
      </c>
      <c r="IE132">
        <v>1.86785</v>
      </c>
      <c r="IF132">
        <v>1.86905</v>
      </c>
      <c r="IG132">
        <v>1.86982</v>
      </c>
      <c r="IH132">
        <v>1.86584</v>
      </c>
      <c r="II132">
        <v>1.86699</v>
      </c>
      <c r="IJ132">
        <v>1.86844</v>
      </c>
      <c r="IK132">
        <v>5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1.757</v>
      </c>
      <c r="IY132">
        <v>0.31</v>
      </c>
      <c r="IZ132">
        <v>0.972545899424372</v>
      </c>
      <c r="JA132">
        <v>0.00534676025210932</v>
      </c>
      <c r="JB132">
        <v>-1.70922874884956e-06</v>
      </c>
      <c r="JC132">
        <v>5.24977269206303e-10</v>
      </c>
      <c r="JD132">
        <v>0.310040366037049</v>
      </c>
      <c r="JE132">
        <v>0</v>
      </c>
      <c r="JF132">
        <v>0</v>
      </c>
      <c r="JG132">
        <v>0</v>
      </c>
      <c r="JH132">
        <v>4</v>
      </c>
      <c r="JI132">
        <v>2317</v>
      </c>
      <c r="JJ132">
        <v>-0</v>
      </c>
      <c r="JK132">
        <v>23</v>
      </c>
      <c r="JL132">
        <v>29369992.1</v>
      </c>
      <c r="JM132">
        <v>29369992.1</v>
      </c>
      <c r="JN132">
        <v>0.360107</v>
      </c>
      <c r="JO132">
        <v>2.63672</v>
      </c>
      <c r="JP132">
        <v>2.19849</v>
      </c>
      <c r="JQ132">
        <v>2.63672</v>
      </c>
      <c r="JR132">
        <v>2.44507</v>
      </c>
      <c r="JS132">
        <v>2.34009</v>
      </c>
      <c r="JT132">
        <v>32.7535</v>
      </c>
      <c r="JU132">
        <v>24.14</v>
      </c>
      <c r="JV132">
        <v>18</v>
      </c>
      <c r="JW132">
        <v>499.519</v>
      </c>
      <c r="JX132">
        <v>781.281</v>
      </c>
      <c r="JY132">
        <v>28.4568</v>
      </c>
      <c r="JZ132">
        <v>42.5967</v>
      </c>
      <c r="KA132">
        <v>30.0028</v>
      </c>
      <c r="KB132">
        <v>42.2436</v>
      </c>
      <c r="KC132">
        <v>42.0775</v>
      </c>
      <c r="KD132">
        <v>7.23852</v>
      </c>
      <c r="KE132">
        <v>0</v>
      </c>
      <c r="KF132">
        <v>100</v>
      </c>
      <c r="KG132">
        <v>28.3349</v>
      </c>
      <c r="KH132">
        <v>96.1156</v>
      </c>
      <c r="KI132">
        <v>21.9999</v>
      </c>
      <c r="KJ132">
        <v>94.5253</v>
      </c>
      <c r="KK132">
        <v>91.7783</v>
      </c>
    </row>
    <row r="133" spans="1:297">
      <c r="A133">
        <v>117</v>
      </c>
      <c r="B133">
        <v>1762199533.1</v>
      </c>
      <c r="C133">
        <v>1301.09999990463</v>
      </c>
      <c r="D133" t="s">
        <v>679</v>
      </c>
      <c r="E133" t="s">
        <v>680</v>
      </c>
      <c r="F133">
        <v>5</v>
      </c>
      <c r="G133" t="s">
        <v>640</v>
      </c>
      <c r="H133" t="s">
        <v>438</v>
      </c>
      <c r="I133">
        <v>1762199524.94615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128.180843323584</v>
      </c>
      <c r="AK133">
        <v>146.830290909091</v>
      </c>
      <c r="AL133">
        <v>-3.32941265912114</v>
      </c>
      <c r="AM133">
        <v>64.4912505728682</v>
      </c>
      <c r="AN133">
        <f>(AP133 - AO133 + DY133*1E3/(8.314*(EA133+273.15)) * AR133/DX133 * AQ133) * DX133/(100*DL133) * 1000/(1000 - AP133)</f>
        <v>0</v>
      </c>
      <c r="AO133">
        <v>21.208229515771</v>
      </c>
      <c r="AP133">
        <v>27.85926</v>
      </c>
      <c r="AQ133">
        <v>-0.00032885785578403</v>
      </c>
      <c r="AR133">
        <v>97.7476053066105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439</v>
      </c>
      <c r="AY133" t="s">
        <v>439</v>
      </c>
      <c r="AZ133">
        <v>0</v>
      </c>
      <c r="BA133">
        <v>0</v>
      </c>
      <c r="BB133">
        <f>1-AZ133/BA133</f>
        <v>0</v>
      </c>
      <c r="BC133">
        <v>0</v>
      </c>
      <c r="BD133" t="s">
        <v>439</v>
      </c>
      <c r="BE133" t="s">
        <v>439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439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1762199524.94615</v>
      </c>
      <c r="DR133">
        <v>166.041076923077</v>
      </c>
      <c r="DS133">
        <v>139.806538461538</v>
      </c>
      <c r="DT133">
        <v>27.8739615384615</v>
      </c>
      <c r="DU133">
        <v>21.2101384615385</v>
      </c>
      <c r="DV133">
        <v>164.234615384615</v>
      </c>
      <c r="DW133">
        <v>27.5639153846154</v>
      </c>
      <c r="DX133">
        <v>499.968846153846</v>
      </c>
      <c r="DY133">
        <v>90.7744076923077</v>
      </c>
      <c r="DZ133">
        <v>0.0999570923076923</v>
      </c>
      <c r="EA133">
        <v>36.2210230769231</v>
      </c>
      <c r="EB133">
        <v>35.9989461538461</v>
      </c>
      <c r="EC133">
        <v>999.9</v>
      </c>
      <c r="ED133">
        <v>0</v>
      </c>
      <c r="EE133">
        <v>0</v>
      </c>
      <c r="EF133">
        <v>9996.39461538462</v>
      </c>
      <c r="EG133">
        <v>0</v>
      </c>
      <c r="EH133">
        <v>1173.68</v>
      </c>
      <c r="EI133">
        <v>26.2344384615385</v>
      </c>
      <c r="EJ133">
        <v>170.802076923077</v>
      </c>
      <c r="EK133">
        <v>142.836230769231</v>
      </c>
      <c r="EL133">
        <v>6.66383461538461</v>
      </c>
      <c r="EM133">
        <v>139.806538461538</v>
      </c>
      <c r="EN133">
        <v>21.2101384615385</v>
      </c>
      <c r="EO133">
        <v>2.53024153846154</v>
      </c>
      <c r="EP133">
        <v>1.92533615384615</v>
      </c>
      <c r="EQ133">
        <v>21.2223538461538</v>
      </c>
      <c r="ER133">
        <v>16.8433230769231</v>
      </c>
      <c r="ES133">
        <v>1999.99153846154</v>
      </c>
      <c r="ET133">
        <v>0.979994461538461</v>
      </c>
      <c r="EU133">
        <v>0.0200054153846154</v>
      </c>
      <c r="EV133">
        <v>0</v>
      </c>
      <c r="EW133">
        <v>1260.41461538462</v>
      </c>
      <c r="EX133">
        <v>5.00059</v>
      </c>
      <c r="EY133">
        <v>26355.8230769231</v>
      </c>
      <c r="EZ133">
        <v>17360.2</v>
      </c>
      <c r="FA133">
        <v>54.3362307692308</v>
      </c>
      <c r="FB133">
        <v>54.5524615384615</v>
      </c>
      <c r="FC133">
        <v>53.812</v>
      </c>
      <c r="FD133">
        <v>53.9951538461538</v>
      </c>
      <c r="FE133">
        <v>54.8168461538462</v>
      </c>
      <c r="FF133">
        <v>1955.08153846154</v>
      </c>
      <c r="FG133">
        <v>39.91</v>
      </c>
      <c r="FH133">
        <v>0</v>
      </c>
      <c r="FI133">
        <v>1762199532.2</v>
      </c>
      <c r="FJ133">
        <v>0</v>
      </c>
      <c r="FK133">
        <v>1260.37115384615</v>
      </c>
      <c r="FL133">
        <v>-5.18256413205773</v>
      </c>
      <c r="FM133">
        <v>-126.861538427678</v>
      </c>
      <c r="FN133">
        <v>26354.55</v>
      </c>
      <c r="FO133">
        <v>15</v>
      </c>
      <c r="FP133">
        <v>0</v>
      </c>
      <c r="FQ133" t="s">
        <v>441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26.0494142857143</v>
      </c>
      <c r="GD133">
        <v>3.68759220779225</v>
      </c>
      <c r="GE133">
        <v>0.42021813075469</v>
      </c>
      <c r="GF133">
        <v>0</v>
      </c>
      <c r="GG133">
        <v>1260.75764705882</v>
      </c>
      <c r="GH133">
        <v>-6.00763943005284</v>
      </c>
      <c r="GI133">
        <v>0.651979153508</v>
      </c>
      <c r="GJ133">
        <v>-1</v>
      </c>
      <c r="GK133">
        <v>6.66879380952381</v>
      </c>
      <c r="GL133">
        <v>-0.104536363636361</v>
      </c>
      <c r="GM133">
        <v>0.0106987019578435</v>
      </c>
      <c r="GN133">
        <v>0</v>
      </c>
      <c r="GO133">
        <v>0</v>
      </c>
      <c r="GP133">
        <v>2</v>
      </c>
      <c r="GQ133" t="s">
        <v>442</v>
      </c>
      <c r="GR133">
        <v>3.12867</v>
      </c>
      <c r="GS133">
        <v>2.77792</v>
      </c>
      <c r="GT133">
        <v>0.0333066</v>
      </c>
      <c r="GU133">
        <v>0.0276845</v>
      </c>
      <c r="GV133">
        <v>0.111632</v>
      </c>
      <c r="GW133">
        <v>0.0922124</v>
      </c>
      <c r="GX133">
        <v>35457.6</v>
      </c>
      <c r="GY133">
        <v>37947.2</v>
      </c>
      <c r="GZ133">
        <v>33263.4</v>
      </c>
      <c r="HA133">
        <v>35415.5</v>
      </c>
      <c r="HB133">
        <v>41943.2</v>
      </c>
      <c r="HC133">
        <v>46220.8</v>
      </c>
      <c r="HD133">
        <v>52067.6</v>
      </c>
      <c r="HE133">
        <v>56670.2</v>
      </c>
      <c r="HF133">
        <v>1.78695</v>
      </c>
      <c r="HG133">
        <v>2.13438</v>
      </c>
      <c r="HH133">
        <v>0.00025332</v>
      </c>
      <c r="HI133">
        <v>0</v>
      </c>
      <c r="HJ133">
        <v>36.0207</v>
      </c>
      <c r="HK133">
        <v>999.9</v>
      </c>
      <c r="HL133">
        <v>54.273</v>
      </c>
      <c r="HM133">
        <v>28.157</v>
      </c>
      <c r="HN133">
        <v>22.8976</v>
      </c>
      <c r="HO133">
        <v>57.2465</v>
      </c>
      <c r="HP133">
        <v>32.3718</v>
      </c>
      <c r="HQ133">
        <v>2</v>
      </c>
      <c r="HR133">
        <v>1.31342</v>
      </c>
      <c r="HS133">
        <v>6.44258</v>
      </c>
      <c r="HT133">
        <v>20.0127</v>
      </c>
      <c r="HU133">
        <v>5.19273</v>
      </c>
      <c r="HV133">
        <v>12.0099</v>
      </c>
      <c r="HW133">
        <v>4.97335</v>
      </c>
      <c r="HX133">
        <v>3.29497</v>
      </c>
      <c r="HY133">
        <v>999.9</v>
      </c>
      <c r="HZ133">
        <v>9999</v>
      </c>
      <c r="IA133">
        <v>9999</v>
      </c>
      <c r="IB133">
        <v>9999</v>
      </c>
      <c r="IC133">
        <v>1.86314</v>
      </c>
      <c r="ID133">
        <v>1.86812</v>
      </c>
      <c r="IE133">
        <v>1.86783</v>
      </c>
      <c r="IF133">
        <v>1.86905</v>
      </c>
      <c r="IG133">
        <v>1.86983</v>
      </c>
      <c r="IH133">
        <v>1.86586</v>
      </c>
      <c r="II133">
        <v>1.86699</v>
      </c>
      <c r="IJ133">
        <v>1.86844</v>
      </c>
      <c r="IK133">
        <v>5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1.678</v>
      </c>
      <c r="IY133">
        <v>0.31</v>
      </c>
      <c r="IZ133">
        <v>0.972545899424372</v>
      </c>
      <c r="JA133">
        <v>0.00534676025210932</v>
      </c>
      <c r="JB133">
        <v>-1.70922874884956e-06</v>
      </c>
      <c r="JC133">
        <v>5.24977269206303e-10</v>
      </c>
      <c r="JD133">
        <v>0.310040366037049</v>
      </c>
      <c r="JE133">
        <v>0</v>
      </c>
      <c r="JF133">
        <v>0</v>
      </c>
      <c r="JG133">
        <v>0</v>
      </c>
      <c r="JH133">
        <v>4</v>
      </c>
      <c r="JI133">
        <v>2317</v>
      </c>
      <c r="JJ133">
        <v>-0</v>
      </c>
      <c r="JK133">
        <v>23</v>
      </c>
      <c r="JL133">
        <v>29369992.2</v>
      </c>
      <c r="JM133">
        <v>29369992.2</v>
      </c>
      <c r="JN133">
        <v>0.3125</v>
      </c>
      <c r="JO133">
        <v>2.65503</v>
      </c>
      <c r="JP133">
        <v>2.19849</v>
      </c>
      <c r="JQ133">
        <v>2.63672</v>
      </c>
      <c r="JR133">
        <v>2.44507</v>
      </c>
      <c r="JS133">
        <v>2.28394</v>
      </c>
      <c r="JT133">
        <v>32.7535</v>
      </c>
      <c r="JU133">
        <v>24.1313</v>
      </c>
      <c r="JV133">
        <v>18</v>
      </c>
      <c r="JW133">
        <v>499.673</v>
      </c>
      <c r="JX133">
        <v>781.144</v>
      </c>
      <c r="JY133">
        <v>28.3814</v>
      </c>
      <c r="JZ133">
        <v>42.6017</v>
      </c>
      <c r="KA133">
        <v>30.0031</v>
      </c>
      <c r="KB133">
        <v>42.248</v>
      </c>
      <c r="KC133">
        <v>42.0829</v>
      </c>
      <c r="KD133">
        <v>6.2892</v>
      </c>
      <c r="KE133">
        <v>0</v>
      </c>
      <c r="KF133">
        <v>100</v>
      </c>
      <c r="KG133">
        <v>28.3168</v>
      </c>
      <c r="KH133">
        <v>82.4204</v>
      </c>
      <c r="KI133">
        <v>21.9999</v>
      </c>
      <c r="KJ133">
        <v>94.5223</v>
      </c>
      <c r="KK133">
        <v>91.7756</v>
      </c>
    </row>
    <row r="134" spans="1:297">
      <c r="A134">
        <v>118</v>
      </c>
      <c r="B134">
        <v>1762199538.1</v>
      </c>
      <c r="C134">
        <v>1306.09999990463</v>
      </c>
      <c r="D134" t="s">
        <v>681</v>
      </c>
      <c r="E134" t="s">
        <v>682</v>
      </c>
      <c r="F134">
        <v>5</v>
      </c>
      <c r="G134" t="s">
        <v>640</v>
      </c>
      <c r="H134" t="s">
        <v>438</v>
      </c>
      <c r="I134">
        <v>1762199529.94615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111.294525370475</v>
      </c>
      <c r="AK134">
        <v>130.115224242424</v>
      </c>
      <c r="AL134">
        <v>-3.33156352287225</v>
      </c>
      <c r="AM134">
        <v>64.4912505728682</v>
      </c>
      <c r="AN134">
        <f>(AP134 - AO134 + DY134*1E3/(8.314*(EA134+273.15)) * AR134/DX134 * AQ134) * DX134/(100*DL134) * 1000/(1000 - AP134)</f>
        <v>0</v>
      </c>
      <c r="AO134">
        <v>21.2062605805364</v>
      </c>
      <c r="AP134">
        <v>27.8505024242424</v>
      </c>
      <c r="AQ134">
        <v>-0.000229416008030753</v>
      </c>
      <c r="AR134">
        <v>97.7476053066105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439</v>
      </c>
      <c r="AY134" t="s">
        <v>439</v>
      </c>
      <c r="AZ134">
        <v>0</v>
      </c>
      <c r="BA134">
        <v>0</v>
      </c>
      <c r="BB134">
        <f>1-AZ134/BA134</f>
        <v>0</v>
      </c>
      <c r="BC134">
        <v>0</v>
      </c>
      <c r="BD134" t="s">
        <v>439</v>
      </c>
      <c r="BE134" t="s">
        <v>439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439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1762199529.94615</v>
      </c>
      <c r="DR134">
        <v>149.744769230769</v>
      </c>
      <c r="DS134">
        <v>123.299769230769</v>
      </c>
      <c r="DT134">
        <v>27.8637153846154</v>
      </c>
      <c r="DU134">
        <v>21.2080615384615</v>
      </c>
      <c r="DV134">
        <v>148.016846153846</v>
      </c>
      <c r="DW134">
        <v>27.5536615384615</v>
      </c>
      <c r="DX134">
        <v>499.972615384615</v>
      </c>
      <c r="DY134">
        <v>90.7742538461538</v>
      </c>
      <c r="DZ134">
        <v>0.0999084846153846</v>
      </c>
      <c r="EA134">
        <v>36.2233</v>
      </c>
      <c r="EB134">
        <v>36.0104076923077</v>
      </c>
      <c r="EC134">
        <v>999.9</v>
      </c>
      <c r="ED134">
        <v>0</v>
      </c>
      <c r="EE134">
        <v>0</v>
      </c>
      <c r="EF134">
        <v>10004.9946153846</v>
      </c>
      <c r="EG134">
        <v>0</v>
      </c>
      <c r="EH134">
        <v>1173.67153846154</v>
      </c>
      <c r="EI134">
        <v>26.4447615384615</v>
      </c>
      <c r="EJ134">
        <v>154.036692307692</v>
      </c>
      <c r="EK134">
        <v>125.971538461538</v>
      </c>
      <c r="EL134">
        <v>6.65564461538462</v>
      </c>
      <c r="EM134">
        <v>123.299769230769</v>
      </c>
      <c r="EN134">
        <v>21.2080615384615</v>
      </c>
      <c r="EO134">
        <v>2.52930692307692</v>
      </c>
      <c r="EP134">
        <v>1.92514538461538</v>
      </c>
      <c r="EQ134">
        <v>21.2163384615385</v>
      </c>
      <c r="ER134">
        <v>16.8417769230769</v>
      </c>
      <c r="ES134">
        <v>1999.98769230769</v>
      </c>
      <c r="ET134">
        <v>0.979994461538461</v>
      </c>
      <c r="EU134">
        <v>0.0200054153846154</v>
      </c>
      <c r="EV134">
        <v>0</v>
      </c>
      <c r="EW134">
        <v>1259.90615384615</v>
      </c>
      <c r="EX134">
        <v>5.00059</v>
      </c>
      <c r="EY134">
        <v>26345.3153846154</v>
      </c>
      <c r="EZ134">
        <v>17360.1692307692</v>
      </c>
      <c r="FA134">
        <v>54.3507692307692</v>
      </c>
      <c r="FB134">
        <v>54.562</v>
      </c>
      <c r="FC134">
        <v>53.812</v>
      </c>
      <c r="FD134">
        <v>54</v>
      </c>
      <c r="FE134">
        <v>54.8265384615385</v>
      </c>
      <c r="FF134">
        <v>1955.07769230769</v>
      </c>
      <c r="FG134">
        <v>39.91</v>
      </c>
      <c r="FH134">
        <v>0</v>
      </c>
      <c r="FI134">
        <v>1762199537</v>
      </c>
      <c r="FJ134">
        <v>0</v>
      </c>
      <c r="FK134">
        <v>1259.85538461538</v>
      </c>
      <c r="FL134">
        <v>-7.49606837737987</v>
      </c>
      <c r="FM134">
        <v>-136.820512627977</v>
      </c>
      <c r="FN134">
        <v>26344.1230769231</v>
      </c>
      <c r="FO134">
        <v>15</v>
      </c>
      <c r="FP134">
        <v>0</v>
      </c>
      <c r="FQ134" t="s">
        <v>441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26.29475</v>
      </c>
      <c r="GD134">
        <v>2.45561503759401</v>
      </c>
      <c r="GE134">
        <v>0.329361929342175</v>
      </c>
      <c r="GF134">
        <v>0</v>
      </c>
      <c r="GG134">
        <v>1260.23235294118</v>
      </c>
      <c r="GH134">
        <v>-6.36119176265469</v>
      </c>
      <c r="GI134">
        <v>0.688733103021212</v>
      </c>
      <c r="GJ134">
        <v>-1</v>
      </c>
      <c r="GK134">
        <v>6.6596765</v>
      </c>
      <c r="GL134">
        <v>-0.0965571428571511</v>
      </c>
      <c r="GM134">
        <v>0.00944738602736217</v>
      </c>
      <c r="GN134">
        <v>1</v>
      </c>
      <c r="GO134">
        <v>1</v>
      </c>
      <c r="GP134">
        <v>2</v>
      </c>
      <c r="GQ134" t="s">
        <v>460</v>
      </c>
      <c r="GR134">
        <v>3.12826</v>
      </c>
      <c r="GS134">
        <v>2.77806</v>
      </c>
      <c r="GT134">
        <v>0.0296437</v>
      </c>
      <c r="GU134">
        <v>0.0239204</v>
      </c>
      <c r="GV134">
        <v>0.111607</v>
      </c>
      <c r="GW134">
        <v>0.0922036</v>
      </c>
      <c r="GX134">
        <v>35591.1</v>
      </c>
      <c r="GY134">
        <v>38092.6</v>
      </c>
      <c r="GZ134">
        <v>33262.9</v>
      </c>
      <c r="HA134">
        <v>35414.5</v>
      </c>
      <c r="HB134">
        <v>41943.4</v>
      </c>
      <c r="HC134">
        <v>46219.4</v>
      </c>
      <c r="HD134">
        <v>52066.9</v>
      </c>
      <c r="HE134">
        <v>56668.6</v>
      </c>
      <c r="HF134">
        <v>1.78642</v>
      </c>
      <c r="HG134">
        <v>2.13442</v>
      </c>
      <c r="HH134">
        <v>-0.000201166</v>
      </c>
      <c r="HI134">
        <v>0</v>
      </c>
      <c r="HJ134">
        <v>36.0179</v>
      </c>
      <c r="HK134">
        <v>999.9</v>
      </c>
      <c r="HL134">
        <v>54.273</v>
      </c>
      <c r="HM134">
        <v>28.157</v>
      </c>
      <c r="HN134">
        <v>22.8986</v>
      </c>
      <c r="HO134">
        <v>56.5065</v>
      </c>
      <c r="HP134">
        <v>32.5441</v>
      </c>
      <c r="HQ134">
        <v>2</v>
      </c>
      <c r="HR134">
        <v>1.31466</v>
      </c>
      <c r="HS134">
        <v>6.36425</v>
      </c>
      <c r="HT134">
        <v>20.0154</v>
      </c>
      <c r="HU134">
        <v>5.19183</v>
      </c>
      <c r="HV134">
        <v>12.0099</v>
      </c>
      <c r="HW134">
        <v>4.9728</v>
      </c>
      <c r="HX134">
        <v>3.29487</v>
      </c>
      <c r="HY134">
        <v>999.9</v>
      </c>
      <c r="HZ134">
        <v>9999</v>
      </c>
      <c r="IA134">
        <v>9999</v>
      </c>
      <c r="IB134">
        <v>9999</v>
      </c>
      <c r="IC134">
        <v>1.86313</v>
      </c>
      <c r="ID134">
        <v>1.86813</v>
      </c>
      <c r="IE134">
        <v>1.86785</v>
      </c>
      <c r="IF134">
        <v>1.86904</v>
      </c>
      <c r="IG134">
        <v>1.86983</v>
      </c>
      <c r="IH134">
        <v>1.86588</v>
      </c>
      <c r="II134">
        <v>1.86696</v>
      </c>
      <c r="IJ134">
        <v>1.86844</v>
      </c>
      <c r="IK134">
        <v>5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1.599</v>
      </c>
      <c r="IY134">
        <v>0.3101</v>
      </c>
      <c r="IZ134">
        <v>0.972545899424372</v>
      </c>
      <c r="JA134">
        <v>0.00534676025210932</v>
      </c>
      <c r="JB134">
        <v>-1.70922874884956e-06</v>
      </c>
      <c r="JC134">
        <v>5.24977269206303e-10</v>
      </c>
      <c r="JD134">
        <v>0.310040366037049</v>
      </c>
      <c r="JE134">
        <v>0</v>
      </c>
      <c r="JF134">
        <v>0</v>
      </c>
      <c r="JG134">
        <v>0</v>
      </c>
      <c r="JH134">
        <v>4</v>
      </c>
      <c r="JI134">
        <v>2317</v>
      </c>
      <c r="JJ134">
        <v>-0</v>
      </c>
      <c r="JK134">
        <v>23</v>
      </c>
      <c r="JL134">
        <v>29369992.3</v>
      </c>
      <c r="JM134">
        <v>29369992.3</v>
      </c>
      <c r="JN134">
        <v>0.267334</v>
      </c>
      <c r="JO134">
        <v>2.64771</v>
      </c>
      <c r="JP134">
        <v>2.19849</v>
      </c>
      <c r="JQ134">
        <v>2.63672</v>
      </c>
      <c r="JR134">
        <v>2.44507</v>
      </c>
      <c r="JS134">
        <v>2.35474</v>
      </c>
      <c r="JT134">
        <v>32.7535</v>
      </c>
      <c r="JU134">
        <v>24.14</v>
      </c>
      <c r="JV134">
        <v>18</v>
      </c>
      <c r="JW134">
        <v>499.338</v>
      </c>
      <c r="JX134">
        <v>781.241</v>
      </c>
      <c r="JY134">
        <v>28.3201</v>
      </c>
      <c r="JZ134">
        <v>42.6067</v>
      </c>
      <c r="KA134">
        <v>30.0018</v>
      </c>
      <c r="KB134">
        <v>42.2534</v>
      </c>
      <c r="KC134">
        <v>42.0871</v>
      </c>
      <c r="KD134">
        <v>5.37325</v>
      </c>
      <c r="KE134">
        <v>0</v>
      </c>
      <c r="KF134">
        <v>100</v>
      </c>
      <c r="KG134">
        <v>28.3005</v>
      </c>
      <c r="KH134">
        <v>68.8669</v>
      </c>
      <c r="KI134">
        <v>21.9999</v>
      </c>
      <c r="KJ134">
        <v>94.521</v>
      </c>
      <c r="KK134">
        <v>91.7729</v>
      </c>
    </row>
    <row r="135" spans="1:297">
      <c r="A135">
        <v>119</v>
      </c>
      <c r="B135">
        <v>1762199543.1</v>
      </c>
      <c r="C135">
        <v>1311.09999990463</v>
      </c>
      <c r="D135" t="s">
        <v>683</v>
      </c>
      <c r="E135" t="s">
        <v>684</v>
      </c>
      <c r="F135">
        <v>5</v>
      </c>
      <c r="G135" t="s">
        <v>640</v>
      </c>
      <c r="H135" t="s">
        <v>438</v>
      </c>
      <c r="I135">
        <v>1762199534.94615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94.9423113830432</v>
      </c>
      <c r="AK135">
        <v>113.756824242424</v>
      </c>
      <c r="AL135">
        <v>-3.27949685620558</v>
      </c>
      <c r="AM135">
        <v>64.4912505728682</v>
      </c>
      <c r="AN135">
        <f>(AP135 - AO135 + DY135*1E3/(8.314*(EA135+273.15)) * AR135/DX135 * AQ135) * DX135/(100*DL135) * 1000/(1000 - AP135)</f>
        <v>0</v>
      </c>
      <c r="AO135">
        <v>21.2046987985809</v>
      </c>
      <c r="AP135">
        <v>27.8488236363636</v>
      </c>
      <c r="AQ135">
        <v>-4.89283643468095e-05</v>
      </c>
      <c r="AR135">
        <v>97.7476053066105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439</v>
      </c>
      <c r="AY135" t="s">
        <v>439</v>
      </c>
      <c r="AZ135">
        <v>0</v>
      </c>
      <c r="BA135">
        <v>0</v>
      </c>
      <c r="BB135">
        <f>1-AZ135/BA135</f>
        <v>0</v>
      </c>
      <c r="BC135">
        <v>0</v>
      </c>
      <c r="BD135" t="s">
        <v>439</v>
      </c>
      <c r="BE135" t="s">
        <v>439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439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1762199534.94615</v>
      </c>
      <c r="DR135">
        <v>133.548384615385</v>
      </c>
      <c r="DS135">
        <v>107.036776923077</v>
      </c>
      <c r="DT135">
        <v>27.8562307692308</v>
      </c>
      <c r="DU135">
        <v>21.2064384615385</v>
      </c>
      <c r="DV135">
        <v>131.899384615385</v>
      </c>
      <c r="DW135">
        <v>27.5461692307692</v>
      </c>
      <c r="DX135">
        <v>499.979230769231</v>
      </c>
      <c r="DY135">
        <v>90.7737461538462</v>
      </c>
      <c r="DZ135">
        <v>0.0999694692307692</v>
      </c>
      <c r="EA135">
        <v>36.2225923076923</v>
      </c>
      <c r="EB135">
        <v>36.0169384615385</v>
      </c>
      <c r="EC135">
        <v>999.9</v>
      </c>
      <c r="ED135">
        <v>0</v>
      </c>
      <c r="EE135">
        <v>0</v>
      </c>
      <c r="EF135">
        <v>10014.3638461538</v>
      </c>
      <c r="EG135">
        <v>0</v>
      </c>
      <c r="EH135">
        <v>1173.65615384615</v>
      </c>
      <c r="EI135">
        <v>26.5112846153846</v>
      </c>
      <c r="EJ135">
        <v>137.374923076923</v>
      </c>
      <c r="EK135">
        <v>109.355907692308</v>
      </c>
      <c r="EL135">
        <v>6.64976384615385</v>
      </c>
      <c r="EM135">
        <v>107.036776923077</v>
      </c>
      <c r="EN135">
        <v>21.2064384615385</v>
      </c>
      <c r="EO135">
        <v>2.52861307692308</v>
      </c>
      <c r="EP135">
        <v>1.92498846153846</v>
      </c>
      <c r="EQ135">
        <v>21.2118692307692</v>
      </c>
      <c r="ER135">
        <v>16.8404923076923</v>
      </c>
      <c r="ES135">
        <v>2000.00769230769</v>
      </c>
      <c r="ET135">
        <v>0.979994692307692</v>
      </c>
      <c r="EU135">
        <v>0.0200051769230769</v>
      </c>
      <c r="EV135">
        <v>0</v>
      </c>
      <c r="EW135">
        <v>1259.26076923077</v>
      </c>
      <c r="EX135">
        <v>5.00059</v>
      </c>
      <c r="EY135">
        <v>26334</v>
      </c>
      <c r="EZ135">
        <v>17360.3538461538</v>
      </c>
      <c r="FA135">
        <v>54.3556153846154</v>
      </c>
      <c r="FB135">
        <v>54.562</v>
      </c>
      <c r="FC135">
        <v>53.8168461538462</v>
      </c>
      <c r="FD135">
        <v>54</v>
      </c>
      <c r="FE135">
        <v>54.8410769230769</v>
      </c>
      <c r="FF135">
        <v>1955.09769230769</v>
      </c>
      <c r="FG135">
        <v>39.91</v>
      </c>
      <c r="FH135">
        <v>0</v>
      </c>
      <c r="FI135">
        <v>1762199541.8</v>
      </c>
      <c r="FJ135">
        <v>0</v>
      </c>
      <c r="FK135">
        <v>1259.28076923077</v>
      </c>
      <c r="FL135">
        <v>-8.07384617709865</v>
      </c>
      <c r="FM135">
        <v>-143.264957406465</v>
      </c>
      <c r="FN135">
        <v>26332.9884615385</v>
      </c>
      <c r="FO135">
        <v>15</v>
      </c>
      <c r="FP135">
        <v>0</v>
      </c>
      <c r="FQ135" t="s">
        <v>441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26.4807047619048</v>
      </c>
      <c r="GD135">
        <v>0.959454545454562</v>
      </c>
      <c r="GE135">
        <v>0.18023163528714</v>
      </c>
      <c r="GF135">
        <v>0</v>
      </c>
      <c r="GG135">
        <v>1259.62411764706</v>
      </c>
      <c r="GH135">
        <v>-7.3161191869999</v>
      </c>
      <c r="GI135">
        <v>0.75773702425306</v>
      </c>
      <c r="GJ135">
        <v>-1</v>
      </c>
      <c r="GK135">
        <v>6.65327857142857</v>
      </c>
      <c r="GL135">
        <v>-0.0735872727272762</v>
      </c>
      <c r="GM135">
        <v>0.0076239361697937</v>
      </c>
      <c r="GN135">
        <v>1</v>
      </c>
      <c r="GO135">
        <v>1</v>
      </c>
      <c r="GP135">
        <v>2</v>
      </c>
      <c r="GQ135" t="s">
        <v>460</v>
      </c>
      <c r="GR135">
        <v>3.12866</v>
      </c>
      <c r="GS135">
        <v>2.77806</v>
      </c>
      <c r="GT135">
        <v>0.0259489</v>
      </c>
      <c r="GU135">
        <v>0.0201423</v>
      </c>
      <c r="GV135">
        <v>0.111596</v>
      </c>
      <c r="GW135">
        <v>0.092196</v>
      </c>
      <c r="GX135">
        <v>35725.9</v>
      </c>
      <c r="GY135">
        <v>38238.9</v>
      </c>
      <c r="GZ135">
        <v>33262.6</v>
      </c>
      <c r="HA135">
        <v>35413.9</v>
      </c>
      <c r="HB135">
        <v>41943.1</v>
      </c>
      <c r="HC135">
        <v>46218.8</v>
      </c>
      <c r="HD135">
        <v>52066.4</v>
      </c>
      <c r="HE135">
        <v>56667.9</v>
      </c>
      <c r="HF135">
        <v>1.7869</v>
      </c>
      <c r="HG135">
        <v>2.1341</v>
      </c>
      <c r="HH135">
        <v>0.000178814</v>
      </c>
      <c r="HI135">
        <v>0</v>
      </c>
      <c r="HJ135">
        <v>36.0162</v>
      </c>
      <c r="HK135">
        <v>999.9</v>
      </c>
      <c r="HL135">
        <v>54.273</v>
      </c>
      <c r="HM135">
        <v>28.157</v>
      </c>
      <c r="HN135">
        <v>22.8989</v>
      </c>
      <c r="HO135">
        <v>57.0565</v>
      </c>
      <c r="HP135">
        <v>32.4199</v>
      </c>
      <c r="HQ135">
        <v>2</v>
      </c>
      <c r="HR135">
        <v>1.31478</v>
      </c>
      <c r="HS135">
        <v>6.2824</v>
      </c>
      <c r="HT135">
        <v>20.0182</v>
      </c>
      <c r="HU135">
        <v>5.19228</v>
      </c>
      <c r="HV135">
        <v>12.0099</v>
      </c>
      <c r="HW135">
        <v>4.97295</v>
      </c>
      <c r="HX135">
        <v>3.29497</v>
      </c>
      <c r="HY135">
        <v>999.9</v>
      </c>
      <c r="HZ135">
        <v>9999</v>
      </c>
      <c r="IA135">
        <v>9999</v>
      </c>
      <c r="IB135">
        <v>9999</v>
      </c>
      <c r="IC135">
        <v>1.8631</v>
      </c>
      <c r="ID135">
        <v>1.86812</v>
      </c>
      <c r="IE135">
        <v>1.86783</v>
      </c>
      <c r="IF135">
        <v>1.86905</v>
      </c>
      <c r="IG135">
        <v>1.86981</v>
      </c>
      <c r="IH135">
        <v>1.86584</v>
      </c>
      <c r="II135">
        <v>1.867</v>
      </c>
      <c r="IJ135">
        <v>1.86844</v>
      </c>
      <c r="IK135">
        <v>5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1.52</v>
      </c>
      <c r="IY135">
        <v>0.31</v>
      </c>
      <c r="IZ135">
        <v>0.972545899424372</v>
      </c>
      <c r="JA135">
        <v>0.00534676025210932</v>
      </c>
      <c r="JB135">
        <v>-1.70922874884956e-06</v>
      </c>
      <c r="JC135">
        <v>5.24977269206303e-10</v>
      </c>
      <c r="JD135">
        <v>0.310040366037049</v>
      </c>
      <c r="JE135">
        <v>0</v>
      </c>
      <c r="JF135">
        <v>0</v>
      </c>
      <c r="JG135">
        <v>0</v>
      </c>
      <c r="JH135">
        <v>4</v>
      </c>
      <c r="JI135">
        <v>2317</v>
      </c>
      <c r="JJ135">
        <v>-0</v>
      </c>
      <c r="JK135">
        <v>23</v>
      </c>
      <c r="JL135">
        <v>29369992.4</v>
      </c>
      <c r="JM135">
        <v>29369992.4</v>
      </c>
      <c r="JN135">
        <v>0.228271</v>
      </c>
      <c r="JO135">
        <v>2.65869</v>
      </c>
      <c r="JP135">
        <v>2.19849</v>
      </c>
      <c r="JQ135">
        <v>2.63672</v>
      </c>
      <c r="JR135">
        <v>2.44629</v>
      </c>
      <c r="JS135">
        <v>2.30957</v>
      </c>
      <c r="JT135">
        <v>32.7535</v>
      </c>
      <c r="JU135">
        <v>24.1313</v>
      </c>
      <c r="JV135">
        <v>18</v>
      </c>
      <c r="JW135">
        <v>499.707</v>
      </c>
      <c r="JX135">
        <v>780.981</v>
      </c>
      <c r="JY135">
        <v>28.287</v>
      </c>
      <c r="JZ135">
        <v>42.6122</v>
      </c>
      <c r="KA135">
        <v>30.0007</v>
      </c>
      <c r="KB135">
        <v>42.2581</v>
      </c>
      <c r="KC135">
        <v>42.0924</v>
      </c>
      <c r="KD135">
        <v>4.43749</v>
      </c>
      <c r="KE135">
        <v>0</v>
      </c>
      <c r="KF135">
        <v>100</v>
      </c>
      <c r="KG135">
        <v>28.2828</v>
      </c>
      <c r="KH135">
        <v>48.5035</v>
      </c>
      <c r="KI135">
        <v>21.9999</v>
      </c>
      <c r="KJ135">
        <v>94.5202</v>
      </c>
      <c r="KK135">
        <v>91.7716</v>
      </c>
    </row>
    <row r="136" spans="1:297">
      <c r="A136">
        <v>120</v>
      </c>
      <c r="B136">
        <v>1762199548.1</v>
      </c>
      <c r="C136">
        <v>1316.09999990463</v>
      </c>
      <c r="D136" t="s">
        <v>685</v>
      </c>
      <c r="E136" t="s">
        <v>686</v>
      </c>
      <c r="F136">
        <v>5</v>
      </c>
      <c r="G136" t="s">
        <v>640</v>
      </c>
      <c r="H136" t="s">
        <v>438</v>
      </c>
      <c r="I136">
        <v>1762199539.94615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78.7848140323477</v>
      </c>
      <c r="AK136">
        <v>97.6350557575757</v>
      </c>
      <c r="AL136">
        <v>-3.21208370192641</v>
      </c>
      <c r="AM136">
        <v>64.4912505728682</v>
      </c>
      <c r="AN136">
        <f>(AP136 - AO136 + DY136*1E3/(8.314*(EA136+273.15)) * AR136/DX136 * AQ136) * DX136/(100*DL136) * 1000/(1000 - AP136)</f>
        <v>0</v>
      </c>
      <c r="AO136">
        <v>21.2025223698299</v>
      </c>
      <c r="AP136">
        <v>27.8477739393939</v>
      </c>
      <c r="AQ136">
        <v>1.80094714757933e-05</v>
      </c>
      <c r="AR136">
        <v>97.7476053066105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439</v>
      </c>
      <c r="AY136" t="s">
        <v>439</v>
      </c>
      <c r="AZ136">
        <v>0</v>
      </c>
      <c r="BA136">
        <v>0</v>
      </c>
      <c r="BB136">
        <f>1-AZ136/BA136</f>
        <v>0</v>
      </c>
      <c r="BC136">
        <v>0</v>
      </c>
      <c r="BD136" t="s">
        <v>439</v>
      </c>
      <c r="BE136" t="s">
        <v>439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439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1762199539.94615</v>
      </c>
      <c r="DR136">
        <v>117.530684615385</v>
      </c>
      <c r="DS136">
        <v>90.8816076923077</v>
      </c>
      <c r="DT136">
        <v>27.8503769230769</v>
      </c>
      <c r="DU136">
        <v>21.2044307692308</v>
      </c>
      <c r="DV136">
        <v>115.960646153846</v>
      </c>
      <c r="DW136">
        <v>27.5403230769231</v>
      </c>
      <c r="DX136">
        <v>499.991846153846</v>
      </c>
      <c r="DY136">
        <v>90.7732384615385</v>
      </c>
      <c r="DZ136">
        <v>0.100027869230769</v>
      </c>
      <c r="EA136">
        <v>36.2193076923077</v>
      </c>
      <c r="EB136">
        <v>36.0167</v>
      </c>
      <c r="EC136">
        <v>999.9</v>
      </c>
      <c r="ED136">
        <v>0</v>
      </c>
      <c r="EE136">
        <v>0</v>
      </c>
      <c r="EF136">
        <v>10000.95</v>
      </c>
      <c r="EG136">
        <v>0</v>
      </c>
      <c r="EH136">
        <v>1173.63153846154</v>
      </c>
      <c r="EI136">
        <v>26.6489846153846</v>
      </c>
      <c r="EJ136">
        <v>120.897676923077</v>
      </c>
      <c r="EK136">
        <v>92.8504923076923</v>
      </c>
      <c r="EL136">
        <v>6.64592692307692</v>
      </c>
      <c r="EM136">
        <v>90.8816076923077</v>
      </c>
      <c r="EN136">
        <v>21.2044307692308</v>
      </c>
      <c r="EO136">
        <v>2.52806846153846</v>
      </c>
      <c r="EP136">
        <v>1.92479692307692</v>
      </c>
      <c r="EQ136">
        <v>21.2083615384615</v>
      </c>
      <c r="ER136">
        <v>16.8389076923077</v>
      </c>
      <c r="ES136">
        <v>2000.00538461538</v>
      </c>
      <c r="ET136">
        <v>0.979994692307692</v>
      </c>
      <c r="EU136">
        <v>0.0200051769230769</v>
      </c>
      <c r="EV136">
        <v>0</v>
      </c>
      <c r="EW136">
        <v>1258.56461538462</v>
      </c>
      <c r="EX136">
        <v>5.00059</v>
      </c>
      <c r="EY136">
        <v>26321.1230769231</v>
      </c>
      <c r="EZ136">
        <v>17360.3384615385</v>
      </c>
      <c r="FA136">
        <v>54.3604615384615</v>
      </c>
      <c r="FB136">
        <v>54.562</v>
      </c>
      <c r="FC136">
        <v>53.8313846153846</v>
      </c>
      <c r="FD136">
        <v>54</v>
      </c>
      <c r="FE136">
        <v>54.8604615384615</v>
      </c>
      <c r="FF136">
        <v>1955.09538461538</v>
      </c>
      <c r="FG136">
        <v>39.91</v>
      </c>
      <c r="FH136">
        <v>0</v>
      </c>
      <c r="FI136">
        <v>1762199547.2</v>
      </c>
      <c r="FJ136">
        <v>0</v>
      </c>
      <c r="FK136">
        <v>1258.4272</v>
      </c>
      <c r="FL136">
        <v>-9.06846153644423</v>
      </c>
      <c r="FM136">
        <v>-168.669230800416</v>
      </c>
      <c r="FN136">
        <v>26318.052</v>
      </c>
      <c r="FO136">
        <v>15</v>
      </c>
      <c r="FP136">
        <v>0</v>
      </c>
      <c r="FQ136" t="s">
        <v>441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26.55639</v>
      </c>
      <c r="GD136">
        <v>1.54790977443611</v>
      </c>
      <c r="GE136">
        <v>0.28474708936177</v>
      </c>
      <c r="GF136">
        <v>0</v>
      </c>
      <c r="GG136">
        <v>1258.97558823529</v>
      </c>
      <c r="GH136">
        <v>-8.36990069454242</v>
      </c>
      <c r="GI136">
        <v>0.857973642734028</v>
      </c>
      <c r="GJ136">
        <v>-1</v>
      </c>
      <c r="GK136">
        <v>6.647961</v>
      </c>
      <c r="GL136">
        <v>-0.0440824060150392</v>
      </c>
      <c r="GM136">
        <v>0.00487746850323003</v>
      </c>
      <c r="GN136">
        <v>1</v>
      </c>
      <c r="GO136">
        <v>1</v>
      </c>
      <c r="GP136">
        <v>2</v>
      </c>
      <c r="GQ136" t="s">
        <v>460</v>
      </c>
      <c r="GR136">
        <v>3.12871</v>
      </c>
      <c r="GS136">
        <v>2.77775</v>
      </c>
      <c r="GT136">
        <v>0.0222496</v>
      </c>
      <c r="GU136">
        <v>0.0160056</v>
      </c>
      <c r="GV136">
        <v>0.111605</v>
      </c>
      <c r="GW136">
        <v>0.0921921</v>
      </c>
      <c r="GX136">
        <v>35860.7</v>
      </c>
      <c r="GY136">
        <v>38399.7</v>
      </c>
      <c r="GZ136">
        <v>33262.2</v>
      </c>
      <c r="HA136">
        <v>35413.8</v>
      </c>
      <c r="HB136">
        <v>41942</v>
      </c>
      <c r="HC136">
        <v>46218.3</v>
      </c>
      <c r="HD136">
        <v>52065.9</v>
      </c>
      <c r="HE136">
        <v>56667.6</v>
      </c>
      <c r="HF136">
        <v>1.7868</v>
      </c>
      <c r="HG136">
        <v>2.1338</v>
      </c>
      <c r="HH136">
        <v>0.000193715</v>
      </c>
      <c r="HI136">
        <v>0</v>
      </c>
      <c r="HJ136">
        <v>36.0141</v>
      </c>
      <c r="HK136">
        <v>999.9</v>
      </c>
      <c r="HL136">
        <v>54.273</v>
      </c>
      <c r="HM136">
        <v>28.157</v>
      </c>
      <c r="HN136">
        <v>22.8946</v>
      </c>
      <c r="HO136">
        <v>57.1865</v>
      </c>
      <c r="HP136">
        <v>32.4599</v>
      </c>
      <c r="HQ136">
        <v>2</v>
      </c>
      <c r="HR136">
        <v>1.31447</v>
      </c>
      <c r="HS136">
        <v>6.2321</v>
      </c>
      <c r="HT136">
        <v>20.0201</v>
      </c>
      <c r="HU136">
        <v>5.19288</v>
      </c>
      <c r="HV136">
        <v>12.0099</v>
      </c>
      <c r="HW136">
        <v>4.9731</v>
      </c>
      <c r="HX136">
        <v>3.295</v>
      </c>
      <c r="HY136">
        <v>999.9</v>
      </c>
      <c r="HZ136">
        <v>9999</v>
      </c>
      <c r="IA136">
        <v>9999</v>
      </c>
      <c r="IB136">
        <v>9999</v>
      </c>
      <c r="IC136">
        <v>1.86312</v>
      </c>
      <c r="ID136">
        <v>1.86811</v>
      </c>
      <c r="IE136">
        <v>1.86783</v>
      </c>
      <c r="IF136">
        <v>1.86904</v>
      </c>
      <c r="IG136">
        <v>1.86982</v>
      </c>
      <c r="IH136">
        <v>1.86585</v>
      </c>
      <c r="II136">
        <v>1.86696</v>
      </c>
      <c r="IJ136">
        <v>1.86844</v>
      </c>
      <c r="IK136">
        <v>5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1.442</v>
      </c>
      <c r="IY136">
        <v>0.31</v>
      </c>
      <c r="IZ136">
        <v>0.972545899424372</v>
      </c>
      <c r="JA136">
        <v>0.00534676025210932</v>
      </c>
      <c r="JB136">
        <v>-1.70922874884956e-06</v>
      </c>
      <c r="JC136">
        <v>5.24977269206303e-10</v>
      </c>
      <c r="JD136">
        <v>0.310040366037049</v>
      </c>
      <c r="JE136">
        <v>0</v>
      </c>
      <c r="JF136">
        <v>0</v>
      </c>
      <c r="JG136">
        <v>0</v>
      </c>
      <c r="JH136">
        <v>4</v>
      </c>
      <c r="JI136">
        <v>2317</v>
      </c>
      <c r="JJ136">
        <v>-0</v>
      </c>
      <c r="JK136">
        <v>23</v>
      </c>
      <c r="JL136">
        <v>29369992.5</v>
      </c>
      <c r="JM136">
        <v>29369992.5</v>
      </c>
      <c r="JN136">
        <v>0.172119</v>
      </c>
      <c r="JO136">
        <v>2.66846</v>
      </c>
      <c r="JP136">
        <v>2.19849</v>
      </c>
      <c r="JQ136">
        <v>2.63672</v>
      </c>
      <c r="JR136">
        <v>2.44507</v>
      </c>
      <c r="JS136">
        <v>2.34375</v>
      </c>
      <c r="JT136">
        <v>32.7313</v>
      </c>
      <c r="JU136">
        <v>24.14</v>
      </c>
      <c r="JV136">
        <v>18</v>
      </c>
      <c r="JW136">
        <v>499.67</v>
      </c>
      <c r="JX136">
        <v>780.733</v>
      </c>
      <c r="JY136">
        <v>28.2681</v>
      </c>
      <c r="JZ136">
        <v>42.6177</v>
      </c>
      <c r="KA136">
        <v>30.0003</v>
      </c>
      <c r="KB136">
        <v>42.2631</v>
      </c>
      <c r="KC136">
        <v>42.0967</v>
      </c>
      <c r="KD136">
        <v>3.47972</v>
      </c>
      <c r="KE136">
        <v>0</v>
      </c>
      <c r="KF136">
        <v>100</v>
      </c>
      <c r="KG136">
        <v>28.2673</v>
      </c>
      <c r="KH136">
        <v>34.9904</v>
      </c>
      <c r="KI136">
        <v>21.9999</v>
      </c>
      <c r="KJ136">
        <v>94.5192</v>
      </c>
      <c r="KK136">
        <v>91.7712</v>
      </c>
    </row>
    <row r="137" spans="1:297">
      <c r="A137">
        <v>121</v>
      </c>
      <c r="B137">
        <v>1762199645.1</v>
      </c>
      <c r="C137">
        <v>1413.09999990463</v>
      </c>
      <c r="D137" t="s">
        <v>687</v>
      </c>
      <c r="E137" t="s">
        <v>688</v>
      </c>
      <c r="F137">
        <v>5</v>
      </c>
      <c r="G137" t="s">
        <v>640</v>
      </c>
      <c r="H137" t="s">
        <v>438</v>
      </c>
      <c r="I137">
        <v>1762199636.6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429.072600705747</v>
      </c>
      <c r="AK137">
        <v>429.892551515151</v>
      </c>
      <c r="AL137">
        <v>-0.0399332336594183</v>
      </c>
      <c r="AM137">
        <v>64.4912505728682</v>
      </c>
      <c r="AN137">
        <f>(AP137 - AO137 + DY137*1E3/(8.314*(EA137+273.15)) * AR137/DX137 * AQ137) * DX137/(100*DL137) * 1000/(1000 - AP137)</f>
        <v>0</v>
      </c>
      <c r="AO137">
        <v>21.2627575298517</v>
      </c>
      <c r="AP137">
        <v>28.0593793939394</v>
      </c>
      <c r="AQ137">
        <v>3.03122660372273e-05</v>
      </c>
      <c r="AR137">
        <v>97.7476053066105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439</v>
      </c>
      <c r="AY137" t="s">
        <v>439</v>
      </c>
      <c r="AZ137">
        <v>0</v>
      </c>
      <c r="BA137">
        <v>0</v>
      </c>
      <c r="BB137">
        <f>1-AZ137/BA137</f>
        <v>0</v>
      </c>
      <c r="BC137">
        <v>0</v>
      </c>
      <c r="BD137" t="s">
        <v>439</v>
      </c>
      <c r="BE137" t="s">
        <v>439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439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1762199636.6</v>
      </c>
      <c r="DR137">
        <v>417.86175</v>
      </c>
      <c r="DS137">
        <v>420.0994375</v>
      </c>
      <c r="DT137">
        <v>28.05553125</v>
      </c>
      <c r="DU137">
        <v>21.2619125</v>
      </c>
      <c r="DV137">
        <v>414.9275</v>
      </c>
      <c r="DW137">
        <v>27.74549375</v>
      </c>
      <c r="DX137">
        <v>500.0176875</v>
      </c>
      <c r="DY137">
        <v>90.77278125</v>
      </c>
      <c r="DZ137">
        <v>0.10000680625</v>
      </c>
      <c r="EA137">
        <v>36.19259375</v>
      </c>
      <c r="EB137">
        <v>35.97351875</v>
      </c>
      <c r="EC137">
        <v>999.9</v>
      </c>
      <c r="ED137">
        <v>0</v>
      </c>
      <c r="EE137">
        <v>0</v>
      </c>
      <c r="EF137">
        <v>10000.696875</v>
      </c>
      <c r="EG137">
        <v>0</v>
      </c>
      <c r="EH137">
        <v>1173.536875</v>
      </c>
      <c r="EI137">
        <v>-2.23791625</v>
      </c>
      <c r="EJ137">
        <v>429.9235</v>
      </c>
      <c r="EK137">
        <v>429.2256875</v>
      </c>
      <c r="EL137">
        <v>6.79362875</v>
      </c>
      <c r="EM137">
        <v>420.0994375</v>
      </c>
      <c r="EN137">
        <v>21.2619125</v>
      </c>
      <c r="EO137">
        <v>2.546679375</v>
      </c>
      <c r="EP137">
        <v>1.93000125</v>
      </c>
      <c r="EQ137">
        <v>21.3279375</v>
      </c>
      <c r="ER137">
        <v>16.8814625</v>
      </c>
      <c r="ES137">
        <v>2000</v>
      </c>
      <c r="ET137">
        <v>0.9799953125</v>
      </c>
      <c r="EU137">
        <v>0.0200045375</v>
      </c>
      <c r="EV137">
        <v>0</v>
      </c>
      <c r="EW137">
        <v>1251.566875</v>
      </c>
      <c r="EX137">
        <v>5.00059</v>
      </c>
      <c r="EY137">
        <v>26191.9875</v>
      </c>
      <c r="EZ137">
        <v>17360.28125</v>
      </c>
      <c r="FA137">
        <v>54.4566875</v>
      </c>
      <c r="FB137">
        <v>54.652125</v>
      </c>
      <c r="FC137">
        <v>53.937</v>
      </c>
      <c r="FD137">
        <v>54.069875</v>
      </c>
      <c r="FE137">
        <v>54.937</v>
      </c>
      <c r="FF137">
        <v>1955.09</v>
      </c>
      <c r="FG137">
        <v>39.91</v>
      </c>
      <c r="FH137">
        <v>0</v>
      </c>
      <c r="FI137">
        <v>1762199643.8</v>
      </c>
      <c r="FJ137">
        <v>0</v>
      </c>
      <c r="FK137">
        <v>1251.47230769231</v>
      </c>
      <c r="FL137">
        <v>-4.95042735311771</v>
      </c>
      <c r="FM137">
        <v>-108.594871851687</v>
      </c>
      <c r="FN137">
        <v>26190.4076923077</v>
      </c>
      <c r="FO137">
        <v>15</v>
      </c>
      <c r="FP137">
        <v>0</v>
      </c>
      <c r="FQ137" t="s">
        <v>441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-2.250074</v>
      </c>
      <c r="GD137">
        <v>0.500264661654134</v>
      </c>
      <c r="GE137">
        <v>0.175097439855642</v>
      </c>
      <c r="GF137">
        <v>0</v>
      </c>
      <c r="GG137">
        <v>1251.89647058824</v>
      </c>
      <c r="GH137">
        <v>-5.85729565170353</v>
      </c>
      <c r="GI137">
        <v>0.613499519885426</v>
      </c>
      <c r="GJ137">
        <v>-1</v>
      </c>
      <c r="GK137">
        <v>6.792772</v>
      </c>
      <c r="GL137">
        <v>0.0169858646616613</v>
      </c>
      <c r="GM137">
        <v>0.00181675424865336</v>
      </c>
      <c r="GN137">
        <v>1</v>
      </c>
      <c r="GO137">
        <v>1</v>
      </c>
      <c r="GP137">
        <v>2</v>
      </c>
      <c r="GQ137" t="s">
        <v>460</v>
      </c>
      <c r="GR137">
        <v>3.1284</v>
      </c>
      <c r="GS137">
        <v>2.77791</v>
      </c>
      <c r="GT137">
        <v>0.0861988</v>
      </c>
      <c r="GU137">
        <v>0.0871042</v>
      </c>
      <c r="GV137">
        <v>0.112189</v>
      </c>
      <c r="GW137">
        <v>0.0923695</v>
      </c>
      <c r="GX137">
        <v>33514.1</v>
      </c>
      <c r="GY137">
        <v>35623.2</v>
      </c>
      <c r="GZ137">
        <v>33258.2</v>
      </c>
      <c r="HA137">
        <v>35408.3</v>
      </c>
      <c r="HB137">
        <v>41918.9</v>
      </c>
      <c r="HC137">
        <v>46211.3</v>
      </c>
      <c r="HD137">
        <v>52061.5</v>
      </c>
      <c r="HE137">
        <v>56659.7</v>
      </c>
      <c r="HF137">
        <v>1.78583</v>
      </c>
      <c r="HG137">
        <v>2.13447</v>
      </c>
      <c r="HH137">
        <v>0.00185519</v>
      </c>
      <c r="HI137">
        <v>0</v>
      </c>
      <c r="HJ137">
        <v>35.9606</v>
      </c>
      <c r="HK137">
        <v>999.9</v>
      </c>
      <c r="HL137">
        <v>54.273</v>
      </c>
      <c r="HM137">
        <v>28.168</v>
      </c>
      <c r="HN137">
        <v>22.9124</v>
      </c>
      <c r="HO137">
        <v>57.1166</v>
      </c>
      <c r="HP137">
        <v>32.4038</v>
      </c>
      <c r="HQ137">
        <v>2</v>
      </c>
      <c r="HR137">
        <v>1.31446</v>
      </c>
      <c r="HS137">
        <v>5.49461</v>
      </c>
      <c r="HT137">
        <v>20.0436</v>
      </c>
      <c r="HU137">
        <v>5.19258</v>
      </c>
      <c r="HV137">
        <v>12.0099</v>
      </c>
      <c r="HW137">
        <v>4.9717</v>
      </c>
      <c r="HX137">
        <v>3.29497</v>
      </c>
      <c r="HY137">
        <v>999.9</v>
      </c>
      <c r="HZ137">
        <v>9999</v>
      </c>
      <c r="IA137">
        <v>9999</v>
      </c>
      <c r="IB137">
        <v>9999</v>
      </c>
      <c r="IC137">
        <v>1.86313</v>
      </c>
      <c r="ID137">
        <v>1.86813</v>
      </c>
      <c r="IE137">
        <v>1.86784</v>
      </c>
      <c r="IF137">
        <v>1.86904</v>
      </c>
      <c r="IG137">
        <v>1.86983</v>
      </c>
      <c r="IH137">
        <v>1.86585</v>
      </c>
      <c r="II137">
        <v>1.86699</v>
      </c>
      <c r="IJ137">
        <v>1.86844</v>
      </c>
      <c r="IK137">
        <v>5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2.935</v>
      </c>
      <c r="IY137">
        <v>0.3101</v>
      </c>
      <c r="IZ137">
        <v>0.972545899424372</v>
      </c>
      <c r="JA137">
        <v>0.00534676025210932</v>
      </c>
      <c r="JB137">
        <v>-1.70922874884956e-06</v>
      </c>
      <c r="JC137">
        <v>5.24977269206303e-10</v>
      </c>
      <c r="JD137">
        <v>0.310040366037049</v>
      </c>
      <c r="JE137">
        <v>0</v>
      </c>
      <c r="JF137">
        <v>0</v>
      </c>
      <c r="JG137">
        <v>0</v>
      </c>
      <c r="JH137">
        <v>4</v>
      </c>
      <c r="JI137">
        <v>2317</v>
      </c>
      <c r="JJ137">
        <v>-0</v>
      </c>
      <c r="JK137">
        <v>23</v>
      </c>
      <c r="JL137">
        <v>29369994.1</v>
      </c>
      <c r="JM137">
        <v>29369994.1</v>
      </c>
      <c r="JN137">
        <v>1.16577</v>
      </c>
      <c r="JO137">
        <v>2.62207</v>
      </c>
      <c r="JP137">
        <v>2.19849</v>
      </c>
      <c r="JQ137">
        <v>2.63672</v>
      </c>
      <c r="JR137">
        <v>2.44507</v>
      </c>
      <c r="JS137">
        <v>2.31689</v>
      </c>
      <c r="JT137">
        <v>32.7535</v>
      </c>
      <c r="JU137">
        <v>24.1575</v>
      </c>
      <c r="JV137">
        <v>18</v>
      </c>
      <c r="JW137">
        <v>499.554</v>
      </c>
      <c r="JX137">
        <v>782.335</v>
      </c>
      <c r="JY137">
        <v>28.6412</v>
      </c>
      <c r="JZ137">
        <v>42.6898</v>
      </c>
      <c r="KA137">
        <v>30.0003</v>
      </c>
      <c r="KB137">
        <v>42.3468</v>
      </c>
      <c r="KC137">
        <v>42.1805</v>
      </c>
      <c r="KD137">
        <v>23.365</v>
      </c>
      <c r="KE137">
        <v>0</v>
      </c>
      <c r="KF137">
        <v>100</v>
      </c>
      <c r="KG137">
        <v>28.6465</v>
      </c>
      <c r="KH137">
        <v>426.818</v>
      </c>
      <c r="KI137">
        <v>21.9999</v>
      </c>
      <c r="KJ137">
        <v>94.5098</v>
      </c>
      <c r="KK137">
        <v>91.7579</v>
      </c>
    </row>
    <row r="138" spans="1:297">
      <c r="A138">
        <v>122</v>
      </c>
      <c r="B138">
        <v>1762199650.1</v>
      </c>
      <c r="C138">
        <v>1418.09999990463</v>
      </c>
      <c r="D138" t="s">
        <v>689</v>
      </c>
      <c r="E138" t="s">
        <v>690</v>
      </c>
      <c r="F138">
        <v>5</v>
      </c>
      <c r="G138" t="s">
        <v>640</v>
      </c>
      <c r="H138" t="s">
        <v>438</v>
      </c>
      <c r="I138">
        <v>1762199641.36667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429.133789990771</v>
      </c>
      <c r="AK138">
        <v>429.860818181818</v>
      </c>
      <c r="AL138">
        <v>-0.00602853662701039</v>
      </c>
      <c r="AM138">
        <v>64.4912505728682</v>
      </c>
      <c r="AN138">
        <f>(AP138 - AO138 + DY138*1E3/(8.314*(EA138+273.15)) * AR138/DX138 * AQ138) * DX138/(100*DL138) * 1000/(1000 - AP138)</f>
        <v>0</v>
      </c>
      <c r="AO138">
        <v>21.2642861272436</v>
      </c>
      <c r="AP138">
        <v>28.0555357575757</v>
      </c>
      <c r="AQ138">
        <v>-2.97186680573765e-05</v>
      </c>
      <c r="AR138">
        <v>97.7476053066105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439</v>
      </c>
      <c r="AY138" t="s">
        <v>439</v>
      </c>
      <c r="AZ138">
        <v>0</v>
      </c>
      <c r="BA138">
        <v>0</v>
      </c>
      <c r="BB138">
        <f>1-AZ138/BA138</f>
        <v>0</v>
      </c>
      <c r="BC138">
        <v>0</v>
      </c>
      <c r="BD138" t="s">
        <v>439</v>
      </c>
      <c r="BE138" t="s">
        <v>439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439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1762199641.36667</v>
      </c>
      <c r="DR138">
        <v>417.878</v>
      </c>
      <c r="DS138">
        <v>420.226533333333</v>
      </c>
      <c r="DT138">
        <v>28.0567</v>
      </c>
      <c r="DU138">
        <v>21.2630333333333</v>
      </c>
      <c r="DV138">
        <v>414.943666666667</v>
      </c>
      <c r="DW138">
        <v>27.74666</v>
      </c>
      <c r="DX138">
        <v>500.006133333333</v>
      </c>
      <c r="DY138">
        <v>90.7728666666667</v>
      </c>
      <c r="DZ138">
        <v>0.0999836466666667</v>
      </c>
      <c r="EA138">
        <v>36.1961066666667</v>
      </c>
      <c r="EB138">
        <v>35.9789066666667</v>
      </c>
      <c r="EC138">
        <v>999.9</v>
      </c>
      <c r="ED138">
        <v>0</v>
      </c>
      <c r="EE138">
        <v>0</v>
      </c>
      <c r="EF138">
        <v>10002.038</v>
      </c>
      <c r="EG138">
        <v>0</v>
      </c>
      <c r="EH138">
        <v>1173.51733333333</v>
      </c>
      <c r="EI138">
        <v>-2.34873466666667</v>
      </c>
      <c r="EJ138">
        <v>429.9408</v>
      </c>
      <c r="EK138">
        <v>429.356133333333</v>
      </c>
      <c r="EL138">
        <v>6.793676</v>
      </c>
      <c r="EM138">
        <v>420.226533333333</v>
      </c>
      <c r="EN138">
        <v>21.2630333333333</v>
      </c>
      <c r="EO138">
        <v>2.546788</v>
      </c>
      <c r="EP138">
        <v>1.930106</v>
      </c>
      <c r="EQ138">
        <v>21.32864</v>
      </c>
      <c r="ER138">
        <v>16.8823133333333</v>
      </c>
      <c r="ES138">
        <v>1999.986</v>
      </c>
      <c r="ET138">
        <v>0.9799952</v>
      </c>
      <c r="EU138">
        <v>0.0200046466666667</v>
      </c>
      <c r="EV138">
        <v>0</v>
      </c>
      <c r="EW138">
        <v>1251.10533333333</v>
      </c>
      <c r="EX138">
        <v>5.00059</v>
      </c>
      <c r="EY138">
        <v>26183.1266666667</v>
      </c>
      <c r="EZ138">
        <v>17360.1666666667</v>
      </c>
      <c r="FA138">
        <v>54.4706</v>
      </c>
      <c r="FB138">
        <v>54.6539333333333</v>
      </c>
      <c r="FC138">
        <v>53.937</v>
      </c>
      <c r="FD138">
        <v>54.083</v>
      </c>
      <c r="FE138">
        <v>54.937</v>
      </c>
      <c r="FF138">
        <v>1955.076</v>
      </c>
      <c r="FG138">
        <v>39.91</v>
      </c>
      <c r="FH138">
        <v>0</v>
      </c>
      <c r="FI138">
        <v>1762199649.2</v>
      </c>
      <c r="FJ138">
        <v>0</v>
      </c>
      <c r="FK138">
        <v>1250.9652</v>
      </c>
      <c r="FL138">
        <v>-6.17538460095435</v>
      </c>
      <c r="FM138">
        <v>-102.476922998052</v>
      </c>
      <c r="FN138">
        <v>26180.372</v>
      </c>
      <c r="FO138">
        <v>15</v>
      </c>
      <c r="FP138">
        <v>0</v>
      </c>
      <c r="FQ138" t="s">
        <v>441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-2.311604</v>
      </c>
      <c r="GD138">
        <v>-0.638564210526319</v>
      </c>
      <c r="GE138">
        <v>0.390392611295347</v>
      </c>
      <c r="GF138">
        <v>0</v>
      </c>
      <c r="GG138">
        <v>1251.30235294118</v>
      </c>
      <c r="GH138">
        <v>-5.41665393052109</v>
      </c>
      <c r="GI138">
        <v>0.580816154083457</v>
      </c>
      <c r="GJ138">
        <v>-1</v>
      </c>
      <c r="GK138">
        <v>6.7935205</v>
      </c>
      <c r="GL138">
        <v>0.00203052631577864</v>
      </c>
      <c r="GM138">
        <v>0.00140826302585838</v>
      </c>
      <c r="GN138">
        <v>1</v>
      </c>
      <c r="GO138">
        <v>1</v>
      </c>
      <c r="GP138">
        <v>2</v>
      </c>
      <c r="GQ138" t="s">
        <v>460</v>
      </c>
      <c r="GR138">
        <v>3.12861</v>
      </c>
      <c r="GS138">
        <v>2.77811</v>
      </c>
      <c r="GT138">
        <v>0.0862151</v>
      </c>
      <c r="GU138">
        <v>0.0876066</v>
      </c>
      <c r="GV138">
        <v>0.11218</v>
      </c>
      <c r="GW138">
        <v>0.0923701</v>
      </c>
      <c r="GX138">
        <v>33513.1</v>
      </c>
      <c r="GY138">
        <v>35603.1</v>
      </c>
      <c r="GZ138">
        <v>33257.8</v>
      </c>
      <c r="HA138">
        <v>35407.8</v>
      </c>
      <c r="HB138">
        <v>41919</v>
      </c>
      <c r="HC138">
        <v>46210.6</v>
      </c>
      <c r="HD138">
        <v>52061.1</v>
      </c>
      <c r="HE138">
        <v>56658.9</v>
      </c>
      <c r="HF138">
        <v>1.78603</v>
      </c>
      <c r="HG138">
        <v>2.13425</v>
      </c>
      <c r="HH138">
        <v>0.00147521</v>
      </c>
      <c r="HI138">
        <v>0</v>
      </c>
      <c r="HJ138">
        <v>35.9577</v>
      </c>
      <c r="HK138">
        <v>999.9</v>
      </c>
      <c r="HL138">
        <v>54.297</v>
      </c>
      <c r="HM138">
        <v>28.168</v>
      </c>
      <c r="HN138">
        <v>22.9247</v>
      </c>
      <c r="HO138">
        <v>57.1866</v>
      </c>
      <c r="HP138">
        <v>32.492</v>
      </c>
      <c r="HQ138">
        <v>2</v>
      </c>
      <c r="HR138">
        <v>1.31487</v>
      </c>
      <c r="HS138">
        <v>5.51984</v>
      </c>
      <c r="HT138">
        <v>20.0423</v>
      </c>
      <c r="HU138">
        <v>5.19153</v>
      </c>
      <c r="HV138">
        <v>12.0099</v>
      </c>
      <c r="HW138">
        <v>4.972</v>
      </c>
      <c r="HX138">
        <v>3.295</v>
      </c>
      <c r="HY138">
        <v>999.9</v>
      </c>
      <c r="HZ138">
        <v>9999</v>
      </c>
      <c r="IA138">
        <v>9999</v>
      </c>
      <c r="IB138">
        <v>9999</v>
      </c>
      <c r="IC138">
        <v>1.86311</v>
      </c>
      <c r="ID138">
        <v>1.86813</v>
      </c>
      <c r="IE138">
        <v>1.86785</v>
      </c>
      <c r="IF138">
        <v>1.86904</v>
      </c>
      <c r="IG138">
        <v>1.86981</v>
      </c>
      <c r="IH138">
        <v>1.86586</v>
      </c>
      <c r="II138">
        <v>1.86704</v>
      </c>
      <c r="IJ138">
        <v>1.86843</v>
      </c>
      <c r="IK138">
        <v>5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2.935</v>
      </c>
      <c r="IY138">
        <v>0.31</v>
      </c>
      <c r="IZ138">
        <v>0.972545899424372</v>
      </c>
      <c r="JA138">
        <v>0.00534676025210932</v>
      </c>
      <c r="JB138">
        <v>-1.70922874884956e-06</v>
      </c>
      <c r="JC138">
        <v>5.24977269206303e-10</v>
      </c>
      <c r="JD138">
        <v>0.310040366037049</v>
      </c>
      <c r="JE138">
        <v>0</v>
      </c>
      <c r="JF138">
        <v>0</v>
      </c>
      <c r="JG138">
        <v>0</v>
      </c>
      <c r="JH138">
        <v>4</v>
      </c>
      <c r="JI138">
        <v>2317</v>
      </c>
      <c r="JJ138">
        <v>-0</v>
      </c>
      <c r="JK138">
        <v>23</v>
      </c>
      <c r="JL138">
        <v>29369994.2</v>
      </c>
      <c r="JM138">
        <v>29369994.2</v>
      </c>
      <c r="JN138">
        <v>1.19263</v>
      </c>
      <c r="JO138">
        <v>2.63306</v>
      </c>
      <c r="JP138">
        <v>2.19849</v>
      </c>
      <c r="JQ138">
        <v>2.63672</v>
      </c>
      <c r="JR138">
        <v>2.44507</v>
      </c>
      <c r="JS138">
        <v>2.26562</v>
      </c>
      <c r="JT138">
        <v>32.7535</v>
      </c>
      <c r="JU138">
        <v>24.14</v>
      </c>
      <c r="JV138">
        <v>18</v>
      </c>
      <c r="JW138">
        <v>499.727</v>
      </c>
      <c r="JX138">
        <v>782.163</v>
      </c>
      <c r="JY138">
        <v>28.6553</v>
      </c>
      <c r="JZ138">
        <v>42.6937</v>
      </c>
      <c r="KA138">
        <v>30.0005</v>
      </c>
      <c r="KB138">
        <v>42.3513</v>
      </c>
      <c r="KC138">
        <v>42.1849</v>
      </c>
      <c r="KD138">
        <v>23.8982</v>
      </c>
      <c r="KE138">
        <v>0</v>
      </c>
      <c r="KF138">
        <v>100</v>
      </c>
      <c r="KG138">
        <v>28.6541</v>
      </c>
      <c r="KH138">
        <v>440.363</v>
      </c>
      <c r="KI138">
        <v>21.9999</v>
      </c>
      <c r="KJ138">
        <v>94.509</v>
      </c>
      <c r="KK138">
        <v>91.7566</v>
      </c>
    </row>
    <row r="139" spans="1:297">
      <c r="A139">
        <v>123</v>
      </c>
      <c r="B139">
        <v>1762199655.1</v>
      </c>
      <c r="C139">
        <v>1423.09999990463</v>
      </c>
      <c r="D139" t="s">
        <v>691</v>
      </c>
      <c r="E139" t="s">
        <v>692</v>
      </c>
      <c r="F139">
        <v>5</v>
      </c>
      <c r="G139" t="s">
        <v>640</v>
      </c>
      <c r="H139" t="s">
        <v>438</v>
      </c>
      <c r="I139">
        <v>1762199646.45714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434.320649930793</v>
      </c>
      <c r="AK139">
        <v>432.384836363636</v>
      </c>
      <c r="AL139">
        <v>0.598602481033537</v>
      </c>
      <c r="AM139">
        <v>64.4912505728682</v>
      </c>
      <c r="AN139">
        <f>(AP139 - AO139 + DY139*1E3/(8.314*(EA139+273.15)) * AR139/DX139 * AQ139) * DX139/(100*DL139) * 1000/(1000 - AP139)</f>
        <v>0</v>
      </c>
      <c r="AO139">
        <v>21.2642922995426</v>
      </c>
      <c r="AP139">
        <v>28.0570727272727</v>
      </c>
      <c r="AQ139">
        <v>1.03451627840688e-05</v>
      </c>
      <c r="AR139">
        <v>97.7476053066105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439</v>
      </c>
      <c r="AY139" t="s">
        <v>439</v>
      </c>
      <c r="AZ139">
        <v>0</v>
      </c>
      <c r="BA139">
        <v>0</v>
      </c>
      <c r="BB139">
        <f>1-AZ139/BA139</f>
        <v>0</v>
      </c>
      <c r="BC139">
        <v>0</v>
      </c>
      <c r="BD139" t="s">
        <v>439</v>
      </c>
      <c r="BE139" t="s">
        <v>439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439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1762199646.45714</v>
      </c>
      <c r="DR139">
        <v>418.256214285714</v>
      </c>
      <c r="DS139">
        <v>422.425142857143</v>
      </c>
      <c r="DT139">
        <v>28.0571214285714</v>
      </c>
      <c r="DU139">
        <v>21.2636857142857</v>
      </c>
      <c r="DV139">
        <v>415.320285714286</v>
      </c>
      <c r="DW139">
        <v>27.7470714285714</v>
      </c>
      <c r="DX139">
        <v>499.989428571429</v>
      </c>
      <c r="DY139">
        <v>90.7732428571428</v>
      </c>
      <c r="DZ139">
        <v>0.0999692142857143</v>
      </c>
      <c r="EA139">
        <v>36.1989571428571</v>
      </c>
      <c r="EB139">
        <v>35.9840214285714</v>
      </c>
      <c r="EC139">
        <v>999.9</v>
      </c>
      <c r="ED139">
        <v>0</v>
      </c>
      <c r="EE139">
        <v>0</v>
      </c>
      <c r="EF139">
        <v>10008.1714285714</v>
      </c>
      <c r="EG139">
        <v>0</v>
      </c>
      <c r="EH139">
        <v>1173.48857142857</v>
      </c>
      <c r="EI139">
        <v>-4.16906571428571</v>
      </c>
      <c r="EJ139">
        <v>430.33</v>
      </c>
      <c r="EK139">
        <v>431.602642857143</v>
      </c>
      <c r="EL139">
        <v>6.79344071428571</v>
      </c>
      <c r="EM139">
        <v>422.425142857143</v>
      </c>
      <c r="EN139">
        <v>21.2636857142857</v>
      </c>
      <c r="EO139">
        <v>2.546835</v>
      </c>
      <c r="EP139">
        <v>1.93017357142857</v>
      </c>
      <c r="EQ139">
        <v>21.3289428571429</v>
      </c>
      <c r="ER139">
        <v>16.8828642857143</v>
      </c>
      <c r="ES139">
        <v>1999.92571428571</v>
      </c>
      <c r="ET139">
        <v>0.979994642857143</v>
      </c>
      <c r="EU139">
        <v>0.0200052142857143</v>
      </c>
      <c r="EV139">
        <v>0</v>
      </c>
      <c r="EW139">
        <v>1250.73285714286</v>
      </c>
      <c r="EX139">
        <v>5.00059</v>
      </c>
      <c r="EY139">
        <v>26173.2785714286</v>
      </c>
      <c r="EZ139">
        <v>17359.6214285714</v>
      </c>
      <c r="FA139">
        <v>54.491</v>
      </c>
      <c r="FB139">
        <v>54.6515714285714</v>
      </c>
      <c r="FC139">
        <v>53.937</v>
      </c>
      <c r="FD139">
        <v>54.098</v>
      </c>
      <c r="FE139">
        <v>54.937</v>
      </c>
      <c r="FF139">
        <v>1955.01571428571</v>
      </c>
      <c r="FG139">
        <v>39.91</v>
      </c>
      <c r="FH139">
        <v>0</v>
      </c>
      <c r="FI139">
        <v>1762199654</v>
      </c>
      <c r="FJ139">
        <v>0</v>
      </c>
      <c r="FK139">
        <v>1250.5984</v>
      </c>
      <c r="FL139">
        <v>-5.17923074545464</v>
      </c>
      <c r="FM139">
        <v>-101.115384279489</v>
      </c>
      <c r="FN139">
        <v>26172.004</v>
      </c>
      <c r="FO139">
        <v>15</v>
      </c>
      <c r="FP139">
        <v>0</v>
      </c>
      <c r="FQ139" t="s">
        <v>441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-3.34146</v>
      </c>
      <c r="GD139">
        <v>-15.8013085714286</v>
      </c>
      <c r="GE139">
        <v>2.21401819158741</v>
      </c>
      <c r="GF139">
        <v>0</v>
      </c>
      <c r="GG139">
        <v>1250.96764705882</v>
      </c>
      <c r="GH139">
        <v>-4.58823528919781</v>
      </c>
      <c r="GI139">
        <v>0.518680786019183</v>
      </c>
      <c r="GJ139">
        <v>-1</v>
      </c>
      <c r="GK139">
        <v>6.793332</v>
      </c>
      <c r="GL139">
        <v>-0.0071981954887234</v>
      </c>
      <c r="GM139">
        <v>0.00154240591285164</v>
      </c>
      <c r="GN139">
        <v>1</v>
      </c>
      <c r="GO139">
        <v>1</v>
      </c>
      <c r="GP139">
        <v>2</v>
      </c>
      <c r="GQ139" t="s">
        <v>460</v>
      </c>
      <c r="GR139">
        <v>3.12854</v>
      </c>
      <c r="GS139">
        <v>2.77808</v>
      </c>
      <c r="GT139">
        <v>0.0867733</v>
      </c>
      <c r="GU139">
        <v>0.0893016</v>
      </c>
      <c r="GV139">
        <v>0.112178</v>
      </c>
      <c r="GW139">
        <v>0.0923693</v>
      </c>
      <c r="GX139">
        <v>33492.6</v>
      </c>
      <c r="GY139">
        <v>35536.7</v>
      </c>
      <c r="GZ139">
        <v>33257.8</v>
      </c>
      <c r="HA139">
        <v>35407.7</v>
      </c>
      <c r="HB139">
        <v>41919.3</v>
      </c>
      <c r="HC139">
        <v>46211</v>
      </c>
      <c r="HD139">
        <v>52061.3</v>
      </c>
      <c r="HE139">
        <v>56659.1</v>
      </c>
      <c r="HF139">
        <v>1.78598</v>
      </c>
      <c r="HG139">
        <v>2.13442</v>
      </c>
      <c r="HH139">
        <v>0.0019744</v>
      </c>
      <c r="HI139">
        <v>0</v>
      </c>
      <c r="HJ139">
        <v>35.9572</v>
      </c>
      <c r="HK139">
        <v>999.9</v>
      </c>
      <c r="HL139">
        <v>54.297</v>
      </c>
      <c r="HM139">
        <v>28.157</v>
      </c>
      <c r="HN139">
        <v>22.9083</v>
      </c>
      <c r="HO139">
        <v>57.1066</v>
      </c>
      <c r="HP139">
        <v>32.476</v>
      </c>
      <c r="HQ139">
        <v>2</v>
      </c>
      <c r="HR139">
        <v>1.31519</v>
      </c>
      <c r="HS139">
        <v>5.51551</v>
      </c>
      <c r="HT139">
        <v>20.0424</v>
      </c>
      <c r="HU139">
        <v>5.19213</v>
      </c>
      <c r="HV139">
        <v>12.0099</v>
      </c>
      <c r="HW139">
        <v>4.97215</v>
      </c>
      <c r="HX139">
        <v>3.29495</v>
      </c>
      <c r="HY139">
        <v>999.9</v>
      </c>
      <c r="HZ139">
        <v>9999</v>
      </c>
      <c r="IA139">
        <v>9999</v>
      </c>
      <c r="IB139">
        <v>9999</v>
      </c>
      <c r="IC139">
        <v>1.86312</v>
      </c>
      <c r="ID139">
        <v>1.8681</v>
      </c>
      <c r="IE139">
        <v>1.86786</v>
      </c>
      <c r="IF139">
        <v>1.86902</v>
      </c>
      <c r="IG139">
        <v>1.86981</v>
      </c>
      <c r="IH139">
        <v>1.86585</v>
      </c>
      <c r="II139">
        <v>1.86699</v>
      </c>
      <c r="IJ139">
        <v>1.86844</v>
      </c>
      <c r="IK139">
        <v>5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2.949</v>
      </c>
      <c r="IY139">
        <v>0.31</v>
      </c>
      <c r="IZ139">
        <v>0.972545899424372</v>
      </c>
      <c r="JA139">
        <v>0.00534676025210932</v>
      </c>
      <c r="JB139">
        <v>-1.70922874884956e-06</v>
      </c>
      <c r="JC139">
        <v>5.24977269206303e-10</v>
      </c>
      <c r="JD139">
        <v>0.310040366037049</v>
      </c>
      <c r="JE139">
        <v>0</v>
      </c>
      <c r="JF139">
        <v>0</v>
      </c>
      <c r="JG139">
        <v>0</v>
      </c>
      <c r="JH139">
        <v>4</v>
      </c>
      <c r="JI139">
        <v>2317</v>
      </c>
      <c r="JJ139">
        <v>-0</v>
      </c>
      <c r="JK139">
        <v>23</v>
      </c>
      <c r="JL139">
        <v>29369994.3</v>
      </c>
      <c r="JM139">
        <v>29369994.3</v>
      </c>
      <c r="JN139">
        <v>1.22437</v>
      </c>
      <c r="JO139">
        <v>2.62573</v>
      </c>
      <c r="JP139">
        <v>2.19849</v>
      </c>
      <c r="JQ139">
        <v>2.63672</v>
      </c>
      <c r="JR139">
        <v>2.44507</v>
      </c>
      <c r="JS139">
        <v>2.33643</v>
      </c>
      <c r="JT139">
        <v>32.7535</v>
      </c>
      <c r="JU139">
        <v>24.1575</v>
      </c>
      <c r="JV139">
        <v>18</v>
      </c>
      <c r="JW139">
        <v>499.705</v>
      </c>
      <c r="JX139">
        <v>782.37</v>
      </c>
      <c r="JY139">
        <v>28.6636</v>
      </c>
      <c r="JZ139">
        <v>42.6947</v>
      </c>
      <c r="KA139">
        <v>30.0004</v>
      </c>
      <c r="KB139">
        <v>42.3534</v>
      </c>
      <c r="KC139">
        <v>42.188</v>
      </c>
      <c r="KD139">
        <v>24.5392</v>
      </c>
      <c r="KE139">
        <v>0</v>
      </c>
      <c r="KF139">
        <v>100</v>
      </c>
      <c r="KG139">
        <v>28.6667</v>
      </c>
      <c r="KH139">
        <v>460.594</v>
      </c>
      <c r="KI139">
        <v>21.9999</v>
      </c>
      <c r="KJ139">
        <v>94.5092</v>
      </c>
      <c r="KK139">
        <v>91.7566</v>
      </c>
    </row>
    <row r="140" spans="1:297">
      <c r="A140">
        <v>124</v>
      </c>
      <c r="B140">
        <v>1762199660.1</v>
      </c>
      <c r="C140">
        <v>1428.09999990463</v>
      </c>
      <c r="D140" t="s">
        <v>693</v>
      </c>
      <c r="E140" t="s">
        <v>694</v>
      </c>
      <c r="F140">
        <v>5</v>
      </c>
      <c r="G140" t="s">
        <v>640</v>
      </c>
      <c r="H140" t="s">
        <v>438</v>
      </c>
      <c r="I140">
        <v>1762199651.94615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446.449010423638</v>
      </c>
      <c r="AK140">
        <v>440.016527272727</v>
      </c>
      <c r="AL140">
        <v>1.61799351646503</v>
      </c>
      <c r="AM140">
        <v>64.4912505728682</v>
      </c>
      <c r="AN140">
        <f>(AP140 - AO140 + DY140*1E3/(8.314*(EA140+273.15)) * AR140/DX140 * AQ140) * DX140/(100*DL140) * 1000/(1000 - AP140)</f>
        <v>0</v>
      </c>
      <c r="AO140">
        <v>21.265947123881</v>
      </c>
      <c r="AP140">
        <v>28.0518406060606</v>
      </c>
      <c r="AQ140">
        <v>-4.05762657091591e-05</v>
      </c>
      <c r="AR140">
        <v>97.7476053066105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439</v>
      </c>
      <c r="AY140" t="s">
        <v>439</v>
      </c>
      <c r="AZ140">
        <v>0</v>
      </c>
      <c r="BA140">
        <v>0</v>
      </c>
      <c r="BB140">
        <f>1-AZ140/BA140</f>
        <v>0</v>
      </c>
      <c r="BC140">
        <v>0</v>
      </c>
      <c r="BD140" t="s">
        <v>439</v>
      </c>
      <c r="BE140" t="s">
        <v>439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439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1762199651.94615</v>
      </c>
      <c r="DR140">
        <v>420.480846153846</v>
      </c>
      <c r="DS140">
        <v>429.031307692308</v>
      </c>
      <c r="DT140">
        <v>28.0558384615385</v>
      </c>
      <c r="DU140">
        <v>21.2651538461539</v>
      </c>
      <c r="DV140">
        <v>417.535692307692</v>
      </c>
      <c r="DW140">
        <v>27.7457923076923</v>
      </c>
      <c r="DX140">
        <v>500.002153846154</v>
      </c>
      <c r="DY140">
        <v>90.7733076923077</v>
      </c>
      <c r="DZ140">
        <v>0.100008269230769</v>
      </c>
      <c r="EA140">
        <v>36.2011384615385</v>
      </c>
      <c r="EB140">
        <v>35.9881384615385</v>
      </c>
      <c r="EC140">
        <v>999.9</v>
      </c>
      <c r="ED140">
        <v>0</v>
      </c>
      <c r="EE140">
        <v>0</v>
      </c>
      <c r="EF140">
        <v>10007.3538461538</v>
      </c>
      <c r="EG140">
        <v>0</v>
      </c>
      <c r="EH140">
        <v>1173.46076923077</v>
      </c>
      <c r="EI140">
        <v>-8.55054076923077</v>
      </c>
      <c r="EJ140">
        <v>432.618307692308</v>
      </c>
      <c r="EK140">
        <v>438.353076923077</v>
      </c>
      <c r="EL140">
        <v>6.79068615384615</v>
      </c>
      <c r="EM140">
        <v>429.031307692308</v>
      </c>
      <c r="EN140">
        <v>21.2651538461539</v>
      </c>
      <c r="EO140">
        <v>2.54672076923077</v>
      </c>
      <c r="EP140">
        <v>1.93030846153846</v>
      </c>
      <c r="EQ140">
        <v>21.3282</v>
      </c>
      <c r="ER140">
        <v>16.8839769230769</v>
      </c>
      <c r="ES140">
        <v>1999.95</v>
      </c>
      <c r="ET140">
        <v>0.979994923076923</v>
      </c>
      <c r="EU140">
        <v>0.0200049230769231</v>
      </c>
      <c r="EV140">
        <v>0</v>
      </c>
      <c r="EW140">
        <v>1250.28153846154</v>
      </c>
      <c r="EX140">
        <v>5.00059</v>
      </c>
      <c r="EY140">
        <v>26164.2</v>
      </c>
      <c r="EZ140">
        <v>17359.8461538462</v>
      </c>
      <c r="FA140">
        <v>54.4951538461538</v>
      </c>
      <c r="FB140">
        <v>54.6583846153846</v>
      </c>
      <c r="FC140">
        <v>53.9418461538462</v>
      </c>
      <c r="FD140">
        <v>54.1056153846154</v>
      </c>
      <c r="FE140">
        <v>54.937</v>
      </c>
      <c r="FF140">
        <v>1955.04</v>
      </c>
      <c r="FG140">
        <v>39.91</v>
      </c>
      <c r="FH140">
        <v>0</v>
      </c>
      <c r="FI140">
        <v>1762199658.8</v>
      </c>
      <c r="FJ140">
        <v>0</v>
      </c>
      <c r="FK140">
        <v>1250.2144</v>
      </c>
      <c r="FL140">
        <v>-4.25846154444975</v>
      </c>
      <c r="FM140">
        <v>-99.7153845839394</v>
      </c>
      <c r="FN140">
        <v>26163.832</v>
      </c>
      <c r="FO140">
        <v>15</v>
      </c>
      <c r="FP140">
        <v>0</v>
      </c>
      <c r="FQ140" t="s">
        <v>441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-6.923392</v>
      </c>
      <c r="GD140">
        <v>-53.3669287218045</v>
      </c>
      <c r="GE140">
        <v>5.46829901927976</v>
      </c>
      <c r="GF140">
        <v>0</v>
      </c>
      <c r="GG140">
        <v>1250.47352941176</v>
      </c>
      <c r="GH140">
        <v>-4.70068754679929</v>
      </c>
      <c r="GI140">
        <v>0.530060386975712</v>
      </c>
      <c r="GJ140">
        <v>-1</v>
      </c>
      <c r="GK140">
        <v>6.7919075</v>
      </c>
      <c r="GL140">
        <v>-0.0291009022556437</v>
      </c>
      <c r="GM140">
        <v>0.00330471765057166</v>
      </c>
      <c r="GN140">
        <v>1</v>
      </c>
      <c r="GO140">
        <v>1</v>
      </c>
      <c r="GP140">
        <v>2</v>
      </c>
      <c r="GQ140" t="s">
        <v>460</v>
      </c>
      <c r="GR140">
        <v>3.12854</v>
      </c>
      <c r="GS140">
        <v>2.77803</v>
      </c>
      <c r="GT140">
        <v>0.0880838</v>
      </c>
      <c r="GU140">
        <v>0.0916486</v>
      </c>
      <c r="GV140">
        <v>0.112162</v>
      </c>
      <c r="GW140">
        <v>0.0923826</v>
      </c>
      <c r="GX140">
        <v>33444.4</v>
      </c>
      <c r="GY140">
        <v>35444.9</v>
      </c>
      <c r="GZ140">
        <v>33257.6</v>
      </c>
      <c r="HA140">
        <v>35407.5</v>
      </c>
      <c r="HB140">
        <v>41919.9</v>
      </c>
      <c r="HC140">
        <v>46210.3</v>
      </c>
      <c r="HD140">
        <v>52061</v>
      </c>
      <c r="HE140">
        <v>56658.7</v>
      </c>
      <c r="HF140">
        <v>1.78585</v>
      </c>
      <c r="HG140">
        <v>2.13433</v>
      </c>
      <c r="HH140">
        <v>0.00230223</v>
      </c>
      <c r="HI140">
        <v>0</v>
      </c>
      <c r="HJ140">
        <v>35.9572</v>
      </c>
      <c r="HK140">
        <v>999.9</v>
      </c>
      <c r="HL140">
        <v>54.297</v>
      </c>
      <c r="HM140">
        <v>28.168</v>
      </c>
      <c r="HN140">
        <v>22.9224</v>
      </c>
      <c r="HO140">
        <v>56.9966</v>
      </c>
      <c r="HP140">
        <v>32.4439</v>
      </c>
      <c r="HQ140">
        <v>2</v>
      </c>
      <c r="HR140">
        <v>1.31549</v>
      </c>
      <c r="HS140">
        <v>5.52489</v>
      </c>
      <c r="HT140">
        <v>20.0421</v>
      </c>
      <c r="HU140">
        <v>5.19123</v>
      </c>
      <c r="HV140">
        <v>12.0099</v>
      </c>
      <c r="HW140">
        <v>4.97255</v>
      </c>
      <c r="HX140">
        <v>3.295</v>
      </c>
      <c r="HY140">
        <v>999.9</v>
      </c>
      <c r="HZ140">
        <v>9999</v>
      </c>
      <c r="IA140">
        <v>9999</v>
      </c>
      <c r="IB140">
        <v>9999</v>
      </c>
      <c r="IC140">
        <v>1.86311</v>
      </c>
      <c r="ID140">
        <v>1.86812</v>
      </c>
      <c r="IE140">
        <v>1.86784</v>
      </c>
      <c r="IF140">
        <v>1.86904</v>
      </c>
      <c r="IG140">
        <v>1.86982</v>
      </c>
      <c r="IH140">
        <v>1.86585</v>
      </c>
      <c r="II140">
        <v>1.86697</v>
      </c>
      <c r="IJ140">
        <v>1.86844</v>
      </c>
      <c r="IK140">
        <v>5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2.984</v>
      </c>
      <c r="IY140">
        <v>0.31</v>
      </c>
      <c r="IZ140">
        <v>0.972545899424372</v>
      </c>
      <c r="JA140">
        <v>0.00534676025210932</v>
      </c>
      <c r="JB140">
        <v>-1.70922874884956e-06</v>
      </c>
      <c r="JC140">
        <v>5.24977269206303e-10</v>
      </c>
      <c r="JD140">
        <v>0.310040366037049</v>
      </c>
      <c r="JE140">
        <v>0</v>
      </c>
      <c r="JF140">
        <v>0</v>
      </c>
      <c r="JG140">
        <v>0</v>
      </c>
      <c r="JH140">
        <v>4</v>
      </c>
      <c r="JI140">
        <v>2317</v>
      </c>
      <c r="JJ140">
        <v>-0</v>
      </c>
      <c r="JK140">
        <v>23</v>
      </c>
      <c r="JL140">
        <v>29369994.3</v>
      </c>
      <c r="JM140">
        <v>29369994.3</v>
      </c>
      <c r="JN140">
        <v>1.26587</v>
      </c>
      <c r="JO140">
        <v>2.62573</v>
      </c>
      <c r="JP140">
        <v>2.19849</v>
      </c>
      <c r="JQ140">
        <v>2.63672</v>
      </c>
      <c r="JR140">
        <v>2.44507</v>
      </c>
      <c r="JS140">
        <v>2.27905</v>
      </c>
      <c r="JT140">
        <v>32.7535</v>
      </c>
      <c r="JU140">
        <v>24.1488</v>
      </c>
      <c r="JV140">
        <v>18</v>
      </c>
      <c r="JW140">
        <v>499.644</v>
      </c>
      <c r="JX140">
        <v>782.317</v>
      </c>
      <c r="JY140">
        <v>28.6726</v>
      </c>
      <c r="JZ140">
        <v>42.6986</v>
      </c>
      <c r="KA140">
        <v>30.0003</v>
      </c>
      <c r="KB140">
        <v>42.3571</v>
      </c>
      <c r="KC140">
        <v>42.192</v>
      </c>
      <c r="KD140">
        <v>25.376</v>
      </c>
      <c r="KE140">
        <v>0</v>
      </c>
      <c r="KF140">
        <v>100</v>
      </c>
      <c r="KG140">
        <v>28.6731</v>
      </c>
      <c r="KH140">
        <v>474.121</v>
      </c>
      <c r="KI140">
        <v>21.9999</v>
      </c>
      <c r="KJ140">
        <v>94.5086</v>
      </c>
      <c r="KK140">
        <v>91.7561</v>
      </c>
    </row>
    <row r="141" spans="1:297">
      <c r="A141">
        <v>125</v>
      </c>
      <c r="B141">
        <v>1762199665.1</v>
      </c>
      <c r="C141">
        <v>1433.09999990463</v>
      </c>
      <c r="D141" t="s">
        <v>695</v>
      </c>
      <c r="E141" t="s">
        <v>696</v>
      </c>
      <c r="F141">
        <v>5</v>
      </c>
      <c r="G141" t="s">
        <v>640</v>
      </c>
      <c r="H141" t="s">
        <v>438</v>
      </c>
      <c r="I141">
        <v>1762199656.94615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462.30659349564</v>
      </c>
      <c r="AK141">
        <v>451.992563636364</v>
      </c>
      <c r="AL141">
        <v>2.48869605179906</v>
      </c>
      <c r="AM141">
        <v>64.4912505728682</v>
      </c>
      <c r="AN141">
        <f>(AP141 - AO141 + DY141*1E3/(8.314*(EA141+273.15)) * AR141/DX141 * AQ141) * DX141/(100*DL141) * 1000/(1000 - AP141)</f>
        <v>0</v>
      </c>
      <c r="AO141">
        <v>21.2701365179892</v>
      </c>
      <c r="AP141">
        <v>28.0538157575758</v>
      </c>
      <c r="AQ141">
        <v>1.95790414552097e-05</v>
      </c>
      <c r="AR141">
        <v>97.7476053066105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439</v>
      </c>
      <c r="AY141" t="s">
        <v>439</v>
      </c>
      <c r="AZ141">
        <v>0</v>
      </c>
      <c r="BA141">
        <v>0</v>
      </c>
      <c r="BB141">
        <f>1-AZ141/BA141</f>
        <v>0</v>
      </c>
      <c r="BC141">
        <v>0</v>
      </c>
      <c r="BD141" t="s">
        <v>439</v>
      </c>
      <c r="BE141" t="s">
        <v>439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439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1762199656.94615</v>
      </c>
      <c r="DR141">
        <v>425.923923076923</v>
      </c>
      <c r="DS141">
        <v>440.280538461538</v>
      </c>
      <c r="DT141">
        <v>28.0542461538462</v>
      </c>
      <c r="DU141">
        <v>21.2670923076923</v>
      </c>
      <c r="DV141">
        <v>422.956230769231</v>
      </c>
      <c r="DW141">
        <v>27.7441923076923</v>
      </c>
      <c r="DX141">
        <v>500.011230769231</v>
      </c>
      <c r="DY141">
        <v>90.7730692307692</v>
      </c>
      <c r="DZ141">
        <v>0.100017969230769</v>
      </c>
      <c r="EA141">
        <v>36.2042846153846</v>
      </c>
      <c r="EB141">
        <v>35.9905461538462</v>
      </c>
      <c r="EC141">
        <v>999.9</v>
      </c>
      <c r="ED141">
        <v>0</v>
      </c>
      <c r="EE141">
        <v>0</v>
      </c>
      <c r="EF141">
        <v>10006.5384615385</v>
      </c>
      <c r="EG141">
        <v>0</v>
      </c>
      <c r="EH141">
        <v>1173.44769230769</v>
      </c>
      <c r="EI141">
        <v>-14.3565730769231</v>
      </c>
      <c r="EJ141">
        <v>438.217769230769</v>
      </c>
      <c r="EK141">
        <v>449.847538461538</v>
      </c>
      <c r="EL141">
        <v>6.78715461538462</v>
      </c>
      <c r="EM141">
        <v>440.280538461538</v>
      </c>
      <c r="EN141">
        <v>21.2670923076923</v>
      </c>
      <c r="EO141">
        <v>2.54656923076923</v>
      </c>
      <c r="EP141">
        <v>1.93047923076923</v>
      </c>
      <c r="EQ141">
        <v>21.3272230769231</v>
      </c>
      <c r="ER141">
        <v>16.8853615384615</v>
      </c>
      <c r="ES141">
        <v>1999.97</v>
      </c>
      <c r="ET141">
        <v>0.979995153846154</v>
      </c>
      <c r="EU141">
        <v>0.0200046846153846</v>
      </c>
      <c r="EV141">
        <v>0</v>
      </c>
      <c r="EW141">
        <v>1249.72461538462</v>
      </c>
      <c r="EX141">
        <v>5.00059</v>
      </c>
      <c r="EY141">
        <v>26156.1307692308</v>
      </c>
      <c r="EZ141">
        <v>17360.0153846154</v>
      </c>
      <c r="FA141">
        <v>54.5</v>
      </c>
      <c r="FB141">
        <v>54.6726923076923</v>
      </c>
      <c r="FC141">
        <v>53.9515384615385</v>
      </c>
      <c r="FD141">
        <v>54.1056153846154</v>
      </c>
      <c r="FE141">
        <v>54.937</v>
      </c>
      <c r="FF141">
        <v>1955.06</v>
      </c>
      <c r="FG141">
        <v>39.91</v>
      </c>
      <c r="FH141">
        <v>0</v>
      </c>
      <c r="FI141">
        <v>1762199664.2</v>
      </c>
      <c r="FJ141">
        <v>0</v>
      </c>
      <c r="FK141">
        <v>1249.72576923077</v>
      </c>
      <c r="FL141">
        <v>-6.51794873036689</v>
      </c>
      <c r="FM141">
        <v>-97.9897434551053</v>
      </c>
      <c r="FN141">
        <v>26155.2230769231</v>
      </c>
      <c r="FO141">
        <v>15</v>
      </c>
      <c r="FP141">
        <v>0</v>
      </c>
      <c r="FQ141" t="s">
        <v>441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-11.1360028571429</v>
      </c>
      <c r="GD141">
        <v>-70.4935044155844</v>
      </c>
      <c r="GE141">
        <v>7.18175341484511</v>
      </c>
      <c r="GF141">
        <v>0</v>
      </c>
      <c r="GG141">
        <v>1250.00617647059</v>
      </c>
      <c r="GH141">
        <v>-5.72055003582142</v>
      </c>
      <c r="GI141">
        <v>0.63801629476648</v>
      </c>
      <c r="GJ141">
        <v>-1</v>
      </c>
      <c r="GK141">
        <v>6.78879380952381</v>
      </c>
      <c r="GL141">
        <v>-0.044004155844146</v>
      </c>
      <c r="GM141">
        <v>0.00485289650983279</v>
      </c>
      <c r="GN141">
        <v>1</v>
      </c>
      <c r="GO141">
        <v>1</v>
      </c>
      <c r="GP141">
        <v>2</v>
      </c>
      <c r="GQ141" t="s">
        <v>460</v>
      </c>
      <c r="GR141">
        <v>3.12854</v>
      </c>
      <c r="GS141">
        <v>2.77794</v>
      </c>
      <c r="GT141">
        <v>0.0900125</v>
      </c>
      <c r="GU141">
        <v>0.0940702</v>
      </c>
      <c r="GV141">
        <v>0.112168</v>
      </c>
      <c r="GW141">
        <v>0.0923971</v>
      </c>
      <c r="GX141">
        <v>33373.5</v>
      </c>
      <c r="GY141">
        <v>35349.7</v>
      </c>
      <c r="GZ141">
        <v>33257.5</v>
      </c>
      <c r="HA141">
        <v>35406.8</v>
      </c>
      <c r="HB141">
        <v>41919.8</v>
      </c>
      <c r="HC141">
        <v>46209.4</v>
      </c>
      <c r="HD141">
        <v>52060.9</v>
      </c>
      <c r="HE141">
        <v>56658.1</v>
      </c>
      <c r="HF141">
        <v>1.7859</v>
      </c>
      <c r="HG141">
        <v>2.13452</v>
      </c>
      <c r="HH141">
        <v>0.00260025</v>
      </c>
      <c r="HI141">
        <v>0</v>
      </c>
      <c r="HJ141">
        <v>35.9539</v>
      </c>
      <c r="HK141">
        <v>999.9</v>
      </c>
      <c r="HL141">
        <v>54.297</v>
      </c>
      <c r="HM141">
        <v>28.168</v>
      </c>
      <c r="HN141">
        <v>22.9239</v>
      </c>
      <c r="HO141">
        <v>56.8866</v>
      </c>
      <c r="HP141">
        <v>32.4239</v>
      </c>
      <c r="HQ141">
        <v>2</v>
      </c>
      <c r="HR141">
        <v>1.31566</v>
      </c>
      <c r="HS141">
        <v>5.5351</v>
      </c>
      <c r="HT141">
        <v>20.042</v>
      </c>
      <c r="HU141">
        <v>5.19004</v>
      </c>
      <c r="HV141">
        <v>12.0099</v>
      </c>
      <c r="HW141">
        <v>4.97255</v>
      </c>
      <c r="HX141">
        <v>3.29495</v>
      </c>
      <c r="HY141">
        <v>999.9</v>
      </c>
      <c r="HZ141">
        <v>9999</v>
      </c>
      <c r="IA141">
        <v>9999</v>
      </c>
      <c r="IB141">
        <v>9999</v>
      </c>
      <c r="IC141">
        <v>1.86311</v>
      </c>
      <c r="ID141">
        <v>1.86811</v>
      </c>
      <c r="IE141">
        <v>1.86784</v>
      </c>
      <c r="IF141">
        <v>1.86904</v>
      </c>
      <c r="IG141">
        <v>1.86982</v>
      </c>
      <c r="IH141">
        <v>1.86586</v>
      </c>
      <c r="II141">
        <v>1.867</v>
      </c>
      <c r="IJ141">
        <v>1.86842</v>
      </c>
      <c r="IK141">
        <v>5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3.035</v>
      </c>
      <c r="IY141">
        <v>0.3101</v>
      </c>
      <c r="IZ141">
        <v>0.972545899424372</v>
      </c>
      <c r="JA141">
        <v>0.00534676025210932</v>
      </c>
      <c r="JB141">
        <v>-1.70922874884956e-06</v>
      </c>
      <c r="JC141">
        <v>5.24977269206303e-10</v>
      </c>
      <c r="JD141">
        <v>0.310040366037049</v>
      </c>
      <c r="JE141">
        <v>0</v>
      </c>
      <c r="JF141">
        <v>0</v>
      </c>
      <c r="JG141">
        <v>0</v>
      </c>
      <c r="JH141">
        <v>4</v>
      </c>
      <c r="JI141">
        <v>2317</v>
      </c>
      <c r="JJ141">
        <v>-0</v>
      </c>
      <c r="JK141">
        <v>23</v>
      </c>
      <c r="JL141">
        <v>29369994.4</v>
      </c>
      <c r="JM141">
        <v>29369994.4</v>
      </c>
      <c r="JN141">
        <v>1.30493</v>
      </c>
      <c r="JO141">
        <v>2.62573</v>
      </c>
      <c r="JP141">
        <v>2.19849</v>
      </c>
      <c r="JQ141">
        <v>2.63672</v>
      </c>
      <c r="JR141">
        <v>2.44507</v>
      </c>
      <c r="JS141">
        <v>2.31567</v>
      </c>
      <c r="JT141">
        <v>32.7535</v>
      </c>
      <c r="JU141">
        <v>24.1488</v>
      </c>
      <c r="JV141">
        <v>18</v>
      </c>
      <c r="JW141">
        <v>499.708</v>
      </c>
      <c r="JX141">
        <v>782.553</v>
      </c>
      <c r="JY141">
        <v>28.6779</v>
      </c>
      <c r="JZ141">
        <v>42.6993</v>
      </c>
      <c r="KA141">
        <v>30.0003</v>
      </c>
      <c r="KB141">
        <v>42.3614</v>
      </c>
      <c r="KC141">
        <v>42.1956</v>
      </c>
      <c r="KD141">
        <v>26.1388</v>
      </c>
      <c r="KE141">
        <v>0</v>
      </c>
      <c r="KF141">
        <v>100</v>
      </c>
      <c r="KG141">
        <v>28.6774</v>
      </c>
      <c r="KH141">
        <v>487.706</v>
      </c>
      <c r="KI141">
        <v>21.9999</v>
      </c>
      <c r="KJ141">
        <v>94.5084</v>
      </c>
      <c r="KK141">
        <v>91.7548</v>
      </c>
    </row>
    <row r="142" spans="1:297">
      <c r="A142">
        <v>126</v>
      </c>
      <c r="B142">
        <v>1762199670.1</v>
      </c>
      <c r="C142">
        <v>1438.09999990463</v>
      </c>
      <c r="D142" t="s">
        <v>697</v>
      </c>
      <c r="E142" t="s">
        <v>698</v>
      </c>
      <c r="F142">
        <v>5</v>
      </c>
      <c r="G142" t="s">
        <v>640</v>
      </c>
      <c r="H142" t="s">
        <v>438</v>
      </c>
      <c r="I142">
        <v>1762199661.94615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478.426192112141</v>
      </c>
      <c r="AK142">
        <v>466.190181818182</v>
      </c>
      <c r="AL142">
        <v>2.88393908934344</v>
      </c>
      <c r="AM142">
        <v>64.4912505728682</v>
      </c>
      <c r="AN142">
        <f>(AP142 - AO142 + DY142*1E3/(8.314*(EA142+273.15)) * AR142/DX142 * AQ142) * DX142/(100*DL142) * 1000/(1000 - AP142)</f>
        <v>0</v>
      </c>
      <c r="AO142">
        <v>21.2744826707968</v>
      </c>
      <c r="AP142">
        <v>28.0475321212121</v>
      </c>
      <c r="AQ142">
        <v>-4.25191037164452e-05</v>
      </c>
      <c r="AR142">
        <v>97.7476053066105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439</v>
      </c>
      <c r="AY142" t="s">
        <v>439</v>
      </c>
      <c r="AZ142">
        <v>0</v>
      </c>
      <c r="BA142">
        <v>0</v>
      </c>
      <c r="BB142">
        <f>1-AZ142/BA142</f>
        <v>0</v>
      </c>
      <c r="BC142">
        <v>0</v>
      </c>
      <c r="BD142" t="s">
        <v>439</v>
      </c>
      <c r="BE142" t="s">
        <v>439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439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1762199661.94615</v>
      </c>
      <c r="DR142">
        <v>435.240923076923</v>
      </c>
      <c r="DS142">
        <v>454.651384615385</v>
      </c>
      <c r="DT142">
        <v>28.0522769230769</v>
      </c>
      <c r="DU142">
        <v>21.2702538461538</v>
      </c>
      <c r="DV142">
        <v>432.234615384615</v>
      </c>
      <c r="DW142">
        <v>27.7422307692308</v>
      </c>
      <c r="DX142">
        <v>500.004461538462</v>
      </c>
      <c r="DY142">
        <v>90.7733230769231</v>
      </c>
      <c r="DZ142">
        <v>0.100019884615385</v>
      </c>
      <c r="EA142">
        <v>36.2076615384615</v>
      </c>
      <c r="EB142">
        <v>35.9945</v>
      </c>
      <c r="EC142">
        <v>999.9</v>
      </c>
      <c r="ED142">
        <v>0</v>
      </c>
      <c r="EE142">
        <v>0</v>
      </c>
      <c r="EF142">
        <v>10003.0307692308</v>
      </c>
      <c r="EG142">
        <v>0</v>
      </c>
      <c r="EH142">
        <v>1173.44076923077</v>
      </c>
      <c r="EI142">
        <v>-19.4103615384615</v>
      </c>
      <c r="EJ142">
        <v>447.802846153846</v>
      </c>
      <c r="EK142">
        <v>464.532153846154</v>
      </c>
      <c r="EL142">
        <v>6.78202769230769</v>
      </c>
      <c r="EM142">
        <v>454.651384615385</v>
      </c>
      <c r="EN142">
        <v>21.2702538461538</v>
      </c>
      <c r="EO142">
        <v>2.54639846153846</v>
      </c>
      <c r="EP142">
        <v>1.93077076923077</v>
      </c>
      <c r="EQ142">
        <v>21.3261307692308</v>
      </c>
      <c r="ER142">
        <v>16.8877538461538</v>
      </c>
      <c r="ES142">
        <v>2000.01076923077</v>
      </c>
      <c r="ET142">
        <v>0.979995615384615</v>
      </c>
      <c r="EU142">
        <v>0.0200042153846154</v>
      </c>
      <c r="EV142">
        <v>0</v>
      </c>
      <c r="EW142">
        <v>1249.29923076923</v>
      </c>
      <c r="EX142">
        <v>5.00059</v>
      </c>
      <c r="EY142">
        <v>26148.9538461538</v>
      </c>
      <c r="EZ142">
        <v>17360.3846153846</v>
      </c>
      <c r="FA142">
        <v>54.5</v>
      </c>
      <c r="FB142">
        <v>54.6822307692308</v>
      </c>
      <c r="FC142">
        <v>53.9709230769231</v>
      </c>
      <c r="FD142">
        <v>54.1153076923077</v>
      </c>
      <c r="FE142">
        <v>54.9418461538462</v>
      </c>
      <c r="FF142">
        <v>1955.10076923077</v>
      </c>
      <c r="FG142">
        <v>39.91</v>
      </c>
      <c r="FH142">
        <v>0</v>
      </c>
      <c r="FI142">
        <v>1762199669</v>
      </c>
      <c r="FJ142">
        <v>0</v>
      </c>
      <c r="FK142">
        <v>1249.26846153846</v>
      </c>
      <c r="FL142">
        <v>-5.69230768879121</v>
      </c>
      <c r="FM142">
        <v>-89.015384339747</v>
      </c>
      <c r="FN142">
        <v>26147.9115384615</v>
      </c>
      <c r="FO142">
        <v>15</v>
      </c>
      <c r="FP142">
        <v>0</v>
      </c>
      <c r="FQ142" t="s">
        <v>441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-16.7816035</v>
      </c>
      <c r="GD142">
        <v>-61.3635884210527</v>
      </c>
      <c r="GE142">
        <v>6.03731188915338</v>
      </c>
      <c r="GF142">
        <v>0</v>
      </c>
      <c r="GG142">
        <v>1249.60970588235</v>
      </c>
      <c r="GH142">
        <v>-5.59373567854459</v>
      </c>
      <c r="GI142">
        <v>0.612965238886389</v>
      </c>
      <c r="GJ142">
        <v>-1</v>
      </c>
      <c r="GK142">
        <v>6.7842595</v>
      </c>
      <c r="GL142">
        <v>-0.0642139849624177</v>
      </c>
      <c r="GM142">
        <v>0.00640040895177798</v>
      </c>
      <c r="GN142">
        <v>1</v>
      </c>
      <c r="GO142">
        <v>1</v>
      </c>
      <c r="GP142">
        <v>2</v>
      </c>
      <c r="GQ142" t="s">
        <v>460</v>
      </c>
      <c r="GR142">
        <v>3.12851</v>
      </c>
      <c r="GS142">
        <v>2.77797</v>
      </c>
      <c r="GT142">
        <v>0.0922004</v>
      </c>
      <c r="GU142">
        <v>0.0964138</v>
      </c>
      <c r="GV142">
        <v>0.112159</v>
      </c>
      <c r="GW142">
        <v>0.0924029</v>
      </c>
      <c r="GX142">
        <v>33293.1</v>
      </c>
      <c r="GY142">
        <v>35257.8</v>
      </c>
      <c r="GZ142">
        <v>33257.4</v>
      </c>
      <c r="HA142">
        <v>35406.4</v>
      </c>
      <c r="HB142">
        <v>41920.3</v>
      </c>
      <c r="HC142">
        <v>46209.1</v>
      </c>
      <c r="HD142">
        <v>52060.7</v>
      </c>
      <c r="HE142">
        <v>56657.8</v>
      </c>
      <c r="HF142">
        <v>1.78585</v>
      </c>
      <c r="HG142">
        <v>2.13447</v>
      </c>
      <c r="HH142">
        <v>0.00267476</v>
      </c>
      <c r="HI142">
        <v>0</v>
      </c>
      <c r="HJ142">
        <v>35.9539</v>
      </c>
      <c r="HK142">
        <v>999.9</v>
      </c>
      <c r="HL142">
        <v>54.297</v>
      </c>
      <c r="HM142">
        <v>28.168</v>
      </c>
      <c r="HN142">
        <v>22.9216</v>
      </c>
      <c r="HO142">
        <v>57.1066</v>
      </c>
      <c r="HP142">
        <v>32.3918</v>
      </c>
      <c r="HQ142">
        <v>2</v>
      </c>
      <c r="HR142">
        <v>1.316</v>
      </c>
      <c r="HS142">
        <v>5.54258</v>
      </c>
      <c r="HT142">
        <v>20.0416</v>
      </c>
      <c r="HU142">
        <v>5.18929</v>
      </c>
      <c r="HV142">
        <v>12.0099</v>
      </c>
      <c r="HW142">
        <v>4.9721</v>
      </c>
      <c r="HX142">
        <v>3.2949</v>
      </c>
      <c r="HY142">
        <v>999.9</v>
      </c>
      <c r="HZ142">
        <v>9999</v>
      </c>
      <c r="IA142">
        <v>9999</v>
      </c>
      <c r="IB142">
        <v>9999</v>
      </c>
      <c r="IC142">
        <v>1.86311</v>
      </c>
      <c r="ID142">
        <v>1.86813</v>
      </c>
      <c r="IE142">
        <v>1.86783</v>
      </c>
      <c r="IF142">
        <v>1.86902</v>
      </c>
      <c r="IG142">
        <v>1.86982</v>
      </c>
      <c r="IH142">
        <v>1.86585</v>
      </c>
      <c r="II142">
        <v>1.86699</v>
      </c>
      <c r="IJ142">
        <v>1.86842</v>
      </c>
      <c r="IK142">
        <v>5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3.092</v>
      </c>
      <c r="IY142">
        <v>0.31</v>
      </c>
      <c r="IZ142">
        <v>0.972545899424372</v>
      </c>
      <c r="JA142">
        <v>0.00534676025210932</v>
      </c>
      <c r="JB142">
        <v>-1.70922874884956e-06</v>
      </c>
      <c r="JC142">
        <v>5.24977269206303e-10</v>
      </c>
      <c r="JD142">
        <v>0.310040366037049</v>
      </c>
      <c r="JE142">
        <v>0</v>
      </c>
      <c r="JF142">
        <v>0</v>
      </c>
      <c r="JG142">
        <v>0</v>
      </c>
      <c r="JH142">
        <v>4</v>
      </c>
      <c r="JI142">
        <v>2317</v>
      </c>
      <c r="JJ142">
        <v>-0</v>
      </c>
      <c r="JK142">
        <v>23</v>
      </c>
      <c r="JL142">
        <v>29369994.5</v>
      </c>
      <c r="JM142">
        <v>29369994.5</v>
      </c>
      <c r="JN142">
        <v>1.34399</v>
      </c>
      <c r="JO142">
        <v>2.61475</v>
      </c>
      <c r="JP142">
        <v>2.19849</v>
      </c>
      <c r="JQ142">
        <v>2.63672</v>
      </c>
      <c r="JR142">
        <v>2.44507</v>
      </c>
      <c r="JS142">
        <v>2.35107</v>
      </c>
      <c r="JT142">
        <v>32.7535</v>
      </c>
      <c r="JU142">
        <v>24.1488</v>
      </c>
      <c r="JV142">
        <v>18</v>
      </c>
      <c r="JW142">
        <v>499.692</v>
      </c>
      <c r="JX142">
        <v>782.54</v>
      </c>
      <c r="JY142">
        <v>28.6812</v>
      </c>
      <c r="JZ142">
        <v>42.703</v>
      </c>
      <c r="KA142">
        <v>30.0004</v>
      </c>
      <c r="KB142">
        <v>42.3643</v>
      </c>
      <c r="KC142">
        <v>42.1988</v>
      </c>
      <c r="KD142">
        <v>26.9191</v>
      </c>
      <c r="KE142">
        <v>0</v>
      </c>
      <c r="KF142">
        <v>100</v>
      </c>
      <c r="KG142">
        <v>28.6806</v>
      </c>
      <c r="KH142">
        <v>507.997</v>
      </c>
      <c r="KI142">
        <v>21.9999</v>
      </c>
      <c r="KJ142">
        <v>94.5081</v>
      </c>
      <c r="KK142">
        <v>91.7541</v>
      </c>
    </row>
    <row r="143" spans="1:297">
      <c r="A143">
        <v>127</v>
      </c>
      <c r="B143">
        <v>1762199675.1</v>
      </c>
      <c r="C143">
        <v>1443.09999990463</v>
      </c>
      <c r="D143" t="s">
        <v>699</v>
      </c>
      <c r="E143" t="s">
        <v>700</v>
      </c>
      <c r="F143">
        <v>5</v>
      </c>
      <c r="G143" t="s">
        <v>640</v>
      </c>
      <c r="H143" t="s">
        <v>438</v>
      </c>
      <c r="I143">
        <v>1762199666.94615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494.270271835261</v>
      </c>
      <c r="AK143">
        <v>481.251163636363</v>
      </c>
      <c r="AL143">
        <v>3.03294480170425</v>
      </c>
      <c r="AM143">
        <v>64.4912505728682</v>
      </c>
      <c r="AN143">
        <f>(AP143 - AO143 + DY143*1E3/(8.314*(EA143+273.15)) * AR143/DX143 * AQ143) * DX143/(100*DL143) * 1000/(1000 - AP143)</f>
        <v>0</v>
      </c>
      <c r="AO143">
        <v>21.2757159163717</v>
      </c>
      <c r="AP143">
        <v>28.05218</v>
      </c>
      <c r="AQ143">
        <v>2.15761399425175e-05</v>
      </c>
      <c r="AR143">
        <v>97.7476053066105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439</v>
      </c>
      <c r="AY143" t="s">
        <v>439</v>
      </c>
      <c r="AZ143">
        <v>0</v>
      </c>
      <c r="BA143">
        <v>0</v>
      </c>
      <c r="BB143">
        <f>1-AZ143/BA143</f>
        <v>0</v>
      </c>
      <c r="BC143">
        <v>0</v>
      </c>
      <c r="BD143" t="s">
        <v>439</v>
      </c>
      <c r="BE143" t="s">
        <v>439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439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1762199666.94615</v>
      </c>
      <c r="DR143">
        <v>447.557538461538</v>
      </c>
      <c r="DS143">
        <v>470.258846153846</v>
      </c>
      <c r="DT143">
        <v>28.0511538461538</v>
      </c>
      <c r="DU143">
        <v>21.2733846153846</v>
      </c>
      <c r="DV143">
        <v>444.500230769231</v>
      </c>
      <c r="DW143">
        <v>27.7411</v>
      </c>
      <c r="DX143">
        <v>500.014</v>
      </c>
      <c r="DY143">
        <v>90.7739769230769</v>
      </c>
      <c r="DZ143">
        <v>0.100028146153846</v>
      </c>
      <c r="EA143">
        <v>36.2121538461538</v>
      </c>
      <c r="EB143">
        <v>35.9939153846154</v>
      </c>
      <c r="EC143">
        <v>999.9</v>
      </c>
      <c r="ED143">
        <v>0</v>
      </c>
      <c r="EE143">
        <v>0</v>
      </c>
      <c r="EF143">
        <v>9999.95153846154</v>
      </c>
      <c r="EG143">
        <v>0</v>
      </c>
      <c r="EH143">
        <v>1173.43</v>
      </c>
      <c r="EI143">
        <v>-22.7012615384615</v>
      </c>
      <c r="EJ143">
        <v>460.474384615385</v>
      </c>
      <c r="EK143">
        <v>480.480307692308</v>
      </c>
      <c r="EL143">
        <v>6.77776384615385</v>
      </c>
      <c r="EM143">
        <v>470.258846153846</v>
      </c>
      <c r="EN143">
        <v>21.2733846153846</v>
      </c>
      <c r="EO143">
        <v>2.54631384615385</v>
      </c>
      <c r="EP143">
        <v>1.93107</v>
      </c>
      <c r="EQ143">
        <v>21.3255923076923</v>
      </c>
      <c r="ER143">
        <v>16.8901846153846</v>
      </c>
      <c r="ES143">
        <v>2000.00692307692</v>
      </c>
      <c r="ET143">
        <v>0.979995615384615</v>
      </c>
      <c r="EU143">
        <v>0.0200042153846154</v>
      </c>
      <c r="EV143">
        <v>0</v>
      </c>
      <c r="EW143">
        <v>1248.84076923077</v>
      </c>
      <c r="EX143">
        <v>5.00059</v>
      </c>
      <c r="EY143">
        <v>26141.5</v>
      </c>
      <c r="EZ143">
        <v>17360.3538461538</v>
      </c>
      <c r="FA143">
        <v>54.5</v>
      </c>
      <c r="FB143">
        <v>54.687</v>
      </c>
      <c r="FC143">
        <v>53.9757692307692</v>
      </c>
      <c r="FD143">
        <v>54.1153076923077</v>
      </c>
      <c r="FE143">
        <v>54.9466923076923</v>
      </c>
      <c r="FF143">
        <v>1955.09692307692</v>
      </c>
      <c r="FG143">
        <v>39.91</v>
      </c>
      <c r="FH143">
        <v>0</v>
      </c>
      <c r="FI143">
        <v>1762199673.8</v>
      </c>
      <c r="FJ143">
        <v>0</v>
      </c>
      <c r="FK143">
        <v>1248.87076923077</v>
      </c>
      <c r="FL143">
        <v>-3.67384616623</v>
      </c>
      <c r="FM143">
        <v>-83.955555503153</v>
      </c>
      <c r="FN143">
        <v>26140.8423076923</v>
      </c>
      <c r="FO143">
        <v>15</v>
      </c>
      <c r="FP143">
        <v>0</v>
      </c>
      <c r="FQ143" t="s">
        <v>441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-20.4131428571429</v>
      </c>
      <c r="GD143">
        <v>-40.327948051948</v>
      </c>
      <c r="GE143">
        <v>4.30921028314397</v>
      </c>
      <c r="GF143">
        <v>0</v>
      </c>
      <c r="GG143">
        <v>1249.14205882353</v>
      </c>
      <c r="GH143">
        <v>-4.81848740427871</v>
      </c>
      <c r="GI143">
        <v>0.53685784848596</v>
      </c>
      <c r="GJ143">
        <v>-1</v>
      </c>
      <c r="GK143">
        <v>6.78060380952381</v>
      </c>
      <c r="GL143">
        <v>-0.0558483116883073</v>
      </c>
      <c r="GM143">
        <v>0.00602094556423885</v>
      </c>
      <c r="GN143">
        <v>1</v>
      </c>
      <c r="GO143">
        <v>1</v>
      </c>
      <c r="GP143">
        <v>2</v>
      </c>
      <c r="GQ143" t="s">
        <v>460</v>
      </c>
      <c r="GR143">
        <v>3.12854</v>
      </c>
      <c r="GS143">
        <v>2.77802</v>
      </c>
      <c r="GT143">
        <v>0.094471</v>
      </c>
      <c r="GU143">
        <v>0.0989061</v>
      </c>
      <c r="GV143">
        <v>0.112161</v>
      </c>
      <c r="GW143">
        <v>0.0924068</v>
      </c>
      <c r="GX143">
        <v>33209.4</v>
      </c>
      <c r="GY143">
        <v>35160.5</v>
      </c>
      <c r="GZ143">
        <v>33257</v>
      </c>
      <c r="HA143">
        <v>35406.4</v>
      </c>
      <c r="HB143">
        <v>41920</v>
      </c>
      <c r="HC143">
        <v>46209.2</v>
      </c>
      <c r="HD143">
        <v>52060.1</v>
      </c>
      <c r="HE143">
        <v>56657.8</v>
      </c>
      <c r="HF143">
        <v>1.78603</v>
      </c>
      <c r="HG143">
        <v>2.1345</v>
      </c>
      <c r="HH143">
        <v>0.00213832</v>
      </c>
      <c r="HI143">
        <v>0</v>
      </c>
      <c r="HJ143">
        <v>35.9539</v>
      </c>
      <c r="HK143">
        <v>999.9</v>
      </c>
      <c r="HL143">
        <v>54.297</v>
      </c>
      <c r="HM143">
        <v>28.168</v>
      </c>
      <c r="HN143">
        <v>22.9235</v>
      </c>
      <c r="HO143">
        <v>57.2366</v>
      </c>
      <c r="HP143">
        <v>32.4439</v>
      </c>
      <c r="HQ143">
        <v>2</v>
      </c>
      <c r="HR143">
        <v>1.31611</v>
      </c>
      <c r="HS143">
        <v>5.54374</v>
      </c>
      <c r="HT143">
        <v>20.0415</v>
      </c>
      <c r="HU143">
        <v>5.19033</v>
      </c>
      <c r="HV143">
        <v>12.0099</v>
      </c>
      <c r="HW143">
        <v>4.9724</v>
      </c>
      <c r="HX143">
        <v>3.29495</v>
      </c>
      <c r="HY143">
        <v>999.9</v>
      </c>
      <c r="HZ143">
        <v>9999</v>
      </c>
      <c r="IA143">
        <v>9999</v>
      </c>
      <c r="IB143">
        <v>9999</v>
      </c>
      <c r="IC143">
        <v>1.86312</v>
      </c>
      <c r="ID143">
        <v>1.86811</v>
      </c>
      <c r="IE143">
        <v>1.86784</v>
      </c>
      <c r="IF143">
        <v>1.86904</v>
      </c>
      <c r="IG143">
        <v>1.86982</v>
      </c>
      <c r="IH143">
        <v>1.86586</v>
      </c>
      <c r="II143">
        <v>1.86701</v>
      </c>
      <c r="IJ143">
        <v>1.86843</v>
      </c>
      <c r="IK143">
        <v>5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3.153</v>
      </c>
      <c r="IY143">
        <v>0.31</v>
      </c>
      <c r="IZ143">
        <v>0.972545899424372</v>
      </c>
      <c r="JA143">
        <v>0.00534676025210932</v>
      </c>
      <c r="JB143">
        <v>-1.70922874884956e-06</v>
      </c>
      <c r="JC143">
        <v>5.24977269206303e-10</v>
      </c>
      <c r="JD143">
        <v>0.310040366037049</v>
      </c>
      <c r="JE143">
        <v>0</v>
      </c>
      <c r="JF143">
        <v>0</v>
      </c>
      <c r="JG143">
        <v>0</v>
      </c>
      <c r="JH143">
        <v>4</v>
      </c>
      <c r="JI143">
        <v>2317</v>
      </c>
      <c r="JJ143">
        <v>-0</v>
      </c>
      <c r="JK143">
        <v>23</v>
      </c>
      <c r="JL143">
        <v>29369994.6</v>
      </c>
      <c r="JM143">
        <v>29369994.6</v>
      </c>
      <c r="JN143">
        <v>1.38306</v>
      </c>
      <c r="JO143">
        <v>2.62085</v>
      </c>
      <c r="JP143">
        <v>2.19849</v>
      </c>
      <c r="JQ143">
        <v>2.63672</v>
      </c>
      <c r="JR143">
        <v>2.44507</v>
      </c>
      <c r="JS143">
        <v>2.31567</v>
      </c>
      <c r="JT143">
        <v>32.7535</v>
      </c>
      <c r="JU143">
        <v>24.1488</v>
      </c>
      <c r="JV143">
        <v>18</v>
      </c>
      <c r="JW143">
        <v>499.838</v>
      </c>
      <c r="JX143">
        <v>782.6</v>
      </c>
      <c r="JY143">
        <v>28.6829</v>
      </c>
      <c r="JZ143">
        <v>42.703</v>
      </c>
      <c r="KA143">
        <v>30.0002</v>
      </c>
      <c r="KB143">
        <v>42.3675</v>
      </c>
      <c r="KC143">
        <v>42.202</v>
      </c>
      <c r="KD143">
        <v>27.7155</v>
      </c>
      <c r="KE143">
        <v>0</v>
      </c>
      <c r="KF143">
        <v>100</v>
      </c>
      <c r="KG143">
        <v>28.6831</v>
      </c>
      <c r="KH143">
        <v>521.512</v>
      </c>
      <c r="KI143">
        <v>21.9999</v>
      </c>
      <c r="KJ143">
        <v>94.507</v>
      </c>
      <c r="KK143">
        <v>91.7541</v>
      </c>
    </row>
    <row r="144" spans="1:297">
      <c r="A144">
        <v>128</v>
      </c>
      <c r="B144">
        <v>1762199680.1</v>
      </c>
      <c r="C144">
        <v>1448.09999990463</v>
      </c>
      <c r="D144" t="s">
        <v>701</v>
      </c>
      <c r="E144" t="s">
        <v>702</v>
      </c>
      <c r="F144">
        <v>5</v>
      </c>
      <c r="G144" t="s">
        <v>640</v>
      </c>
      <c r="H144" t="s">
        <v>438</v>
      </c>
      <c r="I144">
        <v>1762199671.94615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511.466719109641</v>
      </c>
      <c r="AK144">
        <v>497.423454545454</v>
      </c>
      <c r="AL144">
        <v>3.25691971776678</v>
      </c>
      <c r="AM144">
        <v>64.4912505728682</v>
      </c>
      <c r="AN144">
        <f>(AP144 - AO144 + DY144*1E3/(8.314*(EA144+273.15)) * AR144/DX144 * AQ144) * DX144/(100*DL144) * 1000/(1000 - AP144)</f>
        <v>0</v>
      </c>
      <c r="AO144">
        <v>21.2775662646914</v>
      </c>
      <c r="AP144">
        <v>28.051746060606</v>
      </c>
      <c r="AQ144">
        <v>7.32510982274676e-06</v>
      </c>
      <c r="AR144">
        <v>97.7476053066105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439</v>
      </c>
      <c r="AY144" t="s">
        <v>439</v>
      </c>
      <c r="AZ144">
        <v>0</v>
      </c>
      <c r="BA144">
        <v>0</v>
      </c>
      <c r="BB144">
        <f>1-AZ144/BA144</f>
        <v>0</v>
      </c>
      <c r="BC144">
        <v>0</v>
      </c>
      <c r="BD144" t="s">
        <v>439</v>
      </c>
      <c r="BE144" t="s">
        <v>439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439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1762199671.94615</v>
      </c>
      <c r="DR144">
        <v>461.733615384615</v>
      </c>
      <c r="DS144">
        <v>486.315923076923</v>
      </c>
      <c r="DT144">
        <v>28.0509076923077</v>
      </c>
      <c r="DU144">
        <v>21.2759692307692</v>
      </c>
      <c r="DV144">
        <v>458.617846153846</v>
      </c>
      <c r="DW144">
        <v>27.7408615384615</v>
      </c>
      <c r="DX144">
        <v>500.009</v>
      </c>
      <c r="DY144">
        <v>90.7741384615385</v>
      </c>
      <c r="DZ144">
        <v>0.0999938615384615</v>
      </c>
      <c r="EA144">
        <v>36.2137846153846</v>
      </c>
      <c r="EB144">
        <v>35.9936692307692</v>
      </c>
      <c r="EC144">
        <v>999.9</v>
      </c>
      <c r="ED144">
        <v>0</v>
      </c>
      <c r="EE144">
        <v>0</v>
      </c>
      <c r="EF144">
        <v>10002.9784615385</v>
      </c>
      <c r="EG144">
        <v>0</v>
      </c>
      <c r="EH144">
        <v>1173.40846153846</v>
      </c>
      <c r="EI144">
        <v>-24.5823230769231</v>
      </c>
      <c r="EJ144">
        <v>475.059307692308</v>
      </c>
      <c r="EK144">
        <v>496.887615384615</v>
      </c>
      <c r="EL144">
        <v>6.77493153846154</v>
      </c>
      <c r="EM144">
        <v>486.315923076923</v>
      </c>
      <c r="EN144">
        <v>21.2759692307692</v>
      </c>
      <c r="EO144">
        <v>2.54629615384615</v>
      </c>
      <c r="EP144">
        <v>1.93130769230769</v>
      </c>
      <c r="EQ144">
        <v>21.3254846153846</v>
      </c>
      <c r="ER144">
        <v>16.8921307692308</v>
      </c>
      <c r="ES144">
        <v>2000.00230769231</v>
      </c>
      <c r="ET144">
        <v>0.979995615384615</v>
      </c>
      <c r="EU144">
        <v>0.0200042076923077</v>
      </c>
      <c r="EV144">
        <v>0</v>
      </c>
      <c r="EW144">
        <v>1248.52384615385</v>
      </c>
      <c r="EX144">
        <v>5.00059</v>
      </c>
      <c r="EY144">
        <v>26134.7615384615</v>
      </c>
      <c r="EZ144">
        <v>17360.3230769231</v>
      </c>
      <c r="FA144">
        <v>54.5</v>
      </c>
      <c r="FB144">
        <v>54.687</v>
      </c>
      <c r="FC144">
        <v>53.9903076923077</v>
      </c>
      <c r="FD144">
        <v>54.125</v>
      </c>
      <c r="FE144">
        <v>54.9660769230769</v>
      </c>
      <c r="FF144">
        <v>1955.09230769231</v>
      </c>
      <c r="FG144">
        <v>39.91</v>
      </c>
      <c r="FH144">
        <v>0</v>
      </c>
      <c r="FI144">
        <v>1762199679.2</v>
      </c>
      <c r="FJ144">
        <v>0</v>
      </c>
      <c r="FK144">
        <v>1248.5488</v>
      </c>
      <c r="FL144">
        <v>-3.1484615487921</v>
      </c>
      <c r="FM144">
        <v>-79.4153843751652</v>
      </c>
      <c r="FN144">
        <v>26133.276</v>
      </c>
      <c r="FO144">
        <v>15</v>
      </c>
      <c r="FP144">
        <v>0</v>
      </c>
      <c r="FQ144" t="s">
        <v>441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-23.64995</v>
      </c>
      <c r="GD144">
        <v>-21.1877413533834</v>
      </c>
      <c r="GE144">
        <v>2.09264186006588</v>
      </c>
      <c r="GF144">
        <v>0</v>
      </c>
      <c r="GG144">
        <v>1248.78647058824</v>
      </c>
      <c r="GH144">
        <v>-3.81023682436022</v>
      </c>
      <c r="GI144">
        <v>0.446363623550431</v>
      </c>
      <c r="GJ144">
        <v>-1</v>
      </c>
      <c r="GK144">
        <v>6.776389</v>
      </c>
      <c r="GL144">
        <v>-0.0310348872180543</v>
      </c>
      <c r="GM144">
        <v>0.00338898642664729</v>
      </c>
      <c r="GN144">
        <v>1</v>
      </c>
      <c r="GO144">
        <v>1</v>
      </c>
      <c r="GP144">
        <v>2</v>
      </c>
      <c r="GQ144" t="s">
        <v>460</v>
      </c>
      <c r="GR144">
        <v>3.12853</v>
      </c>
      <c r="GS144">
        <v>2.77813</v>
      </c>
      <c r="GT144">
        <v>0.0968568</v>
      </c>
      <c r="GU144">
        <v>0.101283</v>
      </c>
      <c r="GV144">
        <v>0.112156</v>
      </c>
      <c r="GW144">
        <v>0.0924154</v>
      </c>
      <c r="GX144">
        <v>33121.8</v>
      </c>
      <c r="GY144">
        <v>35067.6</v>
      </c>
      <c r="GZ144">
        <v>33256.9</v>
      </c>
      <c r="HA144">
        <v>35406.3</v>
      </c>
      <c r="HB144">
        <v>41920.4</v>
      </c>
      <c r="HC144">
        <v>46208.9</v>
      </c>
      <c r="HD144">
        <v>52060.1</v>
      </c>
      <c r="HE144">
        <v>56657.6</v>
      </c>
      <c r="HF144">
        <v>1.78605</v>
      </c>
      <c r="HG144">
        <v>2.13438</v>
      </c>
      <c r="HH144">
        <v>0.0025928</v>
      </c>
      <c r="HI144">
        <v>0</v>
      </c>
      <c r="HJ144">
        <v>35.9539</v>
      </c>
      <c r="HK144">
        <v>999.9</v>
      </c>
      <c r="HL144">
        <v>54.297</v>
      </c>
      <c r="HM144">
        <v>28.168</v>
      </c>
      <c r="HN144">
        <v>22.9235</v>
      </c>
      <c r="HO144">
        <v>56.9766</v>
      </c>
      <c r="HP144">
        <v>32.3598</v>
      </c>
      <c r="HQ144">
        <v>2</v>
      </c>
      <c r="HR144">
        <v>1.31628</v>
      </c>
      <c r="HS144">
        <v>5.52123</v>
      </c>
      <c r="HT144">
        <v>20.0421</v>
      </c>
      <c r="HU144">
        <v>5.19063</v>
      </c>
      <c r="HV144">
        <v>12.0099</v>
      </c>
      <c r="HW144">
        <v>4.97215</v>
      </c>
      <c r="HX144">
        <v>3.2949</v>
      </c>
      <c r="HY144">
        <v>999.9</v>
      </c>
      <c r="HZ144">
        <v>9999</v>
      </c>
      <c r="IA144">
        <v>9999</v>
      </c>
      <c r="IB144">
        <v>9999</v>
      </c>
      <c r="IC144">
        <v>1.86314</v>
      </c>
      <c r="ID144">
        <v>1.86812</v>
      </c>
      <c r="IE144">
        <v>1.86784</v>
      </c>
      <c r="IF144">
        <v>1.86904</v>
      </c>
      <c r="IG144">
        <v>1.86982</v>
      </c>
      <c r="IH144">
        <v>1.86586</v>
      </c>
      <c r="II144">
        <v>1.86703</v>
      </c>
      <c r="IJ144">
        <v>1.86844</v>
      </c>
      <c r="IK144">
        <v>5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3.217</v>
      </c>
      <c r="IY144">
        <v>0.31</v>
      </c>
      <c r="IZ144">
        <v>0.972545899424372</v>
      </c>
      <c r="JA144">
        <v>0.00534676025210932</v>
      </c>
      <c r="JB144">
        <v>-1.70922874884956e-06</v>
      </c>
      <c r="JC144">
        <v>5.24977269206303e-10</v>
      </c>
      <c r="JD144">
        <v>0.310040366037049</v>
      </c>
      <c r="JE144">
        <v>0</v>
      </c>
      <c r="JF144">
        <v>0</v>
      </c>
      <c r="JG144">
        <v>0</v>
      </c>
      <c r="JH144">
        <v>4</v>
      </c>
      <c r="JI144">
        <v>2317</v>
      </c>
      <c r="JJ144">
        <v>-0</v>
      </c>
      <c r="JK144">
        <v>23</v>
      </c>
      <c r="JL144">
        <v>29369994.7</v>
      </c>
      <c r="JM144">
        <v>29369994.7</v>
      </c>
      <c r="JN144">
        <v>1.42456</v>
      </c>
      <c r="JO144">
        <v>2.61353</v>
      </c>
      <c r="JP144">
        <v>2.19849</v>
      </c>
      <c r="JQ144">
        <v>2.63672</v>
      </c>
      <c r="JR144">
        <v>2.44507</v>
      </c>
      <c r="JS144">
        <v>2.33765</v>
      </c>
      <c r="JT144">
        <v>32.7535</v>
      </c>
      <c r="JU144">
        <v>24.1575</v>
      </c>
      <c r="JV144">
        <v>18</v>
      </c>
      <c r="JW144">
        <v>499.874</v>
      </c>
      <c r="JX144">
        <v>782.513</v>
      </c>
      <c r="JY144">
        <v>28.6854</v>
      </c>
      <c r="JZ144">
        <v>42.7074</v>
      </c>
      <c r="KA144">
        <v>30.0003</v>
      </c>
      <c r="KB144">
        <v>42.3701</v>
      </c>
      <c r="KC144">
        <v>42.2052</v>
      </c>
      <c r="KD144">
        <v>28.5405</v>
      </c>
      <c r="KE144">
        <v>0</v>
      </c>
      <c r="KF144">
        <v>100</v>
      </c>
      <c r="KG144">
        <v>28.6908</v>
      </c>
      <c r="KH144">
        <v>541.878</v>
      </c>
      <c r="KI144">
        <v>21.9999</v>
      </c>
      <c r="KJ144">
        <v>94.5068</v>
      </c>
      <c r="KK144">
        <v>91.7538</v>
      </c>
    </row>
    <row r="145" spans="1:297">
      <c r="A145">
        <v>129</v>
      </c>
      <c r="B145">
        <v>1762199685.1</v>
      </c>
      <c r="C145">
        <v>1453.09999990463</v>
      </c>
      <c r="D145" t="s">
        <v>703</v>
      </c>
      <c r="E145" t="s">
        <v>704</v>
      </c>
      <c r="F145">
        <v>5</v>
      </c>
      <c r="G145" t="s">
        <v>640</v>
      </c>
      <c r="H145" t="s">
        <v>438</v>
      </c>
      <c r="I145">
        <v>1762199676.94615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528.161397549874</v>
      </c>
      <c r="AK145">
        <v>513.730212121212</v>
      </c>
      <c r="AL145">
        <v>3.26997012169439</v>
      </c>
      <c r="AM145">
        <v>64.4912505728682</v>
      </c>
      <c r="AN145">
        <f>(AP145 - AO145 + DY145*1E3/(8.314*(EA145+273.15)) * AR145/DX145 * AQ145) * DX145/(100*DL145) * 1000/(1000 - AP145)</f>
        <v>0</v>
      </c>
      <c r="AO145">
        <v>21.2811706832737</v>
      </c>
      <c r="AP145">
        <v>28.0525018181818</v>
      </c>
      <c r="AQ145">
        <v>1.53417281462869e-05</v>
      </c>
      <c r="AR145">
        <v>97.7476053066105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439</v>
      </c>
      <c r="AY145" t="s">
        <v>439</v>
      </c>
      <c r="AZ145">
        <v>0</v>
      </c>
      <c r="BA145">
        <v>0</v>
      </c>
      <c r="BB145">
        <f>1-AZ145/BA145</f>
        <v>0</v>
      </c>
      <c r="BC145">
        <v>0</v>
      </c>
      <c r="BD145" t="s">
        <v>439</v>
      </c>
      <c r="BE145" t="s">
        <v>439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439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1762199676.94615</v>
      </c>
      <c r="DR145">
        <v>476.857923076923</v>
      </c>
      <c r="DS145">
        <v>502.67</v>
      </c>
      <c r="DT145">
        <v>28.0510384615385</v>
      </c>
      <c r="DU145">
        <v>21.2783538461538</v>
      </c>
      <c r="DV145">
        <v>473.680461538461</v>
      </c>
      <c r="DW145">
        <v>27.741</v>
      </c>
      <c r="DX145">
        <v>500.030615384615</v>
      </c>
      <c r="DY145">
        <v>90.7737153846154</v>
      </c>
      <c r="DZ145">
        <v>0.100023584615385</v>
      </c>
      <c r="EA145">
        <v>36.2157846153846</v>
      </c>
      <c r="EB145">
        <v>35.9942538461539</v>
      </c>
      <c r="EC145">
        <v>999.9</v>
      </c>
      <c r="ED145">
        <v>0</v>
      </c>
      <c r="EE145">
        <v>0</v>
      </c>
      <c r="EF145">
        <v>9997.73769230769</v>
      </c>
      <c r="EG145">
        <v>0</v>
      </c>
      <c r="EH145">
        <v>1173.4</v>
      </c>
      <c r="EI145">
        <v>-25.8121461538462</v>
      </c>
      <c r="EJ145">
        <v>490.620153846154</v>
      </c>
      <c r="EK145">
        <v>513.598461538462</v>
      </c>
      <c r="EL145">
        <v>6.77266</v>
      </c>
      <c r="EM145">
        <v>502.67</v>
      </c>
      <c r="EN145">
        <v>21.2783538461538</v>
      </c>
      <c r="EO145">
        <v>2.54629538461538</v>
      </c>
      <c r="EP145">
        <v>1.93151615384615</v>
      </c>
      <c r="EQ145">
        <v>21.3254923076923</v>
      </c>
      <c r="ER145">
        <v>16.8938307692308</v>
      </c>
      <c r="ES145">
        <v>1999.97307692308</v>
      </c>
      <c r="ET145">
        <v>0.979995384615384</v>
      </c>
      <c r="EU145">
        <v>0.0200044461538462</v>
      </c>
      <c r="EV145">
        <v>0</v>
      </c>
      <c r="EW145">
        <v>1248.16461538462</v>
      </c>
      <c r="EX145">
        <v>5.00059</v>
      </c>
      <c r="EY145">
        <v>26128.0384615385</v>
      </c>
      <c r="EZ145">
        <v>17360.0692307692</v>
      </c>
      <c r="FA145">
        <v>54.5</v>
      </c>
      <c r="FB145">
        <v>54.687</v>
      </c>
      <c r="FC145">
        <v>53.9903076923077</v>
      </c>
      <c r="FD145">
        <v>54.125</v>
      </c>
      <c r="FE145">
        <v>54.9757692307692</v>
      </c>
      <c r="FF145">
        <v>1955.06307692308</v>
      </c>
      <c r="FG145">
        <v>39.91</v>
      </c>
      <c r="FH145">
        <v>0</v>
      </c>
      <c r="FI145">
        <v>1762199684</v>
      </c>
      <c r="FJ145">
        <v>0</v>
      </c>
      <c r="FK145">
        <v>1248.2084</v>
      </c>
      <c r="FL145">
        <v>-4.5276923090788</v>
      </c>
      <c r="FM145">
        <v>-75.5846151029983</v>
      </c>
      <c r="FN145">
        <v>26126.976</v>
      </c>
      <c r="FO145">
        <v>15</v>
      </c>
      <c r="FP145">
        <v>0</v>
      </c>
      <c r="FQ145" t="s">
        <v>441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-25.0307047619048</v>
      </c>
      <c r="GD145">
        <v>-15.4172103896104</v>
      </c>
      <c r="GE145">
        <v>1.59065226707135</v>
      </c>
      <c r="GF145">
        <v>0</v>
      </c>
      <c r="GG145">
        <v>1248.46294117647</v>
      </c>
      <c r="GH145">
        <v>-3.71886936810144</v>
      </c>
      <c r="GI145">
        <v>0.426700951981781</v>
      </c>
      <c r="GJ145">
        <v>-1</v>
      </c>
      <c r="GK145">
        <v>6.77371714285714</v>
      </c>
      <c r="GL145">
        <v>-0.0278587012987029</v>
      </c>
      <c r="GM145">
        <v>0.00319690347629302</v>
      </c>
      <c r="GN145">
        <v>1</v>
      </c>
      <c r="GO145">
        <v>1</v>
      </c>
      <c r="GP145">
        <v>2</v>
      </c>
      <c r="GQ145" t="s">
        <v>460</v>
      </c>
      <c r="GR145">
        <v>3.12846</v>
      </c>
      <c r="GS145">
        <v>2.77777</v>
      </c>
      <c r="GT145">
        <v>0.0992385</v>
      </c>
      <c r="GU145">
        <v>0.103871</v>
      </c>
      <c r="GV145">
        <v>0.112166</v>
      </c>
      <c r="GW145">
        <v>0.0924262</v>
      </c>
      <c r="GX145">
        <v>33034.3</v>
      </c>
      <c r="GY145">
        <v>34966.3</v>
      </c>
      <c r="GZ145">
        <v>33256.8</v>
      </c>
      <c r="HA145">
        <v>35406.1</v>
      </c>
      <c r="HB145">
        <v>41920.2</v>
      </c>
      <c r="HC145">
        <v>46208.4</v>
      </c>
      <c r="HD145">
        <v>52060</v>
      </c>
      <c r="HE145">
        <v>56657.3</v>
      </c>
      <c r="HF145">
        <v>1.78585</v>
      </c>
      <c r="HG145">
        <v>2.1345</v>
      </c>
      <c r="HH145">
        <v>0.00285357</v>
      </c>
      <c r="HI145">
        <v>0</v>
      </c>
      <c r="HJ145">
        <v>35.9539</v>
      </c>
      <c r="HK145">
        <v>999.9</v>
      </c>
      <c r="HL145">
        <v>54.297</v>
      </c>
      <c r="HM145">
        <v>28.168</v>
      </c>
      <c r="HN145">
        <v>22.923</v>
      </c>
      <c r="HO145">
        <v>56.9866</v>
      </c>
      <c r="HP145">
        <v>32.4319</v>
      </c>
      <c r="HQ145">
        <v>2</v>
      </c>
      <c r="HR145">
        <v>1.31625</v>
      </c>
      <c r="HS145">
        <v>5.51746</v>
      </c>
      <c r="HT145">
        <v>20.0421</v>
      </c>
      <c r="HU145">
        <v>5.19048</v>
      </c>
      <c r="HV145">
        <v>12.0099</v>
      </c>
      <c r="HW145">
        <v>4.97215</v>
      </c>
      <c r="HX145">
        <v>3.2949</v>
      </c>
      <c r="HY145">
        <v>999.9</v>
      </c>
      <c r="HZ145">
        <v>9999</v>
      </c>
      <c r="IA145">
        <v>9999</v>
      </c>
      <c r="IB145">
        <v>9999</v>
      </c>
      <c r="IC145">
        <v>1.86312</v>
      </c>
      <c r="ID145">
        <v>1.8681</v>
      </c>
      <c r="IE145">
        <v>1.86784</v>
      </c>
      <c r="IF145">
        <v>1.86904</v>
      </c>
      <c r="IG145">
        <v>1.86981</v>
      </c>
      <c r="IH145">
        <v>1.86586</v>
      </c>
      <c r="II145">
        <v>1.86698</v>
      </c>
      <c r="IJ145">
        <v>1.86844</v>
      </c>
      <c r="IK145">
        <v>5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3.282</v>
      </c>
      <c r="IY145">
        <v>0.31</v>
      </c>
      <c r="IZ145">
        <v>0.972545899424372</v>
      </c>
      <c r="JA145">
        <v>0.00534676025210932</v>
      </c>
      <c r="JB145">
        <v>-1.70922874884956e-06</v>
      </c>
      <c r="JC145">
        <v>5.24977269206303e-10</v>
      </c>
      <c r="JD145">
        <v>0.310040366037049</v>
      </c>
      <c r="JE145">
        <v>0</v>
      </c>
      <c r="JF145">
        <v>0</v>
      </c>
      <c r="JG145">
        <v>0</v>
      </c>
      <c r="JH145">
        <v>4</v>
      </c>
      <c r="JI145">
        <v>2317</v>
      </c>
      <c r="JJ145">
        <v>-0</v>
      </c>
      <c r="JK145">
        <v>23</v>
      </c>
      <c r="JL145">
        <v>29369994.8</v>
      </c>
      <c r="JM145">
        <v>29369994.8</v>
      </c>
      <c r="JN145">
        <v>1.46362</v>
      </c>
      <c r="JO145">
        <v>2.62329</v>
      </c>
      <c r="JP145">
        <v>2.19849</v>
      </c>
      <c r="JQ145">
        <v>2.63672</v>
      </c>
      <c r="JR145">
        <v>2.44507</v>
      </c>
      <c r="JS145">
        <v>2.28516</v>
      </c>
      <c r="JT145">
        <v>32.7535</v>
      </c>
      <c r="JU145">
        <v>24.14</v>
      </c>
      <c r="JV145">
        <v>18</v>
      </c>
      <c r="JW145">
        <v>499.762</v>
      </c>
      <c r="JX145">
        <v>782.68</v>
      </c>
      <c r="JY145">
        <v>28.691</v>
      </c>
      <c r="JZ145">
        <v>42.7074</v>
      </c>
      <c r="KA145">
        <v>30.0002</v>
      </c>
      <c r="KB145">
        <v>42.3744</v>
      </c>
      <c r="KC145">
        <v>42.209</v>
      </c>
      <c r="KD145">
        <v>29.3277</v>
      </c>
      <c r="KE145">
        <v>0</v>
      </c>
      <c r="KF145">
        <v>100</v>
      </c>
      <c r="KG145">
        <v>28.6935</v>
      </c>
      <c r="KH145">
        <v>555.421</v>
      </c>
      <c r="KI145">
        <v>21.9999</v>
      </c>
      <c r="KJ145">
        <v>94.5067</v>
      </c>
      <c r="KK145">
        <v>91.7532</v>
      </c>
    </row>
    <row r="146" spans="1:297">
      <c r="A146">
        <v>130</v>
      </c>
      <c r="B146">
        <v>1762199690.1</v>
      </c>
      <c r="C146">
        <v>1458.09999990463</v>
      </c>
      <c r="D146" t="s">
        <v>705</v>
      </c>
      <c r="E146" t="s">
        <v>706</v>
      </c>
      <c r="F146">
        <v>5</v>
      </c>
      <c r="G146" t="s">
        <v>640</v>
      </c>
      <c r="H146" t="s">
        <v>438</v>
      </c>
      <c r="I146">
        <v>1762199681.94615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546.328960179217</v>
      </c>
      <c r="AK146">
        <v>530.996272727273</v>
      </c>
      <c r="AL146">
        <v>3.45714079065134</v>
      </c>
      <c r="AM146">
        <v>64.4912505728682</v>
      </c>
      <c r="AN146">
        <f>(AP146 - AO146 + DY146*1E3/(8.314*(EA146+273.15)) * AR146/DX146 * AQ146) * DX146/(100*DL146) * 1000/(1000 - AP146)</f>
        <v>0</v>
      </c>
      <c r="AO146">
        <v>21.2850141378438</v>
      </c>
      <c r="AP146">
        <v>28.0531890909091</v>
      </c>
      <c r="AQ146">
        <v>-1.62730544833689e-06</v>
      </c>
      <c r="AR146">
        <v>97.7476053066105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439</v>
      </c>
      <c r="AY146" t="s">
        <v>439</v>
      </c>
      <c r="AZ146">
        <v>0</v>
      </c>
      <c r="BA146">
        <v>0</v>
      </c>
      <c r="BB146">
        <f>1-AZ146/BA146</f>
        <v>0</v>
      </c>
      <c r="BC146">
        <v>0</v>
      </c>
      <c r="BD146" t="s">
        <v>439</v>
      </c>
      <c r="BE146" t="s">
        <v>439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439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1762199681.94615</v>
      </c>
      <c r="DR146">
        <v>492.673846153846</v>
      </c>
      <c r="DS146">
        <v>519.577615384615</v>
      </c>
      <c r="DT146">
        <v>28.0520307692308</v>
      </c>
      <c r="DU146">
        <v>21.2812538461538</v>
      </c>
      <c r="DV146">
        <v>489.432384615385</v>
      </c>
      <c r="DW146">
        <v>27.7419923076923</v>
      </c>
      <c r="DX146">
        <v>500.003461538462</v>
      </c>
      <c r="DY146">
        <v>90.7731</v>
      </c>
      <c r="DZ146">
        <v>0.0999671230769231</v>
      </c>
      <c r="EA146">
        <v>36.2199076923077</v>
      </c>
      <c r="EB146">
        <v>35.9987076923077</v>
      </c>
      <c r="EC146">
        <v>999.9</v>
      </c>
      <c r="ED146">
        <v>0</v>
      </c>
      <c r="EE146">
        <v>0</v>
      </c>
      <c r="EF146">
        <v>10003.1669230769</v>
      </c>
      <c r="EG146">
        <v>0</v>
      </c>
      <c r="EH146">
        <v>1173.38615384615</v>
      </c>
      <c r="EI146">
        <v>-26.9038384615385</v>
      </c>
      <c r="EJ146">
        <v>506.893153846154</v>
      </c>
      <c r="EK146">
        <v>530.875307692308</v>
      </c>
      <c r="EL146">
        <v>6.77076230769231</v>
      </c>
      <c r="EM146">
        <v>519.577615384615</v>
      </c>
      <c r="EN146">
        <v>21.2812538461538</v>
      </c>
      <c r="EO146">
        <v>2.54636846153846</v>
      </c>
      <c r="EP146">
        <v>1.93176461538462</v>
      </c>
      <c r="EQ146">
        <v>21.3259538461538</v>
      </c>
      <c r="ER146">
        <v>16.8958692307692</v>
      </c>
      <c r="ES146">
        <v>1999.99153846154</v>
      </c>
      <c r="ET146">
        <v>0.979995615384616</v>
      </c>
      <c r="EU146">
        <v>0.0200042153846154</v>
      </c>
      <c r="EV146">
        <v>0</v>
      </c>
      <c r="EW146">
        <v>1247.90384615385</v>
      </c>
      <c r="EX146">
        <v>5.00059</v>
      </c>
      <c r="EY146">
        <v>26122.0384615385</v>
      </c>
      <c r="EZ146">
        <v>17360.2230769231</v>
      </c>
      <c r="FA146">
        <v>54.5</v>
      </c>
      <c r="FB146">
        <v>54.687</v>
      </c>
      <c r="FC146">
        <v>54</v>
      </c>
      <c r="FD146">
        <v>54.125</v>
      </c>
      <c r="FE146">
        <v>54.9903076923077</v>
      </c>
      <c r="FF146">
        <v>1955.08153846154</v>
      </c>
      <c r="FG146">
        <v>39.91</v>
      </c>
      <c r="FH146">
        <v>0</v>
      </c>
      <c r="FI146">
        <v>1762199688.8</v>
      </c>
      <c r="FJ146">
        <v>0</v>
      </c>
      <c r="FK146">
        <v>1247.8744</v>
      </c>
      <c r="FL146">
        <v>-4.48769231553738</v>
      </c>
      <c r="FM146">
        <v>-72.5230769778787</v>
      </c>
      <c r="FN146">
        <v>26121.316</v>
      </c>
      <c r="FO146">
        <v>15</v>
      </c>
      <c r="FP146">
        <v>0</v>
      </c>
      <c r="FQ146" t="s">
        <v>441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-26.33137</v>
      </c>
      <c r="GD146">
        <v>-13.0112300751879</v>
      </c>
      <c r="GE146">
        <v>1.30717319437785</v>
      </c>
      <c r="GF146">
        <v>0</v>
      </c>
      <c r="GG146">
        <v>1248.09029411765</v>
      </c>
      <c r="GH146">
        <v>-4.16608098452156</v>
      </c>
      <c r="GI146">
        <v>0.456730614992338</v>
      </c>
      <c r="GJ146">
        <v>-1</v>
      </c>
      <c r="GK146">
        <v>6.771638</v>
      </c>
      <c r="GL146">
        <v>-0.0244827067669122</v>
      </c>
      <c r="GM146">
        <v>0.00258362458573226</v>
      </c>
      <c r="GN146">
        <v>1</v>
      </c>
      <c r="GO146">
        <v>1</v>
      </c>
      <c r="GP146">
        <v>2</v>
      </c>
      <c r="GQ146" t="s">
        <v>460</v>
      </c>
      <c r="GR146">
        <v>3.12846</v>
      </c>
      <c r="GS146">
        <v>2.77798</v>
      </c>
      <c r="GT146">
        <v>0.101687</v>
      </c>
      <c r="GU146">
        <v>0.106185</v>
      </c>
      <c r="GV146">
        <v>0.112169</v>
      </c>
      <c r="GW146">
        <v>0.0924304</v>
      </c>
      <c r="GX146">
        <v>32944.6</v>
      </c>
      <c r="GY146">
        <v>34875.7</v>
      </c>
      <c r="GZ146">
        <v>33257</v>
      </c>
      <c r="HA146">
        <v>35405.9</v>
      </c>
      <c r="HB146">
        <v>41920.7</v>
      </c>
      <c r="HC146">
        <v>46208.1</v>
      </c>
      <c r="HD146">
        <v>52060.4</v>
      </c>
      <c r="HE146">
        <v>56656.8</v>
      </c>
      <c r="HF146">
        <v>1.78555</v>
      </c>
      <c r="HG146">
        <v>2.1346</v>
      </c>
      <c r="HH146">
        <v>0.00429899</v>
      </c>
      <c r="HI146">
        <v>0</v>
      </c>
      <c r="HJ146">
        <v>35.9514</v>
      </c>
      <c r="HK146">
        <v>999.9</v>
      </c>
      <c r="HL146">
        <v>54.322</v>
      </c>
      <c r="HM146">
        <v>28.157</v>
      </c>
      <c r="HN146">
        <v>22.9191</v>
      </c>
      <c r="HO146">
        <v>56.9066</v>
      </c>
      <c r="HP146">
        <v>32.3998</v>
      </c>
      <c r="HQ146">
        <v>2</v>
      </c>
      <c r="HR146">
        <v>1.31809</v>
      </c>
      <c r="HS146">
        <v>6.27783</v>
      </c>
      <c r="HT146">
        <v>20.0157</v>
      </c>
      <c r="HU146">
        <v>5.19108</v>
      </c>
      <c r="HV146">
        <v>12.0099</v>
      </c>
      <c r="HW146">
        <v>4.9723</v>
      </c>
      <c r="HX146">
        <v>3.29483</v>
      </c>
      <c r="HY146">
        <v>999.9</v>
      </c>
      <c r="HZ146">
        <v>9999</v>
      </c>
      <c r="IA146">
        <v>9999</v>
      </c>
      <c r="IB146">
        <v>9999</v>
      </c>
      <c r="IC146">
        <v>1.86312</v>
      </c>
      <c r="ID146">
        <v>1.86811</v>
      </c>
      <c r="IE146">
        <v>1.86784</v>
      </c>
      <c r="IF146">
        <v>1.86902</v>
      </c>
      <c r="IG146">
        <v>1.86981</v>
      </c>
      <c r="IH146">
        <v>1.86584</v>
      </c>
      <c r="II146">
        <v>1.86699</v>
      </c>
      <c r="IJ146">
        <v>1.86844</v>
      </c>
      <c r="IK146">
        <v>5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3.349</v>
      </c>
      <c r="IY146">
        <v>0.3101</v>
      </c>
      <c r="IZ146">
        <v>0.972545899424372</v>
      </c>
      <c r="JA146">
        <v>0.00534676025210932</v>
      </c>
      <c r="JB146">
        <v>-1.70922874884956e-06</v>
      </c>
      <c r="JC146">
        <v>5.24977269206303e-10</v>
      </c>
      <c r="JD146">
        <v>0.310040366037049</v>
      </c>
      <c r="JE146">
        <v>0</v>
      </c>
      <c r="JF146">
        <v>0</v>
      </c>
      <c r="JG146">
        <v>0</v>
      </c>
      <c r="JH146">
        <v>4</v>
      </c>
      <c r="JI146">
        <v>2317</v>
      </c>
      <c r="JJ146">
        <v>-0</v>
      </c>
      <c r="JK146">
        <v>23</v>
      </c>
      <c r="JL146">
        <v>29369994.8</v>
      </c>
      <c r="JM146">
        <v>29369994.8</v>
      </c>
      <c r="JN146">
        <v>1.50513</v>
      </c>
      <c r="JO146">
        <v>2.60986</v>
      </c>
      <c r="JP146">
        <v>2.19849</v>
      </c>
      <c r="JQ146">
        <v>2.6355</v>
      </c>
      <c r="JR146">
        <v>2.44629</v>
      </c>
      <c r="JS146">
        <v>2.35107</v>
      </c>
      <c r="JT146">
        <v>32.7535</v>
      </c>
      <c r="JU146">
        <v>24.14</v>
      </c>
      <c r="JV146">
        <v>18</v>
      </c>
      <c r="JW146">
        <v>499.568</v>
      </c>
      <c r="JX146">
        <v>782.818</v>
      </c>
      <c r="JY146">
        <v>28.6659</v>
      </c>
      <c r="JZ146">
        <v>42.7119</v>
      </c>
      <c r="KA146">
        <v>30.0014</v>
      </c>
      <c r="KB146">
        <v>42.3772</v>
      </c>
      <c r="KC146">
        <v>42.2127</v>
      </c>
      <c r="KD146">
        <v>30.141</v>
      </c>
      <c r="KE146">
        <v>0</v>
      </c>
      <c r="KF146">
        <v>100</v>
      </c>
      <c r="KG146">
        <v>28.4903</v>
      </c>
      <c r="KH146">
        <v>575.596</v>
      </c>
      <c r="KI146">
        <v>21.9999</v>
      </c>
      <c r="KJ146">
        <v>94.5073</v>
      </c>
      <c r="KK146">
        <v>91.7526</v>
      </c>
    </row>
    <row r="147" spans="1:297">
      <c r="A147">
        <v>131</v>
      </c>
      <c r="B147">
        <v>1762199695.1</v>
      </c>
      <c r="C147">
        <v>1463.09999990463</v>
      </c>
      <c r="D147" t="s">
        <v>707</v>
      </c>
      <c r="E147" t="s">
        <v>708</v>
      </c>
      <c r="F147">
        <v>5</v>
      </c>
      <c r="G147" t="s">
        <v>640</v>
      </c>
      <c r="H147" t="s">
        <v>438</v>
      </c>
      <c r="I147">
        <v>1762199686.94615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562.956879344655</v>
      </c>
      <c r="AK147">
        <v>547.88036969697</v>
      </c>
      <c r="AL147">
        <v>3.38623287872989</v>
      </c>
      <c r="AM147">
        <v>64.4912505728682</v>
      </c>
      <c r="AN147">
        <f>(AP147 - AO147 + DY147*1E3/(8.314*(EA147+273.15)) * AR147/DX147 * AQ147) * DX147/(100*DL147) * 1000/(1000 - AP147)</f>
        <v>0</v>
      </c>
      <c r="AO147">
        <v>21.286088143467</v>
      </c>
      <c r="AP147">
        <v>28.05252</v>
      </c>
      <c r="AQ147">
        <v>-1.17297371215139e-05</v>
      </c>
      <c r="AR147">
        <v>97.7476053066105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439</v>
      </c>
      <c r="AY147" t="s">
        <v>439</v>
      </c>
      <c r="AZ147">
        <v>0</v>
      </c>
      <c r="BA147">
        <v>0</v>
      </c>
      <c r="BB147">
        <f>1-AZ147/BA147</f>
        <v>0</v>
      </c>
      <c r="BC147">
        <v>0</v>
      </c>
      <c r="BD147" t="s">
        <v>439</v>
      </c>
      <c r="BE147" t="s">
        <v>439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439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1762199686.94615</v>
      </c>
      <c r="DR147">
        <v>508.926461538462</v>
      </c>
      <c r="DS147">
        <v>536.454384615385</v>
      </c>
      <c r="DT147">
        <v>28.0528461538462</v>
      </c>
      <c r="DU147">
        <v>21.2841461538462</v>
      </c>
      <c r="DV147">
        <v>505.619692307692</v>
      </c>
      <c r="DW147">
        <v>27.7428153846154</v>
      </c>
      <c r="DX147">
        <v>500.003307692308</v>
      </c>
      <c r="DY147">
        <v>90.7734153846154</v>
      </c>
      <c r="DZ147">
        <v>0.0999729692307692</v>
      </c>
      <c r="EA147">
        <v>36.2234538461538</v>
      </c>
      <c r="EB147">
        <v>36.0078307692308</v>
      </c>
      <c r="EC147">
        <v>999.9</v>
      </c>
      <c r="ED147">
        <v>0</v>
      </c>
      <c r="EE147">
        <v>0</v>
      </c>
      <c r="EF147">
        <v>10005.5169230769</v>
      </c>
      <c r="EG147">
        <v>0</v>
      </c>
      <c r="EH147">
        <v>1173.39615384615</v>
      </c>
      <c r="EI147">
        <v>-27.528</v>
      </c>
      <c r="EJ147">
        <v>523.615384615385</v>
      </c>
      <c r="EK147">
        <v>548.120615384615</v>
      </c>
      <c r="EL147">
        <v>6.76869692307692</v>
      </c>
      <c r="EM147">
        <v>536.454384615385</v>
      </c>
      <c r="EN147">
        <v>21.2841461538462</v>
      </c>
      <c r="EO147">
        <v>2.54645230769231</v>
      </c>
      <c r="EP147">
        <v>1.93203461538462</v>
      </c>
      <c r="EQ147">
        <v>21.3264846153846</v>
      </c>
      <c r="ER147">
        <v>16.8980615384615</v>
      </c>
      <c r="ES147">
        <v>2000.00923076923</v>
      </c>
      <c r="ET147">
        <v>0.979995846153846</v>
      </c>
      <c r="EU147">
        <v>0.0200039769230769</v>
      </c>
      <c r="EV147">
        <v>0</v>
      </c>
      <c r="EW147">
        <v>1247.60230769231</v>
      </c>
      <c r="EX147">
        <v>5.00059</v>
      </c>
      <c r="EY147">
        <v>26116.2846153846</v>
      </c>
      <c r="EZ147">
        <v>17360.3692307692</v>
      </c>
      <c r="FA147">
        <v>54.5</v>
      </c>
      <c r="FB147">
        <v>54.687</v>
      </c>
      <c r="FC147">
        <v>54</v>
      </c>
      <c r="FD147">
        <v>54.125</v>
      </c>
      <c r="FE147">
        <v>54.9951538461538</v>
      </c>
      <c r="FF147">
        <v>1955.09923076923</v>
      </c>
      <c r="FG147">
        <v>39.91</v>
      </c>
      <c r="FH147">
        <v>0</v>
      </c>
      <c r="FI147">
        <v>1762199694.2</v>
      </c>
      <c r="FJ147">
        <v>0</v>
      </c>
      <c r="FK147">
        <v>1247.53230769231</v>
      </c>
      <c r="FL147">
        <v>-3.21709402088078</v>
      </c>
      <c r="FM147">
        <v>-75.0495727630549</v>
      </c>
      <c r="FN147">
        <v>26115.2076923077</v>
      </c>
      <c r="FO147">
        <v>15</v>
      </c>
      <c r="FP147">
        <v>0</v>
      </c>
      <c r="FQ147" t="s">
        <v>441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-27.0872333333333</v>
      </c>
      <c r="GD147">
        <v>-8.37925714285714</v>
      </c>
      <c r="GE147">
        <v>0.939088127784625</v>
      </c>
      <c r="GF147">
        <v>0</v>
      </c>
      <c r="GG147">
        <v>1247.79088235294</v>
      </c>
      <c r="GH147">
        <v>-4.05057295633539</v>
      </c>
      <c r="GI147">
        <v>0.448509739202134</v>
      </c>
      <c r="GJ147">
        <v>-1</v>
      </c>
      <c r="GK147">
        <v>6.76995523809524</v>
      </c>
      <c r="GL147">
        <v>-0.0224945454545337</v>
      </c>
      <c r="GM147">
        <v>0.00257112837753907</v>
      </c>
      <c r="GN147">
        <v>1</v>
      </c>
      <c r="GO147">
        <v>1</v>
      </c>
      <c r="GP147">
        <v>2</v>
      </c>
      <c r="GQ147" t="s">
        <v>460</v>
      </c>
      <c r="GR147">
        <v>3.12852</v>
      </c>
      <c r="GS147">
        <v>2.77812</v>
      </c>
      <c r="GT147">
        <v>0.104082</v>
      </c>
      <c r="GU147">
        <v>0.10868</v>
      </c>
      <c r="GV147">
        <v>0.112152</v>
      </c>
      <c r="GW147">
        <v>0.0924373</v>
      </c>
      <c r="GX147">
        <v>32856.3</v>
      </c>
      <c r="GY147">
        <v>34777.5</v>
      </c>
      <c r="GZ147">
        <v>33256.6</v>
      </c>
      <c r="HA147">
        <v>35405.2</v>
      </c>
      <c r="HB147">
        <v>41920.7</v>
      </c>
      <c r="HC147">
        <v>46207.2</v>
      </c>
      <c r="HD147">
        <v>52059.2</v>
      </c>
      <c r="HE147">
        <v>56655.9</v>
      </c>
      <c r="HF147">
        <v>1.78552</v>
      </c>
      <c r="HG147">
        <v>2.13445</v>
      </c>
      <c r="HH147">
        <v>0.00385195</v>
      </c>
      <c r="HI147">
        <v>0</v>
      </c>
      <c r="HJ147">
        <v>35.9506</v>
      </c>
      <c r="HK147">
        <v>999.9</v>
      </c>
      <c r="HL147">
        <v>54.322</v>
      </c>
      <c r="HM147">
        <v>28.157</v>
      </c>
      <c r="HN147">
        <v>22.9179</v>
      </c>
      <c r="HO147">
        <v>56.7066</v>
      </c>
      <c r="HP147">
        <v>32.4399</v>
      </c>
      <c r="HQ147">
        <v>2</v>
      </c>
      <c r="HR147">
        <v>1.32266</v>
      </c>
      <c r="HS147">
        <v>6.26593</v>
      </c>
      <c r="HT147">
        <v>20.0169</v>
      </c>
      <c r="HU147">
        <v>5.19168</v>
      </c>
      <c r="HV147">
        <v>12.0099</v>
      </c>
      <c r="HW147">
        <v>4.9723</v>
      </c>
      <c r="HX147">
        <v>3.29497</v>
      </c>
      <c r="HY147">
        <v>999.9</v>
      </c>
      <c r="HZ147">
        <v>9999</v>
      </c>
      <c r="IA147">
        <v>9999</v>
      </c>
      <c r="IB147">
        <v>9999</v>
      </c>
      <c r="IC147">
        <v>1.86315</v>
      </c>
      <c r="ID147">
        <v>1.86812</v>
      </c>
      <c r="IE147">
        <v>1.86784</v>
      </c>
      <c r="IF147">
        <v>1.86904</v>
      </c>
      <c r="IG147">
        <v>1.86982</v>
      </c>
      <c r="IH147">
        <v>1.86585</v>
      </c>
      <c r="II147">
        <v>1.86699</v>
      </c>
      <c r="IJ147">
        <v>1.86844</v>
      </c>
      <c r="IK147">
        <v>5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3.415</v>
      </c>
      <c r="IY147">
        <v>0.31</v>
      </c>
      <c r="IZ147">
        <v>0.972545899424372</v>
      </c>
      <c r="JA147">
        <v>0.00534676025210932</v>
      </c>
      <c r="JB147">
        <v>-1.70922874884956e-06</v>
      </c>
      <c r="JC147">
        <v>5.24977269206303e-10</v>
      </c>
      <c r="JD147">
        <v>0.310040366037049</v>
      </c>
      <c r="JE147">
        <v>0</v>
      </c>
      <c r="JF147">
        <v>0</v>
      </c>
      <c r="JG147">
        <v>0</v>
      </c>
      <c r="JH147">
        <v>4</v>
      </c>
      <c r="JI147">
        <v>2317</v>
      </c>
      <c r="JJ147">
        <v>-0</v>
      </c>
      <c r="JK147">
        <v>23</v>
      </c>
      <c r="JL147">
        <v>29369994.9</v>
      </c>
      <c r="JM147">
        <v>29369994.9</v>
      </c>
      <c r="JN147">
        <v>1.54419</v>
      </c>
      <c r="JO147">
        <v>2.62451</v>
      </c>
      <c r="JP147">
        <v>2.19849</v>
      </c>
      <c r="JQ147">
        <v>2.63794</v>
      </c>
      <c r="JR147">
        <v>2.44507</v>
      </c>
      <c r="JS147">
        <v>2.2644</v>
      </c>
      <c r="JT147">
        <v>32.7535</v>
      </c>
      <c r="JU147">
        <v>24.1313</v>
      </c>
      <c r="JV147">
        <v>18</v>
      </c>
      <c r="JW147">
        <v>499.565</v>
      </c>
      <c r="JX147">
        <v>782.694</v>
      </c>
      <c r="JY147">
        <v>28.5073</v>
      </c>
      <c r="JZ147">
        <v>42.7119</v>
      </c>
      <c r="KA147">
        <v>30.0029</v>
      </c>
      <c r="KB147">
        <v>42.3794</v>
      </c>
      <c r="KC147">
        <v>42.2148</v>
      </c>
      <c r="KD147">
        <v>30.9183</v>
      </c>
      <c r="KE147">
        <v>0</v>
      </c>
      <c r="KF147">
        <v>100</v>
      </c>
      <c r="KG147">
        <v>28.4711</v>
      </c>
      <c r="KH147">
        <v>589.053</v>
      </c>
      <c r="KI147">
        <v>21.9999</v>
      </c>
      <c r="KJ147">
        <v>94.5055</v>
      </c>
      <c r="KK147">
        <v>91.7509</v>
      </c>
    </row>
    <row r="148" spans="1:297">
      <c r="A148">
        <v>132</v>
      </c>
      <c r="B148">
        <v>1762199700.1</v>
      </c>
      <c r="C148">
        <v>1468.09999990463</v>
      </c>
      <c r="D148" t="s">
        <v>709</v>
      </c>
      <c r="E148" t="s">
        <v>710</v>
      </c>
      <c r="F148">
        <v>5</v>
      </c>
      <c r="G148" t="s">
        <v>640</v>
      </c>
      <c r="H148" t="s">
        <v>438</v>
      </c>
      <c r="I148">
        <v>1762199691.94615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581.002913274512</v>
      </c>
      <c r="AK148">
        <v>565.400678787879</v>
      </c>
      <c r="AL148">
        <v>3.4956273919346</v>
      </c>
      <c r="AM148">
        <v>64.4912505728682</v>
      </c>
      <c r="AN148">
        <f>(AP148 - AO148 + DY148*1E3/(8.314*(EA148+273.15)) * AR148/DX148 * AQ148) * DX148/(100*DL148) * 1000/(1000 - AP148)</f>
        <v>0</v>
      </c>
      <c r="AO148">
        <v>21.2888297384796</v>
      </c>
      <c r="AP148">
        <v>28.0414793939394</v>
      </c>
      <c r="AQ148">
        <v>-5.82649135869703e-05</v>
      </c>
      <c r="AR148">
        <v>97.7476053066105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439</v>
      </c>
      <c r="AY148" t="s">
        <v>439</v>
      </c>
      <c r="AZ148">
        <v>0</v>
      </c>
      <c r="BA148">
        <v>0</v>
      </c>
      <c r="BB148">
        <f>1-AZ148/BA148</f>
        <v>0</v>
      </c>
      <c r="BC148">
        <v>0</v>
      </c>
      <c r="BD148" t="s">
        <v>439</v>
      </c>
      <c r="BE148" t="s">
        <v>439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439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1762199691.94615</v>
      </c>
      <c r="DR148">
        <v>525.502769230769</v>
      </c>
      <c r="DS148">
        <v>553.581538461538</v>
      </c>
      <c r="DT148">
        <v>28.0509384615385</v>
      </c>
      <c r="DU148">
        <v>21.2867076923077</v>
      </c>
      <c r="DV148">
        <v>522.129846153846</v>
      </c>
      <c r="DW148">
        <v>27.7409</v>
      </c>
      <c r="DX148">
        <v>499.999615384615</v>
      </c>
      <c r="DY148">
        <v>90.7737076923077</v>
      </c>
      <c r="DZ148">
        <v>0.0999685846153846</v>
      </c>
      <c r="EA148">
        <v>36.2251076923077</v>
      </c>
      <c r="EB148">
        <v>36.0115692307692</v>
      </c>
      <c r="EC148">
        <v>999.9</v>
      </c>
      <c r="ED148">
        <v>0</v>
      </c>
      <c r="EE148">
        <v>0</v>
      </c>
      <c r="EF148">
        <v>10009.0807692308</v>
      </c>
      <c r="EG148">
        <v>0</v>
      </c>
      <c r="EH148">
        <v>1173.38846153846</v>
      </c>
      <c r="EI148">
        <v>-28.0788538461538</v>
      </c>
      <c r="EJ148">
        <v>540.668923076923</v>
      </c>
      <c r="EK148">
        <v>565.621769230769</v>
      </c>
      <c r="EL148">
        <v>6.76424</v>
      </c>
      <c r="EM148">
        <v>553.581538461538</v>
      </c>
      <c r="EN148">
        <v>21.2867076923077</v>
      </c>
      <c r="EO148">
        <v>2.54628692307692</v>
      </c>
      <c r="EP148">
        <v>1.93227230769231</v>
      </c>
      <c r="EQ148">
        <v>21.3254230769231</v>
      </c>
      <c r="ER148">
        <v>16.9</v>
      </c>
      <c r="ES148">
        <v>2000.00461538462</v>
      </c>
      <c r="ET148">
        <v>0.979995846153846</v>
      </c>
      <c r="EU148">
        <v>0.0200039846153846</v>
      </c>
      <c r="EV148">
        <v>0</v>
      </c>
      <c r="EW148">
        <v>1247.32692307692</v>
      </c>
      <c r="EX148">
        <v>5.00059</v>
      </c>
      <c r="EY148">
        <v>26110.4230769231</v>
      </c>
      <c r="EZ148">
        <v>17360.3230769231</v>
      </c>
      <c r="FA148">
        <v>54.5</v>
      </c>
      <c r="FB148">
        <v>54.687</v>
      </c>
      <c r="FC148">
        <v>54</v>
      </c>
      <c r="FD148">
        <v>54.125</v>
      </c>
      <c r="FE148">
        <v>54.9951538461538</v>
      </c>
      <c r="FF148">
        <v>1955.09461538462</v>
      </c>
      <c r="FG148">
        <v>39.91</v>
      </c>
      <c r="FH148">
        <v>0</v>
      </c>
      <c r="FI148">
        <v>1762199699</v>
      </c>
      <c r="FJ148">
        <v>0</v>
      </c>
      <c r="FK148">
        <v>1247.24076923077</v>
      </c>
      <c r="FL148">
        <v>-3.41675213839285</v>
      </c>
      <c r="FM148">
        <v>-65.6888888820542</v>
      </c>
      <c r="FN148">
        <v>26109.6923076923</v>
      </c>
      <c r="FO148">
        <v>15</v>
      </c>
      <c r="FP148">
        <v>0</v>
      </c>
      <c r="FQ148" t="s">
        <v>441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-27.757735</v>
      </c>
      <c r="GD148">
        <v>-6.03798045112781</v>
      </c>
      <c r="GE148">
        <v>0.726139900621774</v>
      </c>
      <c r="GF148">
        <v>0</v>
      </c>
      <c r="GG148">
        <v>1247.46</v>
      </c>
      <c r="GH148">
        <v>-3.91107716158459</v>
      </c>
      <c r="GI148">
        <v>0.438855463275846</v>
      </c>
      <c r="GJ148">
        <v>-1</v>
      </c>
      <c r="GK148">
        <v>6.765559</v>
      </c>
      <c r="GL148">
        <v>-0.0492947368421106</v>
      </c>
      <c r="GM148">
        <v>0.00566394023626671</v>
      </c>
      <c r="GN148">
        <v>1</v>
      </c>
      <c r="GO148">
        <v>1</v>
      </c>
      <c r="GP148">
        <v>2</v>
      </c>
      <c r="GQ148" t="s">
        <v>460</v>
      </c>
      <c r="GR148">
        <v>3.12851</v>
      </c>
      <c r="GS148">
        <v>2.7779</v>
      </c>
      <c r="GT148">
        <v>0.10648</v>
      </c>
      <c r="GU148">
        <v>0.11094</v>
      </c>
      <c r="GV148">
        <v>0.112122</v>
      </c>
      <c r="GW148">
        <v>0.0924436</v>
      </c>
      <c r="GX148">
        <v>32767.5</v>
      </c>
      <c r="GY148">
        <v>34688.7</v>
      </c>
      <c r="GZ148">
        <v>33255.8</v>
      </c>
      <c r="HA148">
        <v>35404.6</v>
      </c>
      <c r="HB148">
        <v>41921.7</v>
      </c>
      <c r="HC148">
        <v>46206.5</v>
      </c>
      <c r="HD148">
        <v>52058.4</v>
      </c>
      <c r="HE148">
        <v>56655</v>
      </c>
      <c r="HF148">
        <v>1.7858</v>
      </c>
      <c r="HG148">
        <v>2.13427</v>
      </c>
      <c r="HH148">
        <v>0.0038147</v>
      </c>
      <c r="HI148">
        <v>0</v>
      </c>
      <c r="HJ148">
        <v>35.9503</v>
      </c>
      <c r="HK148">
        <v>999.9</v>
      </c>
      <c r="HL148">
        <v>54.297</v>
      </c>
      <c r="HM148">
        <v>28.168</v>
      </c>
      <c r="HN148">
        <v>22.9233</v>
      </c>
      <c r="HO148">
        <v>56.6866</v>
      </c>
      <c r="HP148">
        <v>32.4119</v>
      </c>
      <c r="HQ148">
        <v>2</v>
      </c>
      <c r="HR148">
        <v>1.32198</v>
      </c>
      <c r="HS148">
        <v>6.06435</v>
      </c>
      <c r="HT148">
        <v>20.0242</v>
      </c>
      <c r="HU148">
        <v>5.19153</v>
      </c>
      <c r="HV148">
        <v>12.0099</v>
      </c>
      <c r="HW148">
        <v>4.97235</v>
      </c>
      <c r="HX148">
        <v>3.29497</v>
      </c>
      <c r="HY148">
        <v>999.9</v>
      </c>
      <c r="HZ148">
        <v>9999</v>
      </c>
      <c r="IA148">
        <v>9999</v>
      </c>
      <c r="IB148">
        <v>9999</v>
      </c>
      <c r="IC148">
        <v>1.86316</v>
      </c>
      <c r="ID148">
        <v>1.86813</v>
      </c>
      <c r="IE148">
        <v>1.86784</v>
      </c>
      <c r="IF148">
        <v>1.86905</v>
      </c>
      <c r="IG148">
        <v>1.86983</v>
      </c>
      <c r="IH148">
        <v>1.86584</v>
      </c>
      <c r="II148">
        <v>1.86701</v>
      </c>
      <c r="IJ148">
        <v>1.86843</v>
      </c>
      <c r="IK148">
        <v>5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3.481</v>
      </c>
      <c r="IY148">
        <v>0.3101</v>
      </c>
      <c r="IZ148">
        <v>0.972545899424372</v>
      </c>
      <c r="JA148">
        <v>0.00534676025210932</v>
      </c>
      <c r="JB148">
        <v>-1.70922874884956e-06</v>
      </c>
      <c r="JC148">
        <v>5.24977269206303e-10</v>
      </c>
      <c r="JD148">
        <v>0.310040366037049</v>
      </c>
      <c r="JE148">
        <v>0</v>
      </c>
      <c r="JF148">
        <v>0</v>
      </c>
      <c r="JG148">
        <v>0</v>
      </c>
      <c r="JH148">
        <v>4</v>
      </c>
      <c r="JI148">
        <v>2317</v>
      </c>
      <c r="JJ148">
        <v>-0</v>
      </c>
      <c r="JK148">
        <v>23</v>
      </c>
      <c r="JL148">
        <v>29369995</v>
      </c>
      <c r="JM148">
        <v>29369995</v>
      </c>
      <c r="JN148">
        <v>1.58569</v>
      </c>
      <c r="JO148">
        <v>2.64648</v>
      </c>
      <c r="JP148">
        <v>2.19849</v>
      </c>
      <c r="JQ148">
        <v>2.63672</v>
      </c>
      <c r="JR148">
        <v>2.44507</v>
      </c>
      <c r="JS148">
        <v>2.33521</v>
      </c>
      <c r="JT148">
        <v>32.7535</v>
      </c>
      <c r="JU148">
        <v>24.1488</v>
      </c>
      <c r="JV148">
        <v>18</v>
      </c>
      <c r="JW148">
        <v>499.785</v>
      </c>
      <c r="JX148">
        <v>782.554</v>
      </c>
      <c r="JY148">
        <v>28.4461</v>
      </c>
      <c r="JZ148">
        <v>42.7147</v>
      </c>
      <c r="KA148">
        <v>30.0007</v>
      </c>
      <c r="KB148">
        <v>42.383</v>
      </c>
      <c r="KC148">
        <v>42.2175</v>
      </c>
      <c r="KD148">
        <v>31.7127</v>
      </c>
      <c r="KE148">
        <v>0</v>
      </c>
      <c r="KF148">
        <v>100</v>
      </c>
      <c r="KG148">
        <v>28.458</v>
      </c>
      <c r="KH148">
        <v>609.186</v>
      </c>
      <c r="KI148">
        <v>21.9999</v>
      </c>
      <c r="KJ148">
        <v>94.5038</v>
      </c>
      <c r="KK148">
        <v>91.7496</v>
      </c>
    </row>
    <row r="149" spans="1:297">
      <c r="A149">
        <v>133</v>
      </c>
      <c r="B149">
        <v>1762199705.1</v>
      </c>
      <c r="C149">
        <v>1473.09999990463</v>
      </c>
      <c r="D149" t="s">
        <v>711</v>
      </c>
      <c r="E149" t="s">
        <v>712</v>
      </c>
      <c r="F149">
        <v>5</v>
      </c>
      <c r="G149" t="s">
        <v>640</v>
      </c>
      <c r="H149" t="s">
        <v>438</v>
      </c>
      <c r="I149">
        <v>1762199696.94615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597.763049621946</v>
      </c>
      <c r="AK149">
        <v>582.396351515151</v>
      </c>
      <c r="AL149">
        <v>3.40449966604463</v>
      </c>
      <c r="AM149">
        <v>64.4912505728682</v>
      </c>
      <c r="AN149">
        <f>(AP149 - AO149 + DY149*1E3/(8.314*(EA149+273.15)) * AR149/DX149 * AQ149) * DX149/(100*DL149) * 1000/(1000 - AP149)</f>
        <v>0</v>
      </c>
      <c r="AO149">
        <v>21.290722180448</v>
      </c>
      <c r="AP149">
        <v>28.0344539393939</v>
      </c>
      <c r="AQ149">
        <v>-3.54605229435773e-05</v>
      </c>
      <c r="AR149">
        <v>97.7476053066105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439</v>
      </c>
      <c r="AY149" t="s">
        <v>439</v>
      </c>
      <c r="AZ149">
        <v>0</v>
      </c>
      <c r="BA149">
        <v>0</v>
      </c>
      <c r="BB149">
        <f>1-AZ149/BA149</f>
        <v>0</v>
      </c>
      <c r="BC149">
        <v>0</v>
      </c>
      <c r="BD149" t="s">
        <v>439</v>
      </c>
      <c r="BE149" t="s">
        <v>439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439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1762199696.94615</v>
      </c>
      <c r="DR149">
        <v>542.196076923077</v>
      </c>
      <c r="DS149">
        <v>570.469846153846</v>
      </c>
      <c r="DT149">
        <v>28.0451307692308</v>
      </c>
      <c r="DU149">
        <v>21.2886692307692</v>
      </c>
      <c r="DV149">
        <v>538.757076923077</v>
      </c>
      <c r="DW149">
        <v>27.7350692307692</v>
      </c>
      <c r="DX149">
        <v>500.009692307692</v>
      </c>
      <c r="DY149">
        <v>90.7735076923077</v>
      </c>
      <c r="DZ149">
        <v>0.0999809461538461</v>
      </c>
      <c r="EA149">
        <v>36.2210538461538</v>
      </c>
      <c r="EB149">
        <v>36.0105538461538</v>
      </c>
      <c r="EC149">
        <v>999.9</v>
      </c>
      <c r="ED149">
        <v>0</v>
      </c>
      <c r="EE149">
        <v>0</v>
      </c>
      <c r="EF149">
        <v>10008.4153846154</v>
      </c>
      <c r="EG149">
        <v>0</v>
      </c>
      <c r="EH149">
        <v>1173.39384615385</v>
      </c>
      <c r="EI149">
        <v>-28.2738153846154</v>
      </c>
      <c r="EJ149">
        <v>557.840615384615</v>
      </c>
      <c r="EK149">
        <v>582.878538461539</v>
      </c>
      <c r="EL149">
        <v>6.75646846153846</v>
      </c>
      <c r="EM149">
        <v>570.469846153846</v>
      </c>
      <c r="EN149">
        <v>21.2886692307692</v>
      </c>
      <c r="EO149">
        <v>2.54575384615385</v>
      </c>
      <c r="EP149">
        <v>1.93244615384615</v>
      </c>
      <c r="EQ149">
        <v>21.3220076923077</v>
      </c>
      <c r="ER149">
        <v>16.9014230769231</v>
      </c>
      <c r="ES149">
        <v>1999.97384615385</v>
      </c>
      <c r="ET149">
        <v>0.979995615384615</v>
      </c>
      <c r="EU149">
        <v>0.0200042230769231</v>
      </c>
      <c r="EV149">
        <v>0</v>
      </c>
      <c r="EW149">
        <v>1247.02923076923</v>
      </c>
      <c r="EX149">
        <v>5.00059</v>
      </c>
      <c r="EY149">
        <v>26104.6461538462</v>
      </c>
      <c r="EZ149">
        <v>17360.0615384615</v>
      </c>
      <c r="FA149">
        <v>54.5047692307692</v>
      </c>
      <c r="FB149">
        <v>54.687</v>
      </c>
      <c r="FC149">
        <v>54</v>
      </c>
      <c r="FD149">
        <v>54.125</v>
      </c>
      <c r="FE149">
        <v>55</v>
      </c>
      <c r="FF149">
        <v>1955.06384615385</v>
      </c>
      <c r="FG149">
        <v>39.91</v>
      </c>
      <c r="FH149">
        <v>0</v>
      </c>
      <c r="FI149">
        <v>1762199703.8</v>
      </c>
      <c r="FJ149">
        <v>0</v>
      </c>
      <c r="FK149">
        <v>1246.97192307692</v>
      </c>
      <c r="FL149">
        <v>-3.30153846319034</v>
      </c>
      <c r="FM149">
        <v>-60.2700855409891</v>
      </c>
      <c r="FN149">
        <v>26104.7346153846</v>
      </c>
      <c r="FO149">
        <v>15</v>
      </c>
      <c r="FP149">
        <v>0</v>
      </c>
      <c r="FQ149" t="s">
        <v>441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-28.1435285714286</v>
      </c>
      <c r="GD149">
        <v>-2.83279480519488</v>
      </c>
      <c r="GE149">
        <v>0.438822453676131</v>
      </c>
      <c r="GF149">
        <v>0</v>
      </c>
      <c r="GG149">
        <v>1247.11764705882</v>
      </c>
      <c r="GH149">
        <v>-3.41573720604532</v>
      </c>
      <c r="GI149">
        <v>0.390791495659231</v>
      </c>
      <c r="GJ149">
        <v>-1</v>
      </c>
      <c r="GK149">
        <v>6.76004333333333</v>
      </c>
      <c r="GL149">
        <v>-0.0932057142857253</v>
      </c>
      <c r="GM149">
        <v>0.00986819341469557</v>
      </c>
      <c r="GN149">
        <v>1</v>
      </c>
      <c r="GO149">
        <v>1</v>
      </c>
      <c r="GP149">
        <v>2</v>
      </c>
      <c r="GQ149" t="s">
        <v>460</v>
      </c>
      <c r="GR149">
        <v>3.12863</v>
      </c>
      <c r="GS149">
        <v>2.77804</v>
      </c>
      <c r="GT149">
        <v>0.108821</v>
      </c>
      <c r="GU149">
        <v>0.113348</v>
      </c>
      <c r="GV149">
        <v>0.112117</v>
      </c>
      <c r="GW149">
        <v>0.092453</v>
      </c>
      <c r="GX149">
        <v>32682.1</v>
      </c>
      <c r="GY149">
        <v>34594.6</v>
      </c>
      <c r="GZ149">
        <v>33256.3</v>
      </c>
      <c r="HA149">
        <v>35404.6</v>
      </c>
      <c r="HB149">
        <v>41922.4</v>
      </c>
      <c r="HC149">
        <v>46206.4</v>
      </c>
      <c r="HD149">
        <v>52058.6</v>
      </c>
      <c r="HE149">
        <v>56655.2</v>
      </c>
      <c r="HF149">
        <v>1.78595</v>
      </c>
      <c r="HG149">
        <v>2.13433</v>
      </c>
      <c r="HH149">
        <v>0.00275671</v>
      </c>
      <c r="HI149">
        <v>0</v>
      </c>
      <c r="HJ149">
        <v>35.9472</v>
      </c>
      <c r="HK149">
        <v>999.9</v>
      </c>
      <c r="HL149">
        <v>54.322</v>
      </c>
      <c r="HM149">
        <v>28.157</v>
      </c>
      <c r="HN149">
        <v>22.9185</v>
      </c>
      <c r="HO149">
        <v>56.9966</v>
      </c>
      <c r="HP149">
        <v>32.4038</v>
      </c>
      <c r="HQ149">
        <v>2</v>
      </c>
      <c r="HR149">
        <v>1.32088</v>
      </c>
      <c r="HS149">
        <v>5.91037</v>
      </c>
      <c r="HT149">
        <v>20.03</v>
      </c>
      <c r="HU149">
        <v>5.19123</v>
      </c>
      <c r="HV149">
        <v>12.0099</v>
      </c>
      <c r="HW149">
        <v>4.97255</v>
      </c>
      <c r="HX149">
        <v>3.29492</v>
      </c>
      <c r="HY149">
        <v>999.9</v>
      </c>
      <c r="HZ149">
        <v>9999</v>
      </c>
      <c r="IA149">
        <v>9999</v>
      </c>
      <c r="IB149">
        <v>9999</v>
      </c>
      <c r="IC149">
        <v>1.86317</v>
      </c>
      <c r="ID149">
        <v>1.86812</v>
      </c>
      <c r="IE149">
        <v>1.86784</v>
      </c>
      <c r="IF149">
        <v>1.86904</v>
      </c>
      <c r="IG149">
        <v>1.86981</v>
      </c>
      <c r="IH149">
        <v>1.86584</v>
      </c>
      <c r="II149">
        <v>1.867</v>
      </c>
      <c r="IJ149">
        <v>1.86843</v>
      </c>
      <c r="IK149">
        <v>5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3.546</v>
      </c>
      <c r="IY149">
        <v>0.3101</v>
      </c>
      <c r="IZ149">
        <v>0.972545899424372</v>
      </c>
      <c r="JA149">
        <v>0.00534676025210932</v>
      </c>
      <c r="JB149">
        <v>-1.70922874884956e-06</v>
      </c>
      <c r="JC149">
        <v>5.24977269206303e-10</v>
      </c>
      <c r="JD149">
        <v>0.310040366037049</v>
      </c>
      <c r="JE149">
        <v>0</v>
      </c>
      <c r="JF149">
        <v>0</v>
      </c>
      <c r="JG149">
        <v>0</v>
      </c>
      <c r="JH149">
        <v>4</v>
      </c>
      <c r="JI149">
        <v>2317</v>
      </c>
      <c r="JJ149">
        <v>-0</v>
      </c>
      <c r="JK149">
        <v>23</v>
      </c>
      <c r="JL149">
        <v>29369995.1</v>
      </c>
      <c r="JM149">
        <v>29369995.1</v>
      </c>
      <c r="JN149">
        <v>1.62231</v>
      </c>
      <c r="JO149">
        <v>2.61963</v>
      </c>
      <c r="JP149">
        <v>2.19849</v>
      </c>
      <c r="JQ149">
        <v>2.63672</v>
      </c>
      <c r="JR149">
        <v>2.44629</v>
      </c>
      <c r="JS149">
        <v>2.30713</v>
      </c>
      <c r="JT149">
        <v>32.7535</v>
      </c>
      <c r="JU149">
        <v>24.14</v>
      </c>
      <c r="JV149">
        <v>18</v>
      </c>
      <c r="JW149">
        <v>499.91</v>
      </c>
      <c r="JX149">
        <v>782.651</v>
      </c>
      <c r="JY149">
        <v>28.4253</v>
      </c>
      <c r="JZ149">
        <v>42.7162</v>
      </c>
      <c r="KA149">
        <v>29.9996</v>
      </c>
      <c r="KB149">
        <v>42.3859</v>
      </c>
      <c r="KC149">
        <v>42.2218</v>
      </c>
      <c r="KD149">
        <v>32.4763</v>
      </c>
      <c r="KE149">
        <v>0</v>
      </c>
      <c r="KF149">
        <v>100</v>
      </c>
      <c r="KG149">
        <v>28.4487</v>
      </c>
      <c r="KH149">
        <v>622.661</v>
      </c>
      <c r="KI149">
        <v>21.9999</v>
      </c>
      <c r="KJ149">
        <v>94.5046</v>
      </c>
      <c r="KK149">
        <v>91.7496</v>
      </c>
    </row>
    <row r="150" spans="1:297">
      <c r="A150">
        <v>134</v>
      </c>
      <c r="B150">
        <v>1762199710.1</v>
      </c>
      <c r="C150">
        <v>1478.09999990463</v>
      </c>
      <c r="D150" t="s">
        <v>713</v>
      </c>
      <c r="E150" t="s">
        <v>714</v>
      </c>
      <c r="F150">
        <v>5</v>
      </c>
      <c r="G150" t="s">
        <v>640</v>
      </c>
      <c r="H150" t="s">
        <v>438</v>
      </c>
      <c r="I150">
        <v>1762199701.94615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615.578981028412</v>
      </c>
      <c r="AK150">
        <v>599.884593939394</v>
      </c>
      <c r="AL150">
        <v>3.4778592023337</v>
      </c>
      <c r="AM150">
        <v>64.4912505728682</v>
      </c>
      <c r="AN150">
        <f>(AP150 - AO150 + DY150*1E3/(8.314*(EA150+273.15)) * AR150/DX150 * AQ150) * DX150/(100*DL150) * 1000/(1000 - AP150)</f>
        <v>0</v>
      </c>
      <c r="AO150">
        <v>21.2944284083481</v>
      </c>
      <c r="AP150">
        <v>28.0433090909091</v>
      </c>
      <c r="AQ150">
        <v>3.63328342540994e-05</v>
      </c>
      <c r="AR150">
        <v>97.7476053066105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439</v>
      </c>
      <c r="AY150" t="s">
        <v>439</v>
      </c>
      <c r="AZ150">
        <v>0</v>
      </c>
      <c r="BA150">
        <v>0</v>
      </c>
      <c r="BB150">
        <f>1-AZ150/BA150</f>
        <v>0</v>
      </c>
      <c r="BC150">
        <v>0</v>
      </c>
      <c r="BD150" t="s">
        <v>439</v>
      </c>
      <c r="BE150" t="s">
        <v>439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439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1762199701.94615</v>
      </c>
      <c r="DR150">
        <v>558.983769230769</v>
      </c>
      <c r="DS150">
        <v>587.491461538462</v>
      </c>
      <c r="DT150">
        <v>28.0413230769231</v>
      </c>
      <c r="DU150">
        <v>21.2913384615385</v>
      </c>
      <c r="DV150">
        <v>555.478769230769</v>
      </c>
      <c r="DW150">
        <v>27.7312846153846</v>
      </c>
      <c r="DX150">
        <v>500.007307692308</v>
      </c>
      <c r="DY150">
        <v>90.7733769230769</v>
      </c>
      <c r="DZ150">
        <v>0.100042646153846</v>
      </c>
      <c r="EA150">
        <v>36.2141846153846</v>
      </c>
      <c r="EB150">
        <v>36.0008</v>
      </c>
      <c r="EC150">
        <v>999.9</v>
      </c>
      <c r="ED150">
        <v>0</v>
      </c>
      <c r="EE150">
        <v>0</v>
      </c>
      <c r="EF150">
        <v>9995.39230769231</v>
      </c>
      <c r="EG150">
        <v>0</v>
      </c>
      <c r="EH150">
        <v>1173.39307692308</v>
      </c>
      <c r="EI150">
        <v>-28.5078153846154</v>
      </c>
      <c r="EJ150">
        <v>575.110538461538</v>
      </c>
      <c r="EK150">
        <v>600.272153846154</v>
      </c>
      <c r="EL150">
        <v>6.75000307692308</v>
      </c>
      <c r="EM150">
        <v>587.491461538462</v>
      </c>
      <c r="EN150">
        <v>21.2913384615385</v>
      </c>
      <c r="EO150">
        <v>2.54540615384615</v>
      </c>
      <c r="EP150">
        <v>1.93268538461538</v>
      </c>
      <c r="EQ150">
        <v>21.3197846153846</v>
      </c>
      <c r="ER150">
        <v>16.9033769230769</v>
      </c>
      <c r="ES150">
        <v>2000.01846153846</v>
      </c>
      <c r="ET150">
        <v>0.979996076923077</v>
      </c>
      <c r="EU150">
        <v>0.0200037538461538</v>
      </c>
      <c r="EV150">
        <v>0</v>
      </c>
      <c r="EW150">
        <v>1246.77384615385</v>
      </c>
      <c r="EX150">
        <v>5.00059</v>
      </c>
      <c r="EY150">
        <v>26100.1384615385</v>
      </c>
      <c r="EZ150">
        <v>17360.4615384615</v>
      </c>
      <c r="FA150">
        <v>54.5143076923077</v>
      </c>
      <c r="FB150">
        <v>54.687</v>
      </c>
      <c r="FC150">
        <v>54</v>
      </c>
      <c r="FD150">
        <v>54.125</v>
      </c>
      <c r="FE150">
        <v>55</v>
      </c>
      <c r="FF150">
        <v>1955.10846153846</v>
      </c>
      <c r="FG150">
        <v>39.91</v>
      </c>
      <c r="FH150">
        <v>0</v>
      </c>
      <c r="FI150">
        <v>1762199709.2</v>
      </c>
      <c r="FJ150">
        <v>0</v>
      </c>
      <c r="FK150">
        <v>1246.6376</v>
      </c>
      <c r="FL150">
        <v>-2.21999999498724</v>
      </c>
      <c r="FM150">
        <v>-57.3538461770435</v>
      </c>
      <c r="FN150">
        <v>26099.152</v>
      </c>
      <c r="FO150">
        <v>15</v>
      </c>
      <c r="FP150">
        <v>0</v>
      </c>
      <c r="FQ150" t="s">
        <v>441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-28.346785</v>
      </c>
      <c r="GD150">
        <v>-2.78404962406014</v>
      </c>
      <c r="GE150">
        <v>0.445474116279498</v>
      </c>
      <c r="GF150">
        <v>0</v>
      </c>
      <c r="GG150">
        <v>1246.85970588235</v>
      </c>
      <c r="GH150">
        <v>-3.40061115345167</v>
      </c>
      <c r="GI150">
        <v>0.408119686122454</v>
      </c>
      <c r="GJ150">
        <v>-1</v>
      </c>
      <c r="GK150">
        <v>6.7538335</v>
      </c>
      <c r="GL150">
        <v>-0.0874831578947381</v>
      </c>
      <c r="GM150">
        <v>0.00922139266868077</v>
      </c>
      <c r="GN150">
        <v>1</v>
      </c>
      <c r="GO150">
        <v>1</v>
      </c>
      <c r="GP150">
        <v>2</v>
      </c>
      <c r="GQ150" t="s">
        <v>460</v>
      </c>
      <c r="GR150">
        <v>3.12848</v>
      </c>
      <c r="GS150">
        <v>2.77781</v>
      </c>
      <c r="GT150">
        <v>0.111137</v>
      </c>
      <c r="GU150">
        <v>0.115504</v>
      </c>
      <c r="GV150">
        <v>0.11213</v>
      </c>
      <c r="GW150">
        <v>0.0924612</v>
      </c>
      <c r="GX150">
        <v>32597.1</v>
      </c>
      <c r="GY150">
        <v>34509.9</v>
      </c>
      <c r="GZ150">
        <v>33256.4</v>
      </c>
      <c r="HA150">
        <v>35404.1</v>
      </c>
      <c r="HB150">
        <v>41922.5</v>
      </c>
      <c r="HC150">
        <v>46205.6</v>
      </c>
      <c r="HD150">
        <v>52059.2</v>
      </c>
      <c r="HE150">
        <v>56654.3</v>
      </c>
      <c r="HF150">
        <v>1.78585</v>
      </c>
      <c r="HG150">
        <v>2.13447</v>
      </c>
      <c r="HH150">
        <v>0.00236183</v>
      </c>
      <c r="HI150">
        <v>0</v>
      </c>
      <c r="HJ150">
        <v>35.9472</v>
      </c>
      <c r="HK150">
        <v>999.9</v>
      </c>
      <c r="HL150">
        <v>54.322</v>
      </c>
      <c r="HM150">
        <v>28.157</v>
      </c>
      <c r="HN150">
        <v>22.9156</v>
      </c>
      <c r="HO150">
        <v>57.0966</v>
      </c>
      <c r="HP150">
        <v>32.4159</v>
      </c>
      <c r="HQ150">
        <v>2</v>
      </c>
      <c r="HR150">
        <v>1.31965</v>
      </c>
      <c r="HS150">
        <v>5.76725</v>
      </c>
      <c r="HT150">
        <v>20.0348</v>
      </c>
      <c r="HU150">
        <v>5.19153</v>
      </c>
      <c r="HV150">
        <v>12.0099</v>
      </c>
      <c r="HW150">
        <v>4.97245</v>
      </c>
      <c r="HX150">
        <v>3.29492</v>
      </c>
      <c r="HY150">
        <v>999.9</v>
      </c>
      <c r="HZ150">
        <v>9999</v>
      </c>
      <c r="IA150">
        <v>9999</v>
      </c>
      <c r="IB150">
        <v>9999</v>
      </c>
      <c r="IC150">
        <v>1.86316</v>
      </c>
      <c r="ID150">
        <v>1.86812</v>
      </c>
      <c r="IE150">
        <v>1.86784</v>
      </c>
      <c r="IF150">
        <v>1.86904</v>
      </c>
      <c r="IG150">
        <v>1.86982</v>
      </c>
      <c r="IH150">
        <v>1.86584</v>
      </c>
      <c r="II150">
        <v>1.86698</v>
      </c>
      <c r="IJ150">
        <v>1.86843</v>
      </c>
      <c r="IK150">
        <v>5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3.612</v>
      </c>
      <c r="IY150">
        <v>0.31</v>
      </c>
      <c r="IZ150">
        <v>0.972545899424372</v>
      </c>
      <c r="JA150">
        <v>0.00534676025210932</v>
      </c>
      <c r="JB150">
        <v>-1.70922874884956e-06</v>
      </c>
      <c r="JC150">
        <v>5.24977269206303e-10</v>
      </c>
      <c r="JD150">
        <v>0.310040366037049</v>
      </c>
      <c r="JE150">
        <v>0</v>
      </c>
      <c r="JF150">
        <v>0</v>
      </c>
      <c r="JG150">
        <v>0</v>
      </c>
      <c r="JH150">
        <v>4</v>
      </c>
      <c r="JI150">
        <v>2317</v>
      </c>
      <c r="JJ150">
        <v>-0</v>
      </c>
      <c r="JK150">
        <v>23</v>
      </c>
      <c r="JL150">
        <v>29369995.2</v>
      </c>
      <c r="JM150">
        <v>29369995.2</v>
      </c>
      <c r="JN150">
        <v>1.65527</v>
      </c>
      <c r="JO150">
        <v>2.61108</v>
      </c>
      <c r="JP150">
        <v>2.19849</v>
      </c>
      <c r="JQ150">
        <v>2.63672</v>
      </c>
      <c r="JR150">
        <v>2.44507</v>
      </c>
      <c r="JS150">
        <v>2.323</v>
      </c>
      <c r="JT150">
        <v>32.7535</v>
      </c>
      <c r="JU150">
        <v>24.1488</v>
      </c>
      <c r="JV150">
        <v>18</v>
      </c>
      <c r="JW150">
        <v>499.854</v>
      </c>
      <c r="JX150">
        <v>782.838</v>
      </c>
      <c r="JY150">
        <v>28.4249</v>
      </c>
      <c r="JZ150">
        <v>42.7169</v>
      </c>
      <c r="KA150">
        <v>29.9992</v>
      </c>
      <c r="KB150">
        <v>42.388</v>
      </c>
      <c r="KC150">
        <v>42.2254</v>
      </c>
      <c r="KD150">
        <v>33.2787</v>
      </c>
      <c r="KE150">
        <v>0</v>
      </c>
      <c r="KF150">
        <v>100</v>
      </c>
      <c r="KG150">
        <v>28.4566</v>
      </c>
      <c r="KH150">
        <v>642.824</v>
      </c>
      <c r="KI150">
        <v>21.9999</v>
      </c>
      <c r="KJ150">
        <v>94.5052</v>
      </c>
      <c r="KK150">
        <v>91.7484</v>
      </c>
    </row>
    <row r="151" spans="1:297">
      <c r="A151">
        <v>135</v>
      </c>
      <c r="B151">
        <v>1762199715.1</v>
      </c>
      <c r="C151">
        <v>1483.09999990463</v>
      </c>
      <c r="D151" t="s">
        <v>715</v>
      </c>
      <c r="E151" t="s">
        <v>716</v>
      </c>
      <c r="F151">
        <v>5</v>
      </c>
      <c r="G151" t="s">
        <v>640</v>
      </c>
      <c r="H151" t="s">
        <v>438</v>
      </c>
      <c r="I151">
        <v>1762199706.94615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632.005260224026</v>
      </c>
      <c r="AK151">
        <v>616.695527272727</v>
      </c>
      <c r="AL151">
        <v>3.3728981011388</v>
      </c>
      <c r="AM151">
        <v>64.4912505728682</v>
      </c>
      <c r="AN151">
        <f>(AP151 - AO151 + DY151*1E3/(8.314*(EA151+273.15)) * AR151/DX151 * AQ151) * DX151/(100*DL151) * 1000/(1000 - AP151)</f>
        <v>0</v>
      </c>
      <c r="AO151">
        <v>21.2964411295635</v>
      </c>
      <c r="AP151">
        <v>28.043686060606</v>
      </c>
      <c r="AQ151">
        <v>1.6206821732041e-05</v>
      </c>
      <c r="AR151">
        <v>97.7476053066105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439</v>
      </c>
      <c r="AY151" t="s">
        <v>439</v>
      </c>
      <c r="AZ151">
        <v>0</v>
      </c>
      <c r="BA151">
        <v>0</v>
      </c>
      <c r="BB151">
        <f>1-AZ151/BA151</f>
        <v>0</v>
      </c>
      <c r="BC151">
        <v>0</v>
      </c>
      <c r="BD151" t="s">
        <v>439</v>
      </c>
      <c r="BE151" t="s">
        <v>439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439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1762199706.94615</v>
      </c>
      <c r="DR151">
        <v>575.687230769231</v>
      </c>
      <c r="DS151">
        <v>604.239692307692</v>
      </c>
      <c r="DT151">
        <v>28.0397615384615</v>
      </c>
      <c r="DU151">
        <v>21.2939230769231</v>
      </c>
      <c r="DV151">
        <v>572.117076923077</v>
      </c>
      <c r="DW151">
        <v>27.7297230769231</v>
      </c>
      <c r="DX151">
        <v>500.01</v>
      </c>
      <c r="DY151">
        <v>90.7739384615385</v>
      </c>
      <c r="DZ151">
        <v>0.100024884615385</v>
      </c>
      <c r="EA151">
        <v>36.2098692307692</v>
      </c>
      <c r="EB151">
        <v>35.9924538461538</v>
      </c>
      <c r="EC151">
        <v>999.9</v>
      </c>
      <c r="ED151">
        <v>0</v>
      </c>
      <c r="EE151">
        <v>0</v>
      </c>
      <c r="EF151">
        <v>9994.05</v>
      </c>
      <c r="EG151">
        <v>0</v>
      </c>
      <c r="EH151">
        <v>1173.38923076923</v>
      </c>
      <c r="EI151">
        <v>-28.5526769230769</v>
      </c>
      <c r="EJ151">
        <v>592.294846153846</v>
      </c>
      <c r="EK151">
        <v>617.386461538462</v>
      </c>
      <c r="EL151">
        <v>6.74584846153846</v>
      </c>
      <c r="EM151">
        <v>604.239692307692</v>
      </c>
      <c r="EN151">
        <v>21.2939230769231</v>
      </c>
      <c r="EO151">
        <v>2.54528076923077</v>
      </c>
      <c r="EP151">
        <v>1.93293307692308</v>
      </c>
      <c r="EQ151">
        <v>21.3189769230769</v>
      </c>
      <c r="ER151">
        <v>16.9053923076923</v>
      </c>
      <c r="ES151">
        <v>2000.02076923077</v>
      </c>
      <c r="ET151">
        <v>0.979996076923077</v>
      </c>
      <c r="EU151">
        <v>0.0200037461538462</v>
      </c>
      <c r="EV151">
        <v>0</v>
      </c>
      <c r="EW151">
        <v>1246.47307692308</v>
      </c>
      <c r="EX151">
        <v>5.00059</v>
      </c>
      <c r="EY151">
        <v>26095.1692307692</v>
      </c>
      <c r="EZ151">
        <v>17360.4923076923</v>
      </c>
      <c r="FA151">
        <v>54.5238461538462</v>
      </c>
      <c r="FB151">
        <v>54.687</v>
      </c>
      <c r="FC151">
        <v>54</v>
      </c>
      <c r="FD151">
        <v>54.125</v>
      </c>
      <c r="FE151">
        <v>55</v>
      </c>
      <c r="FF151">
        <v>1955.11076923077</v>
      </c>
      <c r="FG151">
        <v>39.91</v>
      </c>
      <c r="FH151">
        <v>0</v>
      </c>
      <c r="FI151">
        <v>1762199714</v>
      </c>
      <c r="FJ151">
        <v>0</v>
      </c>
      <c r="FK151">
        <v>1246.418</v>
      </c>
      <c r="FL151">
        <v>-2.10615383568826</v>
      </c>
      <c r="FM151">
        <v>-67.9846152434539</v>
      </c>
      <c r="FN151">
        <v>26094</v>
      </c>
      <c r="FO151">
        <v>15</v>
      </c>
      <c r="FP151">
        <v>0</v>
      </c>
      <c r="FQ151" t="s">
        <v>441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-28.5119285714286</v>
      </c>
      <c r="GD151">
        <v>-0.779859740259791</v>
      </c>
      <c r="GE151">
        <v>0.342911756166228</v>
      </c>
      <c r="GF151">
        <v>0</v>
      </c>
      <c r="GG151">
        <v>1246.62705882353</v>
      </c>
      <c r="GH151">
        <v>-2.98212375902635</v>
      </c>
      <c r="GI151">
        <v>0.387135250813129</v>
      </c>
      <c r="GJ151">
        <v>-1</v>
      </c>
      <c r="GK151">
        <v>6.74899190476191</v>
      </c>
      <c r="GL151">
        <v>-0.0467080519480509</v>
      </c>
      <c r="GM151">
        <v>0.00612921312361857</v>
      </c>
      <c r="GN151">
        <v>1</v>
      </c>
      <c r="GO151">
        <v>1</v>
      </c>
      <c r="GP151">
        <v>2</v>
      </c>
      <c r="GQ151" t="s">
        <v>460</v>
      </c>
      <c r="GR151">
        <v>3.12858</v>
      </c>
      <c r="GS151">
        <v>2.77807</v>
      </c>
      <c r="GT151">
        <v>0.11339</v>
      </c>
      <c r="GU151">
        <v>0.117861</v>
      </c>
      <c r="GV151">
        <v>0.112143</v>
      </c>
      <c r="GW151">
        <v>0.0924684</v>
      </c>
      <c r="GX151">
        <v>32514.6</v>
      </c>
      <c r="GY151">
        <v>34418.3</v>
      </c>
      <c r="GZ151">
        <v>33256.7</v>
      </c>
      <c r="HA151">
        <v>35404.6</v>
      </c>
      <c r="HB151">
        <v>41922.3</v>
      </c>
      <c r="HC151">
        <v>46206.3</v>
      </c>
      <c r="HD151">
        <v>52059.3</v>
      </c>
      <c r="HE151">
        <v>56655.3</v>
      </c>
      <c r="HF151">
        <v>1.7858</v>
      </c>
      <c r="HG151">
        <v>2.1346</v>
      </c>
      <c r="HH151">
        <v>0.00181794</v>
      </c>
      <c r="HI151">
        <v>0</v>
      </c>
      <c r="HJ151">
        <v>35.9439</v>
      </c>
      <c r="HK151">
        <v>999.9</v>
      </c>
      <c r="HL151">
        <v>54.322</v>
      </c>
      <c r="HM151">
        <v>28.157</v>
      </c>
      <c r="HN151">
        <v>22.9167</v>
      </c>
      <c r="HO151">
        <v>57.1066</v>
      </c>
      <c r="HP151">
        <v>32.3357</v>
      </c>
      <c r="HQ151">
        <v>2</v>
      </c>
      <c r="HR151">
        <v>1.31887</v>
      </c>
      <c r="HS151">
        <v>5.68291</v>
      </c>
      <c r="HT151">
        <v>20.0375</v>
      </c>
      <c r="HU151">
        <v>5.19153</v>
      </c>
      <c r="HV151">
        <v>12.0099</v>
      </c>
      <c r="HW151">
        <v>4.97245</v>
      </c>
      <c r="HX151">
        <v>3.29487</v>
      </c>
      <c r="HY151">
        <v>999.9</v>
      </c>
      <c r="HZ151">
        <v>9999</v>
      </c>
      <c r="IA151">
        <v>9999</v>
      </c>
      <c r="IB151">
        <v>9999</v>
      </c>
      <c r="IC151">
        <v>1.86313</v>
      </c>
      <c r="ID151">
        <v>1.86811</v>
      </c>
      <c r="IE151">
        <v>1.86783</v>
      </c>
      <c r="IF151">
        <v>1.86902</v>
      </c>
      <c r="IG151">
        <v>1.86982</v>
      </c>
      <c r="IH151">
        <v>1.86584</v>
      </c>
      <c r="II151">
        <v>1.86699</v>
      </c>
      <c r="IJ151">
        <v>1.86844</v>
      </c>
      <c r="IK151">
        <v>5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3.675</v>
      </c>
      <c r="IY151">
        <v>0.31</v>
      </c>
      <c r="IZ151">
        <v>0.972545899424372</v>
      </c>
      <c r="JA151">
        <v>0.00534676025210932</v>
      </c>
      <c r="JB151">
        <v>-1.70922874884956e-06</v>
      </c>
      <c r="JC151">
        <v>5.24977269206303e-10</v>
      </c>
      <c r="JD151">
        <v>0.310040366037049</v>
      </c>
      <c r="JE151">
        <v>0</v>
      </c>
      <c r="JF151">
        <v>0</v>
      </c>
      <c r="JG151">
        <v>0</v>
      </c>
      <c r="JH151">
        <v>4</v>
      </c>
      <c r="JI151">
        <v>2317</v>
      </c>
      <c r="JJ151">
        <v>-0</v>
      </c>
      <c r="JK151">
        <v>23</v>
      </c>
      <c r="JL151">
        <v>29369995.3</v>
      </c>
      <c r="JM151">
        <v>29369995.3</v>
      </c>
      <c r="JN151">
        <v>1.698</v>
      </c>
      <c r="JO151">
        <v>2.61597</v>
      </c>
      <c r="JP151">
        <v>2.19849</v>
      </c>
      <c r="JQ151">
        <v>2.63672</v>
      </c>
      <c r="JR151">
        <v>2.44507</v>
      </c>
      <c r="JS151">
        <v>2.28027</v>
      </c>
      <c r="JT151">
        <v>32.7535</v>
      </c>
      <c r="JU151">
        <v>24.1488</v>
      </c>
      <c r="JV151">
        <v>18</v>
      </c>
      <c r="JW151">
        <v>499.845</v>
      </c>
      <c r="JX151">
        <v>782.985</v>
      </c>
      <c r="JY151">
        <v>28.4411</v>
      </c>
      <c r="JZ151">
        <v>42.7207</v>
      </c>
      <c r="KA151">
        <v>29.9993</v>
      </c>
      <c r="KB151">
        <v>42.3917</v>
      </c>
      <c r="KC151">
        <v>42.2276</v>
      </c>
      <c r="KD151">
        <v>34.0132</v>
      </c>
      <c r="KE151">
        <v>0</v>
      </c>
      <c r="KF151">
        <v>100</v>
      </c>
      <c r="KG151">
        <v>28.4658</v>
      </c>
      <c r="KH151">
        <v>656.341</v>
      </c>
      <c r="KI151">
        <v>21.9999</v>
      </c>
      <c r="KJ151">
        <v>94.5057</v>
      </c>
      <c r="KK151">
        <v>91.7498</v>
      </c>
    </row>
    <row r="152" spans="1:297">
      <c r="A152">
        <v>136</v>
      </c>
      <c r="B152">
        <v>1762199720.1</v>
      </c>
      <c r="C152">
        <v>1488.09999990463</v>
      </c>
      <c r="D152" t="s">
        <v>717</v>
      </c>
      <c r="E152" t="s">
        <v>718</v>
      </c>
      <c r="F152">
        <v>5</v>
      </c>
      <c r="G152" t="s">
        <v>640</v>
      </c>
      <c r="H152" t="s">
        <v>438</v>
      </c>
      <c r="I152">
        <v>1762199711.94615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649.964515366289</v>
      </c>
      <c r="AK152">
        <v>634.152896969697</v>
      </c>
      <c r="AL152">
        <v>3.4866020981856</v>
      </c>
      <c r="AM152">
        <v>64.4912505728682</v>
      </c>
      <c r="AN152">
        <f>(AP152 - AO152 + DY152*1E3/(8.314*(EA152+273.15)) * AR152/DX152 * AQ152) * DX152/(100*DL152) * 1000/(1000 - AP152)</f>
        <v>0</v>
      </c>
      <c r="AO152">
        <v>21.2987384630863</v>
      </c>
      <c r="AP152">
        <v>28.0506533333333</v>
      </c>
      <c r="AQ152">
        <v>3.3609266125762e-05</v>
      </c>
      <c r="AR152">
        <v>97.7476053066105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439</v>
      </c>
      <c r="AY152" t="s">
        <v>439</v>
      </c>
      <c r="AZ152">
        <v>0</v>
      </c>
      <c r="BA152">
        <v>0</v>
      </c>
      <c r="BB152">
        <f>1-AZ152/BA152</f>
        <v>0</v>
      </c>
      <c r="BC152">
        <v>0</v>
      </c>
      <c r="BD152" t="s">
        <v>439</v>
      </c>
      <c r="BE152" t="s">
        <v>439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439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1762199711.94615</v>
      </c>
      <c r="DR152">
        <v>592.401769230769</v>
      </c>
      <c r="DS152">
        <v>621.143</v>
      </c>
      <c r="DT152">
        <v>28.0434769230769</v>
      </c>
      <c r="DU152">
        <v>21.2967</v>
      </c>
      <c r="DV152">
        <v>588.766769230769</v>
      </c>
      <c r="DW152">
        <v>27.7334461538462</v>
      </c>
      <c r="DX152">
        <v>500.005076923077</v>
      </c>
      <c r="DY152">
        <v>90.7749384615385</v>
      </c>
      <c r="DZ152">
        <v>0.100005453846154</v>
      </c>
      <c r="EA152">
        <v>36.2054230769231</v>
      </c>
      <c r="EB152">
        <v>35.9829846153846</v>
      </c>
      <c r="EC152">
        <v>999.9</v>
      </c>
      <c r="ED152">
        <v>0</v>
      </c>
      <c r="EE152">
        <v>0</v>
      </c>
      <c r="EF152">
        <v>9992.50384615385</v>
      </c>
      <c r="EG152">
        <v>0</v>
      </c>
      <c r="EH152">
        <v>1173.38076923077</v>
      </c>
      <c r="EI152">
        <v>-28.7415153846154</v>
      </c>
      <c r="EJ152">
        <v>609.493846153846</v>
      </c>
      <c r="EK152">
        <v>634.659307692308</v>
      </c>
      <c r="EL152">
        <v>6.74679230769231</v>
      </c>
      <c r="EM152">
        <v>621.143</v>
      </c>
      <c r="EN152">
        <v>21.2967</v>
      </c>
      <c r="EO152">
        <v>2.54564692307692</v>
      </c>
      <c r="EP152">
        <v>1.93320692307692</v>
      </c>
      <c r="EQ152">
        <v>21.3213230769231</v>
      </c>
      <c r="ER152">
        <v>16.9076153846154</v>
      </c>
      <c r="ES152">
        <v>2000.02307692308</v>
      </c>
      <c r="ET152">
        <v>0.979996076923077</v>
      </c>
      <c r="EU152">
        <v>0.0200037461538462</v>
      </c>
      <c r="EV152">
        <v>0</v>
      </c>
      <c r="EW152">
        <v>1246.19769230769</v>
      </c>
      <c r="EX152">
        <v>5.00059</v>
      </c>
      <c r="EY152">
        <v>26090.0615384615</v>
      </c>
      <c r="EZ152">
        <v>17360.5153846154</v>
      </c>
      <c r="FA152">
        <v>54.5286153846154</v>
      </c>
      <c r="FB152">
        <v>54.687</v>
      </c>
      <c r="FC152">
        <v>54</v>
      </c>
      <c r="FD152">
        <v>54.125</v>
      </c>
      <c r="FE152">
        <v>55</v>
      </c>
      <c r="FF152">
        <v>1955.11307692308</v>
      </c>
      <c r="FG152">
        <v>39.91</v>
      </c>
      <c r="FH152">
        <v>0</v>
      </c>
      <c r="FI152">
        <v>1762199718.8</v>
      </c>
      <c r="FJ152">
        <v>0</v>
      </c>
      <c r="FK152">
        <v>1246.1652</v>
      </c>
      <c r="FL152">
        <v>-2.7776923124537</v>
      </c>
      <c r="FM152">
        <v>-61.8615385015201</v>
      </c>
      <c r="FN152">
        <v>26089.12</v>
      </c>
      <c r="FO152">
        <v>15</v>
      </c>
      <c r="FP152">
        <v>0</v>
      </c>
      <c r="FQ152" t="s">
        <v>441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-28.65921</v>
      </c>
      <c r="GD152">
        <v>-2.12254736842106</v>
      </c>
      <c r="GE152">
        <v>0.425904376474344</v>
      </c>
      <c r="GF152">
        <v>0</v>
      </c>
      <c r="GG152">
        <v>1246.33647058824</v>
      </c>
      <c r="GH152">
        <v>-2.9882352927637</v>
      </c>
      <c r="GI152">
        <v>0.37658591983413</v>
      </c>
      <c r="GJ152">
        <v>-1</v>
      </c>
      <c r="GK152">
        <v>6.7464365</v>
      </c>
      <c r="GL152">
        <v>0.0126257142857193</v>
      </c>
      <c r="GM152">
        <v>0.00236827843591072</v>
      </c>
      <c r="GN152">
        <v>1</v>
      </c>
      <c r="GO152">
        <v>1</v>
      </c>
      <c r="GP152">
        <v>2</v>
      </c>
      <c r="GQ152" t="s">
        <v>460</v>
      </c>
      <c r="GR152">
        <v>3.12837</v>
      </c>
      <c r="GS152">
        <v>2.77776</v>
      </c>
      <c r="GT152">
        <v>0.115644</v>
      </c>
      <c r="GU152">
        <v>0.119926</v>
      </c>
      <c r="GV152">
        <v>0.112161</v>
      </c>
      <c r="GW152">
        <v>0.092469</v>
      </c>
      <c r="GX152">
        <v>32431.8</v>
      </c>
      <c r="GY152">
        <v>34337.7</v>
      </c>
      <c r="GZ152">
        <v>33256.6</v>
      </c>
      <c r="HA152">
        <v>35404.8</v>
      </c>
      <c r="HB152">
        <v>41921.8</v>
      </c>
      <c r="HC152">
        <v>46206.9</v>
      </c>
      <c r="HD152">
        <v>52059.4</v>
      </c>
      <c r="HE152">
        <v>56655.8</v>
      </c>
      <c r="HF152">
        <v>1.78552</v>
      </c>
      <c r="HG152">
        <v>2.1348</v>
      </c>
      <c r="HH152">
        <v>0.00199303</v>
      </c>
      <c r="HI152">
        <v>0</v>
      </c>
      <c r="HJ152">
        <v>35.942</v>
      </c>
      <c r="HK152">
        <v>999.9</v>
      </c>
      <c r="HL152">
        <v>54.322</v>
      </c>
      <c r="HM152">
        <v>28.157</v>
      </c>
      <c r="HN152">
        <v>22.9181</v>
      </c>
      <c r="HO152">
        <v>56.9666</v>
      </c>
      <c r="HP152">
        <v>32.472</v>
      </c>
      <c r="HQ152">
        <v>2</v>
      </c>
      <c r="HR152">
        <v>1.31849</v>
      </c>
      <c r="HS152">
        <v>5.61738</v>
      </c>
      <c r="HT152">
        <v>20.0395</v>
      </c>
      <c r="HU152">
        <v>5.19063</v>
      </c>
      <c r="HV152">
        <v>12.0099</v>
      </c>
      <c r="HW152">
        <v>4.9727</v>
      </c>
      <c r="HX152">
        <v>3.2949</v>
      </c>
      <c r="HY152">
        <v>999.9</v>
      </c>
      <c r="HZ152">
        <v>9999</v>
      </c>
      <c r="IA152">
        <v>9999</v>
      </c>
      <c r="IB152">
        <v>9999</v>
      </c>
      <c r="IC152">
        <v>1.86314</v>
      </c>
      <c r="ID152">
        <v>1.86812</v>
      </c>
      <c r="IE152">
        <v>1.86784</v>
      </c>
      <c r="IF152">
        <v>1.86902</v>
      </c>
      <c r="IG152">
        <v>1.86982</v>
      </c>
      <c r="IH152">
        <v>1.86584</v>
      </c>
      <c r="II152">
        <v>1.86701</v>
      </c>
      <c r="IJ152">
        <v>1.86844</v>
      </c>
      <c r="IK152">
        <v>5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3.74</v>
      </c>
      <c r="IY152">
        <v>0.3101</v>
      </c>
      <c r="IZ152">
        <v>0.972545899424372</v>
      </c>
      <c r="JA152">
        <v>0.00534676025210932</v>
      </c>
      <c r="JB152">
        <v>-1.70922874884956e-06</v>
      </c>
      <c r="JC152">
        <v>5.24977269206303e-10</v>
      </c>
      <c r="JD152">
        <v>0.310040366037049</v>
      </c>
      <c r="JE152">
        <v>0</v>
      </c>
      <c r="JF152">
        <v>0</v>
      </c>
      <c r="JG152">
        <v>0</v>
      </c>
      <c r="JH152">
        <v>4</v>
      </c>
      <c r="JI152">
        <v>2317</v>
      </c>
      <c r="JJ152">
        <v>-0</v>
      </c>
      <c r="JK152">
        <v>23</v>
      </c>
      <c r="JL152">
        <v>29369995.3</v>
      </c>
      <c r="JM152">
        <v>29369995.3</v>
      </c>
      <c r="JN152">
        <v>1.73462</v>
      </c>
      <c r="JO152">
        <v>2.60986</v>
      </c>
      <c r="JP152">
        <v>2.19849</v>
      </c>
      <c r="JQ152">
        <v>2.63672</v>
      </c>
      <c r="JR152">
        <v>2.44507</v>
      </c>
      <c r="JS152">
        <v>2.31201</v>
      </c>
      <c r="JT152">
        <v>32.7535</v>
      </c>
      <c r="JU152">
        <v>24.1488</v>
      </c>
      <c r="JV152">
        <v>18</v>
      </c>
      <c r="JW152">
        <v>499.668</v>
      </c>
      <c r="JX152">
        <v>783.215</v>
      </c>
      <c r="JY152">
        <v>28.4604</v>
      </c>
      <c r="JZ152">
        <v>42.7207</v>
      </c>
      <c r="KA152">
        <v>29.9995</v>
      </c>
      <c r="KB152">
        <v>42.3944</v>
      </c>
      <c r="KC152">
        <v>42.2304</v>
      </c>
      <c r="KD152">
        <v>34.7177</v>
      </c>
      <c r="KE152">
        <v>0</v>
      </c>
      <c r="KF152">
        <v>100</v>
      </c>
      <c r="KG152">
        <v>28.4829</v>
      </c>
      <c r="KH152">
        <v>676.567</v>
      </c>
      <c r="KI152">
        <v>21.9999</v>
      </c>
      <c r="KJ152">
        <v>94.5058</v>
      </c>
      <c r="KK152">
        <v>91.7505</v>
      </c>
    </row>
    <row r="153" spans="1:297">
      <c r="A153">
        <v>137</v>
      </c>
      <c r="B153">
        <v>1762199725.1</v>
      </c>
      <c r="C153">
        <v>1493.09999990463</v>
      </c>
      <c r="D153" t="s">
        <v>719</v>
      </c>
      <c r="E153" t="s">
        <v>720</v>
      </c>
      <c r="F153">
        <v>5</v>
      </c>
      <c r="G153" t="s">
        <v>640</v>
      </c>
      <c r="H153" t="s">
        <v>438</v>
      </c>
      <c r="I153">
        <v>1762199716.94615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666.098384555213</v>
      </c>
      <c r="AK153">
        <v>650.687309090909</v>
      </c>
      <c r="AL153">
        <v>3.30714703456752</v>
      </c>
      <c r="AM153">
        <v>64.4912505728682</v>
      </c>
      <c r="AN153">
        <f>(AP153 - AO153 + DY153*1E3/(8.314*(EA153+273.15)) * AR153/DX153 * AQ153) * DX153/(100*DL153) * 1000/(1000 - AP153)</f>
        <v>0</v>
      </c>
      <c r="AO153">
        <v>21.2993525064543</v>
      </c>
      <c r="AP153">
        <v>28.0547363636364</v>
      </c>
      <c r="AQ153">
        <v>1.7109584097667e-05</v>
      </c>
      <c r="AR153">
        <v>97.7476053066105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439</v>
      </c>
      <c r="AY153" t="s">
        <v>439</v>
      </c>
      <c r="AZ153">
        <v>0</v>
      </c>
      <c r="BA153">
        <v>0</v>
      </c>
      <c r="BB153">
        <f>1-AZ153/BA153</f>
        <v>0</v>
      </c>
      <c r="BC153">
        <v>0</v>
      </c>
      <c r="BD153" t="s">
        <v>439</v>
      </c>
      <c r="BE153" t="s">
        <v>439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439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1762199716.94615</v>
      </c>
      <c r="DR153">
        <v>608.968846153846</v>
      </c>
      <c r="DS153">
        <v>637.707461538461</v>
      </c>
      <c r="DT153">
        <v>28.0477692307692</v>
      </c>
      <c r="DU153">
        <v>21.2983384615385</v>
      </c>
      <c r="DV153">
        <v>605.270076923077</v>
      </c>
      <c r="DW153">
        <v>27.7377307692308</v>
      </c>
      <c r="DX153">
        <v>499.974538461538</v>
      </c>
      <c r="DY153">
        <v>90.7748230769231</v>
      </c>
      <c r="DZ153">
        <v>0.0999872384615385</v>
      </c>
      <c r="EA153">
        <v>36.2031384615385</v>
      </c>
      <c r="EB153">
        <v>35.9769076923077</v>
      </c>
      <c r="EC153">
        <v>999.9</v>
      </c>
      <c r="ED153">
        <v>0</v>
      </c>
      <c r="EE153">
        <v>0</v>
      </c>
      <c r="EF153">
        <v>10002.4115384615</v>
      </c>
      <c r="EG153">
        <v>0</v>
      </c>
      <c r="EH153">
        <v>1173.38230769231</v>
      </c>
      <c r="EI153">
        <v>-28.7388692307692</v>
      </c>
      <c r="EJ153">
        <v>626.541692307692</v>
      </c>
      <c r="EK153">
        <v>651.585307692308</v>
      </c>
      <c r="EL153">
        <v>6.74943076923077</v>
      </c>
      <c r="EM153">
        <v>637.707461538461</v>
      </c>
      <c r="EN153">
        <v>21.2983384615385</v>
      </c>
      <c r="EO153">
        <v>2.54603230769231</v>
      </c>
      <c r="EP153">
        <v>1.93335461538462</v>
      </c>
      <c r="EQ153">
        <v>21.3238</v>
      </c>
      <c r="ER153">
        <v>16.9088230769231</v>
      </c>
      <c r="ES153">
        <v>2000.02153846154</v>
      </c>
      <c r="ET153">
        <v>0.979996076923077</v>
      </c>
      <c r="EU153">
        <v>0.0200037461538462</v>
      </c>
      <c r="EV153">
        <v>0</v>
      </c>
      <c r="EW153">
        <v>1245.98384615385</v>
      </c>
      <c r="EX153">
        <v>5.00059</v>
      </c>
      <c r="EY153">
        <v>26084.9307692308</v>
      </c>
      <c r="EZ153">
        <v>17360.5</v>
      </c>
      <c r="FA153">
        <v>54.5333846153846</v>
      </c>
      <c r="FB153">
        <v>54.687</v>
      </c>
      <c r="FC153">
        <v>54</v>
      </c>
      <c r="FD153">
        <v>54.125</v>
      </c>
      <c r="FE153">
        <v>55</v>
      </c>
      <c r="FF153">
        <v>1955.11153846154</v>
      </c>
      <c r="FG153">
        <v>39.91</v>
      </c>
      <c r="FH153">
        <v>0</v>
      </c>
      <c r="FI153">
        <v>1762199724.2</v>
      </c>
      <c r="FJ153">
        <v>0</v>
      </c>
      <c r="FK153">
        <v>1245.89038461538</v>
      </c>
      <c r="FL153">
        <v>-4.16239316093074</v>
      </c>
      <c r="FM153">
        <v>-57.4598290756533</v>
      </c>
      <c r="FN153">
        <v>26083.85</v>
      </c>
      <c r="FO153">
        <v>15</v>
      </c>
      <c r="FP153">
        <v>0</v>
      </c>
      <c r="FQ153" t="s">
        <v>441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-28.7216333333333</v>
      </c>
      <c r="GD153">
        <v>-0.464002597402585</v>
      </c>
      <c r="GE153">
        <v>0.386398750778486</v>
      </c>
      <c r="GF153">
        <v>1</v>
      </c>
      <c r="GG153">
        <v>1246.09705882353</v>
      </c>
      <c r="GH153">
        <v>-3.36501145877423</v>
      </c>
      <c r="GI153">
        <v>0.406502510026008</v>
      </c>
      <c r="GJ153">
        <v>-1</v>
      </c>
      <c r="GK153">
        <v>6.7484919047619</v>
      </c>
      <c r="GL153">
        <v>0.0341820779220873</v>
      </c>
      <c r="GM153">
        <v>0.00394866176130788</v>
      </c>
      <c r="GN153">
        <v>1</v>
      </c>
      <c r="GO153">
        <v>2</v>
      </c>
      <c r="GP153">
        <v>2</v>
      </c>
      <c r="GQ153" t="s">
        <v>497</v>
      </c>
      <c r="GR153">
        <v>3.12869</v>
      </c>
      <c r="GS153">
        <v>2.77811</v>
      </c>
      <c r="GT153">
        <v>0.117797</v>
      </c>
      <c r="GU153">
        <v>0.122162</v>
      </c>
      <c r="GV153">
        <v>0.112167</v>
      </c>
      <c r="GW153">
        <v>0.0924756</v>
      </c>
      <c r="GX153">
        <v>32352.8</v>
      </c>
      <c r="GY153">
        <v>34250.4</v>
      </c>
      <c r="GZ153">
        <v>33256.7</v>
      </c>
      <c r="HA153">
        <v>35404.9</v>
      </c>
      <c r="HB153">
        <v>41921.9</v>
      </c>
      <c r="HC153">
        <v>46206.9</v>
      </c>
      <c r="HD153">
        <v>52059.6</v>
      </c>
      <c r="HE153">
        <v>56655.8</v>
      </c>
      <c r="HF153">
        <v>1.7859</v>
      </c>
      <c r="HG153">
        <v>2.13447</v>
      </c>
      <c r="HH153">
        <v>0.00222027</v>
      </c>
      <c r="HI153">
        <v>0</v>
      </c>
      <c r="HJ153">
        <v>35.9402</v>
      </c>
      <c r="HK153">
        <v>999.9</v>
      </c>
      <c r="HL153">
        <v>54.322</v>
      </c>
      <c r="HM153">
        <v>28.157</v>
      </c>
      <c r="HN153">
        <v>22.9167</v>
      </c>
      <c r="HO153">
        <v>56.8266</v>
      </c>
      <c r="HP153">
        <v>32.4038</v>
      </c>
      <c r="HQ153">
        <v>2</v>
      </c>
      <c r="HR153">
        <v>1.3181</v>
      </c>
      <c r="HS153">
        <v>5.57652</v>
      </c>
      <c r="HT153">
        <v>20.0407</v>
      </c>
      <c r="HU153">
        <v>5.19153</v>
      </c>
      <c r="HV153">
        <v>12.0099</v>
      </c>
      <c r="HW153">
        <v>4.97255</v>
      </c>
      <c r="HX153">
        <v>3.29485</v>
      </c>
      <c r="HY153">
        <v>999.9</v>
      </c>
      <c r="HZ153">
        <v>9999</v>
      </c>
      <c r="IA153">
        <v>9999</v>
      </c>
      <c r="IB153">
        <v>9999</v>
      </c>
      <c r="IC153">
        <v>1.86315</v>
      </c>
      <c r="ID153">
        <v>1.86811</v>
      </c>
      <c r="IE153">
        <v>1.86784</v>
      </c>
      <c r="IF153">
        <v>1.86904</v>
      </c>
      <c r="IG153">
        <v>1.86981</v>
      </c>
      <c r="IH153">
        <v>1.86584</v>
      </c>
      <c r="II153">
        <v>1.86698</v>
      </c>
      <c r="IJ153">
        <v>1.86843</v>
      </c>
      <c r="IK153">
        <v>5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3.802</v>
      </c>
      <c r="IY153">
        <v>0.3101</v>
      </c>
      <c r="IZ153">
        <v>0.972545899424372</v>
      </c>
      <c r="JA153">
        <v>0.00534676025210932</v>
      </c>
      <c r="JB153">
        <v>-1.70922874884956e-06</v>
      </c>
      <c r="JC153">
        <v>5.24977269206303e-10</v>
      </c>
      <c r="JD153">
        <v>0.310040366037049</v>
      </c>
      <c r="JE153">
        <v>0</v>
      </c>
      <c r="JF153">
        <v>0</v>
      </c>
      <c r="JG153">
        <v>0</v>
      </c>
      <c r="JH153">
        <v>4</v>
      </c>
      <c r="JI153">
        <v>2317</v>
      </c>
      <c r="JJ153">
        <v>-0</v>
      </c>
      <c r="JK153">
        <v>23</v>
      </c>
      <c r="JL153">
        <v>29369995.4</v>
      </c>
      <c r="JM153">
        <v>29369995.4</v>
      </c>
      <c r="JN153">
        <v>1.7749</v>
      </c>
      <c r="JO153">
        <v>2.61597</v>
      </c>
      <c r="JP153">
        <v>2.19849</v>
      </c>
      <c r="JQ153">
        <v>2.63672</v>
      </c>
      <c r="JR153">
        <v>2.44507</v>
      </c>
      <c r="JS153">
        <v>2.29614</v>
      </c>
      <c r="JT153">
        <v>32.7535</v>
      </c>
      <c r="JU153">
        <v>24.14</v>
      </c>
      <c r="JV153">
        <v>18</v>
      </c>
      <c r="JW153">
        <v>499.945</v>
      </c>
      <c r="JX153">
        <v>782.933</v>
      </c>
      <c r="JY153">
        <v>28.4838</v>
      </c>
      <c r="JZ153">
        <v>42.7247</v>
      </c>
      <c r="KA153">
        <v>29.9997</v>
      </c>
      <c r="KB153">
        <v>42.396</v>
      </c>
      <c r="KC153">
        <v>42.234</v>
      </c>
      <c r="KD153">
        <v>35.5342</v>
      </c>
      <c r="KE153">
        <v>0</v>
      </c>
      <c r="KF153">
        <v>100</v>
      </c>
      <c r="KG153">
        <v>28.5018</v>
      </c>
      <c r="KH153">
        <v>690.044</v>
      </c>
      <c r="KI153">
        <v>21.9999</v>
      </c>
      <c r="KJ153">
        <v>94.5061</v>
      </c>
      <c r="KK153">
        <v>91.7506</v>
      </c>
    </row>
    <row r="154" spans="1:297">
      <c r="A154">
        <v>138</v>
      </c>
      <c r="B154">
        <v>1762199730.1</v>
      </c>
      <c r="C154">
        <v>1498.09999990463</v>
      </c>
      <c r="D154" t="s">
        <v>721</v>
      </c>
      <c r="E154" t="s">
        <v>722</v>
      </c>
      <c r="F154">
        <v>5</v>
      </c>
      <c r="G154" t="s">
        <v>640</v>
      </c>
      <c r="H154" t="s">
        <v>438</v>
      </c>
      <c r="I154">
        <v>1762199721.94615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683.799214517799</v>
      </c>
      <c r="AK154">
        <v>667.916872727273</v>
      </c>
      <c r="AL154">
        <v>3.44439633338936</v>
      </c>
      <c r="AM154">
        <v>64.4912505728682</v>
      </c>
      <c r="AN154">
        <f>(AP154 - AO154 + DY154*1E3/(8.314*(EA154+273.15)) * AR154/DX154 * AQ154) * DX154/(100*DL154) * 1000/(1000 - AP154)</f>
        <v>0</v>
      </c>
      <c r="AO154">
        <v>21.3018173664545</v>
      </c>
      <c r="AP154">
        <v>28.0572048484849</v>
      </c>
      <c r="AQ154">
        <v>1.10736026657289e-05</v>
      </c>
      <c r="AR154">
        <v>97.7476053066105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439</v>
      </c>
      <c r="AY154" t="s">
        <v>439</v>
      </c>
      <c r="AZ154">
        <v>0</v>
      </c>
      <c r="BA154">
        <v>0</v>
      </c>
      <c r="BB154">
        <f>1-AZ154/BA154</f>
        <v>0</v>
      </c>
      <c r="BC154">
        <v>0</v>
      </c>
      <c r="BD154" t="s">
        <v>439</v>
      </c>
      <c r="BE154" t="s">
        <v>439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439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1762199721.94615</v>
      </c>
      <c r="DR154">
        <v>625.508384615385</v>
      </c>
      <c r="DS154">
        <v>654.553307692308</v>
      </c>
      <c r="DT154">
        <v>28.0525307692308</v>
      </c>
      <c r="DU154">
        <v>21.3001461538462</v>
      </c>
      <c r="DV154">
        <v>621.746307692308</v>
      </c>
      <c r="DW154">
        <v>27.7424769230769</v>
      </c>
      <c r="DX154">
        <v>500.000846153846</v>
      </c>
      <c r="DY154">
        <v>90.7745153846154</v>
      </c>
      <c r="DZ154">
        <v>0.0999968769230769</v>
      </c>
      <c r="EA154">
        <v>36.2015307692308</v>
      </c>
      <c r="EB154">
        <v>35.9713384615385</v>
      </c>
      <c r="EC154">
        <v>999.9</v>
      </c>
      <c r="ED154">
        <v>0</v>
      </c>
      <c r="EE154">
        <v>0</v>
      </c>
      <c r="EF154">
        <v>10000.1</v>
      </c>
      <c r="EG154">
        <v>0</v>
      </c>
      <c r="EH154">
        <v>1173.38230769231</v>
      </c>
      <c r="EI154">
        <v>-29.0449538461538</v>
      </c>
      <c r="EJ154">
        <v>643.561923076923</v>
      </c>
      <c r="EK154">
        <v>668.798769230769</v>
      </c>
      <c r="EL154">
        <v>6.75237307692308</v>
      </c>
      <c r="EM154">
        <v>654.553307692308</v>
      </c>
      <c r="EN154">
        <v>21.3001461538462</v>
      </c>
      <c r="EO154">
        <v>2.54645384615385</v>
      </c>
      <c r="EP154">
        <v>1.93351230769231</v>
      </c>
      <c r="EQ154">
        <v>21.3265076923077</v>
      </c>
      <c r="ER154">
        <v>16.9101</v>
      </c>
      <c r="ES154">
        <v>2000.06153846154</v>
      </c>
      <c r="ET154">
        <v>0.979996538461539</v>
      </c>
      <c r="EU154">
        <v>0.0200032769230769</v>
      </c>
      <c r="EV154">
        <v>0</v>
      </c>
      <c r="EW154">
        <v>1245.60384615385</v>
      </c>
      <c r="EX154">
        <v>5.00059</v>
      </c>
      <c r="EY154">
        <v>26080.3461538462</v>
      </c>
      <c r="EZ154">
        <v>17360.8384615385</v>
      </c>
      <c r="FA154">
        <v>54.5429230769231</v>
      </c>
      <c r="FB154">
        <v>54.7015384615385</v>
      </c>
      <c r="FC154">
        <v>54</v>
      </c>
      <c r="FD154">
        <v>54.1297692307692</v>
      </c>
      <c r="FE154">
        <v>55</v>
      </c>
      <c r="FF154">
        <v>1955.15153846154</v>
      </c>
      <c r="FG154">
        <v>39.91</v>
      </c>
      <c r="FH154">
        <v>0</v>
      </c>
      <c r="FI154">
        <v>1762199729</v>
      </c>
      <c r="FJ154">
        <v>0</v>
      </c>
      <c r="FK154">
        <v>1245.53</v>
      </c>
      <c r="FL154">
        <v>-4.08478632003927</v>
      </c>
      <c r="FM154">
        <v>-62.3726494580195</v>
      </c>
      <c r="FN154">
        <v>26079.1153846154</v>
      </c>
      <c r="FO154">
        <v>15</v>
      </c>
      <c r="FP154">
        <v>0</v>
      </c>
      <c r="FQ154" t="s">
        <v>441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-28.8396</v>
      </c>
      <c r="GD154">
        <v>-2.85886753246754</v>
      </c>
      <c r="GE154">
        <v>0.482106307186052</v>
      </c>
      <c r="GF154">
        <v>0</v>
      </c>
      <c r="GG154">
        <v>1245.835</v>
      </c>
      <c r="GH154">
        <v>-4.40932009271361</v>
      </c>
      <c r="GI154">
        <v>0.484362831915482</v>
      </c>
      <c r="GJ154">
        <v>-1</v>
      </c>
      <c r="GK154">
        <v>6.75025952380952</v>
      </c>
      <c r="GL154">
        <v>0.0355683116883144</v>
      </c>
      <c r="GM154">
        <v>0.0040187198579961</v>
      </c>
      <c r="GN154">
        <v>1</v>
      </c>
      <c r="GO154">
        <v>1</v>
      </c>
      <c r="GP154">
        <v>2</v>
      </c>
      <c r="GQ154" t="s">
        <v>460</v>
      </c>
      <c r="GR154">
        <v>3.12848</v>
      </c>
      <c r="GS154">
        <v>2.77787</v>
      </c>
      <c r="GT154">
        <v>0.119986</v>
      </c>
      <c r="GU154">
        <v>0.124264</v>
      </c>
      <c r="GV154">
        <v>0.112175</v>
      </c>
      <c r="GW154">
        <v>0.0924805</v>
      </c>
      <c r="GX154">
        <v>32272.2</v>
      </c>
      <c r="GY154">
        <v>34168.5</v>
      </c>
      <c r="GZ154">
        <v>33256.5</v>
      </c>
      <c r="HA154">
        <v>35405.2</v>
      </c>
      <c r="HB154">
        <v>41921.7</v>
      </c>
      <c r="HC154">
        <v>46207</v>
      </c>
      <c r="HD154">
        <v>52059.4</v>
      </c>
      <c r="HE154">
        <v>56656</v>
      </c>
      <c r="HF154">
        <v>1.78577</v>
      </c>
      <c r="HG154">
        <v>2.1348</v>
      </c>
      <c r="HH154">
        <v>0.00157207</v>
      </c>
      <c r="HI154">
        <v>0</v>
      </c>
      <c r="HJ154">
        <v>35.9372</v>
      </c>
      <c r="HK154">
        <v>999.9</v>
      </c>
      <c r="HL154">
        <v>54.297</v>
      </c>
      <c r="HM154">
        <v>28.168</v>
      </c>
      <c r="HN154">
        <v>22.9205</v>
      </c>
      <c r="HO154">
        <v>57.1366</v>
      </c>
      <c r="HP154">
        <v>32.4159</v>
      </c>
      <c r="HQ154">
        <v>2</v>
      </c>
      <c r="HR154">
        <v>1.31781</v>
      </c>
      <c r="HS154">
        <v>5.55141</v>
      </c>
      <c r="HT154">
        <v>20.0416</v>
      </c>
      <c r="HU154">
        <v>5.19183</v>
      </c>
      <c r="HV154">
        <v>12.0099</v>
      </c>
      <c r="HW154">
        <v>4.973</v>
      </c>
      <c r="HX154">
        <v>3.295</v>
      </c>
      <c r="HY154">
        <v>999.9</v>
      </c>
      <c r="HZ154">
        <v>9999</v>
      </c>
      <c r="IA154">
        <v>9999</v>
      </c>
      <c r="IB154">
        <v>9999</v>
      </c>
      <c r="IC154">
        <v>1.86316</v>
      </c>
      <c r="ID154">
        <v>1.86812</v>
      </c>
      <c r="IE154">
        <v>1.86783</v>
      </c>
      <c r="IF154">
        <v>1.86903</v>
      </c>
      <c r="IG154">
        <v>1.86981</v>
      </c>
      <c r="IH154">
        <v>1.86584</v>
      </c>
      <c r="II154">
        <v>1.86701</v>
      </c>
      <c r="IJ154">
        <v>1.86843</v>
      </c>
      <c r="IK154">
        <v>5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3.865</v>
      </c>
      <c r="IY154">
        <v>0.3101</v>
      </c>
      <c r="IZ154">
        <v>0.972545899424372</v>
      </c>
      <c r="JA154">
        <v>0.00534676025210932</v>
      </c>
      <c r="JB154">
        <v>-1.70922874884956e-06</v>
      </c>
      <c r="JC154">
        <v>5.24977269206303e-10</v>
      </c>
      <c r="JD154">
        <v>0.310040366037049</v>
      </c>
      <c r="JE154">
        <v>0</v>
      </c>
      <c r="JF154">
        <v>0</v>
      </c>
      <c r="JG154">
        <v>0</v>
      </c>
      <c r="JH154">
        <v>4</v>
      </c>
      <c r="JI154">
        <v>2317</v>
      </c>
      <c r="JJ154">
        <v>-0</v>
      </c>
      <c r="JK154">
        <v>23</v>
      </c>
      <c r="JL154">
        <v>29369995.5</v>
      </c>
      <c r="JM154">
        <v>29369995.5</v>
      </c>
      <c r="JN154">
        <v>1.8103</v>
      </c>
      <c r="JO154">
        <v>2.61353</v>
      </c>
      <c r="JP154">
        <v>2.19849</v>
      </c>
      <c r="JQ154">
        <v>2.63672</v>
      </c>
      <c r="JR154">
        <v>2.44507</v>
      </c>
      <c r="JS154">
        <v>2.31567</v>
      </c>
      <c r="JT154">
        <v>32.7535</v>
      </c>
      <c r="JU154">
        <v>24.1488</v>
      </c>
      <c r="JV154">
        <v>18</v>
      </c>
      <c r="JW154">
        <v>499.886</v>
      </c>
      <c r="JX154">
        <v>783.274</v>
      </c>
      <c r="JY154">
        <v>28.5061</v>
      </c>
      <c r="JZ154">
        <v>42.7251</v>
      </c>
      <c r="KA154">
        <v>29.9999</v>
      </c>
      <c r="KB154">
        <v>42.4003</v>
      </c>
      <c r="KC154">
        <v>42.2358</v>
      </c>
      <c r="KD154">
        <v>36.2404</v>
      </c>
      <c r="KE154">
        <v>0</v>
      </c>
      <c r="KF154">
        <v>100</v>
      </c>
      <c r="KG154">
        <v>28.5212</v>
      </c>
      <c r="KH154">
        <v>710.215</v>
      </c>
      <c r="KI154">
        <v>21.9999</v>
      </c>
      <c r="KJ154">
        <v>94.5057</v>
      </c>
      <c r="KK154">
        <v>91.751</v>
      </c>
    </row>
    <row r="155" spans="1:297">
      <c r="A155">
        <v>139</v>
      </c>
      <c r="B155">
        <v>1762199735.1</v>
      </c>
      <c r="C155">
        <v>1503.09999990463</v>
      </c>
      <c r="D155" t="s">
        <v>723</v>
      </c>
      <c r="E155" t="s">
        <v>724</v>
      </c>
      <c r="F155">
        <v>5</v>
      </c>
      <c r="G155" t="s">
        <v>640</v>
      </c>
      <c r="H155" t="s">
        <v>438</v>
      </c>
      <c r="I155">
        <v>1762199726.94615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700.485325592839</v>
      </c>
      <c r="AK155">
        <v>684.8166</v>
      </c>
      <c r="AL155">
        <v>3.38049495909215</v>
      </c>
      <c r="AM155">
        <v>64.4912505728682</v>
      </c>
      <c r="AN155">
        <f>(AP155 - AO155 + DY155*1E3/(8.314*(EA155+273.15)) * AR155/DX155 * AQ155) * DX155/(100*DL155) * 1000/(1000 - AP155)</f>
        <v>0</v>
      </c>
      <c r="AO155">
        <v>21.3026360280198</v>
      </c>
      <c r="AP155">
        <v>28.0606224242424</v>
      </c>
      <c r="AQ155">
        <v>1.56223858262087e-05</v>
      </c>
      <c r="AR155">
        <v>97.7476053066105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439</v>
      </c>
      <c r="AY155" t="s">
        <v>439</v>
      </c>
      <c r="AZ155">
        <v>0</v>
      </c>
      <c r="BA155">
        <v>0</v>
      </c>
      <c r="BB155">
        <f>1-AZ155/BA155</f>
        <v>0</v>
      </c>
      <c r="BC155">
        <v>0</v>
      </c>
      <c r="BD155" t="s">
        <v>439</v>
      </c>
      <c r="BE155" t="s">
        <v>439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439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1762199726.94615</v>
      </c>
      <c r="DR155">
        <v>642.007692307692</v>
      </c>
      <c r="DS155">
        <v>671.110846153846</v>
      </c>
      <c r="DT155">
        <v>28.0563615384615</v>
      </c>
      <c r="DU155">
        <v>21.3013153846154</v>
      </c>
      <c r="DV155">
        <v>638.182846153846</v>
      </c>
      <c r="DW155">
        <v>27.7463153846154</v>
      </c>
      <c r="DX155">
        <v>499.984307692308</v>
      </c>
      <c r="DY155">
        <v>90.7747615384615</v>
      </c>
      <c r="DZ155">
        <v>0.100038153846154</v>
      </c>
      <c r="EA155">
        <v>36.2014769230769</v>
      </c>
      <c r="EB155">
        <v>35.9687076923077</v>
      </c>
      <c r="EC155">
        <v>999.9</v>
      </c>
      <c r="ED155">
        <v>0</v>
      </c>
      <c r="EE155">
        <v>0</v>
      </c>
      <c r="EF155">
        <v>10001.4423076923</v>
      </c>
      <c r="EG155">
        <v>0</v>
      </c>
      <c r="EH155">
        <v>1173.38769230769</v>
      </c>
      <c r="EI155">
        <v>-29.1031076923077</v>
      </c>
      <c r="EJ155">
        <v>660.540076923077</v>
      </c>
      <c r="EK155">
        <v>685.717384615385</v>
      </c>
      <c r="EL155">
        <v>6.75504923076923</v>
      </c>
      <c r="EM155">
        <v>671.110846153846</v>
      </c>
      <c r="EN155">
        <v>21.3013153846154</v>
      </c>
      <c r="EO155">
        <v>2.54680923076923</v>
      </c>
      <c r="EP155">
        <v>1.93362076923077</v>
      </c>
      <c r="EQ155">
        <v>21.3287846153846</v>
      </c>
      <c r="ER155">
        <v>16.911</v>
      </c>
      <c r="ES155">
        <v>2000.05384615385</v>
      </c>
      <c r="ET155">
        <v>0.979996538461539</v>
      </c>
      <c r="EU155">
        <v>0.0200032769230769</v>
      </c>
      <c r="EV155">
        <v>0</v>
      </c>
      <c r="EW155">
        <v>1245.22538461538</v>
      </c>
      <c r="EX155">
        <v>5.00059</v>
      </c>
      <c r="EY155">
        <v>26074.8846153846</v>
      </c>
      <c r="EZ155">
        <v>17360.7538461538</v>
      </c>
      <c r="FA155">
        <v>54.5524615384615</v>
      </c>
      <c r="FB155">
        <v>54.7160769230769</v>
      </c>
      <c r="FC155">
        <v>54.0143076923077</v>
      </c>
      <c r="FD155">
        <v>54.1297692307692</v>
      </c>
      <c r="FE155">
        <v>55</v>
      </c>
      <c r="FF155">
        <v>1955.14384615385</v>
      </c>
      <c r="FG155">
        <v>39.91</v>
      </c>
      <c r="FH155">
        <v>0</v>
      </c>
      <c r="FI155">
        <v>1762199733.8</v>
      </c>
      <c r="FJ155">
        <v>0</v>
      </c>
      <c r="FK155">
        <v>1245.20346153846</v>
      </c>
      <c r="FL155">
        <v>-4.49811965915842</v>
      </c>
      <c r="FM155">
        <v>-65.1760684188085</v>
      </c>
      <c r="FN155">
        <v>26074.2384615385</v>
      </c>
      <c r="FO155">
        <v>15</v>
      </c>
      <c r="FP155">
        <v>0</v>
      </c>
      <c r="FQ155" t="s">
        <v>441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-29.0853047619048</v>
      </c>
      <c r="GD155">
        <v>-1.50374805194809</v>
      </c>
      <c r="GE155">
        <v>0.398545740311174</v>
      </c>
      <c r="GF155">
        <v>0</v>
      </c>
      <c r="GG155">
        <v>1245.42205882353</v>
      </c>
      <c r="GH155">
        <v>-4.16944232369753</v>
      </c>
      <c r="GI155">
        <v>0.45889111493175</v>
      </c>
      <c r="GJ155">
        <v>-1</v>
      </c>
      <c r="GK155">
        <v>6.75335952380952</v>
      </c>
      <c r="GL155">
        <v>0.0281742857142885</v>
      </c>
      <c r="GM155">
        <v>0.00315155211374073</v>
      </c>
      <c r="GN155">
        <v>1</v>
      </c>
      <c r="GO155">
        <v>1</v>
      </c>
      <c r="GP155">
        <v>2</v>
      </c>
      <c r="GQ155" t="s">
        <v>460</v>
      </c>
      <c r="GR155">
        <v>3.12871</v>
      </c>
      <c r="GS155">
        <v>2.77791</v>
      </c>
      <c r="GT155">
        <v>0.122124</v>
      </c>
      <c r="GU155">
        <v>0.126453</v>
      </c>
      <c r="GV155">
        <v>0.112182</v>
      </c>
      <c r="GW155">
        <v>0.092483</v>
      </c>
      <c r="GX155">
        <v>32193.7</v>
      </c>
      <c r="GY155">
        <v>34082.5</v>
      </c>
      <c r="GZ155">
        <v>33256.5</v>
      </c>
      <c r="HA155">
        <v>35404.8</v>
      </c>
      <c r="HB155">
        <v>41921.5</v>
      </c>
      <c r="HC155">
        <v>46206.8</v>
      </c>
      <c r="HD155">
        <v>52059.4</v>
      </c>
      <c r="HE155">
        <v>56655.5</v>
      </c>
      <c r="HF155">
        <v>1.78603</v>
      </c>
      <c r="HG155">
        <v>2.13462</v>
      </c>
      <c r="HH155">
        <v>0.00219047</v>
      </c>
      <c r="HI155">
        <v>0</v>
      </c>
      <c r="HJ155">
        <v>35.9344</v>
      </c>
      <c r="HK155">
        <v>999.9</v>
      </c>
      <c r="HL155">
        <v>54.346</v>
      </c>
      <c r="HM155">
        <v>28.157</v>
      </c>
      <c r="HN155">
        <v>22.929</v>
      </c>
      <c r="HO155">
        <v>57.2066</v>
      </c>
      <c r="HP155">
        <v>32.3518</v>
      </c>
      <c r="HQ155">
        <v>2</v>
      </c>
      <c r="HR155">
        <v>1.31775</v>
      </c>
      <c r="HS155">
        <v>5.51427</v>
      </c>
      <c r="HT155">
        <v>20.0425</v>
      </c>
      <c r="HU155">
        <v>5.19183</v>
      </c>
      <c r="HV155">
        <v>12.0099</v>
      </c>
      <c r="HW155">
        <v>4.9729</v>
      </c>
      <c r="HX155">
        <v>3.29497</v>
      </c>
      <c r="HY155">
        <v>999.9</v>
      </c>
      <c r="HZ155">
        <v>9999</v>
      </c>
      <c r="IA155">
        <v>9999</v>
      </c>
      <c r="IB155">
        <v>9999</v>
      </c>
      <c r="IC155">
        <v>1.86313</v>
      </c>
      <c r="ID155">
        <v>1.86813</v>
      </c>
      <c r="IE155">
        <v>1.86783</v>
      </c>
      <c r="IF155">
        <v>1.86903</v>
      </c>
      <c r="IG155">
        <v>1.86982</v>
      </c>
      <c r="IH155">
        <v>1.86584</v>
      </c>
      <c r="II155">
        <v>1.86703</v>
      </c>
      <c r="IJ155">
        <v>1.86843</v>
      </c>
      <c r="IK155">
        <v>5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3.926</v>
      </c>
      <c r="IY155">
        <v>0.31</v>
      </c>
      <c r="IZ155">
        <v>0.972545899424372</v>
      </c>
      <c r="JA155">
        <v>0.00534676025210932</v>
      </c>
      <c r="JB155">
        <v>-1.70922874884956e-06</v>
      </c>
      <c r="JC155">
        <v>5.24977269206303e-10</v>
      </c>
      <c r="JD155">
        <v>0.310040366037049</v>
      </c>
      <c r="JE155">
        <v>0</v>
      </c>
      <c r="JF155">
        <v>0</v>
      </c>
      <c r="JG155">
        <v>0</v>
      </c>
      <c r="JH155">
        <v>4</v>
      </c>
      <c r="JI155">
        <v>2317</v>
      </c>
      <c r="JJ155">
        <v>-0</v>
      </c>
      <c r="JK155">
        <v>23</v>
      </c>
      <c r="JL155">
        <v>29369995.6</v>
      </c>
      <c r="JM155">
        <v>29369995.6</v>
      </c>
      <c r="JN155">
        <v>1.85059</v>
      </c>
      <c r="JO155">
        <v>2.61475</v>
      </c>
      <c r="JP155">
        <v>2.19849</v>
      </c>
      <c r="JQ155">
        <v>2.63794</v>
      </c>
      <c r="JR155">
        <v>2.44507</v>
      </c>
      <c r="JS155">
        <v>2.31689</v>
      </c>
      <c r="JT155">
        <v>32.7535</v>
      </c>
      <c r="JU155">
        <v>24.14</v>
      </c>
      <c r="JV155">
        <v>18</v>
      </c>
      <c r="JW155">
        <v>500.074</v>
      </c>
      <c r="JX155">
        <v>783.138</v>
      </c>
      <c r="JY155">
        <v>28.529</v>
      </c>
      <c r="JZ155">
        <v>42.7258</v>
      </c>
      <c r="KA155">
        <v>30</v>
      </c>
      <c r="KB155">
        <v>42.4021</v>
      </c>
      <c r="KC155">
        <v>42.2389</v>
      </c>
      <c r="KD155">
        <v>37.0587</v>
      </c>
      <c r="KE155">
        <v>0</v>
      </c>
      <c r="KF155">
        <v>100</v>
      </c>
      <c r="KG155">
        <v>28.5462</v>
      </c>
      <c r="KH155">
        <v>723.742</v>
      </c>
      <c r="KI155">
        <v>21.9999</v>
      </c>
      <c r="KJ155">
        <v>94.5057</v>
      </c>
      <c r="KK155">
        <v>91.7502</v>
      </c>
    </row>
    <row r="156" spans="1:297">
      <c r="A156">
        <v>140</v>
      </c>
      <c r="B156">
        <v>1762199740.1</v>
      </c>
      <c r="C156">
        <v>1508.09999990463</v>
      </c>
      <c r="D156" t="s">
        <v>725</v>
      </c>
      <c r="E156" t="s">
        <v>726</v>
      </c>
      <c r="F156">
        <v>5</v>
      </c>
      <c r="G156" t="s">
        <v>640</v>
      </c>
      <c r="H156" t="s">
        <v>438</v>
      </c>
      <c r="I156">
        <v>1762199731.94615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718.227735390818</v>
      </c>
      <c r="AK156">
        <v>702.174884848485</v>
      </c>
      <c r="AL156">
        <v>3.47417485486452</v>
      </c>
      <c r="AM156">
        <v>64.4912505728682</v>
      </c>
      <c r="AN156">
        <f>(AP156 - AO156 + DY156*1E3/(8.314*(EA156+273.15)) * AR156/DX156 * AQ156) * DX156/(100*DL156) * 1000/(1000 - AP156)</f>
        <v>0</v>
      </c>
      <c r="AO156">
        <v>21.3033565379071</v>
      </c>
      <c r="AP156">
        <v>28.0659339393939</v>
      </c>
      <c r="AQ156">
        <v>2.96654759924682e-05</v>
      </c>
      <c r="AR156">
        <v>97.7476053066105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439</v>
      </c>
      <c r="AY156" t="s">
        <v>439</v>
      </c>
      <c r="AZ156">
        <v>0</v>
      </c>
      <c r="BA156">
        <v>0</v>
      </c>
      <c r="BB156">
        <f>1-AZ156/BA156</f>
        <v>0</v>
      </c>
      <c r="BC156">
        <v>0</v>
      </c>
      <c r="BD156" t="s">
        <v>439</v>
      </c>
      <c r="BE156" t="s">
        <v>439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439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1762199731.94615</v>
      </c>
      <c r="DR156">
        <v>658.561384615385</v>
      </c>
      <c r="DS156">
        <v>688.074769230769</v>
      </c>
      <c r="DT156">
        <v>28.0594769230769</v>
      </c>
      <c r="DU156">
        <v>21.3026846153846</v>
      </c>
      <c r="DV156">
        <v>654.673769230769</v>
      </c>
      <c r="DW156">
        <v>27.7494384615385</v>
      </c>
      <c r="DX156">
        <v>500.032384615385</v>
      </c>
      <c r="DY156">
        <v>90.7758307692308</v>
      </c>
      <c r="DZ156">
        <v>0.100052361538462</v>
      </c>
      <c r="EA156">
        <v>36.2019076923077</v>
      </c>
      <c r="EB156">
        <v>35.9675153846154</v>
      </c>
      <c r="EC156">
        <v>999.9</v>
      </c>
      <c r="ED156">
        <v>0</v>
      </c>
      <c r="EE156">
        <v>0</v>
      </c>
      <c r="EF156">
        <v>9995.14384615385</v>
      </c>
      <c r="EG156">
        <v>0</v>
      </c>
      <c r="EH156">
        <v>1173.37538461538</v>
      </c>
      <c r="EI156">
        <v>-29.5133846153846</v>
      </c>
      <c r="EJ156">
        <v>677.573769230769</v>
      </c>
      <c r="EK156">
        <v>703.051538461538</v>
      </c>
      <c r="EL156">
        <v>6.75680615384615</v>
      </c>
      <c r="EM156">
        <v>688.074769230769</v>
      </c>
      <c r="EN156">
        <v>21.3026846153846</v>
      </c>
      <c r="EO156">
        <v>2.54712307692308</v>
      </c>
      <c r="EP156">
        <v>1.93376769230769</v>
      </c>
      <c r="EQ156">
        <v>21.3307846153846</v>
      </c>
      <c r="ER156">
        <v>16.9122</v>
      </c>
      <c r="ES156">
        <v>2000.04923076923</v>
      </c>
      <c r="ET156">
        <v>0.979996538461539</v>
      </c>
      <c r="EU156">
        <v>0.0200032769230769</v>
      </c>
      <c r="EV156">
        <v>0</v>
      </c>
      <c r="EW156">
        <v>1244.91076923077</v>
      </c>
      <c r="EX156">
        <v>5.00059</v>
      </c>
      <c r="EY156">
        <v>26069.6153846154</v>
      </c>
      <c r="EZ156">
        <v>17360.7076923077</v>
      </c>
      <c r="FA156">
        <v>54.562</v>
      </c>
      <c r="FB156">
        <v>54.7354615384615</v>
      </c>
      <c r="FC156">
        <v>54.0143076923077</v>
      </c>
      <c r="FD156">
        <v>54.1393076923077</v>
      </c>
      <c r="FE156">
        <v>55</v>
      </c>
      <c r="FF156">
        <v>1955.13923076923</v>
      </c>
      <c r="FG156">
        <v>39.91</v>
      </c>
      <c r="FH156">
        <v>0</v>
      </c>
      <c r="FI156">
        <v>1762199739.2</v>
      </c>
      <c r="FJ156">
        <v>0</v>
      </c>
      <c r="FK156">
        <v>1244.8816</v>
      </c>
      <c r="FL156">
        <v>-2.53461538369601</v>
      </c>
      <c r="FM156">
        <v>-67.161538469515</v>
      </c>
      <c r="FN156">
        <v>26068.036</v>
      </c>
      <c r="FO156">
        <v>15</v>
      </c>
      <c r="FP156">
        <v>0</v>
      </c>
      <c r="FQ156" t="s">
        <v>441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-29.2160666666667</v>
      </c>
      <c r="GD156">
        <v>-4.33533506493512</v>
      </c>
      <c r="GE156">
        <v>0.520967927294801</v>
      </c>
      <c r="GF156">
        <v>0</v>
      </c>
      <c r="GG156">
        <v>1245.18617647059</v>
      </c>
      <c r="GH156">
        <v>-3.59129105925196</v>
      </c>
      <c r="GI156">
        <v>0.414047558407039</v>
      </c>
      <c r="GJ156">
        <v>-1</v>
      </c>
      <c r="GK156">
        <v>6.75534333333334</v>
      </c>
      <c r="GL156">
        <v>0.0203407792207722</v>
      </c>
      <c r="GM156">
        <v>0.00228719693976486</v>
      </c>
      <c r="GN156">
        <v>1</v>
      </c>
      <c r="GO156">
        <v>1</v>
      </c>
      <c r="GP156">
        <v>2</v>
      </c>
      <c r="GQ156" t="s">
        <v>460</v>
      </c>
      <c r="GR156">
        <v>3.12841</v>
      </c>
      <c r="GS156">
        <v>2.77789</v>
      </c>
      <c r="GT156">
        <v>0.124279</v>
      </c>
      <c r="GU156">
        <v>0.128512</v>
      </c>
      <c r="GV156">
        <v>0.112201</v>
      </c>
      <c r="GW156">
        <v>0.0924862</v>
      </c>
      <c r="GX156">
        <v>32114.2</v>
      </c>
      <c r="GY156">
        <v>34001.9</v>
      </c>
      <c r="GZ156">
        <v>33256.2</v>
      </c>
      <c r="HA156">
        <v>35404.7</v>
      </c>
      <c r="HB156">
        <v>41920.8</v>
      </c>
      <c r="HC156">
        <v>46206.6</v>
      </c>
      <c r="HD156">
        <v>52059.3</v>
      </c>
      <c r="HE156">
        <v>56655.2</v>
      </c>
      <c r="HF156">
        <v>1.7855</v>
      </c>
      <c r="HG156">
        <v>2.1348</v>
      </c>
      <c r="HH156">
        <v>0.0019744</v>
      </c>
      <c r="HI156">
        <v>0</v>
      </c>
      <c r="HJ156">
        <v>35.9336</v>
      </c>
      <c r="HK156">
        <v>999.9</v>
      </c>
      <c r="HL156">
        <v>54.322</v>
      </c>
      <c r="HM156">
        <v>28.157</v>
      </c>
      <c r="HN156">
        <v>22.9189</v>
      </c>
      <c r="HO156">
        <v>57.0366</v>
      </c>
      <c r="HP156">
        <v>32.4239</v>
      </c>
      <c r="HQ156">
        <v>2</v>
      </c>
      <c r="HR156">
        <v>1.31771</v>
      </c>
      <c r="HS156">
        <v>5.48111</v>
      </c>
      <c r="HT156">
        <v>20.0432</v>
      </c>
      <c r="HU156">
        <v>5.19213</v>
      </c>
      <c r="HV156">
        <v>12.0099</v>
      </c>
      <c r="HW156">
        <v>4.97295</v>
      </c>
      <c r="HX156">
        <v>3.295</v>
      </c>
      <c r="HY156">
        <v>999.9</v>
      </c>
      <c r="HZ156">
        <v>9999</v>
      </c>
      <c r="IA156">
        <v>9999</v>
      </c>
      <c r="IB156">
        <v>9999</v>
      </c>
      <c r="IC156">
        <v>1.86316</v>
      </c>
      <c r="ID156">
        <v>1.86813</v>
      </c>
      <c r="IE156">
        <v>1.86783</v>
      </c>
      <c r="IF156">
        <v>1.86905</v>
      </c>
      <c r="IG156">
        <v>1.86981</v>
      </c>
      <c r="IH156">
        <v>1.86586</v>
      </c>
      <c r="II156">
        <v>1.86702</v>
      </c>
      <c r="IJ156">
        <v>1.86844</v>
      </c>
      <c r="IK156">
        <v>5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3.99</v>
      </c>
      <c r="IY156">
        <v>0.3101</v>
      </c>
      <c r="IZ156">
        <v>0.972545899424372</v>
      </c>
      <c r="JA156">
        <v>0.00534676025210932</v>
      </c>
      <c r="JB156">
        <v>-1.70922874884956e-06</v>
      </c>
      <c r="JC156">
        <v>5.24977269206303e-10</v>
      </c>
      <c r="JD156">
        <v>0.310040366037049</v>
      </c>
      <c r="JE156">
        <v>0</v>
      </c>
      <c r="JF156">
        <v>0</v>
      </c>
      <c r="JG156">
        <v>0</v>
      </c>
      <c r="JH156">
        <v>4</v>
      </c>
      <c r="JI156">
        <v>2317</v>
      </c>
      <c r="JJ156">
        <v>-0</v>
      </c>
      <c r="JK156">
        <v>23</v>
      </c>
      <c r="JL156">
        <v>29369995.7</v>
      </c>
      <c r="JM156">
        <v>29369995.7</v>
      </c>
      <c r="JN156">
        <v>1.88599</v>
      </c>
      <c r="JO156">
        <v>2.6123</v>
      </c>
      <c r="JP156">
        <v>2.19849</v>
      </c>
      <c r="JQ156">
        <v>2.63672</v>
      </c>
      <c r="JR156">
        <v>2.44507</v>
      </c>
      <c r="JS156">
        <v>2.32544</v>
      </c>
      <c r="JT156">
        <v>32.7535</v>
      </c>
      <c r="JU156">
        <v>24.1488</v>
      </c>
      <c r="JV156">
        <v>18</v>
      </c>
      <c r="JW156">
        <v>499.722</v>
      </c>
      <c r="JX156">
        <v>783.348</v>
      </c>
      <c r="JY156">
        <v>28.5552</v>
      </c>
      <c r="JZ156">
        <v>42.7296</v>
      </c>
      <c r="KA156">
        <v>29.9999</v>
      </c>
      <c r="KB156">
        <v>42.4047</v>
      </c>
      <c r="KC156">
        <v>42.2424</v>
      </c>
      <c r="KD156">
        <v>37.7641</v>
      </c>
      <c r="KE156">
        <v>0</v>
      </c>
      <c r="KF156">
        <v>100</v>
      </c>
      <c r="KG156">
        <v>28.5683</v>
      </c>
      <c r="KH156">
        <v>743.97</v>
      </c>
      <c r="KI156">
        <v>21.9999</v>
      </c>
      <c r="KJ156">
        <v>94.5052</v>
      </c>
      <c r="KK156">
        <v>91.7498</v>
      </c>
    </row>
    <row r="157" spans="1:297">
      <c r="A157">
        <v>141</v>
      </c>
      <c r="B157">
        <v>1762199745.1</v>
      </c>
      <c r="C157">
        <v>1513.09999990463</v>
      </c>
      <c r="D157" t="s">
        <v>727</v>
      </c>
      <c r="E157" t="s">
        <v>728</v>
      </c>
      <c r="F157">
        <v>5</v>
      </c>
      <c r="G157" t="s">
        <v>640</v>
      </c>
      <c r="H157" t="s">
        <v>438</v>
      </c>
      <c r="I157">
        <v>1762199736.94615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735.039762989561</v>
      </c>
      <c r="AK157">
        <v>719.30186060606</v>
      </c>
      <c r="AL157">
        <v>3.42170745209789</v>
      </c>
      <c r="AM157">
        <v>64.4912505728682</v>
      </c>
      <c r="AN157">
        <f>(AP157 - AO157 + DY157*1E3/(8.314*(EA157+273.15)) * AR157/DX157 * AQ157) * DX157/(100*DL157) * 1000/(1000 - AP157)</f>
        <v>0</v>
      </c>
      <c r="AO157">
        <v>21.3052962702197</v>
      </c>
      <c r="AP157">
        <v>28.0642757575758</v>
      </c>
      <c r="AQ157">
        <v>-8.45429463023846e-06</v>
      </c>
      <c r="AR157">
        <v>97.7476053066105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439</v>
      </c>
      <c r="AY157" t="s">
        <v>439</v>
      </c>
      <c r="AZ157">
        <v>0</v>
      </c>
      <c r="BA157">
        <v>0</v>
      </c>
      <c r="BB157">
        <f>1-AZ157/BA157</f>
        <v>0</v>
      </c>
      <c r="BC157">
        <v>0</v>
      </c>
      <c r="BD157" t="s">
        <v>439</v>
      </c>
      <c r="BE157" t="s">
        <v>439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439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440</v>
      </c>
      <c r="DO157">
        <v>2</v>
      </c>
      <c r="DP157" t="b">
        <v>1</v>
      </c>
      <c r="DQ157">
        <v>1762199736.94615</v>
      </c>
      <c r="DR157">
        <v>675.229692307692</v>
      </c>
      <c r="DS157">
        <v>704.826692307692</v>
      </c>
      <c r="DT157">
        <v>28.0624846153846</v>
      </c>
      <c r="DU157">
        <v>21.3038923076923</v>
      </c>
      <c r="DV157">
        <v>671.279461538462</v>
      </c>
      <c r="DW157">
        <v>27.7524461538462</v>
      </c>
      <c r="DX157">
        <v>500.003307692308</v>
      </c>
      <c r="DY157">
        <v>90.7764846153846</v>
      </c>
      <c r="DZ157">
        <v>0.1000663</v>
      </c>
      <c r="EA157">
        <v>36.2010076923077</v>
      </c>
      <c r="EB157">
        <v>35.9659692307692</v>
      </c>
      <c r="EC157">
        <v>999.9</v>
      </c>
      <c r="ED157">
        <v>0</v>
      </c>
      <c r="EE157">
        <v>0</v>
      </c>
      <c r="EF157">
        <v>9993.99384615385</v>
      </c>
      <c r="EG157">
        <v>0</v>
      </c>
      <c r="EH157">
        <v>1173.38615384615</v>
      </c>
      <c r="EI157">
        <v>-29.5970461538462</v>
      </c>
      <c r="EJ157">
        <v>694.725307692308</v>
      </c>
      <c r="EK157">
        <v>720.169076923077</v>
      </c>
      <c r="EL157">
        <v>6.75860153846154</v>
      </c>
      <c r="EM157">
        <v>704.826692307692</v>
      </c>
      <c r="EN157">
        <v>21.3038923076923</v>
      </c>
      <c r="EO157">
        <v>2.54741384615385</v>
      </c>
      <c r="EP157">
        <v>1.93389153846154</v>
      </c>
      <c r="EQ157">
        <v>21.3326384615385</v>
      </c>
      <c r="ER157">
        <v>16.9132153846154</v>
      </c>
      <c r="ES157">
        <v>2000.02153846154</v>
      </c>
      <c r="ET157">
        <v>0.979996307692308</v>
      </c>
      <c r="EU157">
        <v>0.0200035076923077</v>
      </c>
      <c r="EV157">
        <v>0</v>
      </c>
      <c r="EW157">
        <v>1244.69923076923</v>
      </c>
      <c r="EX157">
        <v>5.00059</v>
      </c>
      <c r="EY157">
        <v>26063.8307692308</v>
      </c>
      <c r="EZ157">
        <v>17360.4769230769</v>
      </c>
      <c r="FA157">
        <v>54.562</v>
      </c>
      <c r="FB157">
        <v>54.7451538461538</v>
      </c>
      <c r="FC157">
        <v>54.0238461538462</v>
      </c>
      <c r="FD157">
        <v>54.1488461538462</v>
      </c>
      <c r="FE157">
        <v>55</v>
      </c>
      <c r="FF157">
        <v>1955.11153846154</v>
      </c>
      <c r="FG157">
        <v>39.91</v>
      </c>
      <c r="FH157">
        <v>0</v>
      </c>
      <c r="FI157">
        <v>1762199744</v>
      </c>
      <c r="FJ157">
        <v>0</v>
      </c>
      <c r="FK157">
        <v>1244.6704</v>
      </c>
      <c r="FL157">
        <v>-1.88999998212226</v>
      </c>
      <c r="FM157">
        <v>-67.6846153374248</v>
      </c>
      <c r="FN157">
        <v>26062.816</v>
      </c>
      <c r="FO157">
        <v>15</v>
      </c>
      <c r="FP157">
        <v>0</v>
      </c>
      <c r="FQ157" t="s">
        <v>441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-29.5258238095238</v>
      </c>
      <c r="GD157">
        <v>-1.82771688311684</v>
      </c>
      <c r="GE157">
        <v>0.319709184676386</v>
      </c>
      <c r="GF157">
        <v>0</v>
      </c>
      <c r="GG157">
        <v>1244.80617647059</v>
      </c>
      <c r="GH157">
        <v>-2.73964857887031</v>
      </c>
      <c r="GI157">
        <v>0.360310443807786</v>
      </c>
      <c r="GJ157">
        <v>-1</v>
      </c>
      <c r="GK157">
        <v>6.75751904761905</v>
      </c>
      <c r="GL157">
        <v>0.0240771428571479</v>
      </c>
      <c r="GM157">
        <v>0.00274790813037305</v>
      </c>
      <c r="GN157">
        <v>1</v>
      </c>
      <c r="GO157">
        <v>1</v>
      </c>
      <c r="GP157">
        <v>2</v>
      </c>
      <c r="GQ157" t="s">
        <v>460</v>
      </c>
      <c r="GR157">
        <v>3.12868</v>
      </c>
      <c r="GS157">
        <v>2.77795</v>
      </c>
      <c r="GT157">
        <v>0.126386</v>
      </c>
      <c r="GU157">
        <v>0.130661</v>
      </c>
      <c r="GV157">
        <v>0.112191</v>
      </c>
      <c r="GW157">
        <v>0.0924898</v>
      </c>
      <c r="GX157">
        <v>32036.7</v>
      </c>
      <c r="GY157">
        <v>33917.9</v>
      </c>
      <c r="GZ157">
        <v>33256.1</v>
      </c>
      <c r="HA157">
        <v>35404.7</v>
      </c>
      <c r="HB157">
        <v>41921.2</v>
      </c>
      <c r="HC157">
        <v>46206.5</v>
      </c>
      <c r="HD157">
        <v>52058.9</v>
      </c>
      <c r="HE157">
        <v>56655.1</v>
      </c>
      <c r="HF157">
        <v>1.78592</v>
      </c>
      <c r="HG157">
        <v>2.13465</v>
      </c>
      <c r="HH157">
        <v>0.00184774</v>
      </c>
      <c r="HI157">
        <v>0</v>
      </c>
      <c r="HJ157">
        <v>35.9306</v>
      </c>
      <c r="HK157">
        <v>999.9</v>
      </c>
      <c r="HL157">
        <v>54.322</v>
      </c>
      <c r="HM157">
        <v>28.168</v>
      </c>
      <c r="HN157">
        <v>22.929</v>
      </c>
      <c r="HO157">
        <v>57.2266</v>
      </c>
      <c r="HP157">
        <v>32.3357</v>
      </c>
      <c r="HQ157">
        <v>2</v>
      </c>
      <c r="HR157">
        <v>1.31755</v>
      </c>
      <c r="HS157">
        <v>5.45694</v>
      </c>
      <c r="HT157">
        <v>20.0441</v>
      </c>
      <c r="HU157">
        <v>5.19183</v>
      </c>
      <c r="HV157">
        <v>12.0099</v>
      </c>
      <c r="HW157">
        <v>4.973</v>
      </c>
      <c r="HX157">
        <v>3.29497</v>
      </c>
      <c r="HY157">
        <v>999.9</v>
      </c>
      <c r="HZ157">
        <v>9999</v>
      </c>
      <c r="IA157">
        <v>9999</v>
      </c>
      <c r="IB157">
        <v>9999</v>
      </c>
      <c r="IC157">
        <v>1.86314</v>
      </c>
      <c r="ID157">
        <v>1.86812</v>
      </c>
      <c r="IE157">
        <v>1.86783</v>
      </c>
      <c r="IF157">
        <v>1.86903</v>
      </c>
      <c r="IG157">
        <v>1.86982</v>
      </c>
      <c r="IH157">
        <v>1.86586</v>
      </c>
      <c r="II157">
        <v>1.86695</v>
      </c>
      <c r="IJ157">
        <v>1.86842</v>
      </c>
      <c r="IK157">
        <v>5</v>
      </c>
      <c r="IL157">
        <v>0</v>
      </c>
      <c r="IM157">
        <v>0</v>
      </c>
      <c r="IN157">
        <v>0</v>
      </c>
      <c r="IO157" t="s">
        <v>443</v>
      </c>
      <c r="IP157" t="s">
        <v>444</v>
      </c>
      <c r="IQ157" t="s">
        <v>445</v>
      </c>
      <c r="IR157" t="s">
        <v>445</v>
      </c>
      <c r="IS157" t="s">
        <v>445</v>
      </c>
      <c r="IT157" t="s">
        <v>445</v>
      </c>
      <c r="IU157">
        <v>0</v>
      </c>
      <c r="IV157">
        <v>100</v>
      </c>
      <c r="IW157">
        <v>100</v>
      </c>
      <c r="IX157">
        <v>4.052</v>
      </c>
      <c r="IY157">
        <v>0.3101</v>
      </c>
      <c r="IZ157">
        <v>0.972545899424372</v>
      </c>
      <c r="JA157">
        <v>0.00534676025210932</v>
      </c>
      <c r="JB157">
        <v>-1.70922874884956e-06</v>
      </c>
      <c r="JC157">
        <v>5.24977269206303e-10</v>
      </c>
      <c r="JD157">
        <v>0.310040366037049</v>
      </c>
      <c r="JE157">
        <v>0</v>
      </c>
      <c r="JF157">
        <v>0</v>
      </c>
      <c r="JG157">
        <v>0</v>
      </c>
      <c r="JH157">
        <v>4</v>
      </c>
      <c r="JI157">
        <v>2317</v>
      </c>
      <c r="JJ157">
        <v>-0</v>
      </c>
      <c r="JK157">
        <v>23</v>
      </c>
      <c r="JL157">
        <v>29369995.8</v>
      </c>
      <c r="JM157">
        <v>29369995.8</v>
      </c>
      <c r="JN157">
        <v>1.92627</v>
      </c>
      <c r="JO157">
        <v>2.61353</v>
      </c>
      <c r="JP157">
        <v>2.19849</v>
      </c>
      <c r="JQ157">
        <v>2.63672</v>
      </c>
      <c r="JR157">
        <v>2.44507</v>
      </c>
      <c r="JS157">
        <v>2.26685</v>
      </c>
      <c r="JT157">
        <v>32.7758</v>
      </c>
      <c r="JU157">
        <v>24.1488</v>
      </c>
      <c r="JV157">
        <v>18</v>
      </c>
      <c r="JW157">
        <v>500.048</v>
      </c>
      <c r="JX157">
        <v>783.213</v>
      </c>
      <c r="JY157">
        <v>28.5788</v>
      </c>
      <c r="JZ157">
        <v>42.7296</v>
      </c>
      <c r="KA157">
        <v>29.9999</v>
      </c>
      <c r="KB157">
        <v>42.4086</v>
      </c>
      <c r="KC157">
        <v>42.2436</v>
      </c>
      <c r="KD157">
        <v>38.5709</v>
      </c>
      <c r="KE157">
        <v>0</v>
      </c>
      <c r="KF157">
        <v>100</v>
      </c>
      <c r="KG157">
        <v>28.5926</v>
      </c>
      <c r="KH157">
        <v>757.402</v>
      </c>
      <c r="KI157">
        <v>21.9999</v>
      </c>
      <c r="KJ157">
        <v>94.5047</v>
      </c>
      <c r="KK157">
        <v>91.7496</v>
      </c>
    </row>
    <row r="158" spans="1:297">
      <c r="A158">
        <v>142</v>
      </c>
      <c r="B158">
        <v>1762199750.1</v>
      </c>
      <c r="C158">
        <v>1518.09999990463</v>
      </c>
      <c r="D158" t="s">
        <v>729</v>
      </c>
      <c r="E158" t="s">
        <v>730</v>
      </c>
      <c r="F158">
        <v>5</v>
      </c>
      <c r="G158" t="s">
        <v>640</v>
      </c>
      <c r="H158" t="s">
        <v>438</v>
      </c>
      <c r="I158">
        <v>1762199741.94615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752.861968351706</v>
      </c>
      <c r="AK158">
        <v>736.750648484849</v>
      </c>
      <c r="AL158">
        <v>3.48901288815888</v>
      </c>
      <c r="AM158">
        <v>64.4912505728682</v>
      </c>
      <c r="AN158">
        <f>(AP158 - AO158 + DY158*1E3/(8.314*(EA158+273.15)) * AR158/DX158 * AQ158) * DX158/(100*DL158) * 1000/(1000 - AP158)</f>
        <v>0</v>
      </c>
      <c r="AO158">
        <v>21.3069970845681</v>
      </c>
      <c r="AP158">
        <v>28.0681551515151</v>
      </c>
      <c r="AQ158">
        <v>1.54460777640028e-05</v>
      </c>
      <c r="AR158">
        <v>97.7476053066105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439</v>
      </c>
      <c r="AY158" t="s">
        <v>439</v>
      </c>
      <c r="AZ158">
        <v>0</v>
      </c>
      <c r="BA158">
        <v>0</v>
      </c>
      <c r="BB158">
        <f>1-AZ158/BA158</f>
        <v>0</v>
      </c>
      <c r="BC158">
        <v>0</v>
      </c>
      <c r="BD158" t="s">
        <v>439</v>
      </c>
      <c r="BE158" t="s">
        <v>439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439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440</v>
      </c>
      <c r="DO158">
        <v>2</v>
      </c>
      <c r="DP158" t="b">
        <v>1</v>
      </c>
      <c r="DQ158">
        <v>1762199741.94615</v>
      </c>
      <c r="DR158">
        <v>691.972615384615</v>
      </c>
      <c r="DS158">
        <v>721.886153846154</v>
      </c>
      <c r="DT158">
        <v>28.0648</v>
      </c>
      <c r="DU158">
        <v>21.3054076923077</v>
      </c>
      <c r="DV158">
        <v>687.959769230769</v>
      </c>
      <c r="DW158">
        <v>27.7547615384615</v>
      </c>
      <c r="DX158">
        <v>500.025846153846</v>
      </c>
      <c r="DY158">
        <v>90.7760692307692</v>
      </c>
      <c r="DZ158">
        <v>0.100044661538462</v>
      </c>
      <c r="EA158">
        <v>36.2022692307692</v>
      </c>
      <c r="EB158">
        <v>35.9667384615385</v>
      </c>
      <c r="EC158">
        <v>999.9</v>
      </c>
      <c r="ED158">
        <v>0</v>
      </c>
      <c r="EE158">
        <v>0</v>
      </c>
      <c r="EF158">
        <v>9992.89384615385</v>
      </c>
      <c r="EG158">
        <v>0</v>
      </c>
      <c r="EH158">
        <v>1173.38615384615</v>
      </c>
      <c r="EI158">
        <v>-29.9135692307692</v>
      </c>
      <c r="EJ158">
        <v>711.953461538462</v>
      </c>
      <c r="EK158">
        <v>737.601076923077</v>
      </c>
      <c r="EL158">
        <v>6.75940384615385</v>
      </c>
      <c r="EM158">
        <v>721.886153846154</v>
      </c>
      <c r="EN158">
        <v>21.3054076923077</v>
      </c>
      <c r="EO158">
        <v>2.54761230769231</v>
      </c>
      <c r="EP158">
        <v>1.93402076923077</v>
      </c>
      <c r="EQ158">
        <v>21.3339076923077</v>
      </c>
      <c r="ER158">
        <v>16.9142692307692</v>
      </c>
      <c r="ES158">
        <v>1999.99846153846</v>
      </c>
      <c r="ET158">
        <v>0.979996076923077</v>
      </c>
      <c r="EU158">
        <v>0.0200037384615385</v>
      </c>
      <c r="EV158">
        <v>0</v>
      </c>
      <c r="EW158">
        <v>1244.42307692308</v>
      </c>
      <c r="EX158">
        <v>5.00059</v>
      </c>
      <c r="EY158">
        <v>26058.2769230769</v>
      </c>
      <c r="EZ158">
        <v>17360.2769230769</v>
      </c>
      <c r="FA158">
        <v>54.562</v>
      </c>
      <c r="FB158">
        <v>54.75</v>
      </c>
      <c r="FC158">
        <v>54.0286153846154</v>
      </c>
      <c r="FD158">
        <v>54.1679230769231</v>
      </c>
      <c r="FE158">
        <v>55</v>
      </c>
      <c r="FF158">
        <v>1955.08846153846</v>
      </c>
      <c r="FG158">
        <v>39.91</v>
      </c>
      <c r="FH158">
        <v>0</v>
      </c>
      <c r="FI158">
        <v>1762199748.8</v>
      </c>
      <c r="FJ158">
        <v>0</v>
      </c>
      <c r="FK158">
        <v>1244.4364</v>
      </c>
      <c r="FL158">
        <v>-3.3376922946008</v>
      </c>
      <c r="FM158">
        <v>-67.9230770121251</v>
      </c>
      <c r="FN158">
        <v>26057.252</v>
      </c>
      <c r="FO158">
        <v>15</v>
      </c>
      <c r="FP158">
        <v>0</v>
      </c>
      <c r="FQ158" t="s">
        <v>441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-29.694680952381</v>
      </c>
      <c r="GD158">
        <v>-3.1903948051948</v>
      </c>
      <c r="GE158">
        <v>0.413764127215641</v>
      </c>
      <c r="GF158">
        <v>0</v>
      </c>
      <c r="GG158">
        <v>1244.61617647059</v>
      </c>
      <c r="GH158">
        <v>-2.88449197081711</v>
      </c>
      <c r="GI158">
        <v>0.396128430643435</v>
      </c>
      <c r="GJ158">
        <v>-1</v>
      </c>
      <c r="GK158">
        <v>6.75837380952381</v>
      </c>
      <c r="GL158">
        <v>0.0150210389610349</v>
      </c>
      <c r="GM158">
        <v>0.0022842826865977</v>
      </c>
      <c r="GN158">
        <v>1</v>
      </c>
      <c r="GO158">
        <v>1</v>
      </c>
      <c r="GP158">
        <v>2</v>
      </c>
      <c r="GQ158" t="s">
        <v>460</v>
      </c>
      <c r="GR158">
        <v>3.1285</v>
      </c>
      <c r="GS158">
        <v>2.77796</v>
      </c>
      <c r="GT158">
        <v>0.128498</v>
      </c>
      <c r="GU158">
        <v>0.132675</v>
      </c>
      <c r="GV158">
        <v>0.112203</v>
      </c>
      <c r="GW158">
        <v>0.0924995</v>
      </c>
      <c r="GX158">
        <v>31959.4</v>
      </c>
      <c r="GY158">
        <v>33838.8</v>
      </c>
      <c r="GZ158">
        <v>33256.4</v>
      </c>
      <c r="HA158">
        <v>35404.3</v>
      </c>
      <c r="HB158">
        <v>41921.2</v>
      </c>
      <c r="HC158">
        <v>46205.9</v>
      </c>
      <c r="HD158">
        <v>52059.4</v>
      </c>
      <c r="HE158">
        <v>56654.6</v>
      </c>
      <c r="HF158">
        <v>1.78583</v>
      </c>
      <c r="HG158">
        <v>2.13482</v>
      </c>
      <c r="HH158">
        <v>0.00265241</v>
      </c>
      <c r="HI158">
        <v>0</v>
      </c>
      <c r="HJ158">
        <v>35.9306</v>
      </c>
      <c r="HK158">
        <v>999.9</v>
      </c>
      <c r="HL158">
        <v>54.346</v>
      </c>
      <c r="HM158">
        <v>28.157</v>
      </c>
      <c r="HN158">
        <v>22.9272</v>
      </c>
      <c r="HO158">
        <v>57.1466</v>
      </c>
      <c r="HP158">
        <v>32.4279</v>
      </c>
      <c r="HQ158">
        <v>2</v>
      </c>
      <c r="HR158">
        <v>1.31753</v>
      </c>
      <c r="HS158">
        <v>5.42976</v>
      </c>
      <c r="HT158">
        <v>20.0446</v>
      </c>
      <c r="HU158">
        <v>5.19198</v>
      </c>
      <c r="HV158">
        <v>12.0099</v>
      </c>
      <c r="HW158">
        <v>4.9729</v>
      </c>
      <c r="HX158">
        <v>3.295</v>
      </c>
      <c r="HY158">
        <v>999.9</v>
      </c>
      <c r="HZ158">
        <v>9999</v>
      </c>
      <c r="IA158">
        <v>9999</v>
      </c>
      <c r="IB158">
        <v>9999</v>
      </c>
      <c r="IC158">
        <v>1.86313</v>
      </c>
      <c r="ID158">
        <v>1.86811</v>
      </c>
      <c r="IE158">
        <v>1.86784</v>
      </c>
      <c r="IF158">
        <v>1.86901</v>
      </c>
      <c r="IG158">
        <v>1.86983</v>
      </c>
      <c r="IH158">
        <v>1.86584</v>
      </c>
      <c r="II158">
        <v>1.86699</v>
      </c>
      <c r="IJ158">
        <v>1.86844</v>
      </c>
      <c r="IK158">
        <v>5</v>
      </c>
      <c r="IL158">
        <v>0</v>
      </c>
      <c r="IM158">
        <v>0</v>
      </c>
      <c r="IN158">
        <v>0</v>
      </c>
      <c r="IO158" t="s">
        <v>443</v>
      </c>
      <c r="IP158" t="s">
        <v>444</v>
      </c>
      <c r="IQ158" t="s">
        <v>445</v>
      </c>
      <c r="IR158" t="s">
        <v>445</v>
      </c>
      <c r="IS158" t="s">
        <v>445</v>
      </c>
      <c r="IT158" t="s">
        <v>445</v>
      </c>
      <c r="IU158">
        <v>0</v>
      </c>
      <c r="IV158">
        <v>100</v>
      </c>
      <c r="IW158">
        <v>100</v>
      </c>
      <c r="IX158">
        <v>4.114</v>
      </c>
      <c r="IY158">
        <v>0.31</v>
      </c>
      <c r="IZ158">
        <v>0.972545899424372</v>
      </c>
      <c r="JA158">
        <v>0.00534676025210932</v>
      </c>
      <c r="JB158">
        <v>-1.70922874884956e-06</v>
      </c>
      <c r="JC158">
        <v>5.24977269206303e-10</v>
      </c>
      <c r="JD158">
        <v>0.310040366037049</v>
      </c>
      <c r="JE158">
        <v>0</v>
      </c>
      <c r="JF158">
        <v>0</v>
      </c>
      <c r="JG158">
        <v>0</v>
      </c>
      <c r="JH158">
        <v>4</v>
      </c>
      <c r="JI158">
        <v>2317</v>
      </c>
      <c r="JJ158">
        <v>-0</v>
      </c>
      <c r="JK158">
        <v>23</v>
      </c>
      <c r="JL158">
        <v>29369995.8</v>
      </c>
      <c r="JM158">
        <v>29369995.8</v>
      </c>
      <c r="JN158">
        <v>1.96167</v>
      </c>
      <c r="JO158">
        <v>2.6123</v>
      </c>
      <c r="JP158">
        <v>2.19849</v>
      </c>
      <c r="JQ158">
        <v>2.63672</v>
      </c>
      <c r="JR158">
        <v>2.44629</v>
      </c>
      <c r="JS158">
        <v>2.30469</v>
      </c>
      <c r="JT158">
        <v>32.7535</v>
      </c>
      <c r="JU158">
        <v>24.1488</v>
      </c>
      <c r="JV158">
        <v>18</v>
      </c>
      <c r="JW158">
        <v>499.981</v>
      </c>
      <c r="JX158">
        <v>783.43</v>
      </c>
      <c r="JY158">
        <v>28.604</v>
      </c>
      <c r="JZ158">
        <v>42.7302</v>
      </c>
      <c r="KA158">
        <v>30.0002</v>
      </c>
      <c r="KB158">
        <v>42.409</v>
      </c>
      <c r="KC158">
        <v>42.2474</v>
      </c>
      <c r="KD158">
        <v>39.2696</v>
      </c>
      <c r="KE158">
        <v>0</v>
      </c>
      <c r="KF158">
        <v>100</v>
      </c>
      <c r="KG158">
        <v>28.6182</v>
      </c>
      <c r="KH158">
        <v>770.924</v>
      </c>
      <c r="KI158">
        <v>21.9999</v>
      </c>
      <c r="KJ158">
        <v>94.5055</v>
      </c>
      <c r="KK158">
        <v>91.7489</v>
      </c>
    </row>
    <row r="159" spans="1:297">
      <c r="A159">
        <v>143</v>
      </c>
      <c r="B159">
        <v>1762199755.1</v>
      </c>
      <c r="C159">
        <v>1523.09999990463</v>
      </c>
      <c r="D159" t="s">
        <v>731</v>
      </c>
      <c r="E159" t="s">
        <v>732</v>
      </c>
      <c r="F159">
        <v>5</v>
      </c>
      <c r="G159" t="s">
        <v>640</v>
      </c>
      <c r="H159" t="s">
        <v>438</v>
      </c>
      <c r="I159">
        <v>1762199746.94615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769.678679855443</v>
      </c>
      <c r="AK159">
        <v>753.765236363636</v>
      </c>
      <c r="AL159">
        <v>3.40116212233396</v>
      </c>
      <c r="AM159">
        <v>64.4912505728682</v>
      </c>
      <c r="AN159">
        <f>(AP159 - AO159 + DY159*1E3/(8.314*(EA159+273.15)) * AR159/DX159 * AQ159) * DX159/(100*DL159) * 1000/(1000 - AP159)</f>
        <v>0</v>
      </c>
      <c r="AO159">
        <v>21.3092111803713</v>
      </c>
      <c r="AP159">
        <v>28.0742206060606</v>
      </c>
      <c r="AQ159">
        <v>2.91363354868659e-05</v>
      </c>
      <c r="AR159">
        <v>97.7476053066105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439</v>
      </c>
      <c r="AY159" t="s">
        <v>439</v>
      </c>
      <c r="AZ159">
        <v>0</v>
      </c>
      <c r="BA159">
        <v>0</v>
      </c>
      <c r="BB159">
        <f>1-AZ159/BA159</f>
        <v>0</v>
      </c>
      <c r="BC159">
        <v>0</v>
      </c>
      <c r="BD159" t="s">
        <v>439</v>
      </c>
      <c r="BE159" t="s">
        <v>439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439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440</v>
      </c>
      <c r="DO159">
        <v>2</v>
      </c>
      <c r="DP159" t="b">
        <v>1</v>
      </c>
      <c r="DQ159">
        <v>1762199746.94615</v>
      </c>
      <c r="DR159">
        <v>708.734692307692</v>
      </c>
      <c r="DS159">
        <v>738.712384615385</v>
      </c>
      <c r="DT159">
        <v>28.0678769230769</v>
      </c>
      <c r="DU159">
        <v>21.3071307692308</v>
      </c>
      <c r="DV159">
        <v>704.659692307692</v>
      </c>
      <c r="DW159">
        <v>27.7578307692308</v>
      </c>
      <c r="DX159">
        <v>500.003692307692</v>
      </c>
      <c r="DY159">
        <v>90.7758538461539</v>
      </c>
      <c r="DZ159">
        <v>0.0999871615384615</v>
      </c>
      <c r="EA159">
        <v>36.2038384615385</v>
      </c>
      <c r="EB159">
        <v>35.9680538461538</v>
      </c>
      <c r="EC159">
        <v>999.9</v>
      </c>
      <c r="ED159">
        <v>0</v>
      </c>
      <c r="EE159">
        <v>0</v>
      </c>
      <c r="EF159">
        <v>9998.13076923077</v>
      </c>
      <c r="EG159">
        <v>0</v>
      </c>
      <c r="EH159">
        <v>1173.38384615385</v>
      </c>
      <c r="EI159">
        <v>-29.9775153846154</v>
      </c>
      <c r="EJ159">
        <v>729.202076923077</v>
      </c>
      <c r="EK159">
        <v>754.794846153846</v>
      </c>
      <c r="EL159">
        <v>6.76074769230769</v>
      </c>
      <c r="EM159">
        <v>738.712384615385</v>
      </c>
      <c r="EN159">
        <v>21.3071307692308</v>
      </c>
      <c r="EO159">
        <v>2.54788230769231</v>
      </c>
      <c r="EP159">
        <v>1.93417153846154</v>
      </c>
      <c r="EQ159">
        <v>21.3356538461538</v>
      </c>
      <c r="ER159">
        <v>16.9154923076923</v>
      </c>
      <c r="ES159">
        <v>1999.99923076923</v>
      </c>
      <c r="ET159">
        <v>0.979996076923077</v>
      </c>
      <c r="EU159">
        <v>0.0200037384615385</v>
      </c>
      <c r="EV159">
        <v>0</v>
      </c>
      <c r="EW159">
        <v>1244.15923076923</v>
      </c>
      <c r="EX159">
        <v>5.00059</v>
      </c>
      <c r="EY159">
        <v>26052.8538461538</v>
      </c>
      <c r="EZ159">
        <v>17360.2846153846</v>
      </c>
      <c r="FA159">
        <v>54.562</v>
      </c>
      <c r="FB159">
        <v>54.75</v>
      </c>
      <c r="FC159">
        <v>54.0429230769231</v>
      </c>
      <c r="FD159">
        <v>54.1774615384615</v>
      </c>
      <c r="FE159">
        <v>55.0047692307692</v>
      </c>
      <c r="FF159">
        <v>1955.08923076923</v>
      </c>
      <c r="FG159">
        <v>39.91</v>
      </c>
      <c r="FH159">
        <v>0</v>
      </c>
      <c r="FI159">
        <v>1762199754.2</v>
      </c>
      <c r="FJ159">
        <v>0</v>
      </c>
      <c r="FK159">
        <v>1244.145</v>
      </c>
      <c r="FL159">
        <v>-3.20991451544397</v>
      </c>
      <c r="FM159">
        <v>-61.0769230091419</v>
      </c>
      <c r="FN159">
        <v>26051.75</v>
      </c>
      <c r="FO159">
        <v>15</v>
      </c>
      <c r="FP159">
        <v>0</v>
      </c>
      <c r="FQ159" t="s">
        <v>441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-29.9264476190476</v>
      </c>
      <c r="GD159">
        <v>-1.44971688311691</v>
      </c>
      <c r="GE159">
        <v>0.30400956535554</v>
      </c>
      <c r="GF159">
        <v>0</v>
      </c>
      <c r="GG159">
        <v>1244.33294117647</v>
      </c>
      <c r="GH159">
        <v>-3.19480518400939</v>
      </c>
      <c r="GI159">
        <v>0.431076145940164</v>
      </c>
      <c r="GJ159">
        <v>-1</v>
      </c>
      <c r="GK159">
        <v>6.76001095238095</v>
      </c>
      <c r="GL159">
        <v>0.0104688311688239</v>
      </c>
      <c r="GM159">
        <v>0.00209248975593302</v>
      </c>
      <c r="GN159">
        <v>1</v>
      </c>
      <c r="GO159">
        <v>1</v>
      </c>
      <c r="GP159">
        <v>2</v>
      </c>
      <c r="GQ159" t="s">
        <v>460</v>
      </c>
      <c r="GR159">
        <v>3.12854</v>
      </c>
      <c r="GS159">
        <v>2.7778</v>
      </c>
      <c r="GT159">
        <v>0.13055</v>
      </c>
      <c r="GU159">
        <v>0.134796</v>
      </c>
      <c r="GV159">
        <v>0.112224</v>
      </c>
      <c r="GW159">
        <v>0.0925038</v>
      </c>
      <c r="GX159">
        <v>31883.7</v>
      </c>
      <c r="GY159">
        <v>33755.6</v>
      </c>
      <c r="GZ159">
        <v>33256.1</v>
      </c>
      <c r="HA159">
        <v>35404.1</v>
      </c>
      <c r="HB159">
        <v>41920.1</v>
      </c>
      <c r="HC159">
        <v>46205.6</v>
      </c>
      <c r="HD159">
        <v>52058.9</v>
      </c>
      <c r="HE159">
        <v>56654.1</v>
      </c>
      <c r="HF159">
        <v>1.78583</v>
      </c>
      <c r="HG159">
        <v>2.13495</v>
      </c>
      <c r="HH159">
        <v>0.00258535</v>
      </c>
      <c r="HI159">
        <v>0</v>
      </c>
      <c r="HJ159">
        <v>35.9294</v>
      </c>
      <c r="HK159">
        <v>999.9</v>
      </c>
      <c r="HL159">
        <v>54.322</v>
      </c>
      <c r="HM159">
        <v>28.157</v>
      </c>
      <c r="HN159">
        <v>22.9177</v>
      </c>
      <c r="HO159">
        <v>57.1266</v>
      </c>
      <c r="HP159">
        <v>32.3558</v>
      </c>
      <c r="HQ159">
        <v>2</v>
      </c>
      <c r="HR159">
        <v>1.31735</v>
      </c>
      <c r="HS159">
        <v>5.42452</v>
      </c>
      <c r="HT159">
        <v>20.0449</v>
      </c>
      <c r="HU159">
        <v>5.19228</v>
      </c>
      <c r="HV159">
        <v>12.0099</v>
      </c>
      <c r="HW159">
        <v>4.97295</v>
      </c>
      <c r="HX159">
        <v>3.295</v>
      </c>
      <c r="HY159">
        <v>999.9</v>
      </c>
      <c r="HZ159">
        <v>9999</v>
      </c>
      <c r="IA159">
        <v>9999</v>
      </c>
      <c r="IB159">
        <v>9999</v>
      </c>
      <c r="IC159">
        <v>1.86312</v>
      </c>
      <c r="ID159">
        <v>1.86813</v>
      </c>
      <c r="IE159">
        <v>1.86784</v>
      </c>
      <c r="IF159">
        <v>1.86902</v>
      </c>
      <c r="IG159">
        <v>1.86982</v>
      </c>
      <c r="IH159">
        <v>1.86584</v>
      </c>
      <c r="II159">
        <v>1.86697</v>
      </c>
      <c r="IJ159">
        <v>1.86843</v>
      </c>
      <c r="IK159">
        <v>5</v>
      </c>
      <c r="IL159">
        <v>0</v>
      </c>
      <c r="IM159">
        <v>0</v>
      </c>
      <c r="IN159">
        <v>0</v>
      </c>
      <c r="IO159" t="s">
        <v>443</v>
      </c>
      <c r="IP159" t="s">
        <v>444</v>
      </c>
      <c r="IQ159" t="s">
        <v>445</v>
      </c>
      <c r="IR159" t="s">
        <v>445</v>
      </c>
      <c r="IS159" t="s">
        <v>445</v>
      </c>
      <c r="IT159" t="s">
        <v>445</v>
      </c>
      <c r="IU159">
        <v>0</v>
      </c>
      <c r="IV159">
        <v>100</v>
      </c>
      <c r="IW159">
        <v>100</v>
      </c>
      <c r="IX159">
        <v>4.176</v>
      </c>
      <c r="IY159">
        <v>0.31</v>
      </c>
      <c r="IZ159">
        <v>0.972545899424372</v>
      </c>
      <c r="JA159">
        <v>0.00534676025210932</v>
      </c>
      <c r="JB159">
        <v>-1.70922874884956e-06</v>
      </c>
      <c r="JC159">
        <v>5.24977269206303e-10</v>
      </c>
      <c r="JD159">
        <v>0.310040366037049</v>
      </c>
      <c r="JE159">
        <v>0</v>
      </c>
      <c r="JF159">
        <v>0</v>
      </c>
      <c r="JG159">
        <v>0</v>
      </c>
      <c r="JH159">
        <v>4</v>
      </c>
      <c r="JI159">
        <v>2317</v>
      </c>
      <c r="JJ159">
        <v>-0</v>
      </c>
      <c r="JK159">
        <v>23</v>
      </c>
      <c r="JL159">
        <v>29369995.9</v>
      </c>
      <c r="JM159">
        <v>29369995.9</v>
      </c>
      <c r="JN159">
        <v>1.99951</v>
      </c>
      <c r="JO159">
        <v>2.60986</v>
      </c>
      <c r="JP159">
        <v>2.19849</v>
      </c>
      <c r="JQ159">
        <v>2.63672</v>
      </c>
      <c r="JR159">
        <v>2.44507</v>
      </c>
      <c r="JS159">
        <v>2.29004</v>
      </c>
      <c r="JT159">
        <v>32.7758</v>
      </c>
      <c r="JU159">
        <v>24.1488</v>
      </c>
      <c r="JV159">
        <v>18</v>
      </c>
      <c r="JW159">
        <v>500.011</v>
      </c>
      <c r="JX159">
        <v>783.581</v>
      </c>
      <c r="JY159">
        <v>28.6286</v>
      </c>
      <c r="JZ159">
        <v>42.7339</v>
      </c>
      <c r="KA159">
        <v>30.0001</v>
      </c>
      <c r="KB159">
        <v>42.4133</v>
      </c>
      <c r="KC159">
        <v>42.25</v>
      </c>
      <c r="KD159">
        <v>40.0345</v>
      </c>
      <c r="KE159">
        <v>0</v>
      </c>
      <c r="KF159">
        <v>100</v>
      </c>
      <c r="KG159">
        <v>28.6376</v>
      </c>
      <c r="KH159">
        <v>791.108</v>
      </c>
      <c r="KI159">
        <v>21.9999</v>
      </c>
      <c r="KJ159">
        <v>94.5047</v>
      </c>
      <c r="KK159">
        <v>91.7482</v>
      </c>
    </row>
    <row r="160" spans="1:297">
      <c r="A160">
        <v>144</v>
      </c>
      <c r="B160">
        <v>1762199760.1</v>
      </c>
      <c r="C160">
        <v>1528.09999990463</v>
      </c>
      <c r="D160" t="s">
        <v>733</v>
      </c>
      <c r="E160" t="s">
        <v>734</v>
      </c>
      <c r="F160">
        <v>5</v>
      </c>
      <c r="G160" t="s">
        <v>640</v>
      </c>
      <c r="H160" t="s">
        <v>438</v>
      </c>
      <c r="I160">
        <v>1762199751.94615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787.540087399125</v>
      </c>
      <c r="AK160">
        <v>771.286709090909</v>
      </c>
      <c r="AL160">
        <v>3.49637886591737</v>
      </c>
      <c r="AM160">
        <v>64.4912505728682</v>
      </c>
      <c r="AN160">
        <f>(AP160 - AO160 + DY160*1E3/(8.314*(EA160+273.15)) * AR160/DX160 * AQ160) * DX160/(100*DL160) * 1000/(1000 - AP160)</f>
        <v>0</v>
      </c>
      <c r="AO160">
        <v>21.3124112691122</v>
      </c>
      <c r="AP160">
        <v>28.0751381818182</v>
      </c>
      <c r="AQ160">
        <v>1.7144721620894e-06</v>
      </c>
      <c r="AR160">
        <v>97.7476053066105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439</v>
      </c>
      <c r="AY160" t="s">
        <v>439</v>
      </c>
      <c r="AZ160">
        <v>0</v>
      </c>
      <c r="BA160">
        <v>0</v>
      </c>
      <c r="BB160">
        <f>1-AZ160/BA160</f>
        <v>0</v>
      </c>
      <c r="BC160">
        <v>0</v>
      </c>
      <c r="BD160" t="s">
        <v>439</v>
      </c>
      <c r="BE160" t="s">
        <v>439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439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440</v>
      </c>
      <c r="DO160">
        <v>2</v>
      </c>
      <c r="DP160" t="b">
        <v>1</v>
      </c>
      <c r="DQ160">
        <v>1762199751.94615</v>
      </c>
      <c r="DR160">
        <v>725.523153846154</v>
      </c>
      <c r="DS160">
        <v>755.761769230769</v>
      </c>
      <c r="DT160">
        <v>28.0707461538462</v>
      </c>
      <c r="DU160">
        <v>21.3096</v>
      </c>
      <c r="DV160">
        <v>721.386076923077</v>
      </c>
      <c r="DW160">
        <v>27.7607</v>
      </c>
      <c r="DX160">
        <v>500.016307692308</v>
      </c>
      <c r="DY160">
        <v>90.7748153846154</v>
      </c>
      <c r="DZ160">
        <v>0.0999849153846154</v>
      </c>
      <c r="EA160">
        <v>36.2073461538461</v>
      </c>
      <c r="EB160">
        <v>35.9686538461538</v>
      </c>
      <c r="EC160">
        <v>999.9</v>
      </c>
      <c r="ED160">
        <v>0</v>
      </c>
      <c r="EE160">
        <v>0</v>
      </c>
      <c r="EF160">
        <v>9993.41153846154</v>
      </c>
      <c r="EG160">
        <v>0</v>
      </c>
      <c r="EH160">
        <v>1173.38615384615</v>
      </c>
      <c r="EI160">
        <v>-30.2385230769231</v>
      </c>
      <c r="EJ160">
        <v>746.477538461539</v>
      </c>
      <c r="EK160">
        <v>772.217384615385</v>
      </c>
      <c r="EL160">
        <v>6.76114846153846</v>
      </c>
      <c r="EM160">
        <v>755.761769230769</v>
      </c>
      <c r="EN160">
        <v>21.3096</v>
      </c>
      <c r="EO160">
        <v>2.54811384615385</v>
      </c>
      <c r="EP160">
        <v>1.93437307692308</v>
      </c>
      <c r="EQ160">
        <v>21.3371384615385</v>
      </c>
      <c r="ER160">
        <v>16.9171384615385</v>
      </c>
      <c r="ES160">
        <v>1999.99923076923</v>
      </c>
      <c r="ET160">
        <v>0.979996076923077</v>
      </c>
      <c r="EU160">
        <v>0.0200037461538462</v>
      </c>
      <c r="EV160">
        <v>0</v>
      </c>
      <c r="EW160">
        <v>1243.90153846154</v>
      </c>
      <c r="EX160">
        <v>5.00059</v>
      </c>
      <c r="EY160">
        <v>26047.4307692308</v>
      </c>
      <c r="EZ160">
        <v>17360.2923076923</v>
      </c>
      <c r="FA160">
        <v>54.562</v>
      </c>
      <c r="FB160">
        <v>54.75</v>
      </c>
      <c r="FC160">
        <v>54.0524615384615</v>
      </c>
      <c r="FD160">
        <v>54.1822307692308</v>
      </c>
      <c r="FE160">
        <v>55.0190769230769</v>
      </c>
      <c r="FF160">
        <v>1955.08923076923</v>
      </c>
      <c r="FG160">
        <v>39.91</v>
      </c>
      <c r="FH160">
        <v>0</v>
      </c>
      <c r="FI160">
        <v>1762199759</v>
      </c>
      <c r="FJ160">
        <v>0</v>
      </c>
      <c r="FK160">
        <v>1243.87615384615</v>
      </c>
      <c r="FL160">
        <v>-3.442735035009</v>
      </c>
      <c r="FM160">
        <v>-59.104273328449</v>
      </c>
      <c r="FN160">
        <v>26046.7615384615</v>
      </c>
      <c r="FO160">
        <v>15</v>
      </c>
      <c r="FP160">
        <v>0</v>
      </c>
      <c r="FQ160" t="s">
        <v>441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-30.093705</v>
      </c>
      <c r="GD160">
        <v>-2.8652706766917</v>
      </c>
      <c r="GE160">
        <v>0.397816992441248</v>
      </c>
      <c r="GF160">
        <v>0</v>
      </c>
      <c r="GG160">
        <v>1244.07176470588</v>
      </c>
      <c r="GH160">
        <v>-3.34789915457974</v>
      </c>
      <c r="GI160">
        <v>0.433172093149762</v>
      </c>
      <c r="GJ160">
        <v>-1</v>
      </c>
      <c r="GK160">
        <v>6.761125</v>
      </c>
      <c r="GL160">
        <v>0.0115578947368532</v>
      </c>
      <c r="GM160">
        <v>0.00216051267064086</v>
      </c>
      <c r="GN160">
        <v>1</v>
      </c>
      <c r="GO160">
        <v>1</v>
      </c>
      <c r="GP160">
        <v>2</v>
      </c>
      <c r="GQ160" t="s">
        <v>460</v>
      </c>
      <c r="GR160">
        <v>3.12864</v>
      </c>
      <c r="GS160">
        <v>2.77805</v>
      </c>
      <c r="GT160">
        <v>0.132606</v>
      </c>
      <c r="GU160">
        <v>0.136701</v>
      </c>
      <c r="GV160">
        <v>0.112213</v>
      </c>
      <c r="GW160">
        <v>0.0925067</v>
      </c>
      <c r="GX160">
        <v>31808</v>
      </c>
      <c r="GY160">
        <v>33681.2</v>
      </c>
      <c r="GZ160">
        <v>33256</v>
      </c>
      <c r="HA160">
        <v>35404.2</v>
      </c>
      <c r="HB160">
        <v>41920.8</v>
      </c>
      <c r="HC160">
        <v>46205.6</v>
      </c>
      <c r="HD160">
        <v>52058.8</v>
      </c>
      <c r="HE160">
        <v>56654.1</v>
      </c>
      <c r="HF160">
        <v>1.78615</v>
      </c>
      <c r="HG160">
        <v>2.13485</v>
      </c>
      <c r="HH160">
        <v>0.00246614</v>
      </c>
      <c r="HI160">
        <v>0</v>
      </c>
      <c r="HJ160">
        <v>35.9272</v>
      </c>
      <c r="HK160">
        <v>999.9</v>
      </c>
      <c r="HL160">
        <v>54.322</v>
      </c>
      <c r="HM160">
        <v>28.168</v>
      </c>
      <c r="HN160">
        <v>22.9333</v>
      </c>
      <c r="HO160">
        <v>57.1666</v>
      </c>
      <c r="HP160">
        <v>32.3838</v>
      </c>
      <c r="HQ160">
        <v>2</v>
      </c>
      <c r="HR160">
        <v>1.31785</v>
      </c>
      <c r="HS160">
        <v>5.40983</v>
      </c>
      <c r="HT160">
        <v>20.0451</v>
      </c>
      <c r="HU160">
        <v>5.19198</v>
      </c>
      <c r="HV160">
        <v>12.0099</v>
      </c>
      <c r="HW160">
        <v>4.97275</v>
      </c>
      <c r="HX160">
        <v>3.295</v>
      </c>
      <c r="HY160">
        <v>999.9</v>
      </c>
      <c r="HZ160">
        <v>9999</v>
      </c>
      <c r="IA160">
        <v>9999</v>
      </c>
      <c r="IB160">
        <v>9999</v>
      </c>
      <c r="IC160">
        <v>1.86315</v>
      </c>
      <c r="ID160">
        <v>1.86812</v>
      </c>
      <c r="IE160">
        <v>1.86783</v>
      </c>
      <c r="IF160">
        <v>1.86901</v>
      </c>
      <c r="IG160">
        <v>1.86981</v>
      </c>
      <c r="IH160">
        <v>1.86584</v>
      </c>
      <c r="II160">
        <v>1.86693</v>
      </c>
      <c r="IJ160">
        <v>1.86844</v>
      </c>
      <c r="IK160">
        <v>5</v>
      </c>
      <c r="IL160">
        <v>0</v>
      </c>
      <c r="IM160">
        <v>0</v>
      </c>
      <c r="IN160">
        <v>0</v>
      </c>
      <c r="IO160" t="s">
        <v>443</v>
      </c>
      <c r="IP160" t="s">
        <v>444</v>
      </c>
      <c r="IQ160" t="s">
        <v>445</v>
      </c>
      <c r="IR160" t="s">
        <v>445</v>
      </c>
      <c r="IS160" t="s">
        <v>445</v>
      </c>
      <c r="IT160" t="s">
        <v>445</v>
      </c>
      <c r="IU160">
        <v>0</v>
      </c>
      <c r="IV160">
        <v>100</v>
      </c>
      <c r="IW160">
        <v>100</v>
      </c>
      <c r="IX160">
        <v>4.237</v>
      </c>
      <c r="IY160">
        <v>0.31</v>
      </c>
      <c r="IZ160">
        <v>0.972545899424372</v>
      </c>
      <c r="JA160">
        <v>0.00534676025210932</v>
      </c>
      <c r="JB160">
        <v>-1.70922874884956e-06</v>
      </c>
      <c r="JC160">
        <v>5.24977269206303e-10</v>
      </c>
      <c r="JD160">
        <v>0.310040366037049</v>
      </c>
      <c r="JE160">
        <v>0</v>
      </c>
      <c r="JF160">
        <v>0</v>
      </c>
      <c r="JG160">
        <v>0</v>
      </c>
      <c r="JH160">
        <v>4</v>
      </c>
      <c r="JI160">
        <v>2317</v>
      </c>
      <c r="JJ160">
        <v>-0</v>
      </c>
      <c r="JK160">
        <v>23</v>
      </c>
      <c r="JL160">
        <v>29369996</v>
      </c>
      <c r="JM160">
        <v>29369996</v>
      </c>
      <c r="JN160">
        <v>2.03369</v>
      </c>
      <c r="JO160">
        <v>2.60986</v>
      </c>
      <c r="JP160">
        <v>2.19849</v>
      </c>
      <c r="JQ160">
        <v>2.63672</v>
      </c>
      <c r="JR160">
        <v>2.44507</v>
      </c>
      <c r="JS160">
        <v>2.32178</v>
      </c>
      <c r="JT160">
        <v>32.7758</v>
      </c>
      <c r="JU160">
        <v>24.1488</v>
      </c>
      <c r="JV160">
        <v>18</v>
      </c>
      <c r="JW160">
        <v>500.241</v>
      </c>
      <c r="JX160">
        <v>783.503</v>
      </c>
      <c r="JY160">
        <v>28.6481</v>
      </c>
      <c r="JZ160">
        <v>42.7339</v>
      </c>
      <c r="KA160">
        <v>30.0002</v>
      </c>
      <c r="KB160">
        <v>42.4133</v>
      </c>
      <c r="KC160">
        <v>42.2517</v>
      </c>
      <c r="KD160">
        <v>40.7125</v>
      </c>
      <c r="KE160">
        <v>0</v>
      </c>
      <c r="KF160">
        <v>100</v>
      </c>
      <c r="KG160">
        <v>28.6579</v>
      </c>
      <c r="KH160">
        <v>804.585</v>
      </c>
      <c r="KI160">
        <v>21.9999</v>
      </c>
      <c r="KJ160">
        <v>94.5044</v>
      </c>
      <c r="KK160">
        <v>91.7482</v>
      </c>
    </row>
    <row r="161" spans="1:297">
      <c r="A161">
        <v>145</v>
      </c>
      <c r="B161">
        <v>1762199765.1</v>
      </c>
      <c r="C161">
        <v>1533.09999990463</v>
      </c>
      <c r="D161" t="s">
        <v>735</v>
      </c>
      <c r="E161" t="s">
        <v>736</v>
      </c>
      <c r="F161">
        <v>5</v>
      </c>
      <c r="G161" t="s">
        <v>640</v>
      </c>
      <c r="H161" t="s">
        <v>438</v>
      </c>
      <c r="I161">
        <v>1762199756.94615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803.64921576187</v>
      </c>
      <c r="AK161">
        <v>787.924490909091</v>
      </c>
      <c r="AL161">
        <v>3.31934652750539</v>
      </c>
      <c r="AM161">
        <v>64.4912505728682</v>
      </c>
      <c r="AN161">
        <f>(AP161 - AO161 + DY161*1E3/(8.314*(EA161+273.15)) * AR161/DX161 * AQ161) * DX161/(100*DL161) * 1000/(1000 - AP161)</f>
        <v>0</v>
      </c>
      <c r="AO161">
        <v>21.3133374714679</v>
      </c>
      <c r="AP161">
        <v>28.0734678787879</v>
      </c>
      <c r="AQ161">
        <v>-3.82413478774687e-06</v>
      </c>
      <c r="AR161">
        <v>97.7476053066105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439</v>
      </c>
      <c r="AY161" t="s">
        <v>439</v>
      </c>
      <c r="AZ161">
        <v>0</v>
      </c>
      <c r="BA161">
        <v>0</v>
      </c>
      <c r="BB161">
        <f>1-AZ161/BA161</f>
        <v>0</v>
      </c>
      <c r="BC161">
        <v>0</v>
      </c>
      <c r="BD161" t="s">
        <v>439</v>
      </c>
      <c r="BE161" t="s">
        <v>439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439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440</v>
      </c>
      <c r="DO161">
        <v>2</v>
      </c>
      <c r="DP161" t="b">
        <v>1</v>
      </c>
      <c r="DQ161">
        <v>1762199756.94615</v>
      </c>
      <c r="DR161">
        <v>742.214846153846</v>
      </c>
      <c r="DS161">
        <v>772.223076923077</v>
      </c>
      <c r="DT161">
        <v>28.0731307692308</v>
      </c>
      <c r="DU161">
        <v>21.3115692307692</v>
      </c>
      <c r="DV161">
        <v>738.016461538461</v>
      </c>
      <c r="DW161">
        <v>27.7630923076923</v>
      </c>
      <c r="DX161">
        <v>500.010461538462</v>
      </c>
      <c r="DY161">
        <v>90.7735769230769</v>
      </c>
      <c r="DZ161">
        <v>0.0999698615384615</v>
      </c>
      <c r="EA161">
        <v>36.2089153846154</v>
      </c>
      <c r="EB161">
        <v>35.9712307692308</v>
      </c>
      <c r="EC161">
        <v>999.9</v>
      </c>
      <c r="ED161">
        <v>0</v>
      </c>
      <c r="EE161">
        <v>0</v>
      </c>
      <c r="EF161">
        <v>9991.15076923077</v>
      </c>
      <c r="EG161">
        <v>0</v>
      </c>
      <c r="EH161">
        <v>1173.38461538462</v>
      </c>
      <c r="EI161">
        <v>-30.0081384615385</v>
      </c>
      <c r="EJ161">
        <v>763.653153846154</v>
      </c>
      <c r="EK161">
        <v>789.038769230769</v>
      </c>
      <c r="EL161">
        <v>6.76156384615385</v>
      </c>
      <c r="EM161">
        <v>772.223076923077</v>
      </c>
      <c r="EN161">
        <v>21.3115692307692</v>
      </c>
      <c r="EO161">
        <v>2.54829615384615</v>
      </c>
      <c r="EP161">
        <v>1.93452538461538</v>
      </c>
      <c r="EQ161">
        <v>21.3383076923077</v>
      </c>
      <c r="ER161">
        <v>16.9183692307692</v>
      </c>
      <c r="ES161">
        <v>1999.99923076923</v>
      </c>
      <c r="ET161">
        <v>0.979996076923077</v>
      </c>
      <c r="EU161">
        <v>0.0200037538461538</v>
      </c>
      <c r="EV161">
        <v>0</v>
      </c>
      <c r="EW161">
        <v>1243.61769230769</v>
      </c>
      <c r="EX161">
        <v>5.00059</v>
      </c>
      <c r="EY161">
        <v>26041.8307692308</v>
      </c>
      <c r="EZ161">
        <v>17360.2846153846</v>
      </c>
      <c r="FA161">
        <v>54.562</v>
      </c>
      <c r="FB161">
        <v>54.75</v>
      </c>
      <c r="FC161">
        <v>54.062</v>
      </c>
      <c r="FD161">
        <v>54.1822307692308</v>
      </c>
      <c r="FE161">
        <v>55.0286153846154</v>
      </c>
      <c r="FF161">
        <v>1955.08923076923</v>
      </c>
      <c r="FG161">
        <v>39.91</v>
      </c>
      <c r="FH161">
        <v>0</v>
      </c>
      <c r="FI161">
        <v>1762199763.8</v>
      </c>
      <c r="FJ161">
        <v>0</v>
      </c>
      <c r="FK161">
        <v>1243.57923076923</v>
      </c>
      <c r="FL161">
        <v>-3.58153846163405</v>
      </c>
      <c r="FM161">
        <v>-67.9829060064659</v>
      </c>
      <c r="FN161">
        <v>26041.7730769231</v>
      </c>
      <c r="FO161">
        <v>15</v>
      </c>
      <c r="FP161">
        <v>0</v>
      </c>
      <c r="FQ161" t="s">
        <v>441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-30.0689428571429</v>
      </c>
      <c r="GD161">
        <v>1.54852207792213</v>
      </c>
      <c r="GE161">
        <v>0.414310151331824</v>
      </c>
      <c r="GF161">
        <v>0</v>
      </c>
      <c r="GG161">
        <v>1243.76705882353</v>
      </c>
      <c r="GH161">
        <v>-3.81268143424642</v>
      </c>
      <c r="GI161">
        <v>0.444975408519238</v>
      </c>
      <c r="GJ161">
        <v>-1</v>
      </c>
      <c r="GK161">
        <v>6.76090428571429</v>
      </c>
      <c r="GL161">
        <v>0.00767610389611515</v>
      </c>
      <c r="GM161">
        <v>0.00213728036226848</v>
      </c>
      <c r="GN161">
        <v>1</v>
      </c>
      <c r="GO161">
        <v>1</v>
      </c>
      <c r="GP161">
        <v>2</v>
      </c>
      <c r="GQ161" t="s">
        <v>460</v>
      </c>
      <c r="GR161">
        <v>3.12842</v>
      </c>
      <c r="GS161">
        <v>2.77769</v>
      </c>
      <c r="GT161">
        <v>0.134546</v>
      </c>
      <c r="GU161">
        <v>0.138493</v>
      </c>
      <c r="GV161">
        <v>0.112215</v>
      </c>
      <c r="GW161">
        <v>0.0925101</v>
      </c>
      <c r="GX161">
        <v>31736.6</v>
      </c>
      <c r="GY161">
        <v>33611.1</v>
      </c>
      <c r="GZ161">
        <v>33255.9</v>
      </c>
      <c r="HA161">
        <v>35404.2</v>
      </c>
      <c r="HB161">
        <v>41921</v>
      </c>
      <c r="HC161">
        <v>46205.6</v>
      </c>
      <c r="HD161">
        <v>52058.9</v>
      </c>
      <c r="HE161">
        <v>56654.1</v>
      </c>
      <c r="HF161">
        <v>1.78563</v>
      </c>
      <c r="HG161">
        <v>2.13477</v>
      </c>
      <c r="HH161">
        <v>0.00309199</v>
      </c>
      <c r="HI161">
        <v>0</v>
      </c>
      <c r="HJ161">
        <v>35.9272</v>
      </c>
      <c r="HK161">
        <v>999.9</v>
      </c>
      <c r="HL161">
        <v>54.346</v>
      </c>
      <c r="HM161">
        <v>28.157</v>
      </c>
      <c r="HN161">
        <v>22.9265</v>
      </c>
      <c r="HO161">
        <v>57.2066</v>
      </c>
      <c r="HP161">
        <v>32.3397</v>
      </c>
      <c r="HQ161">
        <v>2</v>
      </c>
      <c r="HR161">
        <v>1.31728</v>
      </c>
      <c r="HS161">
        <v>5.38506</v>
      </c>
      <c r="HT161">
        <v>20.0457</v>
      </c>
      <c r="HU161">
        <v>5.19138</v>
      </c>
      <c r="HV161">
        <v>12.0099</v>
      </c>
      <c r="HW161">
        <v>4.9726</v>
      </c>
      <c r="HX161">
        <v>3.29497</v>
      </c>
      <c r="HY161">
        <v>999.9</v>
      </c>
      <c r="HZ161">
        <v>9999</v>
      </c>
      <c r="IA161">
        <v>9999</v>
      </c>
      <c r="IB161">
        <v>9999</v>
      </c>
      <c r="IC161">
        <v>1.86315</v>
      </c>
      <c r="ID161">
        <v>1.86812</v>
      </c>
      <c r="IE161">
        <v>1.86784</v>
      </c>
      <c r="IF161">
        <v>1.86903</v>
      </c>
      <c r="IG161">
        <v>1.86983</v>
      </c>
      <c r="IH161">
        <v>1.86585</v>
      </c>
      <c r="II161">
        <v>1.86701</v>
      </c>
      <c r="IJ161">
        <v>1.86844</v>
      </c>
      <c r="IK161">
        <v>5</v>
      </c>
      <c r="IL161">
        <v>0</v>
      </c>
      <c r="IM161">
        <v>0</v>
      </c>
      <c r="IN161">
        <v>0</v>
      </c>
      <c r="IO161" t="s">
        <v>443</v>
      </c>
      <c r="IP161" t="s">
        <v>444</v>
      </c>
      <c r="IQ161" t="s">
        <v>445</v>
      </c>
      <c r="IR161" t="s">
        <v>445</v>
      </c>
      <c r="IS161" t="s">
        <v>445</v>
      </c>
      <c r="IT161" t="s">
        <v>445</v>
      </c>
      <c r="IU161">
        <v>0</v>
      </c>
      <c r="IV161">
        <v>100</v>
      </c>
      <c r="IW161">
        <v>100</v>
      </c>
      <c r="IX161">
        <v>4.297</v>
      </c>
      <c r="IY161">
        <v>0.31</v>
      </c>
      <c r="IZ161">
        <v>0.972545899424372</v>
      </c>
      <c r="JA161">
        <v>0.00534676025210932</v>
      </c>
      <c r="JB161">
        <v>-1.70922874884956e-06</v>
      </c>
      <c r="JC161">
        <v>5.24977269206303e-10</v>
      </c>
      <c r="JD161">
        <v>0.310040366037049</v>
      </c>
      <c r="JE161">
        <v>0</v>
      </c>
      <c r="JF161">
        <v>0</v>
      </c>
      <c r="JG161">
        <v>0</v>
      </c>
      <c r="JH161">
        <v>4</v>
      </c>
      <c r="JI161">
        <v>2317</v>
      </c>
      <c r="JJ161">
        <v>-0</v>
      </c>
      <c r="JK161">
        <v>23</v>
      </c>
      <c r="JL161">
        <v>29369996.1</v>
      </c>
      <c r="JM161">
        <v>29369996.1</v>
      </c>
      <c r="JN161">
        <v>2.07031</v>
      </c>
      <c r="JO161">
        <v>2.61108</v>
      </c>
      <c r="JP161">
        <v>2.19849</v>
      </c>
      <c r="JQ161">
        <v>2.63672</v>
      </c>
      <c r="JR161">
        <v>2.44629</v>
      </c>
      <c r="JS161">
        <v>2.27539</v>
      </c>
      <c r="JT161">
        <v>32.7758</v>
      </c>
      <c r="JU161">
        <v>24.1488</v>
      </c>
      <c r="JV161">
        <v>18</v>
      </c>
      <c r="JW161">
        <v>499.899</v>
      </c>
      <c r="JX161">
        <v>783.477</v>
      </c>
      <c r="JY161">
        <v>28.6687</v>
      </c>
      <c r="JZ161">
        <v>42.7339</v>
      </c>
      <c r="KA161">
        <v>30</v>
      </c>
      <c r="KB161">
        <v>42.4177</v>
      </c>
      <c r="KC161">
        <v>42.256</v>
      </c>
      <c r="KD161">
        <v>41.4487</v>
      </c>
      <c r="KE161">
        <v>0</v>
      </c>
      <c r="KF161">
        <v>100</v>
      </c>
      <c r="KG161">
        <v>28.6806</v>
      </c>
      <c r="KH161">
        <v>824.811</v>
      </c>
      <c r="KI161">
        <v>21.9999</v>
      </c>
      <c r="KJ161">
        <v>94.5044</v>
      </c>
      <c r="KK161">
        <v>91.7482</v>
      </c>
    </row>
    <row r="162" spans="1:297">
      <c r="A162">
        <v>146</v>
      </c>
      <c r="B162">
        <v>1762199770.1</v>
      </c>
      <c r="C162">
        <v>1538.09999990463</v>
      </c>
      <c r="D162" t="s">
        <v>737</v>
      </c>
      <c r="E162" t="s">
        <v>738</v>
      </c>
      <c r="F162">
        <v>5</v>
      </c>
      <c r="G162" t="s">
        <v>640</v>
      </c>
      <c r="H162" t="s">
        <v>438</v>
      </c>
      <c r="I162">
        <v>1762199761.94615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819.457547710262</v>
      </c>
      <c r="AK162">
        <v>804.033363636364</v>
      </c>
      <c r="AL162">
        <v>3.21430844699583</v>
      </c>
      <c r="AM162">
        <v>64.4912505728682</v>
      </c>
      <c r="AN162">
        <f>(AP162 - AO162 + DY162*1E3/(8.314*(EA162+273.15)) * AR162/DX162 * AQ162) * DX162/(100*DL162) * 1000/(1000 - AP162)</f>
        <v>0</v>
      </c>
      <c r="AO162">
        <v>21.3152275662345</v>
      </c>
      <c r="AP162">
        <v>28.0767175757576</v>
      </c>
      <c r="AQ162">
        <v>8.49300569149565e-06</v>
      </c>
      <c r="AR162">
        <v>97.7476053066105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439</v>
      </c>
      <c r="AY162" t="s">
        <v>439</v>
      </c>
      <c r="AZ162">
        <v>0</v>
      </c>
      <c r="BA162">
        <v>0</v>
      </c>
      <c r="BB162">
        <f>1-AZ162/BA162</f>
        <v>0</v>
      </c>
      <c r="BC162">
        <v>0</v>
      </c>
      <c r="BD162" t="s">
        <v>439</v>
      </c>
      <c r="BE162" t="s">
        <v>439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439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440</v>
      </c>
      <c r="DO162">
        <v>2</v>
      </c>
      <c r="DP162" t="b">
        <v>1</v>
      </c>
      <c r="DQ162">
        <v>1762199761.94615</v>
      </c>
      <c r="DR162">
        <v>758.606461538462</v>
      </c>
      <c r="DS162">
        <v>788.555923076923</v>
      </c>
      <c r="DT162">
        <v>28.0750307692308</v>
      </c>
      <c r="DU162">
        <v>21.3136</v>
      </c>
      <c r="DV162">
        <v>754.348076923077</v>
      </c>
      <c r="DW162">
        <v>27.7650076923077</v>
      </c>
      <c r="DX162">
        <v>500.015384615385</v>
      </c>
      <c r="DY162">
        <v>90.7725923076923</v>
      </c>
      <c r="DZ162">
        <v>0.100005807692308</v>
      </c>
      <c r="EA162">
        <v>36.2134</v>
      </c>
      <c r="EB162">
        <v>35.9729538461538</v>
      </c>
      <c r="EC162">
        <v>999.9</v>
      </c>
      <c r="ED162">
        <v>0</v>
      </c>
      <c r="EE162">
        <v>0</v>
      </c>
      <c r="EF162">
        <v>9985.81692307692</v>
      </c>
      <c r="EG162">
        <v>0</v>
      </c>
      <c r="EH162">
        <v>1173.40461538462</v>
      </c>
      <c r="EI162">
        <v>-29.9494615384615</v>
      </c>
      <c r="EJ162">
        <v>780.519615384615</v>
      </c>
      <c r="EK162">
        <v>805.729</v>
      </c>
      <c r="EL162">
        <v>6.76143307692308</v>
      </c>
      <c r="EM162">
        <v>788.555923076923</v>
      </c>
      <c r="EN162">
        <v>21.3136</v>
      </c>
      <c r="EO162">
        <v>2.54844230769231</v>
      </c>
      <c r="EP162">
        <v>1.93469076923077</v>
      </c>
      <c r="EQ162">
        <v>21.3392307692308</v>
      </c>
      <c r="ER162">
        <v>16.9197153846154</v>
      </c>
      <c r="ES162">
        <v>1999.99538461538</v>
      </c>
      <c r="ET162">
        <v>0.979996076923077</v>
      </c>
      <c r="EU162">
        <v>0.0200037538461538</v>
      </c>
      <c r="EV162">
        <v>0</v>
      </c>
      <c r="EW162">
        <v>1243.21307692308</v>
      </c>
      <c r="EX162">
        <v>5.00059</v>
      </c>
      <c r="EY162">
        <v>26036.4692307692</v>
      </c>
      <c r="EZ162">
        <v>17360.2692307692</v>
      </c>
      <c r="FA162">
        <v>54.562</v>
      </c>
      <c r="FB162">
        <v>54.75</v>
      </c>
      <c r="FC162">
        <v>54.062</v>
      </c>
      <c r="FD162">
        <v>54.187</v>
      </c>
      <c r="FE162">
        <v>55.0286153846154</v>
      </c>
      <c r="FF162">
        <v>1955.08538461538</v>
      </c>
      <c r="FG162">
        <v>39.91</v>
      </c>
      <c r="FH162">
        <v>0</v>
      </c>
      <c r="FI162">
        <v>1762199769.2</v>
      </c>
      <c r="FJ162">
        <v>0</v>
      </c>
      <c r="FK162">
        <v>1243.2476</v>
      </c>
      <c r="FL162">
        <v>-3.63692306860754</v>
      </c>
      <c r="FM162">
        <v>-68.9769230255678</v>
      </c>
      <c r="FN162">
        <v>26035.4</v>
      </c>
      <c r="FO162">
        <v>15</v>
      </c>
      <c r="FP162">
        <v>0</v>
      </c>
      <c r="FQ162" t="s">
        <v>441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-29.91622</v>
      </c>
      <c r="GD162">
        <v>2.25322105263154</v>
      </c>
      <c r="GE162">
        <v>0.551072875035598</v>
      </c>
      <c r="GF162">
        <v>0</v>
      </c>
      <c r="GG162">
        <v>1243.47617647059</v>
      </c>
      <c r="GH162">
        <v>-3.71443849811127</v>
      </c>
      <c r="GI162">
        <v>0.421461146809398</v>
      </c>
      <c r="GJ162">
        <v>-1</v>
      </c>
      <c r="GK162">
        <v>6.761541</v>
      </c>
      <c r="GL162">
        <v>-0.00687157894737223</v>
      </c>
      <c r="GM162">
        <v>0.00172952565751418</v>
      </c>
      <c r="GN162">
        <v>1</v>
      </c>
      <c r="GO162">
        <v>1</v>
      </c>
      <c r="GP162">
        <v>2</v>
      </c>
      <c r="GQ162" t="s">
        <v>460</v>
      </c>
      <c r="GR162">
        <v>3.12846</v>
      </c>
      <c r="GS162">
        <v>2.77784</v>
      </c>
      <c r="GT162">
        <v>0.136443</v>
      </c>
      <c r="GU162">
        <v>0.140538</v>
      </c>
      <c r="GV162">
        <v>0.112221</v>
      </c>
      <c r="GW162">
        <v>0.0925173</v>
      </c>
      <c r="GX162">
        <v>31666.7</v>
      </c>
      <c r="GY162">
        <v>33530.7</v>
      </c>
      <c r="GZ162">
        <v>33255.7</v>
      </c>
      <c r="HA162">
        <v>35403.9</v>
      </c>
      <c r="HB162">
        <v>41920.8</v>
      </c>
      <c r="HC162">
        <v>46205.2</v>
      </c>
      <c r="HD162">
        <v>52058.7</v>
      </c>
      <c r="HE162">
        <v>56653.7</v>
      </c>
      <c r="HF162">
        <v>1.78555</v>
      </c>
      <c r="HG162">
        <v>2.13495</v>
      </c>
      <c r="HH162">
        <v>0.00350922</v>
      </c>
      <c r="HI162">
        <v>0</v>
      </c>
      <c r="HJ162">
        <v>35.9272</v>
      </c>
      <c r="HK162">
        <v>999.9</v>
      </c>
      <c r="HL162">
        <v>54.297</v>
      </c>
      <c r="HM162">
        <v>28.168</v>
      </c>
      <c r="HN162">
        <v>22.9218</v>
      </c>
      <c r="HO162">
        <v>57.2466</v>
      </c>
      <c r="HP162">
        <v>32.4319</v>
      </c>
      <c r="HQ162">
        <v>2</v>
      </c>
      <c r="HR162">
        <v>1.31774</v>
      </c>
      <c r="HS162">
        <v>5.38307</v>
      </c>
      <c r="HT162">
        <v>20.0459</v>
      </c>
      <c r="HU162">
        <v>5.19108</v>
      </c>
      <c r="HV162">
        <v>12.0099</v>
      </c>
      <c r="HW162">
        <v>4.9724</v>
      </c>
      <c r="HX162">
        <v>3.29492</v>
      </c>
      <c r="HY162">
        <v>999.9</v>
      </c>
      <c r="HZ162">
        <v>9999</v>
      </c>
      <c r="IA162">
        <v>9999</v>
      </c>
      <c r="IB162">
        <v>9999</v>
      </c>
      <c r="IC162">
        <v>1.86316</v>
      </c>
      <c r="ID162">
        <v>1.86812</v>
      </c>
      <c r="IE162">
        <v>1.86784</v>
      </c>
      <c r="IF162">
        <v>1.86903</v>
      </c>
      <c r="IG162">
        <v>1.86984</v>
      </c>
      <c r="IH162">
        <v>1.86585</v>
      </c>
      <c r="II162">
        <v>1.86699</v>
      </c>
      <c r="IJ162">
        <v>1.86843</v>
      </c>
      <c r="IK162">
        <v>5</v>
      </c>
      <c r="IL162">
        <v>0</v>
      </c>
      <c r="IM162">
        <v>0</v>
      </c>
      <c r="IN162">
        <v>0</v>
      </c>
      <c r="IO162" t="s">
        <v>443</v>
      </c>
      <c r="IP162" t="s">
        <v>444</v>
      </c>
      <c r="IQ162" t="s">
        <v>445</v>
      </c>
      <c r="IR162" t="s">
        <v>445</v>
      </c>
      <c r="IS162" t="s">
        <v>445</v>
      </c>
      <c r="IT162" t="s">
        <v>445</v>
      </c>
      <c r="IU162">
        <v>0</v>
      </c>
      <c r="IV162">
        <v>100</v>
      </c>
      <c r="IW162">
        <v>100</v>
      </c>
      <c r="IX162">
        <v>4.354</v>
      </c>
      <c r="IY162">
        <v>0.31</v>
      </c>
      <c r="IZ162">
        <v>0.972545899424372</v>
      </c>
      <c r="JA162">
        <v>0.00534676025210932</v>
      </c>
      <c r="JB162">
        <v>-1.70922874884956e-06</v>
      </c>
      <c r="JC162">
        <v>5.24977269206303e-10</v>
      </c>
      <c r="JD162">
        <v>0.310040366037049</v>
      </c>
      <c r="JE162">
        <v>0</v>
      </c>
      <c r="JF162">
        <v>0</v>
      </c>
      <c r="JG162">
        <v>0</v>
      </c>
      <c r="JH162">
        <v>4</v>
      </c>
      <c r="JI162">
        <v>2317</v>
      </c>
      <c r="JJ162">
        <v>-0</v>
      </c>
      <c r="JK162">
        <v>23</v>
      </c>
      <c r="JL162">
        <v>29369996.2</v>
      </c>
      <c r="JM162">
        <v>29369996.2</v>
      </c>
      <c r="JN162">
        <v>2.10571</v>
      </c>
      <c r="JO162">
        <v>2.61108</v>
      </c>
      <c r="JP162">
        <v>2.19849</v>
      </c>
      <c r="JQ162">
        <v>2.63794</v>
      </c>
      <c r="JR162">
        <v>2.44507</v>
      </c>
      <c r="JS162">
        <v>2.32422</v>
      </c>
      <c r="JT162">
        <v>32.7758</v>
      </c>
      <c r="JU162">
        <v>24.1488</v>
      </c>
      <c r="JV162">
        <v>18</v>
      </c>
      <c r="JW162">
        <v>499.849</v>
      </c>
      <c r="JX162">
        <v>783.653</v>
      </c>
      <c r="JY162">
        <v>28.6896</v>
      </c>
      <c r="JZ162">
        <v>42.7379</v>
      </c>
      <c r="KA162">
        <v>30.0002</v>
      </c>
      <c r="KB162">
        <v>42.4183</v>
      </c>
      <c r="KC162">
        <v>42.2564</v>
      </c>
      <c r="KD162">
        <v>42.1631</v>
      </c>
      <c r="KE162">
        <v>0</v>
      </c>
      <c r="KF162">
        <v>100</v>
      </c>
      <c r="KG162">
        <v>28.6968</v>
      </c>
      <c r="KH162">
        <v>838.351</v>
      </c>
      <c r="KI162">
        <v>21.9999</v>
      </c>
      <c r="KJ162">
        <v>94.504</v>
      </c>
      <c r="KK162">
        <v>91.7475</v>
      </c>
    </row>
    <row r="163" spans="1:297">
      <c r="A163">
        <v>147</v>
      </c>
      <c r="B163">
        <v>1762199775.1</v>
      </c>
      <c r="C163">
        <v>1543.09999990463</v>
      </c>
      <c r="D163" t="s">
        <v>739</v>
      </c>
      <c r="E163" t="s">
        <v>740</v>
      </c>
      <c r="F163">
        <v>5</v>
      </c>
      <c r="G163" t="s">
        <v>640</v>
      </c>
      <c r="H163" t="s">
        <v>438</v>
      </c>
      <c r="I163">
        <v>1762199766.94615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837.234533575489</v>
      </c>
      <c r="AK163">
        <v>821.18956969697</v>
      </c>
      <c r="AL163">
        <v>3.43312535841923</v>
      </c>
      <c r="AM163">
        <v>64.4912505728682</v>
      </c>
      <c r="AN163">
        <f>(AP163 - AO163 + DY163*1E3/(8.314*(EA163+273.15)) * AR163/DX163 * AQ163) * DX163/(100*DL163) * 1000/(1000 - AP163)</f>
        <v>0</v>
      </c>
      <c r="AO163">
        <v>21.3170797032209</v>
      </c>
      <c r="AP163">
        <v>28.0777624242424</v>
      </c>
      <c r="AQ163">
        <v>6.79189891150189e-06</v>
      </c>
      <c r="AR163">
        <v>97.7476053066105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439</v>
      </c>
      <c r="AY163" t="s">
        <v>439</v>
      </c>
      <c r="AZ163">
        <v>0</v>
      </c>
      <c r="BA163">
        <v>0</v>
      </c>
      <c r="BB163">
        <f>1-AZ163/BA163</f>
        <v>0</v>
      </c>
      <c r="BC163">
        <v>0</v>
      </c>
      <c r="BD163" t="s">
        <v>439</v>
      </c>
      <c r="BE163" t="s">
        <v>439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439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440</v>
      </c>
      <c r="DO163">
        <v>2</v>
      </c>
      <c r="DP163" t="b">
        <v>1</v>
      </c>
      <c r="DQ163">
        <v>1762199766.94615</v>
      </c>
      <c r="DR163">
        <v>774.854307692308</v>
      </c>
      <c r="DS163">
        <v>804.764461538462</v>
      </c>
      <c r="DT163">
        <v>28.0754923076923</v>
      </c>
      <c r="DU163">
        <v>21.3152692307692</v>
      </c>
      <c r="DV163">
        <v>770.536692307692</v>
      </c>
      <c r="DW163">
        <v>27.7654692307692</v>
      </c>
      <c r="DX163">
        <v>500.008230769231</v>
      </c>
      <c r="DY163">
        <v>90.7722384615385</v>
      </c>
      <c r="DZ163">
        <v>0.100010515384615</v>
      </c>
      <c r="EA163">
        <v>36.2173230769231</v>
      </c>
      <c r="EB163">
        <v>35.9777</v>
      </c>
      <c r="EC163">
        <v>999.9</v>
      </c>
      <c r="ED163">
        <v>0</v>
      </c>
      <c r="EE163">
        <v>0</v>
      </c>
      <c r="EF163">
        <v>9988.46153846154</v>
      </c>
      <c r="EG163">
        <v>0</v>
      </c>
      <c r="EH163">
        <v>1173.40769230769</v>
      </c>
      <c r="EI163">
        <v>-29.9100769230769</v>
      </c>
      <c r="EJ163">
        <v>797.237153846154</v>
      </c>
      <c r="EK163">
        <v>822.291923076923</v>
      </c>
      <c r="EL163">
        <v>6.76022538461539</v>
      </c>
      <c r="EM163">
        <v>804.764461538462</v>
      </c>
      <c r="EN163">
        <v>21.3152692307692</v>
      </c>
      <c r="EO163">
        <v>2.54847538461538</v>
      </c>
      <c r="EP163">
        <v>1.93483538461538</v>
      </c>
      <c r="EQ163">
        <v>21.3394461538462</v>
      </c>
      <c r="ER163">
        <v>16.9209</v>
      </c>
      <c r="ES163">
        <v>1999.99307692308</v>
      </c>
      <c r="ET163">
        <v>0.979996076923077</v>
      </c>
      <c r="EU163">
        <v>0.0200037538461538</v>
      </c>
      <c r="EV163">
        <v>0</v>
      </c>
      <c r="EW163">
        <v>1242.92153846154</v>
      </c>
      <c r="EX163">
        <v>5.00059</v>
      </c>
      <c r="EY163">
        <v>26031.2307692308</v>
      </c>
      <c r="EZ163">
        <v>17360.2384615385</v>
      </c>
      <c r="FA163">
        <v>54.562</v>
      </c>
      <c r="FB163">
        <v>54.75</v>
      </c>
      <c r="FC163">
        <v>54.062</v>
      </c>
      <c r="FD163">
        <v>54.187</v>
      </c>
      <c r="FE163">
        <v>55.0381538461538</v>
      </c>
      <c r="FF163">
        <v>1955.08307692308</v>
      </c>
      <c r="FG163">
        <v>39.91</v>
      </c>
      <c r="FH163">
        <v>0</v>
      </c>
      <c r="FI163">
        <v>1762199774</v>
      </c>
      <c r="FJ163">
        <v>0</v>
      </c>
      <c r="FK163">
        <v>1242.9848</v>
      </c>
      <c r="FL163">
        <v>-3.05384614831016</v>
      </c>
      <c r="FM163">
        <v>-59.5769229395468</v>
      </c>
      <c r="FN163">
        <v>26030.472</v>
      </c>
      <c r="FO163">
        <v>15</v>
      </c>
      <c r="FP163">
        <v>0</v>
      </c>
      <c r="FQ163" t="s">
        <v>441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-30.0478857142857</v>
      </c>
      <c r="GD163">
        <v>0.466129870129871</v>
      </c>
      <c r="GE163">
        <v>0.581503291794077</v>
      </c>
      <c r="GF163">
        <v>1</v>
      </c>
      <c r="GG163">
        <v>1243.22411764706</v>
      </c>
      <c r="GH163">
        <v>-3.54224598899463</v>
      </c>
      <c r="GI163">
        <v>0.397189520973225</v>
      </c>
      <c r="GJ163">
        <v>-1</v>
      </c>
      <c r="GK163">
        <v>6.76106904761905</v>
      </c>
      <c r="GL163">
        <v>-0.0139698701298544</v>
      </c>
      <c r="GM163">
        <v>0.00176894885323211</v>
      </c>
      <c r="GN163">
        <v>1</v>
      </c>
      <c r="GO163">
        <v>2</v>
      </c>
      <c r="GP163">
        <v>2</v>
      </c>
      <c r="GQ163" t="s">
        <v>497</v>
      </c>
      <c r="GR163">
        <v>3.12852</v>
      </c>
      <c r="GS163">
        <v>2.77805</v>
      </c>
      <c r="GT163">
        <v>0.138399</v>
      </c>
      <c r="GU163">
        <v>0.142388</v>
      </c>
      <c r="GV163">
        <v>0.112227</v>
      </c>
      <c r="GW163">
        <v>0.092522</v>
      </c>
      <c r="GX163">
        <v>31594.7</v>
      </c>
      <c r="GY163">
        <v>33458.2</v>
      </c>
      <c r="GZ163">
        <v>33255.7</v>
      </c>
      <c r="HA163">
        <v>35403.6</v>
      </c>
      <c r="HB163">
        <v>41920.6</v>
      </c>
      <c r="HC163">
        <v>46205.1</v>
      </c>
      <c r="HD163">
        <v>52058.6</v>
      </c>
      <c r="HE163">
        <v>56653.6</v>
      </c>
      <c r="HF163">
        <v>1.7857</v>
      </c>
      <c r="HG163">
        <v>2.13493</v>
      </c>
      <c r="HH163">
        <v>0.00339001</v>
      </c>
      <c r="HI163">
        <v>0</v>
      </c>
      <c r="HJ163">
        <v>35.9272</v>
      </c>
      <c r="HK163">
        <v>999.9</v>
      </c>
      <c r="HL163">
        <v>54.322</v>
      </c>
      <c r="HM163">
        <v>28.168</v>
      </c>
      <c r="HN163">
        <v>22.9333</v>
      </c>
      <c r="HO163">
        <v>57.1366</v>
      </c>
      <c r="HP163">
        <v>32.3558</v>
      </c>
      <c r="HQ163">
        <v>2</v>
      </c>
      <c r="HR163">
        <v>1.31752</v>
      </c>
      <c r="HS163">
        <v>5.38947</v>
      </c>
      <c r="HT163">
        <v>20.0455</v>
      </c>
      <c r="HU163">
        <v>5.19078</v>
      </c>
      <c r="HV163">
        <v>12.0099</v>
      </c>
      <c r="HW163">
        <v>4.9724</v>
      </c>
      <c r="HX163">
        <v>3.29487</v>
      </c>
      <c r="HY163">
        <v>999.9</v>
      </c>
      <c r="HZ163">
        <v>9999</v>
      </c>
      <c r="IA163">
        <v>9999</v>
      </c>
      <c r="IB163">
        <v>9999</v>
      </c>
      <c r="IC163">
        <v>1.86317</v>
      </c>
      <c r="ID163">
        <v>1.86812</v>
      </c>
      <c r="IE163">
        <v>1.86784</v>
      </c>
      <c r="IF163">
        <v>1.86904</v>
      </c>
      <c r="IG163">
        <v>1.86982</v>
      </c>
      <c r="IH163">
        <v>1.86585</v>
      </c>
      <c r="II163">
        <v>1.867</v>
      </c>
      <c r="IJ163">
        <v>1.86842</v>
      </c>
      <c r="IK163">
        <v>5</v>
      </c>
      <c r="IL163">
        <v>0</v>
      </c>
      <c r="IM163">
        <v>0</v>
      </c>
      <c r="IN163">
        <v>0</v>
      </c>
      <c r="IO163" t="s">
        <v>443</v>
      </c>
      <c r="IP163" t="s">
        <v>444</v>
      </c>
      <c r="IQ163" t="s">
        <v>445</v>
      </c>
      <c r="IR163" t="s">
        <v>445</v>
      </c>
      <c r="IS163" t="s">
        <v>445</v>
      </c>
      <c r="IT163" t="s">
        <v>445</v>
      </c>
      <c r="IU163">
        <v>0</v>
      </c>
      <c r="IV163">
        <v>100</v>
      </c>
      <c r="IW163">
        <v>100</v>
      </c>
      <c r="IX163">
        <v>4.413</v>
      </c>
      <c r="IY163">
        <v>0.3101</v>
      </c>
      <c r="IZ163">
        <v>0.972545899424372</v>
      </c>
      <c r="JA163">
        <v>0.00534676025210932</v>
      </c>
      <c r="JB163">
        <v>-1.70922874884956e-06</v>
      </c>
      <c r="JC163">
        <v>5.24977269206303e-10</v>
      </c>
      <c r="JD163">
        <v>0.310040366037049</v>
      </c>
      <c r="JE163">
        <v>0</v>
      </c>
      <c r="JF163">
        <v>0</v>
      </c>
      <c r="JG163">
        <v>0</v>
      </c>
      <c r="JH163">
        <v>4</v>
      </c>
      <c r="JI163">
        <v>2317</v>
      </c>
      <c r="JJ163">
        <v>-0</v>
      </c>
      <c r="JK163">
        <v>23</v>
      </c>
      <c r="JL163">
        <v>29369996.3</v>
      </c>
      <c r="JM163">
        <v>29369996.3</v>
      </c>
      <c r="JN163">
        <v>2.14233</v>
      </c>
      <c r="JO163">
        <v>2.59033</v>
      </c>
      <c r="JP163">
        <v>2.19849</v>
      </c>
      <c r="JQ163">
        <v>2.63672</v>
      </c>
      <c r="JR163">
        <v>2.44507</v>
      </c>
      <c r="JS163">
        <v>2.28394</v>
      </c>
      <c r="JT163">
        <v>32.7758</v>
      </c>
      <c r="JU163">
        <v>24.1575</v>
      </c>
      <c r="JV163">
        <v>18</v>
      </c>
      <c r="JW163">
        <v>499.981</v>
      </c>
      <c r="JX163">
        <v>783.672</v>
      </c>
      <c r="JY163">
        <v>28.7057</v>
      </c>
      <c r="JZ163">
        <v>42.7384</v>
      </c>
      <c r="KA163">
        <v>30.0001</v>
      </c>
      <c r="KB163">
        <v>42.422</v>
      </c>
      <c r="KC163">
        <v>42.2602</v>
      </c>
      <c r="KD163">
        <v>42.9172</v>
      </c>
      <c r="KE163">
        <v>0</v>
      </c>
      <c r="KF163">
        <v>100</v>
      </c>
      <c r="KG163">
        <v>28.7093</v>
      </c>
      <c r="KH163">
        <v>858.602</v>
      </c>
      <c r="KI163">
        <v>21.9999</v>
      </c>
      <c r="KJ163">
        <v>94.5038</v>
      </c>
      <c r="KK163">
        <v>91.7471</v>
      </c>
    </row>
    <row r="164" spans="1:297">
      <c r="A164">
        <v>148</v>
      </c>
      <c r="B164">
        <v>1762199780.1</v>
      </c>
      <c r="C164">
        <v>1548.09999990463</v>
      </c>
      <c r="D164" t="s">
        <v>741</v>
      </c>
      <c r="E164" t="s">
        <v>742</v>
      </c>
      <c r="F164">
        <v>5</v>
      </c>
      <c r="G164" t="s">
        <v>640</v>
      </c>
      <c r="H164" t="s">
        <v>438</v>
      </c>
      <c r="I164">
        <v>1762199771.94615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853.705097138585</v>
      </c>
      <c r="AK164">
        <v>837.844969696969</v>
      </c>
      <c r="AL164">
        <v>3.34305980557401</v>
      </c>
      <c r="AM164">
        <v>64.4912505728682</v>
      </c>
      <c r="AN164">
        <f>(AP164 - AO164 + DY164*1E3/(8.314*(EA164+273.15)) * AR164/DX164 * AQ164) * DX164/(100*DL164) * 1000/(1000 - AP164)</f>
        <v>0</v>
      </c>
      <c r="AO164">
        <v>21.318390006108</v>
      </c>
      <c r="AP164">
        <v>28.0809248484848</v>
      </c>
      <c r="AQ164">
        <v>1.01967479384183e-05</v>
      </c>
      <c r="AR164">
        <v>97.7476053066105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439</v>
      </c>
      <c r="AY164" t="s">
        <v>439</v>
      </c>
      <c r="AZ164">
        <v>0</v>
      </c>
      <c r="BA164">
        <v>0</v>
      </c>
      <c r="BB164">
        <f>1-AZ164/BA164</f>
        <v>0</v>
      </c>
      <c r="BC164">
        <v>0</v>
      </c>
      <c r="BD164" t="s">
        <v>439</v>
      </c>
      <c r="BE164" t="s">
        <v>439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439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440</v>
      </c>
      <c r="DO164">
        <v>2</v>
      </c>
      <c r="DP164" t="b">
        <v>1</v>
      </c>
      <c r="DQ164">
        <v>1762199771.94615</v>
      </c>
      <c r="DR164">
        <v>791.008846153846</v>
      </c>
      <c r="DS164">
        <v>821.222384615385</v>
      </c>
      <c r="DT164">
        <v>28.0776153846154</v>
      </c>
      <c r="DU164">
        <v>21.3168692307692</v>
      </c>
      <c r="DV164">
        <v>786.632615384615</v>
      </c>
      <c r="DW164">
        <v>27.7675769230769</v>
      </c>
      <c r="DX164">
        <v>499.988846153846</v>
      </c>
      <c r="DY164">
        <v>90.7724846153846</v>
      </c>
      <c r="DZ164">
        <v>0.100004923076923</v>
      </c>
      <c r="EA164">
        <v>36.2202307692308</v>
      </c>
      <c r="EB164">
        <v>35.9804153846154</v>
      </c>
      <c r="EC164">
        <v>999.9</v>
      </c>
      <c r="ED164">
        <v>0</v>
      </c>
      <c r="EE164">
        <v>0</v>
      </c>
      <c r="EF164">
        <v>9995.86307692308</v>
      </c>
      <c r="EG164">
        <v>0</v>
      </c>
      <c r="EH164">
        <v>1173.38615384615</v>
      </c>
      <c r="EI164">
        <v>-30.2135153846154</v>
      </c>
      <c r="EJ164">
        <v>813.86</v>
      </c>
      <c r="EK164">
        <v>839.109692307692</v>
      </c>
      <c r="EL164">
        <v>6.76073846153846</v>
      </c>
      <c r="EM164">
        <v>821.222384615385</v>
      </c>
      <c r="EN164">
        <v>21.3168692307692</v>
      </c>
      <c r="EO164">
        <v>2.54867307692308</v>
      </c>
      <c r="EP164">
        <v>1.93498615384615</v>
      </c>
      <c r="EQ164">
        <v>21.3407153846154</v>
      </c>
      <c r="ER164">
        <v>16.9221230769231</v>
      </c>
      <c r="ES164">
        <v>1999.98769230769</v>
      </c>
      <c r="ET164">
        <v>0.979996076923077</v>
      </c>
      <c r="EU164">
        <v>0.0200037461538462</v>
      </c>
      <c r="EV164">
        <v>0</v>
      </c>
      <c r="EW164">
        <v>1242.62076923077</v>
      </c>
      <c r="EX164">
        <v>5.00059</v>
      </c>
      <c r="EY164">
        <v>26026.1307692308</v>
      </c>
      <c r="EZ164">
        <v>17360.1846153846</v>
      </c>
      <c r="FA164">
        <v>54.562</v>
      </c>
      <c r="FB164">
        <v>54.75</v>
      </c>
      <c r="FC164">
        <v>54.062</v>
      </c>
      <c r="FD164">
        <v>54.187</v>
      </c>
      <c r="FE164">
        <v>55.0429230769231</v>
      </c>
      <c r="FF164">
        <v>1955.07769230769</v>
      </c>
      <c r="FG164">
        <v>39.91</v>
      </c>
      <c r="FH164">
        <v>0</v>
      </c>
      <c r="FI164">
        <v>1762199778.8</v>
      </c>
      <c r="FJ164">
        <v>0</v>
      </c>
      <c r="FK164">
        <v>1242.702</v>
      </c>
      <c r="FL164">
        <v>-3.72846154594832</v>
      </c>
      <c r="FM164">
        <v>-63.0846154551704</v>
      </c>
      <c r="FN164">
        <v>26025.484</v>
      </c>
      <c r="FO164">
        <v>15</v>
      </c>
      <c r="FP164">
        <v>0</v>
      </c>
      <c r="FQ164" t="s">
        <v>441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-30.03634</v>
      </c>
      <c r="GD164">
        <v>-4.88472180451128</v>
      </c>
      <c r="GE164">
        <v>0.648636165658376</v>
      </c>
      <c r="GF164">
        <v>0</v>
      </c>
      <c r="GG164">
        <v>1242.87794117647</v>
      </c>
      <c r="GH164">
        <v>-3.74530175684905</v>
      </c>
      <c r="GI164">
        <v>0.421619980912342</v>
      </c>
      <c r="GJ164">
        <v>-1</v>
      </c>
      <c r="GK164">
        <v>6.760564</v>
      </c>
      <c r="GL164">
        <v>0.00323187969925764</v>
      </c>
      <c r="GM164">
        <v>0.00106258364376642</v>
      </c>
      <c r="GN164">
        <v>1</v>
      </c>
      <c r="GO164">
        <v>1</v>
      </c>
      <c r="GP164">
        <v>2</v>
      </c>
      <c r="GQ164" t="s">
        <v>460</v>
      </c>
      <c r="GR164">
        <v>3.12855</v>
      </c>
      <c r="GS164">
        <v>2.77804</v>
      </c>
      <c r="GT164">
        <v>0.140325</v>
      </c>
      <c r="GU164">
        <v>0.144438</v>
      </c>
      <c r="GV164">
        <v>0.11223</v>
      </c>
      <c r="GW164">
        <v>0.0925258</v>
      </c>
      <c r="GX164">
        <v>31523.9</v>
      </c>
      <c r="GY164">
        <v>33378.2</v>
      </c>
      <c r="GZ164">
        <v>33255.6</v>
      </c>
      <c r="HA164">
        <v>35403.9</v>
      </c>
      <c r="HB164">
        <v>41920.6</v>
      </c>
      <c r="HC164">
        <v>46205.3</v>
      </c>
      <c r="HD164">
        <v>52058.5</v>
      </c>
      <c r="HE164">
        <v>56653.7</v>
      </c>
      <c r="HF164">
        <v>1.78585</v>
      </c>
      <c r="HG164">
        <v>2.13473</v>
      </c>
      <c r="HH164">
        <v>0.00340492</v>
      </c>
      <c r="HI164">
        <v>0</v>
      </c>
      <c r="HJ164">
        <v>35.9272</v>
      </c>
      <c r="HK164">
        <v>999.9</v>
      </c>
      <c r="HL164">
        <v>54.346</v>
      </c>
      <c r="HM164">
        <v>28.157</v>
      </c>
      <c r="HN164">
        <v>22.9301</v>
      </c>
      <c r="HO164">
        <v>57.2966</v>
      </c>
      <c r="HP164">
        <v>32.4079</v>
      </c>
      <c r="HQ164">
        <v>2</v>
      </c>
      <c r="HR164">
        <v>1.31784</v>
      </c>
      <c r="HS164">
        <v>5.3938</v>
      </c>
      <c r="HT164">
        <v>20.0452</v>
      </c>
      <c r="HU164">
        <v>5.19168</v>
      </c>
      <c r="HV164">
        <v>12.0099</v>
      </c>
      <c r="HW164">
        <v>4.97285</v>
      </c>
      <c r="HX164">
        <v>3.29495</v>
      </c>
      <c r="HY164">
        <v>999.9</v>
      </c>
      <c r="HZ164">
        <v>9999</v>
      </c>
      <c r="IA164">
        <v>9999</v>
      </c>
      <c r="IB164">
        <v>9999</v>
      </c>
      <c r="IC164">
        <v>1.86316</v>
      </c>
      <c r="ID164">
        <v>1.86813</v>
      </c>
      <c r="IE164">
        <v>1.86783</v>
      </c>
      <c r="IF164">
        <v>1.86904</v>
      </c>
      <c r="IG164">
        <v>1.86982</v>
      </c>
      <c r="IH164">
        <v>1.86585</v>
      </c>
      <c r="II164">
        <v>1.86697</v>
      </c>
      <c r="IJ164">
        <v>1.86844</v>
      </c>
      <c r="IK164">
        <v>5</v>
      </c>
      <c r="IL164">
        <v>0</v>
      </c>
      <c r="IM164">
        <v>0</v>
      </c>
      <c r="IN164">
        <v>0</v>
      </c>
      <c r="IO164" t="s">
        <v>443</v>
      </c>
      <c r="IP164" t="s">
        <v>444</v>
      </c>
      <c r="IQ164" t="s">
        <v>445</v>
      </c>
      <c r="IR164" t="s">
        <v>445</v>
      </c>
      <c r="IS164" t="s">
        <v>445</v>
      </c>
      <c r="IT164" t="s">
        <v>445</v>
      </c>
      <c r="IU164">
        <v>0</v>
      </c>
      <c r="IV164">
        <v>100</v>
      </c>
      <c r="IW164">
        <v>100</v>
      </c>
      <c r="IX164">
        <v>4.473</v>
      </c>
      <c r="IY164">
        <v>0.31</v>
      </c>
      <c r="IZ164">
        <v>0.972545899424372</v>
      </c>
      <c r="JA164">
        <v>0.00534676025210932</v>
      </c>
      <c r="JB164">
        <v>-1.70922874884956e-06</v>
      </c>
      <c r="JC164">
        <v>5.24977269206303e-10</v>
      </c>
      <c r="JD164">
        <v>0.310040366037049</v>
      </c>
      <c r="JE164">
        <v>0</v>
      </c>
      <c r="JF164">
        <v>0</v>
      </c>
      <c r="JG164">
        <v>0</v>
      </c>
      <c r="JH164">
        <v>4</v>
      </c>
      <c r="JI164">
        <v>2317</v>
      </c>
      <c r="JJ164">
        <v>-0</v>
      </c>
      <c r="JK164">
        <v>23</v>
      </c>
      <c r="JL164">
        <v>29369996.3</v>
      </c>
      <c r="JM164">
        <v>29369996.3</v>
      </c>
      <c r="JN164">
        <v>2.17896</v>
      </c>
      <c r="JO164">
        <v>2.60864</v>
      </c>
      <c r="JP164">
        <v>2.19849</v>
      </c>
      <c r="JQ164">
        <v>2.63672</v>
      </c>
      <c r="JR164">
        <v>2.44507</v>
      </c>
      <c r="JS164">
        <v>2.31567</v>
      </c>
      <c r="JT164">
        <v>32.7758</v>
      </c>
      <c r="JU164">
        <v>24.1488</v>
      </c>
      <c r="JV164">
        <v>18</v>
      </c>
      <c r="JW164">
        <v>500.091</v>
      </c>
      <c r="JX164">
        <v>783.479</v>
      </c>
      <c r="JY164">
        <v>28.7185</v>
      </c>
      <c r="JZ164">
        <v>42.7384</v>
      </c>
      <c r="KA164">
        <v>30.0001</v>
      </c>
      <c r="KB164">
        <v>42.4226</v>
      </c>
      <c r="KC164">
        <v>42.2607</v>
      </c>
      <c r="KD164">
        <v>43.6293</v>
      </c>
      <c r="KE164">
        <v>0</v>
      </c>
      <c r="KF164">
        <v>100</v>
      </c>
      <c r="KG164">
        <v>28.722</v>
      </c>
      <c r="KH164">
        <v>872.114</v>
      </c>
      <c r="KI164">
        <v>21.9999</v>
      </c>
      <c r="KJ164">
        <v>94.5036</v>
      </c>
      <c r="KK164">
        <v>91.7475</v>
      </c>
    </row>
    <row r="165" spans="1:297">
      <c r="A165">
        <v>149</v>
      </c>
      <c r="B165">
        <v>1762199785.1</v>
      </c>
      <c r="C165">
        <v>1553.09999990463</v>
      </c>
      <c r="D165" t="s">
        <v>743</v>
      </c>
      <c r="E165" t="s">
        <v>744</v>
      </c>
      <c r="F165">
        <v>5</v>
      </c>
      <c r="G165" t="s">
        <v>640</v>
      </c>
      <c r="H165" t="s">
        <v>438</v>
      </c>
      <c r="I165">
        <v>1762199776.94615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871.892652521942</v>
      </c>
      <c r="AK165">
        <v>855.537606060606</v>
      </c>
      <c r="AL165">
        <v>3.52768698243026</v>
      </c>
      <c r="AM165">
        <v>64.4912505728682</v>
      </c>
      <c r="AN165">
        <f>(AP165 - AO165 + DY165*1E3/(8.314*(EA165+273.15)) * AR165/DX165 * AQ165) * DX165/(100*DL165) * 1000/(1000 - AP165)</f>
        <v>0</v>
      </c>
      <c r="AO165">
        <v>21.3209832545874</v>
      </c>
      <c r="AP165">
        <v>28.0777557575758</v>
      </c>
      <c r="AQ165">
        <v>-9.87344081753682e-06</v>
      </c>
      <c r="AR165">
        <v>97.7476053066105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439</v>
      </c>
      <c r="AY165" t="s">
        <v>439</v>
      </c>
      <c r="AZ165">
        <v>0</v>
      </c>
      <c r="BA165">
        <v>0</v>
      </c>
      <c r="BB165">
        <f>1-AZ165/BA165</f>
        <v>0</v>
      </c>
      <c r="BC165">
        <v>0</v>
      </c>
      <c r="BD165" t="s">
        <v>439</v>
      </c>
      <c r="BE165" t="s">
        <v>439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439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440</v>
      </c>
      <c r="DO165">
        <v>2</v>
      </c>
      <c r="DP165" t="b">
        <v>1</v>
      </c>
      <c r="DQ165">
        <v>1762199776.94615</v>
      </c>
      <c r="DR165">
        <v>807.471615384615</v>
      </c>
      <c r="DS165">
        <v>838.212153846154</v>
      </c>
      <c r="DT165">
        <v>28.0784769230769</v>
      </c>
      <c r="DU165">
        <v>21.3189846153846</v>
      </c>
      <c r="DV165">
        <v>803.035923076923</v>
      </c>
      <c r="DW165">
        <v>27.7684230769231</v>
      </c>
      <c r="DX165">
        <v>499.999692307692</v>
      </c>
      <c r="DY165">
        <v>90.7724</v>
      </c>
      <c r="DZ165">
        <v>0.100001661538462</v>
      </c>
      <c r="EA165">
        <v>36.2204384615385</v>
      </c>
      <c r="EB165">
        <v>35.9828384615385</v>
      </c>
      <c r="EC165">
        <v>999.9</v>
      </c>
      <c r="ED165">
        <v>0</v>
      </c>
      <c r="EE165">
        <v>0</v>
      </c>
      <c r="EF165">
        <v>10001.1984615385</v>
      </c>
      <c r="EG165">
        <v>0</v>
      </c>
      <c r="EH165">
        <v>1173.37461538462</v>
      </c>
      <c r="EI165">
        <v>-30.7405384615385</v>
      </c>
      <c r="EJ165">
        <v>830.799</v>
      </c>
      <c r="EK165">
        <v>856.471307692307</v>
      </c>
      <c r="EL165">
        <v>6.75948230769231</v>
      </c>
      <c r="EM165">
        <v>838.212153846154</v>
      </c>
      <c r="EN165">
        <v>21.3189846153846</v>
      </c>
      <c r="EO165">
        <v>2.54874923076923</v>
      </c>
      <c r="EP165">
        <v>1.93517615384615</v>
      </c>
      <c r="EQ165">
        <v>21.3412</v>
      </c>
      <c r="ER165">
        <v>16.9236692307692</v>
      </c>
      <c r="ES165">
        <v>1999.98384615385</v>
      </c>
      <c r="ET165">
        <v>0.979996076923077</v>
      </c>
      <c r="EU165">
        <v>0.0200037461538462</v>
      </c>
      <c r="EV165">
        <v>0</v>
      </c>
      <c r="EW165">
        <v>1242.37769230769</v>
      </c>
      <c r="EX165">
        <v>5.00059</v>
      </c>
      <c r="EY165">
        <v>26021.2</v>
      </c>
      <c r="EZ165">
        <v>17360.1461538462</v>
      </c>
      <c r="FA165">
        <v>54.562</v>
      </c>
      <c r="FB165">
        <v>54.75</v>
      </c>
      <c r="FC165">
        <v>54.062</v>
      </c>
      <c r="FD165">
        <v>54.187</v>
      </c>
      <c r="FE165">
        <v>55.0572307692308</v>
      </c>
      <c r="FF165">
        <v>1955.07384615385</v>
      </c>
      <c r="FG165">
        <v>39.91</v>
      </c>
      <c r="FH165">
        <v>0</v>
      </c>
      <c r="FI165">
        <v>1762199784.2</v>
      </c>
      <c r="FJ165">
        <v>0</v>
      </c>
      <c r="FK165">
        <v>1242.42884615385</v>
      </c>
      <c r="FL165">
        <v>-3.52991453894316</v>
      </c>
      <c r="FM165">
        <v>-56.8854701588737</v>
      </c>
      <c r="FN165">
        <v>26020.5730769231</v>
      </c>
      <c r="FO165">
        <v>15</v>
      </c>
      <c r="FP165">
        <v>0</v>
      </c>
      <c r="FQ165" t="s">
        <v>441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-30.3805666666667</v>
      </c>
      <c r="GD165">
        <v>-6.26036103896107</v>
      </c>
      <c r="GE165">
        <v>0.761293749283687</v>
      </c>
      <c r="GF165">
        <v>0</v>
      </c>
      <c r="GG165">
        <v>1242.62264705882</v>
      </c>
      <c r="GH165">
        <v>-3.40183346183399</v>
      </c>
      <c r="GI165">
        <v>0.399067359960043</v>
      </c>
      <c r="GJ165">
        <v>-1</v>
      </c>
      <c r="GK165">
        <v>6.75996142857143</v>
      </c>
      <c r="GL165">
        <v>-0.00883090909090014</v>
      </c>
      <c r="GM165">
        <v>0.00185765157867536</v>
      </c>
      <c r="GN165">
        <v>1</v>
      </c>
      <c r="GO165">
        <v>1</v>
      </c>
      <c r="GP165">
        <v>2</v>
      </c>
      <c r="GQ165" t="s">
        <v>460</v>
      </c>
      <c r="GR165">
        <v>3.12861</v>
      </c>
      <c r="GS165">
        <v>2.77787</v>
      </c>
      <c r="GT165">
        <v>0.14229</v>
      </c>
      <c r="GU165">
        <v>0.14626</v>
      </c>
      <c r="GV165">
        <v>0.112226</v>
      </c>
      <c r="GW165">
        <v>0.0925334</v>
      </c>
      <c r="GX165">
        <v>31451.4</v>
      </c>
      <c r="GY165">
        <v>33306.6</v>
      </c>
      <c r="GZ165">
        <v>33255.4</v>
      </c>
      <c r="HA165">
        <v>35403.6</v>
      </c>
      <c r="HB165">
        <v>41920.5</v>
      </c>
      <c r="HC165">
        <v>46204.9</v>
      </c>
      <c r="HD165">
        <v>52057.9</v>
      </c>
      <c r="HE165">
        <v>56653.5</v>
      </c>
      <c r="HF165">
        <v>1.78597</v>
      </c>
      <c r="HG165">
        <v>2.13482</v>
      </c>
      <c r="HH165">
        <v>0.00386685</v>
      </c>
      <c r="HI165">
        <v>0</v>
      </c>
      <c r="HJ165">
        <v>35.9272</v>
      </c>
      <c r="HK165">
        <v>999.9</v>
      </c>
      <c r="HL165">
        <v>54.346</v>
      </c>
      <c r="HM165">
        <v>28.157</v>
      </c>
      <c r="HN165">
        <v>22.9281</v>
      </c>
      <c r="HO165">
        <v>57.4866</v>
      </c>
      <c r="HP165">
        <v>32.3558</v>
      </c>
      <c r="HQ165">
        <v>2</v>
      </c>
      <c r="HR165">
        <v>1.31785</v>
      </c>
      <c r="HS165">
        <v>5.38813</v>
      </c>
      <c r="HT165">
        <v>20.0453</v>
      </c>
      <c r="HU165">
        <v>5.19108</v>
      </c>
      <c r="HV165">
        <v>12.0099</v>
      </c>
      <c r="HW165">
        <v>4.97265</v>
      </c>
      <c r="HX165">
        <v>3.29492</v>
      </c>
      <c r="HY165">
        <v>999.9</v>
      </c>
      <c r="HZ165">
        <v>9999</v>
      </c>
      <c r="IA165">
        <v>9999</v>
      </c>
      <c r="IB165">
        <v>9999</v>
      </c>
      <c r="IC165">
        <v>1.86313</v>
      </c>
      <c r="ID165">
        <v>1.86813</v>
      </c>
      <c r="IE165">
        <v>1.86783</v>
      </c>
      <c r="IF165">
        <v>1.86904</v>
      </c>
      <c r="IG165">
        <v>1.86983</v>
      </c>
      <c r="IH165">
        <v>1.86584</v>
      </c>
      <c r="II165">
        <v>1.86699</v>
      </c>
      <c r="IJ165">
        <v>1.86843</v>
      </c>
      <c r="IK165">
        <v>5</v>
      </c>
      <c r="IL165">
        <v>0</v>
      </c>
      <c r="IM165">
        <v>0</v>
      </c>
      <c r="IN165">
        <v>0</v>
      </c>
      <c r="IO165" t="s">
        <v>443</v>
      </c>
      <c r="IP165" t="s">
        <v>444</v>
      </c>
      <c r="IQ165" t="s">
        <v>445</v>
      </c>
      <c r="IR165" t="s">
        <v>445</v>
      </c>
      <c r="IS165" t="s">
        <v>445</v>
      </c>
      <c r="IT165" t="s">
        <v>445</v>
      </c>
      <c r="IU165">
        <v>0</v>
      </c>
      <c r="IV165">
        <v>100</v>
      </c>
      <c r="IW165">
        <v>100</v>
      </c>
      <c r="IX165">
        <v>4.534</v>
      </c>
      <c r="IY165">
        <v>0.31</v>
      </c>
      <c r="IZ165">
        <v>0.972545899424372</v>
      </c>
      <c r="JA165">
        <v>0.00534676025210932</v>
      </c>
      <c r="JB165">
        <v>-1.70922874884956e-06</v>
      </c>
      <c r="JC165">
        <v>5.24977269206303e-10</v>
      </c>
      <c r="JD165">
        <v>0.310040366037049</v>
      </c>
      <c r="JE165">
        <v>0</v>
      </c>
      <c r="JF165">
        <v>0</v>
      </c>
      <c r="JG165">
        <v>0</v>
      </c>
      <c r="JH165">
        <v>4</v>
      </c>
      <c r="JI165">
        <v>2317</v>
      </c>
      <c r="JJ165">
        <v>-0</v>
      </c>
      <c r="JK165">
        <v>23</v>
      </c>
      <c r="JL165">
        <v>29369996.4</v>
      </c>
      <c r="JM165">
        <v>29369996.4</v>
      </c>
      <c r="JN165">
        <v>2.21069</v>
      </c>
      <c r="JO165">
        <v>2.6001</v>
      </c>
      <c r="JP165">
        <v>2.19849</v>
      </c>
      <c r="JQ165">
        <v>2.63672</v>
      </c>
      <c r="JR165">
        <v>2.44507</v>
      </c>
      <c r="JS165">
        <v>2.34253</v>
      </c>
      <c r="JT165">
        <v>32.7535</v>
      </c>
      <c r="JU165">
        <v>24.1575</v>
      </c>
      <c r="JV165">
        <v>18</v>
      </c>
      <c r="JW165">
        <v>500.206</v>
      </c>
      <c r="JX165">
        <v>783.622</v>
      </c>
      <c r="JY165">
        <v>28.7301</v>
      </c>
      <c r="JZ165">
        <v>42.7384</v>
      </c>
      <c r="KA165">
        <v>30.0001</v>
      </c>
      <c r="KB165">
        <v>42.4263</v>
      </c>
      <c r="KC165">
        <v>42.2645</v>
      </c>
      <c r="KD165">
        <v>44.372</v>
      </c>
      <c r="KE165">
        <v>0</v>
      </c>
      <c r="KF165">
        <v>100</v>
      </c>
      <c r="KG165">
        <v>28.7347</v>
      </c>
      <c r="KH165">
        <v>892.292</v>
      </c>
      <c r="KI165">
        <v>21.9999</v>
      </c>
      <c r="KJ165">
        <v>94.5027</v>
      </c>
      <c r="KK165">
        <v>91.747</v>
      </c>
    </row>
    <row r="166" spans="1:297">
      <c r="A166">
        <v>150</v>
      </c>
      <c r="B166">
        <v>1762199790.1</v>
      </c>
      <c r="C166">
        <v>1558.09999990463</v>
      </c>
      <c r="D166" t="s">
        <v>745</v>
      </c>
      <c r="E166" t="s">
        <v>746</v>
      </c>
      <c r="F166">
        <v>5</v>
      </c>
      <c r="G166" t="s">
        <v>640</v>
      </c>
      <c r="H166" t="s">
        <v>438</v>
      </c>
      <c r="I166">
        <v>1762199781.94615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888.345281747249</v>
      </c>
      <c r="AK166">
        <v>872.187266666666</v>
      </c>
      <c r="AL166">
        <v>3.33585444294602</v>
      </c>
      <c r="AM166">
        <v>64.4912505728682</v>
      </c>
      <c r="AN166">
        <f>(AP166 - AO166 + DY166*1E3/(8.314*(EA166+273.15)) * AR166/DX166 * AQ166) * DX166/(100*DL166) * 1000/(1000 - AP166)</f>
        <v>0</v>
      </c>
      <c r="AO166">
        <v>21.3219750103108</v>
      </c>
      <c r="AP166">
        <v>28.0796054545454</v>
      </c>
      <c r="AQ166">
        <v>3.74094502945328e-06</v>
      </c>
      <c r="AR166">
        <v>97.7476053066105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439</v>
      </c>
      <c r="AY166" t="s">
        <v>439</v>
      </c>
      <c r="AZ166">
        <v>0</v>
      </c>
      <c r="BA166">
        <v>0</v>
      </c>
      <c r="BB166">
        <f>1-AZ166/BA166</f>
        <v>0</v>
      </c>
      <c r="BC166">
        <v>0</v>
      </c>
      <c r="BD166" t="s">
        <v>439</v>
      </c>
      <c r="BE166" t="s">
        <v>439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439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440</v>
      </c>
      <c r="DO166">
        <v>2</v>
      </c>
      <c r="DP166" t="b">
        <v>1</v>
      </c>
      <c r="DQ166">
        <v>1762199781.94615</v>
      </c>
      <c r="DR166">
        <v>824.053615384615</v>
      </c>
      <c r="DS166">
        <v>854.983769230769</v>
      </c>
      <c r="DT166">
        <v>28.0792461538462</v>
      </c>
      <c r="DU166">
        <v>21.3203076923077</v>
      </c>
      <c r="DV166">
        <v>819.558307692308</v>
      </c>
      <c r="DW166">
        <v>27.7692</v>
      </c>
      <c r="DX166">
        <v>499.997846153846</v>
      </c>
      <c r="DY166">
        <v>90.7725769230769</v>
      </c>
      <c r="DZ166">
        <v>0.100013746153846</v>
      </c>
      <c r="EA166">
        <v>36.2217153846154</v>
      </c>
      <c r="EB166">
        <v>35.9841307692308</v>
      </c>
      <c r="EC166">
        <v>999.9</v>
      </c>
      <c r="ED166">
        <v>0</v>
      </c>
      <c r="EE166">
        <v>0</v>
      </c>
      <c r="EF166">
        <v>9994.99615384615</v>
      </c>
      <c r="EG166">
        <v>0</v>
      </c>
      <c r="EH166">
        <v>1173.38615384615</v>
      </c>
      <c r="EI166">
        <v>-30.9302153846154</v>
      </c>
      <c r="EJ166">
        <v>847.860769230769</v>
      </c>
      <c r="EK166">
        <v>873.609538461538</v>
      </c>
      <c r="EL166">
        <v>6.75893153846154</v>
      </c>
      <c r="EM166">
        <v>854.983769230769</v>
      </c>
      <c r="EN166">
        <v>21.3203076923077</v>
      </c>
      <c r="EO166">
        <v>2.54882461538462</v>
      </c>
      <c r="EP166">
        <v>1.9353</v>
      </c>
      <c r="EQ166">
        <v>21.3416846153846</v>
      </c>
      <c r="ER166">
        <v>16.9246769230769</v>
      </c>
      <c r="ES166">
        <v>1999.95692307692</v>
      </c>
      <c r="ET166">
        <v>0.979995846153846</v>
      </c>
      <c r="EU166">
        <v>0.0200039769230769</v>
      </c>
      <c r="EV166">
        <v>0</v>
      </c>
      <c r="EW166">
        <v>1242.14615384615</v>
      </c>
      <c r="EX166">
        <v>5.00059</v>
      </c>
      <c r="EY166">
        <v>26015.8692307692</v>
      </c>
      <c r="EZ166">
        <v>17359.9153846154</v>
      </c>
      <c r="FA166">
        <v>54.562</v>
      </c>
      <c r="FB166">
        <v>54.75</v>
      </c>
      <c r="FC166">
        <v>54.062</v>
      </c>
      <c r="FD166">
        <v>54.187</v>
      </c>
      <c r="FE166">
        <v>55.062</v>
      </c>
      <c r="FF166">
        <v>1955.04692307692</v>
      </c>
      <c r="FG166">
        <v>39.91</v>
      </c>
      <c r="FH166">
        <v>0</v>
      </c>
      <c r="FI166">
        <v>1762199789</v>
      </c>
      <c r="FJ166">
        <v>0</v>
      </c>
      <c r="FK166">
        <v>1242.18038461538</v>
      </c>
      <c r="FL166">
        <v>-2.71829059709541</v>
      </c>
      <c r="FM166">
        <v>-65.2786323913547</v>
      </c>
      <c r="FN166">
        <v>26015.4692307692</v>
      </c>
      <c r="FO166">
        <v>15</v>
      </c>
      <c r="FP166">
        <v>0</v>
      </c>
      <c r="FQ166" t="s">
        <v>441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-30.796765</v>
      </c>
      <c r="GD166">
        <v>-3.03530977443612</v>
      </c>
      <c r="GE166">
        <v>0.518030388370219</v>
      </c>
      <c r="GF166">
        <v>0</v>
      </c>
      <c r="GG166">
        <v>1242.35411764706</v>
      </c>
      <c r="GH166">
        <v>-3.25317036498494</v>
      </c>
      <c r="GI166">
        <v>0.39692285253565</v>
      </c>
      <c r="GJ166">
        <v>-1</v>
      </c>
      <c r="GK166">
        <v>6.7590995</v>
      </c>
      <c r="GL166">
        <v>-0.0115727819548969</v>
      </c>
      <c r="GM166">
        <v>0.00202432328198832</v>
      </c>
      <c r="GN166">
        <v>1</v>
      </c>
      <c r="GO166">
        <v>1</v>
      </c>
      <c r="GP166">
        <v>2</v>
      </c>
      <c r="GQ166" t="s">
        <v>460</v>
      </c>
      <c r="GR166">
        <v>3.12847</v>
      </c>
      <c r="GS166">
        <v>2.77792</v>
      </c>
      <c r="GT166">
        <v>0.144174</v>
      </c>
      <c r="GU166">
        <v>0.14824</v>
      </c>
      <c r="GV166">
        <v>0.112227</v>
      </c>
      <c r="GW166">
        <v>0.0925321</v>
      </c>
      <c r="GX166">
        <v>31382.1</v>
      </c>
      <c r="GY166">
        <v>33229.4</v>
      </c>
      <c r="GZ166">
        <v>33255.3</v>
      </c>
      <c r="HA166">
        <v>35403.9</v>
      </c>
      <c r="HB166">
        <v>41920.9</v>
      </c>
      <c r="HC166">
        <v>46205.1</v>
      </c>
      <c r="HD166">
        <v>52058.2</v>
      </c>
      <c r="HE166">
        <v>56653.3</v>
      </c>
      <c r="HF166">
        <v>1.78577</v>
      </c>
      <c r="HG166">
        <v>2.13482</v>
      </c>
      <c r="HH166">
        <v>0.00365824</v>
      </c>
      <c r="HI166">
        <v>0</v>
      </c>
      <c r="HJ166">
        <v>35.9272</v>
      </c>
      <c r="HK166">
        <v>999.9</v>
      </c>
      <c r="HL166">
        <v>54.346</v>
      </c>
      <c r="HM166">
        <v>28.157</v>
      </c>
      <c r="HN166">
        <v>22.9272</v>
      </c>
      <c r="HO166">
        <v>57.3166</v>
      </c>
      <c r="HP166">
        <v>32.3838</v>
      </c>
      <c r="HQ166">
        <v>2</v>
      </c>
      <c r="HR166">
        <v>1.31784</v>
      </c>
      <c r="HS166">
        <v>5.39456</v>
      </c>
      <c r="HT166">
        <v>20.045</v>
      </c>
      <c r="HU166">
        <v>5.19033</v>
      </c>
      <c r="HV166">
        <v>12.0099</v>
      </c>
      <c r="HW166">
        <v>4.9721</v>
      </c>
      <c r="HX166">
        <v>3.29458</v>
      </c>
      <c r="HY166">
        <v>999.9</v>
      </c>
      <c r="HZ166">
        <v>9999</v>
      </c>
      <c r="IA166">
        <v>9999</v>
      </c>
      <c r="IB166">
        <v>9999</v>
      </c>
      <c r="IC166">
        <v>1.86319</v>
      </c>
      <c r="ID166">
        <v>1.86813</v>
      </c>
      <c r="IE166">
        <v>1.86783</v>
      </c>
      <c r="IF166">
        <v>1.86902</v>
      </c>
      <c r="IG166">
        <v>1.86982</v>
      </c>
      <c r="IH166">
        <v>1.86586</v>
      </c>
      <c r="II166">
        <v>1.86698</v>
      </c>
      <c r="IJ166">
        <v>1.86843</v>
      </c>
      <c r="IK166">
        <v>5</v>
      </c>
      <c r="IL166">
        <v>0</v>
      </c>
      <c r="IM166">
        <v>0</v>
      </c>
      <c r="IN166">
        <v>0</v>
      </c>
      <c r="IO166" t="s">
        <v>443</v>
      </c>
      <c r="IP166" t="s">
        <v>444</v>
      </c>
      <c r="IQ166" t="s">
        <v>445</v>
      </c>
      <c r="IR166" t="s">
        <v>445</v>
      </c>
      <c r="IS166" t="s">
        <v>445</v>
      </c>
      <c r="IT166" t="s">
        <v>445</v>
      </c>
      <c r="IU166">
        <v>0</v>
      </c>
      <c r="IV166">
        <v>100</v>
      </c>
      <c r="IW166">
        <v>100</v>
      </c>
      <c r="IX166">
        <v>4.593</v>
      </c>
      <c r="IY166">
        <v>0.31</v>
      </c>
      <c r="IZ166">
        <v>0.972545899424372</v>
      </c>
      <c r="JA166">
        <v>0.00534676025210932</v>
      </c>
      <c r="JB166">
        <v>-1.70922874884956e-06</v>
      </c>
      <c r="JC166">
        <v>5.24977269206303e-10</v>
      </c>
      <c r="JD166">
        <v>0.310040366037049</v>
      </c>
      <c r="JE166">
        <v>0</v>
      </c>
      <c r="JF166">
        <v>0</v>
      </c>
      <c r="JG166">
        <v>0</v>
      </c>
      <c r="JH166">
        <v>4</v>
      </c>
      <c r="JI166">
        <v>2317</v>
      </c>
      <c r="JJ166">
        <v>-0</v>
      </c>
      <c r="JK166">
        <v>23</v>
      </c>
      <c r="JL166">
        <v>29369996.5</v>
      </c>
      <c r="JM166">
        <v>29369996.5</v>
      </c>
      <c r="JN166">
        <v>2.2522</v>
      </c>
      <c r="JO166">
        <v>2.60376</v>
      </c>
      <c r="JP166">
        <v>2.19849</v>
      </c>
      <c r="JQ166">
        <v>2.63672</v>
      </c>
      <c r="JR166">
        <v>2.44507</v>
      </c>
      <c r="JS166">
        <v>2.32788</v>
      </c>
      <c r="JT166">
        <v>32.7535</v>
      </c>
      <c r="JU166">
        <v>24.1488</v>
      </c>
      <c r="JV166">
        <v>18</v>
      </c>
      <c r="JW166">
        <v>500.067</v>
      </c>
      <c r="JX166">
        <v>783.635</v>
      </c>
      <c r="JY166">
        <v>28.7396</v>
      </c>
      <c r="JZ166">
        <v>42.741</v>
      </c>
      <c r="KA166">
        <v>30.0001</v>
      </c>
      <c r="KB166">
        <v>42.4268</v>
      </c>
      <c r="KC166">
        <v>42.2658</v>
      </c>
      <c r="KD166">
        <v>45.0886</v>
      </c>
      <c r="KE166">
        <v>0</v>
      </c>
      <c r="KF166">
        <v>100</v>
      </c>
      <c r="KG166">
        <v>28.7427</v>
      </c>
      <c r="KH166">
        <v>905.768</v>
      </c>
      <c r="KI166">
        <v>21.9999</v>
      </c>
      <c r="KJ166">
        <v>94.503</v>
      </c>
      <c r="KK166">
        <v>91.7471</v>
      </c>
    </row>
    <row r="167" spans="1:297">
      <c r="A167">
        <v>151</v>
      </c>
      <c r="B167">
        <v>1762199795.1</v>
      </c>
      <c r="C167">
        <v>1563.09999990463</v>
      </c>
      <c r="D167" t="s">
        <v>747</v>
      </c>
      <c r="E167" t="s">
        <v>748</v>
      </c>
      <c r="F167">
        <v>5</v>
      </c>
      <c r="G167" t="s">
        <v>640</v>
      </c>
      <c r="H167" t="s">
        <v>438</v>
      </c>
      <c r="I167">
        <v>1762199786.94615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906.356053713845</v>
      </c>
      <c r="AK167">
        <v>889.750709090909</v>
      </c>
      <c r="AL167">
        <v>3.50945516154397</v>
      </c>
      <c r="AM167">
        <v>64.4912505728682</v>
      </c>
      <c r="AN167">
        <f>(AP167 - AO167 + DY167*1E3/(8.314*(EA167+273.15)) * AR167/DX167 * AQ167) * DX167/(100*DL167) * 1000/(1000 - AP167)</f>
        <v>0</v>
      </c>
      <c r="AO167">
        <v>21.3227085536805</v>
      </c>
      <c r="AP167">
        <v>28.0817133333333</v>
      </c>
      <c r="AQ167">
        <v>8.92429686345539e-06</v>
      </c>
      <c r="AR167">
        <v>97.7476053066105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439</v>
      </c>
      <c r="AY167" t="s">
        <v>439</v>
      </c>
      <c r="AZ167">
        <v>0</v>
      </c>
      <c r="BA167">
        <v>0</v>
      </c>
      <c r="BB167">
        <f>1-AZ167/BA167</f>
        <v>0</v>
      </c>
      <c r="BC167">
        <v>0</v>
      </c>
      <c r="BD167" t="s">
        <v>439</v>
      </c>
      <c r="BE167" t="s">
        <v>439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439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440</v>
      </c>
      <c r="DO167">
        <v>2</v>
      </c>
      <c r="DP167" t="b">
        <v>1</v>
      </c>
      <c r="DQ167">
        <v>1762199786.94615</v>
      </c>
      <c r="DR167">
        <v>840.750153846154</v>
      </c>
      <c r="DS167">
        <v>872.082307692308</v>
      </c>
      <c r="DT167">
        <v>28.0796538461538</v>
      </c>
      <c r="DU167">
        <v>21.3219846153846</v>
      </c>
      <c r="DV167">
        <v>836.194923076923</v>
      </c>
      <c r="DW167">
        <v>27.7696</v>
      </c>
      <c r="DX167">
        <v>499.999307692308</v>
      </c>
      <c r="DY167">
        <v>90.7735692307692</v>
      </c>
      <c r="DZ167">
        <v>0.0999914692307692</v>
      </c>
      <c r="EA167">
        <v>36.2254307692308</v>
      </c>
      <c r="EB167">
        <v>35.9882230769231</v>
      </c>
      <c r="EC167">
        <v>999.9</v>
      </c>
      <c r="ED167">
        <v>0</v>
      </c>
      <c r="EE167">
        <v>0</v>
      </c>
      <c r="EF167">
        <v>9996.00538461539</v>
      </c>
      <c r="EG167">
        <v>0</v>
      </c>
      <c r="EH167">
        <v>1173.41538461538</v>
      </c>
      <c r="EI167">
        <v>-31.3322076923077</v>
      </c>
      <c r="EJ167">
        <v>865.040076923077</v>
      </c>
      <c r="EK167">
        <v>891.082076923077</v>
      </c>
      <c r="EL167">
        <v>6.75766076923077</v>
      </c>
      <c r="EM167">
        <v>872.082307692308</v>
      </c>
      <c r="EN167">
        <v>21.3219846153846</v>
      </c>
      <c r="EO167">
        <v>2.54888923076923</v>
      </c>
      <c r="EP167">
        <v>1.93547307692308</v>
      </c>
      <c r="EQ167">
        <v>21.3421</v>
      </c>
      <c r="ER167">
        <v>16.9260923076923</v>
      </c>
      <c r="ES167">
        <v>1999.97692307692</v>
      </c>
      <c r="ET167">
        <v>0.979996076923077</v>
      </c>
      <c r="EU167">
        <v>0.0200037384615385</v>
      </c>
      <c r="EV167">
        <v>0</v>
      </c>
      <c r="EW167">
        <v>1241.95307692308</v>
      </c>
      <c r="EX167">
        <v>5.00059</v>
      </c>
      <c r="EY167">
        <v>26010.9692307692</v>
      </c>
      <c r="EZ167">
        <v>17360.0846153846</v>
      </c>
      <c r="FA167">
        <v>54.5716923076923</v>
      </c>
      <c r="FB167">
        <v>54.75</v>
      </c>
      <c r="FC167">
        <v>54.062</v>
      </c>
      <c r="FD167">
        <v>54.187</v>
      </c>
      <c r="FE167">
        <v>55.062</v>
      </c>
      <c r="FF167">
        <v>1955.06692307692</v>
      </c>
      <c r="FG167">
        <v>39.91</v>
      </c>
      <c r="FH167">
        <v>0</v>
      </c>
      <c r="FI167">
        <v>1762199793.8</v>
      </c>
      <c r="FJ167">
        <v>0</v>
      </c>
      <c r="FK167">
        <v>1241.95</v>
      </c>
      <c r="FL167">
        <v>-3.35452991544746</v>
      </c>
      <c r="FM167">
        <v>-57.8085470208645</v>
      </c>
      <c r="FN167">
        <v>26010.8884615385</v>
      </c>
      <c r="FO167">
        <v>15</v>
      </c>
      <c r="FP167">
        <v>0</v>
      </c>
      <c r="FQ167" t="s">
        <v>441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-31.0618809523809</v>
      </c>
      <c r="GD167">
        <v>-4.41197142857145</v>
      </c>
      <c r="GE167">
        <v>0.608119301906685</v>
      </c>
      <c r="GF167">
        <v>0</v>
      </c>
      <c r="GG167">
        <v>1242.07205882353</v>
      </c>
      <c r="GH167">
        <v>-2.88693659411176</v>
      </c>
      <c r="GI167">
        <v>0.388888154280603</v>
      </c>
      <c r="GJ167">
        <v>-1</v>
      </c>
      <c r="GK167">
        <v>6.75861</v>
      </c>
      <c r="GL167">
        <v>-0.0144241558441693</v>
      </c>
      <c r="GM167">
        <v>0.00210184272892691</v>
      </c>
      <c r="GN167">
        <v>1</v>
      </c>
      <c r="GO167">
        <v>1</v>
      </c>
      <c r="GP167">
        <v>2</v>
      </c>
      <c r="GQ167" t="s">
        <v>460</v>
      </c>
      <c r="GR167">
        <v>3.12852</v>
      </c>
      <c r="GS167">
        <v>2.77794</v>
      </c>
      <c r="GT167">
        <v>0.146105</v>
      </c>
      <c r="GU167">
        <v>0.150084</v>
      </c>
      <c r="GV167">
        <v>0.112234</v>
      </c>
      <c r="GW167">
        <v>0.0925415</v>
      </c>
      <c r="GX167">
        <v>31311.3</v>
      </c>
      <c r="GY167">
        <v>33156.8</v>
      </c>
      <c r="GZ167">
        <v>33255.5</v>
      </c>
      <c r="HA167">
        <v>35403.4</v>
      </c>
      <c r="HB167">
        <v>41920.7</v>
      </c>
      <c r="HC167">
        <v>46204.5</v>
      </c>
      <c r="HD167">
        <v>52058.1</v>
      </c>
      <c r="HE167">
        <v>56653</v>
      </c>
      <c r="HF167">
        <v>1.78575</v>
      </c>
      <c r="HG167">
        <v>2.135</v>
      </c>
      <c r="HH167">
        <v>0.00395626</v>
      </c>
      <c r="HI167">
        <v>0</v>
      </c>
      <c r="HJ167">
        <v>35.9272</v>
      </c>
      <c r="HK167">
        <v>999.9</v>
      </c>
      <c r="HL167">
        <v>54.322</v>
      </c>
      <c r="HM167">
        <v>28.168</v>
      </c>
      <c r="HN167">
        <v>22.935</v>
      </c>
      <c r="HO167">
        <v>57.2966</v>
      </c>
      <c r="HP167">
        <v>32.4239</v>
      </c>
      <c r="HQ167">
        <v>2</v>
      </c>
      <c r="HR167">
        <v>1.318</v>
      </c>
      <c r="HS167">
        <v>5.39186</v>
      </c>
      <c r="HT167">
        <v>20.0452</v>
      </c>
      <c r="HU167">
        <v>5.19063</v>
      </c>
      <c r="HV167">
        <v>12.0099</v>
      </c>
      <c r="HW167">
        <v>4.97245</v>
      </c>
      <c r="HX167">
        <v>3.2949</v>
      </c>
      <c r="HY167">
        <v>999.9</v>
      </c>
      <c r="HZ167">
        <v>9999</v>
      </c>
      <c r="IA167">
        <v>9999</v>
      </c>
      <c r="IB167">
        <v>9999</v>
      </c>
      <c r="IC167">
        <v>1.8632</v>
      </c>
      <c r="ID167">
        <v>1.86813</v>
      </c>
      <c r="IE167">
        <v>1.86783</v>
      </c>
      <c r="IF167">
        <v>1.86902</v>
      </c>
      <c r="IG167">
        <v>1.86984</v>
      </c>
      <c r="IH167">
        <v>1.86585</v>
      </c>
      <c r="II167">
        <v>1.86696</v>
      </c>
      <c r="IJ167">
        <v>1.86842</v>
      </c>
      <c r="IK167">
        <v>5</v>
      </c>
      <c r="IL167">
        <v>0</v>
      </c>
      <c r="IM167">
        <v>0</v>
      </c>
      <c r="IN167">
        <v>0</v>
      </c>
      <c r="IO167" t="s">
        <v>443</v>
      </c>
      <c r="IP167" t="s">
        <v>444</v>
      </c>
      <c r="IQ167" t="s">
        <v>445</v>
      </c>
      <c r="IR167" t="s">
        <v>445</v>
      </c>
      <c r="IS167" t="s">
        <v>445</v>
      </c>
      <c r="IT167" t="s">
        <v>445</v>
      </c>
      <c r="IU167">
        <v>0</v>
      </c>
      <c r="IV167">
        <v>100</v>
      </c>
      <c r="IW167">
        <v>100</v>
      </c>
      <c r="IX167">
        <v>4.653</v>
      </c>
      <c r="IY167">
        <v>0.31</v>
      </c>
      <c r="IZ167">
        <v>0.972545899424372</v>
      </c>
      <c r="JA167">
        <v>0.00534676025210932</v>
      </c>
      <c r="JB167">
        <v>-1.70922874884956e-06</v>
      </c>
      <c r="JC167">
        <v>5.24977269206303e-10</v>
      </c>
      <c r="JD167">
        <v>0.310040366037049</v>
      </c>
      <c r="JE167">
        <v>0</v>
      </c>
      <c r="JF167">
        <v>0</v>
      </c>
      <c r="JG167">
        <v>0</v>
      </c>
      <c r="JH167">
        <v>4</v>
      </c>
      <c r="JI167">
        <v>2317</v>
      </c>
      <c r="JJ167">
        <v>-0</v>
      </c>
      <c r="JK167">
        <v>23</v>
      </c>
      <c r="JL167">
        <v>29369996.6</v>
      </c>
      <c r="JM167">
        <v>29369996.6</v>
      </c>
      <c r="JN167">
        <v>2.28271</v>
      </c>
      <c r="JO167">
        <v>2.6001</v>
      </c>
      <c r="JP167">
        <v>2.19849</v>
      </c>
      <c r="JQ167">
        <v>2.63672</v>
      </c>
      <c r="JR167">
        <v>2.44507</v>
      </c>
      <c r="JS167">
        <v>2.35474</v>
      </c>
      <c r="JT167">
        <v>32.7758</v>
      </c>
      <c r="JU167">
        <v>24.1575</v>
      </c>
      <c r="JV167">
        <v>18</v>
      </c>
      <c r="JW167">
        <v>500.076</v>
      </c>
      <c r="JX167">
        <v>783.842</v>
      </c>
      <c r="JY167">
        <v>28.7481</v>
      </c>
      <c r="JZ167">
        <v>42.7428</v>
      </c>
      <c r="KA167">
        <v>30.0003</v>
      </c>
      <c r="KB167">
        <v>42.4306</v>
      </c>
      <c r="KC167">
        <v>42.2688</v>
      </c>
      <c r="KD167">
        <v>45.813</v>
      </c>
      <c r="KE167">
        <v>0</v>
      </c>
      <c r="KF167">
        <v>100</v>
      </c>
      <c r="KG167">
        <v>28.7508</v>
      </c>
      <c r="KH167">
        <v>926.017</v>
      </c>
      <c r="KI167">
        <v>21.9999</v>
      </c>
      <c r="KJ167">
        <v>94.5031</v>
      </c>
      <c r="KK167">
        <v>91.7463</v>
      </c>
    </row>
    <row r="168" spans="1:297">
      <c r="A168">
        <v>152</v>
      </c>
      <c r="B168">
        <v>1762199800.1</v>
      </c>
      <c r="C168">
        <v>1568.09999990463</v>
      </c>
      <c r="D168" t="s">
        <v>749</v>
      </c>
      <c r="E168" t="s">
        <v>750</v>
      </c>
      <c r="F168">
        <v>5</v>
      </c>
      <c r="G168" t="s">
        <v>640</v>
      </c>
      <c r="H168" t="s">
        <v>438</v>
      </c>
      <c r="I168">
        <v>1762199791.94615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923.172034929112</v>
      </c>
      <c r="AK168">
        <v>906.769303030303</v>
      </c>
      <c r="AL168">
        <v>3.40139080292137</v>
      </c>
      <c r="AM168">
        <v>64.4912505728682</v>
      </c>
      <c r="AN168">
        <f>(AP168 - AO168 + DY168*1E3/(8.314*(EA168+273.15)) * AR168/DX168 * AQ168) * DX168/(100*DL168) * 1000/(1000 - AP168)</f>
        <v>0</v>
      </c>
      <c r="AO168">
        <v>21.3243377166276</v>
      </c>
      <c r="AP168">
        <v>28.0790096969697</v>
      </c>
      <c r="AQ168">
        <v>-6.71105976613302e-06</v>
      </c>
      <c r="AR168">
        <v>97.7476053066105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439</v>
      </c>
      <c r="AY168" t="s">
        <v>439</v>
      </c>
      <c r="AZ168">
        <v>0</v>
      </c>
      <c r="BA168">
        <v>0</v>
      </c>
      <c r="BB168">
        <f>1-AZ168/BA168</f>
        <v>0</v>
      </c>
      <c r="BC168">
        <v>0</v>
      </c>
      <c r="BD168" t="s">
        <v>439</v>
      </c>
      <c r="BE168" t="s">
        <v>439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439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440</v>
      </c>
      <c r="DO168">
        <v>2</v>
      </c>
      <c r="DP168" t="b">
        <v>1</v>
      </c>
      <c r="DQ168">
        <v>1762199791.94615</v>
      </c>
      <c r="DR168">
        <v>857.447692307692</v>
      </c>
      <c r="DS168">
        <v>888.893923076923</v>
      </c>
      <c r="DT168">
        <v>28.0797461538462</v>
      </c>
      <c r="DU168">
        <v>21.3230615384615</v>
      </c>
      <c r="DV168">
        <v>852.832846153846</v>
      </c>
      <c r="DW168">
        <v>27.7697076923077</v>
      </c>
      <c r="DX168">
        <v>500.019538461538</v>
      </c>
      <c r="DY168">
        <v>90.7742923076923</v>
      </c>
      <c r="DZ168">
        <v>0.100041853846154</v>
      </c>
      <c r="EA168">
        <v>36.2296307692308</v>
      </c>
      <c r="EB168">
        <v>35.9913</v>
      </c>
      <c r="EC168">
        <v>999.9</v>
      </c>
      <c r="ED168">
        <v>0</v>
      </c>
      <c r="EE168">
        <v>0</v>
      </c>
      <c r="EF168">
        <v>9994.03615384615</v>
      </c>
      <c r="EG168">
        <v>0</v>
      </c>
      <c r="EH168">
        <v>1173.43307692308</v>
      </c>
      <c r="EI168">
        <v>-31.4461307692308</v>
      </c>
      <c r="EJ168">
        <v>882.220307692308</v>
      </c>
      <c r="EK168">
        <v>908.260846153846</v>
      </c>
      <c r="EL168">
        <v>6.75668230769231</v>
      </c>
      <c r="EM168">
        <v>888.893923076923</v>
      </c>
      <c r="EN168">
        <v>21.3230615384615</v>
      </c>
      <c r="EO168">
        <v>2.54891923076923</v>
      </c>
      <c r="EP168">
        <v>1.93558615384615</v>
      </c>
      <c r="EQ168">
        <v>21.3422846153846</v>
      </c>
      <c r="ER168">
        <v>16.9270153846154</v>
      </c>
      <c r="ES168">
        <v>1999.99692307692</v>
      </c>
      <c r="ET168">
        <v>0.979996307692308</v>
      </c>
      <c r="EU168">
        <v>0.0200035076923077</v>
      </c>
      <c r="EV168">
        <v>0</v>
      </c>
      <c r="EW168">
        <v>1241.78153846154</v>
      </c>
      <c r="EX168">
        <v>5.00059</v>
      </c>
      <c r="EY168">
        <v>26006.3461538462</v>
      </c>
      <c r="EZ168">
        <v>17360.2692307692</v>
      </c>
      <c r="FA168">
        <v>54.5813846153846</v>
      </c>
      <c r="FB168">
        <v>54.7547692307692</v>
      </c>
      <c r="FC168">
        <v>54.0668461538462</v>
      </c>
      <c r="FD168">
        <v>54.187</v>
      </c>
      <c r="FE168">
        <v>55.062</v>
      </c>
      <c r="FF168">
        <v>1955.08692307692</v>
      </c>
      <c r="FG168">
        <v>39.91</v>
      </c>
      <c r="FH168">
        <v>0</v>
      </c>
      <c r="FI168">
        <v>1762199799.2</v>
      </c>
      <c r="FJ168">
        <v>0</v>
      </c>
      <c r="FK168">
        <v>1241.6564</v>
      </c>
      <c r="FL168">
        <v>-3.20846154047894</v>
      </c>
      <c r="FM168">
        <v>-50.3307692699044</v>
      </c>
      <c r="FN168">
        <v>26005.396</v>
      </c>
      <c r="FO168">
        <v>15</v>
      </c>
      <c r="FP168">
        <v>0</v>
      </c>
      <c r="FQ168" t="s">
        <v>441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-31.362145</v>
      </c>
      <c r="GD168">
        <v>-2.55312631578951</v>
      </c>
      <c r="GE168">
        <v>0.474603483420634</v>
      </c>
      <c r="GF168">
        <v>0</v>
      </c>
      <c r="GG168">
        <v>1241.85911764706</v>
      </c>
      <c r="GH168">
        <v>-2.91810542567857</v>
      </c>
      <c r="GI168">
        <v>0.388370408752341</v>
      </c>
      <c r="GJ168">
        <v>-1</v>
      </c>
      <c r="GK168">
        <v>6.7570365</v>
      </c>
      <c r="GL168">
        <v>-0.00875142857144635</v>
      </c>
      <c r="GM168">
        <v>0.00142602691068577</v>
      </c>
      <c r="GN168">
        <v>1</v>
      </c>
      <c r="GO168">
        <v>1</v>
      </c>
      <c r="GP168">
        <v>2</v>
      </c>
      <c r="GQ168" t="s">
        <v>460</v>
      </c>
      <c r="GR168">
        <v>3.12866</v>
      </c>
      <c r="GS168">
        <v>2.77808</v>
      </c>
      <c r="GT168">
        <v>0.147973</v>
      </c>
      <c r="GU168">
        <v>0.15203</v>
      </c>
      <c r="GV168">
        <v>0.112227</v>
      </c>
      <c r="GW168">
        <v>0.0925424</v>
      </c>
      <c r="GX168">
        <v>31242.2</v>
      </c>
      <c r="GY168">
        <v>33080.5</v>
      </c>
      <c r="GZ168">
        <v>33255.2</v>
      </c>
      <c r="HA168">
        <v>35403.2</v>
      </c>
      <c r="HB168">
        <v>41921.2</v>
      </c>
      <c r="HC168">
        <v>46204.3</v>
      </c>
      <c r="HD168">
        <v>52057.9</v>
      </c>
      <c r="HE168">
        <v>56652.5</v>
      </c>
      <c r="HF168">
        <v>1.7859</v>
      </c>
      <c r="HG168">
        <v>2.13482</v>
      </c>
      <c r="HH168">
        <v>0.00417978</v>
      </c>
      <c r="HI168">
        <v>0</v>
      </c>
      <c r="HJ168">
        <v>35.9272</v>
      </c>
      <c r="HK168">
        <v>999.9</v>
      </c>
      <c r="HL168">
        <v>54.322</v>
      </c>
      <c r="HM168">
        <v>28.168</v>
      </c>
      <c r="HN168">
        <v>22.9322</v>
      </c>
      <c r="HO168">
        <v>57.2466</v>
      </c>
      <c r="HP168">
        <v>32.3478</v>
      </c>
      <c r="HQ168">
        <v>2</v>
      </c>
      <c r="HR168">
        <v>1.31809</v>
      </c>
      <c r="HS168">
        <v>5.40234</v>
      </c>
      <c r="HT168">
        <v>20.0451</v>
      </c>
      <c r="HU168">
        <v>5.19153</v>
      </c>
      <c r="HV168">
        <v>12.0099</v>
      </c>
      <c r="HW168">
        <v>4.97285</v>
      </c>
      <c r="HX168">
        <v>3.29495</v>
      </c>
      <c r="HY168">
        <v>999.9</v>
      </c>
      <c r="HZ168">
        <v>9999</v>
      </c>
      <c r="IA168">
        <v>9999</v>
      </c>
      <c r="IB168">
        <v>9999</v>
      </c>
      <c r="IC168">
        <v>1.86314</v>
      </c>
      <c r="ID168">
        <v>1.86813</v>
      </c>
      <c r="IE168">
        <v>1.86784</v>
      </c>
      <c r="IF168">
        <v>1.86899</v>
      </c>
      <c r="IG168">
        <v>1.86983</v>
      </c>
      <c r="IH168">
        <v>1.86586</v>
      </c>
      <c r="II168">
        <v>1.86696</v>
      </c>
      <c r="IJ168">
        <v>1.86843</v>
      </c>
      <c r="IK168">
        <v>5</v>
      </c>
      <c r="IL168">
        <v>0</v>
      </c>
      <c r="IM168">
        <v>0</v>
      </c>
      <c r="IN168">
        <v>0</v>
      </c>
      <c r="IO168" t="s">
        <v>443</v>
      </c>
      <c r="IP168" t="s">
        <v>444</v>
      </c>
      <c r="IQ168" t="s">
        <v>445</v>
      </c>
      <c r="IR168" t="s">
        <v>445</v>
      </c>
      <c r="IS168" t="s">
        <v>445</v>
      </c>
      <c r="IT168" t="s">
        <v>445</v>
      </c>
      <c r="IU168">
        <v>0</v>
      </c>
      <c r="IV168">
        <v>100</v>
      </c>
      <c r="IW168">
        <v>100</v>
      </c>
      <c r="IX168">
        <v>4.712</v>
      </c>
      <c r="IY168">
        <v>0.31</v>
      </c>
      <c r="IZ168">
        <v>0.972545899424372</v>
      </c>
      <c r="JA168">
        <v>0.00534676025210932</v>
      </c>
      <c r="JB168">
        <v>-1.70922874884956e-06</v>
      </c>
      <c r="JC168">
        <v>5.24977269206303e-10</v>
      </c>
      <c r="JD168">
        <v>0.310040366037049</v>
      </c>
      <c r="JE168">
        <v>0</v>
      </c>
      <c r="JF168">
        <v>0</v>
      </c>
      <c r="JG168">
        <v>0</v>
      </c>
      <c r="JH168">
        <v>4</v>
      </c>
      <c r="JI168">
        <v>2317</v>
      </c>
      <c r="JJ168">
        <v>-0</v>
      </c>
      <c r="JK168">
        <v>23</v>
      </c>
      <c r="JL168">
        <v>29369996.7</v>
      </c>
      <c r="JM168">
        <v>29369996.7</v>
      </c>
      <c r="JN168">
        <v>2.323</v>
      </c>
      <c r="JO168">
        <v>2.60742</v>
      </c>
      <c r="JP168">
        <v>2.19849</v>
      </c>
      <c r="JQ168">
        <v>2.63672</v>
      </c>
      <c r="JR168">
        <v>2.44629</v>
      </c>
      <c r="JS168">
        <v>2.3291</v>
      </c>
      <c r="JT168">
        <v>32.7758</v>
      </c>
      <c r="JU168">
        <v>24.1488</v>
      </c>
      <c r="JV168">
        <v>18</v>
      </c>
      <c r="JW168">
        <v>500.182</v>
      </c>
      <c r="JX168">
        <v>783.683</v>
      </c>
      <c r="JY168">
        <v>28.7554</v>
      </c>
      <c r="JZ168">
        <v>42.7428</v>
      </c>
      <c r="KA168">
        <v>30.0002</v>
      </c>
      <c r="KB168">
        <v>42.4306</v>
      </c>
      <c r="KC168">
        <v>42.2701</v>
      </c>
      <c r="KD168">
        <v>46.505</v>
      </c>
      <c r="KE168">
        <v>0</v>
      </c>
      <c r="KF168">
        <v>100</v>
      </c>
      <c r="KG168">
        <v>28.7555</v>
      </c>
      <c r="KH168">
        <v>939.403</v>
      </c>
      <c r="KI168">
        <v>21.9999</v>
      </c>
      <c r="KJ168">
        <v>94.5025</v>
      </c>
      <c r="KK168">
        <v>91.7457</v>
      </c>
    </row>
    <row r="169" spans="1:297">
      <c r="A169">
        <v>153</v>
      </c>
      <c r="B169">
        <v>1762199805.1</v>
      </c>
      <c r="C169">
        <v>1573.09999990463</v>
      </c>
      <c r="D169" t="s">
        <v>751</v>
      </c>
      <c r="E169" t="s">
        <v>752</v>
      </c>
      <c r="F169">
        <v>5</v>
      </c>
      <c r="G169" t="s">
        <v>640</v>
      </c>
      <c r="H169" t="s">
        <v>438</v>
      </c>
      <c r="I169">
        <v>1762199796.94615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941.135572396474</v>
      </c>
      <c r="AK169">
        <v>924.356860606061</v>
      </c>
      <c r="AL169">
        <v>3.51692426387074</v>
      </c>
      <c r="AM169">
        <v>64.4912505728682</v>
      </c>
      <c r="AN169">
        <f>(AP169 - AO169 + DY169*1E3/(8.314*(EA169+273.15)) * AR169/DX169 * AQ169) * DX169/(100*DL169) * 1000/(1000 - AP169)</f>
        <v>0</v>
      </c>
      <c r="AO169">
        <v>21.325566819302</v>
      </c>
      <c r="AP169">
        <v>28.0797666666667</v>
      </c>
      <c r="AQ169">
        <v>3.71759248154144e-06</v>
      </c>
      <c r="AR169">
        <v>97.7476053066105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439</v>
      </c>
      <c r="AY169" t="s">
        <v>439</v>
      </c>
      <c r="AZ169">
        <v>0</v>
      </c>
      <c r="BA169">
        <v>0</v>
      </c>
      <c r="BB169">
        <f>1-AZ169/BA169</f>
        <v>0</v>
      </c>
      <c r="BC169">
        <v>0</v>
      </c>
      <c r="BD169" t="s">
        <v>439</v>
      </c>
      <c r="BE169" t="s">
        <v>439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439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440</v>
      </c>
      <c r="DO169">
        <v>2</v>
      </c>
      <c r="DP169" t="b">
        <v>1</v>
      </c>
      <c r="DQ169">
        <v>1762199796.94615</v>
      </c>
      <c r="DR169">
        <v>874.214384615385</v>
      </c>
      <c r="DS169">
        <v>905.988076923077</v>
      </c>
      <c r="DT169">
        <v>28.0797615384615</v>
      </c>
      <c r="DU169">
        <v>21.3243769230769</v>
      </c>
      <c r="DV169">
        <v>869.539846153846</v>
      </c>
      <c r="DW169">
        <v>27.7697153846154</v>
      </c>
      <c r="DX169">
        <v>500.036846153846</v>
      </c>
      <c r="DY169">
        <v>90.7749153846154</v>
      </c>
      <c r="DZ169">
        <v>0.100031515384615</v>
      </c>
      <c r="EA169">
        <v>36.2334846153846</v>
      </c>
      <c r="EB169">
        <v>35.9964230769231</v>
      </c>
      <c r="EC169">
        <v>999.9</v>
      </c>
      <c r="ED169">
        <v>0</v>
      </c>
      <c r="EE169">
        <v>0</v>
      </c>
      <c r="EF169">
        <v>10002.5</v>
      </c>
      <c r="EG169">
        <v>0</v>
      </c>
      <c r="EH169">
        <v>1173.44615384615</v>
      </c>
      <c r="EI169">
        <v>-31.7736615384615</v>
      </c>
      <c r="EJ169">
        <v>899.471384615385</v>
      </c>
      <c r="EK169">
        <v>925.728692307692</v>
      </c>
      <c r="EL169">
        <v>6.75537692307692</v>
      </c>
      <c r="EM169">
        <v>905.988076923077</v>
      </c>
      <c r="EN169">
        <v>21.3243769230769</v>
      </c>
      <c r="EO169">
        <v>2.54893692307692</v>
      </c>
      <c r="EP169">
        <v>1.93571923076923</v>
      </c>
      <c r="EQ169">
        <v>21.3424076923077</v>
      </c>
      <c r="ER169">
        <v>16.9281</v>
      </c>
      <c r="ES169">
        <v>1999.99230769231</v>
      </c>
      <c r="ET169">
        <v>0.979996307692308</v>
      </c>
      <c r="EU169">
        <v>0.0200035</v>
      </c>
      <c r="EV169">
        <v>0</v>
      </c>
      <c r="EW169">
        <v>1241.54384615385</v>
      </c>
      <c r="EX169">
        <v>5.00059</v>
      </c>
      <c r="EY169">
        <v>26001.5538461538</v>
      </c>
      <c r="EZ169">
        <v>17360.2307692308</v>
      </c>
      <c r="FA169">
        <v>54.5959230769231</v>
      </c>
      <c r="FB169">
        <v>54.7547692307692</v>
      </c>
      <c r="FC169">
        <v>54.0716923076923</v>
      </c>
      <c r="FD169">
        <v>54.187</v>
      </c>
      <c r="FE169">
        <v>55.062</v>
      </c>
      <c r="FF169">
        <v>1955.08230769231</v>
      </c>
      <c r="FG169">
        <v>39.91</v>
      </c>
      <c r="FH169">
        <v>0</v>
      </c>
      <c r="FI169">
        <v>1762199804</v>
      </c>
      <c r="FJ169">
        <v>0</v>
      </c>
      <c r="FK169">
        <v>1241.4012</v>
      </c>
      <c r="FL169">
        <v>-3.1884615426568</v>
      </c>
      <c r="FM169">
        <v>-62.2384614809529</v>
      </c>
      <c r="FN169">
        <v>26000.916</v>
      </c>
      <c r="FO169">
        <v>15</v>
      </c>
      <c r="FP169">
        <v>0</v>
      </c>
      <c r="FQ169" t="s">
        <v>441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-31.531325</v>
      </c>
      <c r="GD169">
        <v>-4.52486165413531</v>
      </c>
      <c r="GE169">
        <v>0.565009278574255</v>
      </c>
      <c r="GF169">
        <v>0</v>
      </c>
      <c r="GG169">
        <v>1241.66441176471</v>
      </c>
      <c r="GH169">
        <v>-2.9703590544949</v>
      </c>
      <c r="GI169">
        <v>0.39553531244505</v>
      </c>
      <c r="GJ169">
        <v>-1</v>
      </c>
      <c r="GK169">
        <v>6.756029</v>
      </c>
      <c r="GL169">
        <v>-0.0143855639097683</v>
      </c>
      <c r="GM169">
        <v>0.00178387471533173</v>
      </c>
      <c r="GN169">
        <v>1</v>
      </c>
      <c r="GO169">
        <v>1</v>
      </c>
      <c r="GP169">
        <v>2</v>
      </c>
      <c r="GQ169" t="s">
        <v>460</v>
      </c>
      <c r="GR169">
        <v>3.12853</v>
      </c>
      <c r="GS169">
        <v>2.77786</v>
      </c>
      <c r="GT169">
        <v>0.149864</v>
      </c>
      <c r="GU169">
        <v>0.153783</v>
      </c>
      <c r="GV169">
        <v>0.11223</v>
      </c>
      <c r="GW169">
        <v>0.0925494</v>
      </c>
      <c r="GX169">
        <v>31172.8</v>
      </c>
      <c r="GY169">
        <v>33011.8</v>
      </c>
      <c r="GZ169">
        <v>33255.2</v>
      </c>
      <c r="HA169">
        <v>35403.2</v>
      </c>
      <c r="HB169">
        <v>41921.4</v>
      </c>
      <c r="HC169">
        <v>46204.1</v>
      </c>
      <c r="HD169">
        <v>52058.1</v>
      </c>
      <c r="HE169">
        <v>56652.5</v>
      </c>
      <c r="HF169">
        <v>1.78568</v>
      </c>
      <c r="HG169">
        <v>2.13505</v>
      </c>
      <c r="HH169">
        <v>0.00488013</v>
      </c>
      <c r="HI169">
        <v>0</v>
      </c>
      <c r="HJ169">
        <v>35.9272</v>
      </c>
      <c r="HK169">
        <v>999.9</v>
      </c>
      <c r="HL169">
        <v>54.322</v>
      </c>
      <c r="HM169">
        <v>28.168</v>
      </c>
      <c r="HN169">
        <v>22.9328</v>
      </c>
      <c r="HO169">
        <v>57.2266</v>
      </c>
      <c r="HP169">
        <v>32.3518</v>
      </c>
      <c r="HQ169">
        <v>2</v>
      </c>
      <c r="HR169">
        <v>1.31832</v>
      </c>
      <c r="HS169">
        <v>5.41638</v>
      </c>
      <c r="HT169">
        <v>20.0444</v>
      </c>
      <c r="HU169">
        <v>5.19063</v>
      </c>
      <c r="HV169">
        <v>12.0099</v>
      </c>
      <c r="HW169">
        <v>4.97255</v>
      </c>
      <c r="HX169">
        <v>3.29495</v>
      </c>
      <c r="HY169">
        <v>999.9</v>
      </c>
      <c r="HZ169">
        <v>9999</v>
      </c>
      <c r="IA169">
        <v>9999</v>
      </c>
      <c r="IB169">
        <v>9999</v>
      </c>
      <c r="IC169">
        <v>1.86313</v>
      </c>
      <c r="ID169">
        <v>1.86812</v>
      </c>
      <c r="IE169">
        <v>1.86783</v>
      </c>
      <c r="IF169">
        <v>1.869</v>
      </c>
      <c r="IG169">
        <v>1.86981</v>
      </c>
      <c r="IH169">
        <v>1.86584</v>
      </c>
      <c r="II169">
        <v>1.86697</v>
      </c>
      <c r="IJ169">
        <v>1.86843</v>
      </c>
      <c r="IK169">
        <v>5</v>
      </c>
      <c r="IL169">
        <v>0</v>
      </c>
      <c r="IM169">
        <v>0</v>
      </c>
      <c r="IN169">
        <v>0</v>
      </c>
      <c r="IO169" t="s">
        <v>443</v>
      </c>
      <c r="IP169" t="s">
        <v>444</v>
      </c>
      <c r="IQ169" t="s">
        <v>445</v>
      </c>
      <c r="IR169" t="s">
        <v>445</v>
      </c>
      <c r="IS169" t="s">
        <v>445</v>
      </c>
      <c r="IT169" t="s">
        <v>445</v>
      </c>
      <c r="IU169">
        <v>0</v>
      </c>
      <c r="IV169">
        <v>100</v>
      </c>
      <c r="IW169">
        <v>100</v>
      </c>
      <c r="IX169">
        <v>4.772</v>
      </c>
      <c r="IY169">
        <v>0.3101</v>
      </c>
      <c r="IZ169">
        <v>0.972545899424372</v>
      </c>
      <c r="JA169">
        <v>0.00534676025210932</v>
      </c>
      <c r="JB169">
        <v>-1.70922874884956e-06</v>
      </c>
      <c r="JC169">
        <v>5.24977269206303e-10</v>
      </c>
      <c r="JD169">
        <v>0.310040366037049</v>
      </c>
      <c r="JE169">
        <v>0</v>
      </c>
      <c r="JF169">
        <v>0</v>
      </c>
      <c r="JG169">
        <v>0</v>
      </c>
      <c r="JH169">
        <v>4</v>
      </c>
      <c r="JI169">
        <v>2317</v>
      </c>
      <c r="JJ169">
        <v>-0</v>
      </c>
      <c r="JK169">
        <v>23</v>
      </c>
      <c r="JL169">
        <v>29369996.8</v>
      </c>
      <c r="JM169">
        <v>29369996.8</v>
      </c>
      <c r="JN169">
        <v>2.35596</v>
      </c>
      <c r="JO169">
        <v>2.59644</v>
      </c>
      <c r="JP169">
        <v>2.19849</v>
      </c>
      <c r="JQ169">
        <v>2.63672</v>
      </c>
      <c r="JR169">
        <v>2.44507</v>
      </c>
      <c r="JS169">
        <v>2.36084</v>
      </c>
      <c r="JT169">
        <v>32.7535</v>
      </c>
      <c r="JU169">
        <v>24.1575</v>
      </c>
      <c r="JV169">
        <v>18</v>
      </c>
      <c r="JW169">
        <v>500.048</v>
      </c>
      <c r="JX169">
        <v>783.94</v>
      </c>
      <c r="JY169">
        <v>28.7596</v>
      </c>
      <c r="JZ169">
        <v>42.7428</v>
      </c>
      <c r="KA169">
        <v>30.0003</v>
      </c>
      <c r="KB169">
        <v>42.4343</v>
      </c>
      <c r="KC169">
        <v>42.2731</v>
      </c>
      <c r="KD169">
        <v>47.1509</v>
      </c>
      <c r="KE169">
        <v>0</v>
      </c>
      <c r="KF169">
        <v>100</v>
      </c>
      <c r="KG169">
        <v>28.7578</v>
      </c>
      <c r="KH169">
        <v>959.588</v>
      </c>
      <c r="KI169">
        <v>21.9999</v>
      </c>
      <c r="KJ169">
        <v>94.5028</v>
      </c>
      <c r="KK169">
        <v>91.7455</v>
      </c>
    </row>
    <row r="170" spans="1:297">
      <c r="A170">
        <v>154</v>
      </c>
      <c r="B170">
        <v>1762199810.1</v>
      </c>
      <c r="C170">
        <v>1578.09999990463</v>
      </c>
      <c r="D170" t="s">
        <v>753</v>
      </c>
      <c r="E170" t="s">
        <v>754</v>
      </c>
      <c r="F170">
        <v>5</v>
      </c>
      <c r="G170" t="s">
        <v>640</v>
      </c>
      <c r="H170" t="s">
        <v>438</v>
      </c>
      <c r="I170">
        <v>1762199801.94615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957.482798382223</v>
      </c>
      <c r="AK170">
        <v>941.098775757575</v>
      </c>
      <c r="AL170">
        <v>3.34399285741083</v>
      </c>
      <c r="AM170">
        <v>64.4912505728682</v>
      </c>
      <c r="AN170">
        <f>(AP170 - AO170 + DY170*1E3/(8.314*(EA170+273.15)) * AR170/DX170 * AQ170) * DX170/(100*DL170) * 1000/(1000 - AP170)</f>
        <v>0</v>
      </c>
      <c r="AO170">
        <v>21.3270777156155</v>
      </c>
      <c r="AP170">
        <v>28.0784842424242</v>
      </c>
      <c r="AQ170">
        <v>-5.50479118256768e-06</v>
      </c>
      <c r="AR170">
        <v>97.7476053066105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439</v>
      </c>
      <c r="AY170" t="s">
        <v>439</v>
      </c>
      <c r="AZ170">
        <v>0</v>
      </c>
      <c r="BA170">
        <v>0</v>
      </c>
      <c r="BB170">
        <f>1-AZ170/BA170</f>
        <v>0</v>
      </c>
      <c r="BC170">
        <v>0</v>
      </c>
      <c r="BD170" t="s">
        <v>439</v>
      </c>
      <c r="BE170" t="s">
        <v>439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439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440</v>
      </c>
      <c r="DO170">
        <v>2</v>
      </c>
      <c r="DP170" t="b">
        <v>1</v>
      </c>
      <c r="DQ170">
        <v>1762199801.94615</v>
      </c>
      <c r="DR170">
        <v>890.964</v>
      </c>
      <c r="DS170">
        <v>922.717307692308</v>
      </c>
      <c r="DT170">
        <v>28.0795076923077</v>
      </c>
      <c r="DU170">
        <v>21.3255615384615</v>
      </c>
      <c r="DV170">
        <v>886.23</v>
      </c>
      <c r="DW170">
        <v>27.7694769230769</v>
      </c>
      <c r="DX170">
        <v>500.036846153846</v>
      </c>
      <c r="DY170">
        <v>90.7751769230769</v>
      </c>
      <c r="DZ170">
        <v>0.1000395</v>
      </c>
      <c r="EA170">
        <v>36.2362461538462</v>
      </c>
      <c r="EB170">
        <v>36.0005153846154</v>
      </c>
      <c r="EC170">
        <v>999.9</v>
      </c>
      <c r="ED170">
        <v>0</v>
      </c>
      <c r="EE170">
        <v>0</v>
      </c>
      <c r="EF170">
        <v>9999.51923076923</v>
      </c>
      <c r="EG170">
        <v>0</v>
      </c>
      <c r="EH170">
        <v>1173.45615384615</v>
      </c>
      <c r="EI170">
        <v>-31.7533307692308</v>
      </c>
      <c r="EJ170">
        <v>916.704692307692</v>
      </c>
      <c r="EK170">
        <v>942.823615384615</v>
      </c>
      <c r="EL170">
        <v>6.75393538461538</v>
      </c>
      <c r="EM170">
        <v>922.717307692308</v>
      </c>
      <c r="EN170">
        <v>21.3255615384615</v>
      </c>
      <c r="EO170">
        <v>2.54892153846154</v>
      </c>
      <c r="EP170">
        <v>1.93583307692308</v>
      </c>
      <c r="EQ170">
        <v>21.3423076923077</v>
      </c>
      <c r="ER170">
        <v>16.9290153846154</v>
      </c>
      <c r="ES170">
        <v>2000.01</v>
      </c>
      <c r="ET170">
        <v>0.979996538461539</v>
      </c>
      <c r="EU170">
        <v>0.0200032692307692</v>
      </c>
      <c r="EV170">
        <v>0</v>
      </c>
      <c r="EW170">
        <v>1241.24923076923</v>
      </c>
      <c r="EX170">
        <v>5.00059</v>
      </c>
      <c r="EY170">
        <v>25997.2076923077</v>
      </c>
      <c r="EZ170">
        <v>17360.3769230769</v>
      </c>
      <c r="FA170">
        <v>54.6056153846154</v>
      </c>
      <c r="FB170">
        <v>54.7547692307692</v>
      </c>
      <c r="FC170">
        <v>54.0765384615385</v>
      </c>
      <c r="FD170">
        <v>54.187</v>
      </c>
      <c r="FE170">
        <v>55.062</v>
      </c>
      <c r="FF170">
        <v>1955.1</v>
      </c>
      <c r="FG170">
        <v>39.91</v>
      </c>
      <c r="FH170">
        <v>0</v>
      </c>
      <c r="FI170">
        <v>1762199808.8</v>
      </c>
      <c r="FJ170">
        <v>0</v>
      </c>
      <c r="FK170">
        <v>1241.1628</v>
      </c>
      <c r="FL170">
        <v>-3.46153849376033</v>
      </c>
      <c r="FM170">
        <v>-56.4846154765832</v>
      </c>
      <c r="FN170">
        <v>25996.308</v>
      </c>
      <c r="FO170">
        <v>15</v>
      </c>
      <c r="FP170">
        <v>0</v>
      </c>
      <c r="FQ170" t="s">
        <v>441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-31.724895</v>
      </c>
      <c r="GD170">
        <v>-0.537532330826993</v>
      </c>
      <c r="GE170">
        <v>0.369042946653909</v>
      </c>
      <c r="GF170">
        <v>0</v>
      </c>
      <c r="GG170">
        <v>1241.33558823529</v>
      </c>
      <c r="GH170">
        <v>-3.41161192562471</v>
      </c>
      <c r="GI170">
        <v>0.423634076119735</v>
      </c>
      <c r="GJ170">
        <v>-1</v>
      </c>
      <c r="GK170">
        <v>6.754706</v>
      </c>
      <c r="GL170">
        <v>-0.018935639097757</v>
      </c>
      <c r="GM170">
        <v>0.00195718522373323</v>
      </c>
      <c r="GN170">
        <v>1</v>
      </c>
      <c r="GO170">
        <v>1</v>
      </c>
      <c r="GP170">
        <v>2</v>
      </c>
      <c r="GQ170" t="s">
        <v>460</v>
      </c>
      <c r="GR170">
        <v>3.12842</v>
      </c>
      <c r="GS170">
        <v>2.77769</v>
      </c>
      <c r="GT170">
        <v>0.151677</v>
      </c>
      <c r="GU170">
        <v>0.155646</v>
      </c>
      <c r="GV170">
        <v>0.112223</v>
      </c>
      <c r="GW170">
        <v>0.0925532</v>
      </c>
      <c r="GX170">
        <v>31105.9</v>
      </c>
      <c r="GY170">
        <v>32938.9</v>
      </c>
      <c r="GZ170">
        <v>33255.1</v>
      </c>
      <c r="HA170">
        <v>35403.2</v>
      </c>
      <c r="HB170">
        <v>41921.7</v>
      </c>
      <c r="HC170">
        <v>46204.1</v>
      </c>
      <c r="HD170">
        <v>52057.9</v>
      </c>
      <c r="HE170">
        <v>56652.4</v>
      </c>
      <c r="HF170">
        <v>1.78535</v>
      </c>
      <c r="HG170">
        <v>2.13495</v>
      </c>
      <c r="HH170">
        <v>0.00505894</v>
      </c>
      <c r="HI170">
        <v>0</v>
      </c>
      <c r="HJ170">
        <v>35.9272</v>
      </c>
      <c r="HK170">
        <v>999.9</v>
      </c>
      <c r="HL170">
        <v>54.322</v>
      </c>
      <c r="HM170">
        <v>28.168</v>
      </c>
      <c r="HN170">
        <v>22.9323</v>
      </c>
      <c r="HO170">
        <v>57.0266</v>
      </c>
      <c r="HP170">
        <v>32.3438</v>
      </c>
      <c r="HQ170">
        <v>2</v>
      </c>
      <c r="HR170">
        <v>1.31951</v>
      </c>
      <c r="HS170">
        <v>5.97717</v>
      </c>
      <c r="HT170">
        <v>20.026</v>
      </c>
      <c r="HU170">
        <v>5.19108</v>
      </c>
      <c r="HV170">
        <v>12.0099</v>
      </c>
      <c r="HW170">
        <v>4.97205</v>
      </c>
      <c r="HX170">
        <v>3.29495</v>
      </c>
      <c r="HY170">
        <v>999.9</v>
      </c>
      <c r="HZ170">
        <v>9999</v>
      </c>
      <c r="IA170">
        <v>9999</v>
      </c>
      <c r="IB170">
        <v>9999</v>
      </c>
      <c r="IC170">
        <v>1.86314</v>
      </c>
      <c r="ID170">
        <v>1.8681</v>
      </c>
      <c r="IE170">
        <v>1.86783</v>
      </c>
      <c r="IF170">
        <v>1.86896</v>
      </c>
      <c r="IG170">
        <v>1.86982</v>
      </c>
      <c r="IH170">
        <v>1.86584</v>
      </c>
      <c r="II170">
        <v>1.86694</v>
      </c>
      <c r="IJ170">
        <v>1.86844</v>
      </c>
      <c r="IK170">
        <v>5</v>
      </c>
      <c r="IL170">
        <v>0</v>
      </c>
      <c r="IM170">
        <v>0</v>
      </c>
      <c r="IN170">
        <v>0</v>
      </c>
      <c r="IO170" t="s">
        <v>443</v>
      </c>
      <c r="IP170" t="s">
        <v>444</v>
      </c>
      <c r="IQ170" t="s">
        <v>445</v>
      </c>
      <c r="IR170" t="s">
        <v>445</v>
      </c>
      <c r="IS170" t="s">
        <v>445</v>
      </c>
      <c r="IT170" t="s">
        <v>445</v>
      </c>
      <c r="IU170">
        <v>0</v>
      </c>
      <c r="IV170">
        <v>100</v>
      </c>
      <c r="IW170">
        <v>100</v>
      </c>
      <c r="IX170">
        <v>4.83</v>
      </c>
      <c r="IY170">
        <v>0.3101</v>
      </c>
      <c r="IZ170">
        <v>0.972545899424372</v>
      </c>
      <c r="JA170">
        <v>0.00534676025210932</v>
      </c>
      <c r="JB170">
        <v>-1.70922874884956e-06</v>
      </c>
      <c r="JC170">
        <v>5.24977269206303e-10</v>
      </c>
      <c r="JD170">
        <v>0.310040366037049</v>
      </c>
      <c r="JE170">
        <v>0</v>
      </c>
      <c r="JF170">
        <v>0</v>
      </c>
      <c r="JG170">
        <v>0</v>
      </c>
      <c r="JH170">
        <v>4</v>
      </c>
      <c r="JI170">
        <v>2317</v>
      </c>
      <c r="JJ170">
        <v>-0</v>
      </c>
      <c r="JK170">
        <v>23</v>
      </c>
      <c r="JL170">
        <v>29369996.8</v>
      </c>
      <c r="JM170">
        <v>29369996.8</v>
      </c>
      <c r="JN170">
        <v>2.39258</v>
      </c>
      <c r="JO170">
        <v>2.6062</v>
      </c>
      <c r="JP170">
        <v>2.19849</v>
      </c>
      <c r="JQ170">
        <v>2.63672</v>
      </c>
      <c r="JR170">
        <v>2.44507</v>
      </c>
      <c r="JS170">
        <v>2.31079</v>
      </c>
      <c r="JT170">
        <v>32.7535</v>
      </c>
      <c r="JU170">
        <v>24.14</v>
      </c>
      <c r="JV170">
        <v>18</v>
      </c>
      <c r="JW170">
        <v>499.823</v>
      </c>
      <c r="JX170">
        <v>783.854</v>
      </c>
      <c r="JY170">
        <v>28.7403</v>
      </c>
      <c r="JZ170">
        <v>42.7428</v>
      </c>
      <c r="KA170">
        <v>30.001</v>
      </c>
      <c r="KB170">
        <v>42.435</v>
      </c>
      <c r="KC170">
        <v>42.2744</v>
      </c>
      <c r="KD170">
        <v>47.8845</v>
      </c>
      <c r="KE170">
        <v>0</v>
      </c>
      <c r="KF170">
        <v>100</v>
      </c>
      <c r="KG170">
        <v>28.6085</v>
      </c>
      <c r="KH170">
        <v>973.096</v>
      </c>
      <c r="KI170">
        <v>21.9999</v>
      </c>
      <c r="KJ170">
        <v>94.5025</v>
      </c>
      <c r="KK170">
        <v>91.7455</v>
      </c>
    </row>
    <row r="171" spans="1:297">
      <c r="A171">
        <v>155</v>
      </c>
      <c r="B171">
        <v>1762199815.1</v>
      </c>
      <c r="C171">
        <v>1583.09999990463</v>
      </c>
      <c r="D171" t="s">
        <v>755</v>
      </c>
      <c r="E171" t="s">
        <v>756</v>
      </c>
      <c r="F171">
        <v>5</v>
      </c>
      <c r="G171" t="s">
        <v>640</v>
      </c>
      <c r="H171" t="s">
        <v>438</v>
      </c>
      <c r="I171">
        <v>1762199806.94615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974.988464305315</v>
      </c>
      <c r="AK171">
        <v>958.43586060606</v>
      </c>
      <c r="AL171">
        <v>3.45885175373144</v>
      </c>
      <c r="AM171">
        <v>64.4912505728682</v>
      </c>
      <c r="AN171">
        <f>(AP171 - AO171 + DY171*1E3/(8.314*(EA171+273.15)) * AR171/DX171 * AQ171) * DX171/(100*DL171) * 1000/(1000 - AP171)</f>
        <v>0</v>
      </c>
      <c r="AO171">
        <v>21.3293672386833</v>
      </c>
      <c r="AP171">
        <v>28.0754127272727</v>
      </c>
      <c r="AQ171">
        <v>-8.81555859212731e-06</v>
      </c>
      <c r="AR171">
        <v>97.7476053066105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439</v>
      </c>
      <c r="AY171" t="s">
        <v>439</v>
      </c>
      <c r="AZ171">
        <v>0</v>
      </c>
      <c r="BA171">
        <v>0</v>
      </c>
      <c r="BB171">
        <f>1-AZ171/BA171</f>
        <v>0</v>
      </c>
      <c r="BC171">
        <v>0</v>
      </c>
      <c r="BD171" t="s">
        <v>439</v>
      </c>
      <c r="BE171" t="s">
        <v>439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439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440</v>
      </c>
      <c r="DO171">
        <v>2</v>
      </c>
      <c r="DP171" t="b">
        <v>1</v>
      </c>
      <c r="DQ171">
        <v>1762199806.94615</v>
      </c>
      <c r="DR171">
        <v>907.660076923077</v>
      </c>
      <c r="DS171">
        <v>939.529</v>
      </c>
      <c r="DT171">
        <v>28.0782076923077</v>
      </c>
      <c r="DU171">
        <v>21.3275076923077</v>
      </c>
      <c r="DV171">
        <v>902.867076923077</v>
      </c>
      <c r="DW171">
        <v>27.7681846153846</v>
      </c>
      <c r="DX171">
        <v>500.006076923077</v>
      </c>
      <c r="DY171">
        <v>90.7756076923077</v>
      </c>
      <c r="DZ171">
        <v>0.0999777230769231</v>
      </c>
      <c r="EA171">
        <v>36.2395461538462</v>
      </c>
      <c r="EB171">
        <v>36.0066846153846</v>
      </c>
      <c r="EC171">
        <v>999.9</v>
      </c>
      <c r="ED171">
        <v>0</v>
      </c>
      <c r="EE171">
        <v>0</v>
      </c>
      <c r="EF171">
        <v>10001.4846153846</v>
      </c>
      <c r="EG171">
        <v>0</v>
      </c>
      <c r="EH171">
        <v>1173.46307692308</v>
      </c>
      <c r="EI171">
        <v>-31.8689692307692</v>
      </c>
      <c r="EJ171">
        <v>933.881846153846</v>
      </c>
      <c r="EK171">
        <v>960.003538461538</v>
      </c>
      <c r="EL171">
        <v>6.75070153846154</v>
      </c>
      <c r="EM171">
        <v>939.529</v>
      </c>
      <c r="EN171">
        <v>21.3275076923077</v>
      </c>
      <c r="EO171">
        <v>2.54881615384615</v>
      </c>
      <c r="EP171">
        <v>1.93601769230769</v>
      </c>
      <c r="EQ171">
        <v>21.3416307692308</v>
      </c>
      <c r="ER171">
        <v>16.9305307692308</v>
      </c>
      <c r="ES171">
        <v>2000.03</v>
      </c>
      <c r="ET171">
        <v>0.97999676923077</v>
      </c>
      <c r="EU171">
        <v>0.0200030307692308</v>
      </c>
      <c r="EV171">
        <v>0</v>
      </c>
      <c r="EW171">
        <v>1240.94615384615</v>
      </c>
      <c r="EX171">
        <v>5.00059</v>
      </c>
      <c r="EY171">
        <v>25993.0692307692</v>
      </c>
      <c r="EZ171">
        <v>17360.5615384615</v>
      </c>
      <c r="FA171">
        <v>54.5959230769231</v>
      </c>
      <c r="FB171">
        <v>54.75</v>
      </c>
      <c r="FC171">
        <v>54.0862307692308</v>
      </c>
      <c r="FD171">
        <v>54.187</v>
      </c>
      <c r="FE171">
        <v>55.062</v>
      </c>
      <c r="FF171">
        <v>1955.12</v>
      </c>
      <c r="FG171">
        <v>39.91</v>
      </c>
      <c r="FH171">
        <v>0</v>
      </c>
      <c r="FI171">
        <v>1762199814.2</v>
      </c>
      <c r="FJ171">
        <v>0</v>
      </c>
      <c r="FK171">
        <v>1240.94115384615</v>
      </c>
      <c r="FL171">
        <v>-2.52820515213192</v>
      </c>
      <c r="FM171">
        <v>-49.7675213241809</v>
      </c>
      <c r="FN171">
        <v>25991.7884615385</v>
      </c>
      <c r="FO171">
        <v>15</v>
      </c>
      <c r="FP171">
        <v>0</v>
      </c>
      <c r="FQ171" t="s">
        <v>441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-31.763380952381</v>
      </c>
      <c r="GD171">
        <v>-0.97270909090914</v>
      </c>
      <c r="GE171">
        <v>0.382569866160851</v>
      </c>
      <c r="GF171">
        <v>0</v>
      </c>
      <c r="GG171">
        <v>1241.125</v>
      </c>
      <c r="GH171">
        <v>-3.17784569480014</v>
      </c>
      <c r="GI171">
        <v>0.395743901145805</v>
      </c>
      <c r="GJ171">
        <v>-1</v>
      </c>
      <c r="GK171">
        <v>6.75223238095238</v>
      </c>
      <c r="GL171">
        <v>-0.0335532467532364</v>
      </c>
      <c r="GM171">
        <v>0.00371679573309343</v>
      </c>
      <c r="GN171">
        <v>1</v>
      </c>
      <c r="GO171">
        <v>1</v>
      </c>
      <c r="GP171">
        <v>2</v>
      </c>
      <c r="GQ171" t="s">
        <v>460</v>
      </c>
      <c r="GR171">
        <v>3.12865</v>
      </c>
      <c r="GS171">
        <v>2.77804</v>
      </c>
      <c r="GT171">
        <v>0.153501</v>
      </c>
      <c r="GU171">
        <v>0.157353</v>
      </c>
      <c r="GV171">
        <v>0.112208</v>
      </c>
      <c r="GW171">
        <v>0.0925626</v>
      </c>
      <c r="GX171">
        <v>31038.6</v>
      </c>
      <c r="GY171">
        <v>32871.8</v>
      </c>
      <c r="GZ171">
        <v>33254.8</v>
      </c>
      <c r="HA171">
        <v>35403</v>
      </c>
      <c r="HB171">
        <v>41922.4</v>
      </c>
      <c r="HC171">
        <v>46203.7</v>
      </c>
      <c r="HD171">
        <v>52057.6</v>
      </c>
      <c r="HE171">
        <v>56652.2</v>
      </c>
      <c r="HF171">
        <v>1.78583</v>
      </c>
      <c r="HG171">
        <v>2.13482</v>
      </c>
      <c r="HH171">
        <v>0.0051707</v>
      </c>
      <c r="HI171">
        <v>0</v>
      </c>
      <c r="HJ171">
        <v>35.9299</v>
      </c>
      <c r="HK171">
        <v>999.9</v>
      </c>
      <c r="HL171">
        <v>54.322</v>
      </c>
      <c r="HM171">
        <v>28.168</v>
      </c>
      <c r="HN171">
        <v>22.9319</v>
      </c>
      <c r="HO171">
        <v>57.1566</v>
      </c>
      <c r="HP171">
        <v>32.3958</v>
      </c>
      <c r="HQ171">
        <v>2</v>
      </c>
      <c r="HR171">
        <v>1.32279</v>
      </c>
      <c r="HS171">
        <v>5.95835</v>
      </c>
      <c r="HT171">
        <v>20.0269</v>
      </c>
      <c r="HU171">
        <v>5.19063</v>
      </c>
      <c r="HV171">
        <v>12.0099</v>
      </c>
      <c r="HW171">
        <v>4.97255</v>
      </c>
      <c r="HX171">
        <v>3.29487</v>
      </c>
      <c r="HY171">
        <v>999.9</v>
      </c>
      <c r="HZ171">
        <v>9999</v>
      </c>
      <c r="IA171">
        <v>9999</v>
      </c>
      <c r="IB171">
        <v>9999</v>
      </c>
      <c r="IC171">
        <v>1.86313</v>
      </c>
      <c r="ID171">
        <v>1.86811</v>
      </c>
      <c r="IE171">
        <v>1.86783</v>
      </c>
      <c r="IF171">
        <v>1.86901</v>
      </c>
      <c r="IG171">
        <v>1.86981</v>
      </c>
      <c r="IH171">
        <v>1.86584</v>
      </c>
      <c r="II171">
        <v>1.86698</v>
      </c>
      <c r="IJ171">
        <v>1.86843</v>
      </c>
      <c r="IK171">
        <v>5</v>
      </c>
      <c r="IL171">
        <v>0</v>
      </c>
      <c r="IM171">
        <v>0</v>
      </c>
      <c r="IN171">
        <v>0</v>
      </c>
      <c r="IO171" t="s">
        <v>443</v>
      </c>
      <c r="IP171" t="s">
        <v>444</v>
      </c>
      <c r="IQ171" t="s">
        <v>445</v>
      </c>
      <c r="IR171" t="s">
        <v>445</v>
      </c>
      <c r="IS171" t="s">
        <v>445</v>
      </c>
      <c r="IT171" t="s">
        <v>445</v>
      </c>
      <c r="IU171">
        <v>0</v>
      </c>
      <c r="IV171">
        <v>100</v>
      </c>
      <c r="IW171">
        <v>100</v>
      </c>
      <c r="IX171">
        <v>4.888</v>
      </c>
      <c r="IY171">
        <v>0.3101</v>
      </c>
      <c r="IZ171">
        <v>0.972545899424372</v>
      </c>
      <c r="JA171">
        <v>0.00534676025210932</v>
      </c>
      <c r="JB171">
        <v>-1.70922874884956e-06</v>
      </c>
      <c r="JC171">
        <v>5.24977269206303e-10</v>
      </c>
      <c r="JD171">
        <v>0.310040366037049</v>
      </c>
      <c r="JE171">
        <v>0</v>
      </c>
      <c r="JF171">
        <v>0</v>
      </c>
      <c r="JG171">
        <v>0</v>
      </c>
      <c r="JH171">
        <v>4</v>
      </c>
      <c r="JI171">
        <v>2317</v>
      </c>
      <c r="JJ171">
        <v>-0</v>
      </c>
      <c r="JK171">
        <v>23</v>
      </c>
      <c r="JL171">
        <v>29369996.9</v>
      </c>
      <c r="JM171">
        <v>29369996.9</v>
      </c>
      <c r="JN171">
        <v>2.42432</v>
      </c>
      <c r="JO171">
        <v>2.59888</v>
      </c>
      <c r="JP171">
        <v>2.19849</v>
      </c>
      <c r="JQ171">
        <v>2.63794</v>
      </c>
      <c r="JR171">
        <v>2.44507</v>
      </c>
      <c r="JS171">
        <v>2.32666</v>
      </c>
      <c r="JT171">
        <v>32.7758</v>
      </c>
      <c r="JU171">
        <v>24.1488</v>
      </c>
      <c r="JV171">
        <v>18</v>
      </c>
      <c r="JW171">
        <v>500.169</v>
      </c>
      <c r="JX171">
        <v>783.766</v>
      </c>
      <c r="JY171">
        <v>28.6234</v>
      </c>
      <c r="JZ171">
        <v>42.7466</v>
      </c>
      <c r="KA171">
        <v>30.0021</v>
      </c>
      <c r="KB171">
        <v>42.4365</v>
      </c>
      <c r="KC171">
        <v>42.2774</v>
      </c>
      <c r="KD171">
        <v>48.5328</v>
      </c>
      <c r="KE171">
        <v>0</v>
      </c>
      <c r="KF171">
        <v>100</v>
      </c>
      <c r="KG171">
        <v>28.5998</v>
      </c>
      <c r="KH171">
        <v>993.38</v>
      </c>
      <c r="KI171">
        <v>21.9999</v>
      </c>
      <c r="KJ171">
        <v>94.5017</v>
      </c>
      <c r="KK171">
        <v>91.7451</v>
      </c>
    </row>
    <row r="172" spans="1:297">
      <c r="A172">
        <v>156</v>
      </c>
      <c r="B172">
        <v>1762199820.1</v>
      </c>
      <c r="C172">
        <v>1588.09999990463</v>
      </c>
      <c r="D172" t="s">
        <v>757</v>
      </c>
      <c r="E172" t="s">
        <v>758</v>
      </c>
      <c r="F172">
        <v>5</v>
      </c>
      <c r="G172" t="s">
        <v>640</v>
      </c>
      <c r="H172" t="s">
        <v>438</v>
      </c>
      <c r="I172">
        <v>1762199811.94615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991.320685929471</v>
      </c>
      <c r="AK172">
        <v>975.104824242424</v>
      </c>
      <c r="AL172">
        <v>3.3358899881215</v>
      </c>
      <c r="AM172">
        <v>64.4912505728682</v>
      </c>
      <c r="AN172">
        <f>(AP172 - AO172 + DY172*1E3/(8.314*(EA172+273.15)) * AR172/DX172 * AQ172) * DX172/(100*DL172) * 1000/(1000 - AP172)</f>
        <v>0</v>
      </c>
      <c r="AO172">
        <v>21.3317169682154</v>
      </c>
      <c r="AP172">
        <v>28.06102</v>
      </c>
      <c r="AQ172">
        <v>-4.13482028465454e-05</v>
      </c>
      <c r="AR172">
        <v>97.7476053066105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439</v>
      </c>
      <c r="AY172" t="s">
        <v>439</v>
      </c>
      <c r="AZ172">
        <v>0</v>
      </c>
      <c r="BA172">
        <v>0</v>
      </c>
      <c r="BB172">
        <f>1-AZ172/BA172</f>
        <v>0</v>
      </c>
      <c r="BC172">
        <v>0</v>
      </c>
      <c r="BD172" t="s">
        <v>439</v>
      </c>
      <c r="BE172" t="s">
        <v>439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439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440</v>
      </c>
      <c r="DO172">
        <v>2</v>
      </c>
      <c r="DP172" t="b">
        <v>1</v>
      </c>
      <c r="DQ172">
        <v>1762199811.94615</v>
      </c>
      <c r="DR172">
        <v>924.239769230769</v>
      </c>
      <c r="DS172">
        <v>955.989</v>
      </c>
      <c r="DT172">
        <v>28.0740846153846</v>
      </c>
      <c r="DU172">
        <v>21.3293461538462</v>
      </c>
      <c r="DV172">
        <v>919.388230769231</v>
      </c>
      <c r="DW172">
        <v>27.7640692307692</v>
      </c>
      <c r="DX172">
        <v>499.990538461539</v>
      </c>
      <c r="DY172">
        <v>90.7758769230769</v>
      </c>
      <c r="DZ172">
        <v>0.100004946153846</v>
      </c>
      <c r="EA172">
        <v>36.2429230769231</v>
      </c>
      <c r="EB172">
        <v>36.0091692307692</v>
      </c>
      <c r="EC172">
        <v>999.9</v>
      </c>
      <c r="ED172">
        <v>0</v>
      </c>
      <c r="EE172">
        <v>0</v>
      </c>
      <c r="EF172">
        <v>9992.83153846154</v>
      </c>
      <c r="EG172">
        <v>0</v>
      </c>
      <c r="EH172">
        <v>1173.44538461538</v>
      </c>
      <c r="EI172">
        <v>-31.7493230769231</v>
      </c>
      <c r="EJ172">
        <v>950.936384615385</v>
      </c>
      <c r="EK172">
        <v>976.824076923077</v>
      </c>
      <c r="EL172">
        <v>6.74474846153846</v>
      </c>
      <c r="EM172">
        <v>955.989</v>
      </c>
      <c r="EN172">
        <v>21.3293461538462</v>
      </c>
      <c r="EO172">
        <v>2.54845076923077</v>
      </c>
      <c r="EP172">
        <v>1.93619</v>
      </c>
      <c r="EQ172">
        <v>21.3392923076923</v>
      </c>
      <c r="ER172">
        <v>16.9319461538462</v>
      </c>
      <c r="ES172">
        <v>2000.05153846154</v>
      </c>
      <c r="ET172">
        <v>0.979997</v>
      </c>
      <c r="EU172">
        <v>0.0200028</v>
      </c>
      <c r="EV172">
        <v>0</v>
      </c>
      <c r="EW172">
        <v>1240.69</v>
      </c>
      <c r="EX172">
        <v>5.00059</v>
      </c>
      <c r="EY172">
        <v>25989.1230769231</v>
      </c>
      <c r="EZ172">
        <v>17360.7461538462</v>
      </c>
      <c r="FA172">
        <v>54.5959230769231</v>
      </c>
      <c r="FB172">
        <v>54.75</v>
      </c>
      <c r="FC172">
        <v>54.0765384615385</v>
      </c>
      <c r="FD172">
        <v>54.187</v>
      </c>
      <c r="FE172">
        <v>55.062</v>
      </c>
      <c r="FF172">
        <v>1955.14153846154</v>
      </c>
      <c r="FG172">
        <v>39.91</v>
      </c>
      <c r="FH172">
        <v>0</v>
      </c>
      <c r="FI172">
        <v>1762199819</v>
      </c>
      <c r="FJ172">
        <v>0</v>
      </c>
      <c r="FK172">
        <v>1240.7</v>
      </c>
      <c r="FL172">
        <v>-2.38974360253943</v>
      </c>
      <c r="FM172">
        <v>-46.8957263942995</v>
      </c>
      <c r="FN172">
        <v>25987.9038461538</v>
      </c>
      <c r="FO172">
        <v>15</v>
      </c>
      <c r="FP172">
        <v>0</v>
      </c>
      <c r="FQ172" t="s">
        <v>441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-31.80212</v>
      </c>
      <c r="GD172">
        <v>0.700006015037564</v>
      </c>
      <c r="GE172">
        <v>0.345167904939031</v>
      </c>
      <c r="GF172">
        <v>0</v>
      </c>
      <c r="GG172">
        <v>1240.86176470588</v>
      </c>
      <c r="GH172">
        <v>-2.90542399971659</v>
      </c>
      <c r="GI172">
        <v>0.381956808370004</v>
      </c>
      <c r="GJ172">
        <v>-1</v>
      </c>
      <c r="GK172">
        <v>6.74688</v>
      </c>
      <c r="GL172">
        <v>-0.0715010526315737</v>
      </c>
      <c r="GM172">
        <v>0.00751972140441389</v>
      </c>
      <c r="GN172">
        <v>1</v>
      </c>
      <c r="GO172">
        <v>1</v>
      </c>
      <c r="GP172">
        <v>2</v>
      </c>
      <c r="GQ172" t="s">
        <v>460</v>
      </c>
      <c r="GR172">
        <v>3.12854</v>
      </c>
      <c r="GS172">
        <v>2.77791</v>
      </c>
      <c r="GT172">
        <v>0.155272</v>
      </c>
      <c r="GU172">
        <v>0.159192</v>
      </c>
      <c r="GV172">
        <v>0.112173</v>
      </c>
      <c r="GW172">
        <v>0.0925599</v>
      </c>
      <c r="GX172">
        <v>30972.9</v>
      </c>
      <c r="GY172">
        <v>32799.4</v>
      </c>
      <c r="GZ172">
        <v>33254.3</v>
      </c>
      <c r="HA172">
        <v>35402.5</v>
      </c>
      <c r="HB172">
        <v>41923.6</v>
      </c>
      <c r="HC172">
        <v>46203.4</v>
      </c>
      <c r="HD172">
        <v>52056.9</v>
      </c>
      <c r="HE172">
        <v>56651.4</v>
      </c>
      <c r="HF172">
        <v>1.78552</v>
      </c>
      <c r="HG172">
        <v>2.13495</v>
      </c>
      <c r="HH172">
        <v>0.00451505</v>
      </c>
      <c r="HI172">
        <v>0</v>
      </c>
      <c r="HJ172">
        <v>35.9306</v>
      </c>
      <c r="HK172">
        <v>999.9</v>
      </c>
      <c r="HL172">
        <v>54.322</v>
      </c>
      <c r="HM172">
        <v>28.168</v>
      </c>
      <c r="HN172">
        <v>22.9319</v>
      </c>
      <c r="HO172">
        <v>57.2866</v>
      </c>
      <c r="HP172">
        <v>32.3117</v>
      </c>
      <c r="HQ172">
        <v>2</v>
      </c>
      <c r="HR172">
        <v>1.32231</v>
      </c>
      <c r="HS172">
        <v>5.82153</v>
      </c>
      <c r="HT172">
        <v>20.032</v>
      </c>
      <c r="HU172">
        <v>5.19123</v>
      </c>
      <c r="HV172">
        <v>12.0099</v>
      </c>
      <c r="HW172">
        <v>4.97245</v>
      </c>
      <c r="HX172">
        <v>3.29495</v>
      </c>
      <c r="HY172">
        <v>999.9</v>
      </c>
      <c r="HZ172">
        <v>9999</v>
      </c>
      <c r="IA172">
        <v>9999</v>
      </c>
      <c r="IB172">
        <v>9999</v>
      </c>
      <c r="IC172">
        <v>1.86312</v>
      </c>
      <c r="ID172">
        <v>1.86813</v>
      </c>
      <c r="IE172">
        <v>1.86783</v>
      </c>
      <c r="IF172">
        <v>1.86902</v>
      </c>
      <c r="IG172">
        <v>1.86982</v>
      </c>
      <c r="IH172">
        <v>1.86584</v>
      </c>
      <c r="II172">
        <v>1.86695</v>
      </c>
      <c r="IJ172">
        <v>1.86843</v>
      </c>
      <c r="IK172">
        <v>5</v>
      </c>
      <c r="IL172">
        <v>0</v>
      </c>
      <c r="IM172">
        <v>0</v>
      </c>
      <c r="IN172">
        <v>0</v>
      </c>
      <c r="IO172" t="s">
        <v>443</v>
      </c>
      <c r="IP172" t="s">
        <v>444</v>
      </c>
      <c r="IQ172" t="s">
        <v>445</v>
      </c>
      <c r="IR172" t="s">
        <v>445</v>
      </c>
      <c r="IS172" t="s">
        <v>445</v>
      </c>
      <c r="IT172" t="s">
        <v>445</v>
      </c>
      <c r="IU172">
        <v>0</v>
      </c>
      <c r="IV172">
        <v>100</v>
      </c>
      <c r="IW172">
        <v>100</v>
      </c>
      <c r="IX172">
        <v>4.946</v>
      </c>
      <c r="IY172">
        <v>0.31</v>
      </c>
      <c r="IZ172">
        <v>0.972545899424372</v>
      </c>
      <c r="JA172">
        <v>0.00534676025210932</v>
      </c>
      <c r="JB172">
        <v>-1.70922874884956e-06</v>
      </c>
      <c r="JC172">
        <v>5.24977269206303e-10</v>
      </c>
      <c r="JD172">
        <v>0.310040366037049</v>
      </c>
      <c r="JE172">
        <v>0</v>
      </c>
      <c r="JF172">
        <v>0</v>
      </c>
      <c r="JG172">
        <v>0</v>
      </c>
      <c r="JH172">
        <v>4</v>
      </c>
      <c r="JI172">
        <v>2317</v>
      </c>
      <c r="JJ172">
        <v>-0</v>
      </c>
      <c r="JK172">
        <v>23</v>
      </c>
      <c r="JL172">
        <v>29369997</v>
      </c>
      <c r="JM172">
        <v>29369997</v>
      </c>
      <c r="JN172">
        <v>2.46216</v>
      </c>
      <c r="JO172">
        <v>2.6062</v>
      </c>
      <c r="JP172">
        <v>2.19849</v>
      </c>
      <c r="JQ172">
        <v>2.63794</v>
      </c>
      <c r="JR172">
        <v>2.44629</v>
      </c>
      <c r="JS172">
        <v>2.26807</v>
      </c>
      <c r="JT172">
        <v>32.7758</v>
      </c>
      <c r="JU172">
        <v>24.14</v>
      </c>
      <c r="JV172">
        <v>18</v>
      </c>
      <c r="JW172">
        <v>499.976</v>
      </c>
      <c r="JX172">
        <v>783.889</v>
      </c>
      <c r="JY172">
        <v>28.5807</v>
      </c>
      <c r="JZ172">
        <v>42.7473</v>
      </c>
      <c r="KA172">
        <v>30.0004</v>
      </c>
      <c r="KB172">
        <v>42.4393</v>
      </c>
      <c r="KC172">
        <v>42.2774</v>
      </c>
      <c r="KD172">
        <v>49.29</v>
      </c>
      <c r="KE172">
        <v>0</v>
      </c>
      <c r="KF172">
        <v>100</v>
      </c>
      <c r="KG172">
        <v>28.5862</v>
      </c>
      <c r="KH172">
        <v>1006.89</v>
      </c>
      <c r="KI172">
        <v>21.9999</v>
      </c>
      <c r="KJ172">
        <v>94.5004</v>
      </c>
      <c r="KK172">
        <v>91.7438</v>
      </c>
    </row>
    <row r="173" spans="1:297">
      <c r="A173">
        <v>157</v>
      </c>
      <c r="B173">
        <v>1762199825.1</v>
      </c>
      <c r="C173">
        <v>1593.09999990463</v>
      </c>
      <c r="D173" t="s">
        <v>759</v>
      </c>
      <c r="E173" t="s">
        <v>760</v>
      </c>
      <c r="F173">
        <v>5</v>
      </c>
      <c r="G173" t="s">
        <v>640</v>
      </c>
      <c r="H173" t="s">
        <v>438</v>
      </c>
      <c r="I173">
        <v>1762199816.94615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1009.0644310683</v>
      </c>
      <c r="AK173">
        <v>992.510454545454</v>
      </c>
      <c r="AL173">
        <v>3.48923469889114</v>
      </c>
      <c r="AM173">
        <v>64.4912505728682</v>
      </c>
      <c r="AN173">
        <f>(AP173 - AO173 + DY173*1E3/(8.314*(EA173+273.15)) * AR173/DX173 * AQ173) * DX173/(100*DL173) * 1000/(1000 - AP173)</f>
        <v>0</v>
      </c>
      <c r="AO173">
        <v>21.3311767779294</v>
      </c>
      <c r="AP173">
        <v>28.0598563636364</v>
      </c>
      <c r="AQ173">
        <v>-6.12376424575132e-06</v>
      </c>
      <c r="AR173">
        <v>97.7476053066105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439</v>
      </c>
      <c r="AY173" t="s">
        <v>439</v>
      </c>
      <c r="AZ173">
        <v>0</v>
      </c>
      <c r="BA173">
        <v>0</v>
      </c>
      <c r="BB173">
        <f>1-AZ173/BA173</f>
        <v>0</v>
      </c>
      <c r="BC173">
        <v>0</v>
      </c>
      <c r="BD173" t="s">
        <v>439</v>
      </c>
      <c r="BE173" t="s">
        <v>439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439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440</v>
      </c>
      <c r="DO173">
        <v>2</v>
      </c>
      <c r="DP173" t="b">
        <v>1</v>
      </c>
      <c r="DQ173">
        <v>1762199816.94615</v>
      </c>
      <c r="DR173">
        <v>940.796076923077</v>
      </c>
      <c r="DS173">
        <v>972.788846153846</v>
      </c>
      <c r="DT173">
        <v>28.0678692307692</v>
      </c>
      <c r="DU173">
        <v>21.3308461538462</v>
      </c>
      <c r="DV173">
        <v>935.886307692308</v>
      </c>
      <c r="DW173">
        <v>27.7578538461538</v>
      </c>
      <c r="DX173">
        <v>499.995461538462</v>
      </c>
      <c r="DY173">
        <v>90.7760846153846</v>
      </c>
      <c r="DZ173">
        <v>0.100023661538462</v>
      </c>
      <c r="EA173">
        <v>36.2445076923077</v>
      </c>
      <c r="EB173">
        <v>36.0068769230769</v>
      </c>
      <c r="EC173">
        <v>999.9</v>
      </c>
      <c r="ED173">
        <v>0</v>
      </c>
      <c r="EE173">
        <v>0</v>
      </c>
      <c r="EF173">
        <v>9991.86846153846</v>
      </c>
      <c r="EG173">
        <v>0</v>
      </c>
      <c r="EH173">
        <v>1173.41846153846</v>
      </c>
      <c r="EI173">
        <v>-31.9927692307692</v>
      </c>
      <c r="EJ173">
        <v>967.964769230769</v>
      </c>
      <c r="EK173">
        <v>993.991538461538</v>
      </c>
      <c r="EL173">
        <v>6.73703384615385</v>
      </c>
      <c r="EM173">
        <v>972.788846153846</v>
      </c>
      <c r="EN173">
        <v>21.3308461538462</v>
      </c>
      <c r="EO173">
        <v>2.54789384615385</v>
      </c>
      <c r="EP173">
        <v>1.93633076923077</v>
      </c>
      <c r="EQ173">
        <v>21.3357230769231</v>
      </c>
      <c r="ER173">
        <v>16.9331076923077</v>
      </c>
      <c r="ES173">
        <v>2000.02923076923</v>
      </c>
      <c r="ET173">
        <v>0.97999676923077</v>
      </c>
      <c r="EU173">
        <v>0.0200030384615385</v>
      </c>
      <c r="EV173">
        <v>0</v>
      </c>
      <c r="EW173">
        <v>1240.40692307692</v>
      </c>
      <c r="EX173">
        <v>5.00059</v>
      </c>
      <c r="EY173">
        <v>25984.9538461538</v>
      </c>
      <c r="EZ173">
        <v>17360.5692307692</v>
      </c>
      <c r="FA173">
        <v>54.5765384615385</v>
      </c>
      <c r="FB173">
        <v>54.7643076923077</v>
      </c>
      <c r="FC173">
        <v>54.0765384615385</v>
      </c>
      <c r="FD173">
        <v>54.1918461538462</v>
      </c>
      <c r="FE173">
        <v>55.062</v>
      </c>
      <c r="FF173">
        <v>1955.11923076923</v>
      </c>
      <c r="FG173">
        <v>39.91</v>
      </c>
      <c r="FH173">
        <v>0</v>
      </c>
      <c r="FI173">
        <v>1762199824.4</v>
      </c>
      <c r="FJ173">
        <v>0</v>
      </c>
      <c r="FK173">
        <v>1240.4356</v>
      </c>
      <c r="FL173">
        <v>-2.8899999961759</v>
      </c>
      <c r="FM173">
        <v>-46.5615383955826</v>
      </c>
      <c r="FN173">
        <v>25983.656</v>
      </c>
      <c r="FO173">
        <v>15</v>
      </c>
      <c r="FP173">
        <v>0</v>
      </c>
      <c r="FQ173" t="s">
        <v>441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-31.852555</v>
      </c>
      <c r="GD173">
        <v>-2.55346015037593</v>
      </c>
      <c r="GE173">
        <v>0.404028942620452</v>
      </c>
      <c r="GF173">
        <v>0</v>
      </c>
      <c r="GG173">
        <v>1240.63794117647</v>
      </c>
      <c r="GH173">
        <v>-2.53399542425192</v>
      </c>
      <c r="GI173">
        <v>0.355269404087883</v>
      </c>
      <c r="GJ173">
        <v>-1</v>
      </c>
      <c r="GK173">
        <v>6.741975</v>
      </c>
      <c r="GL173">
        <v>-0.0975897744360917</v>
      </c>
      <c r="GM173">
        <v>0.00957026776009954</v>
      </c>
      <c r="GN173">
        <v>1</v>
      </c>
      <c r="GO173">
        <v>1</v>
      </c>
      <c r="GP173">
        <v>2</v>
      </c>
      <c r="GQ173" t="s">
        <v>460</v>
      </c>
      <c r="GR173">
        <v>3.12859</v>
      </c>
      <c r="GS173">
        <v>2.7778</v>
      </c>
      <c r="GT173">
        <v>0.157086</v>
      </c>
      <c r="GU173">
        <v>0.160925</v>
      </c>
      <c r="GV173">
        <v>0.112174</v>
      </c>
      <c r="GW173">
        <v>0.0925677</v>
      </c>
      <c r="GX173">
        <v>30906.1</v>
      </c>
      <c r="GY173">
        <v>32731.7</v>
      </c>
      <c r="GZ173">
        <v>33254.2</v>
      </c>
      <c r="HA173">
        <v>35402.6</v>
      </c>
      <c r="HB173">
        <v>41923.8</v>
      </c>
      <c r="HC173">
        <v>46203.2</v>
      </c>
      <c r="HD173">
        <v>52057</v>
      </c>
      <c r="HE173">
        <v>56651.4</v>
      </c>
      <c r="HF173">
        <v>1.7854</v>
      </c>
      <c r="HG173">
        <v>2.1351</v>
      </c>
      <c r="HH173">
        <v>0.0042282</v>
      </c>
      <c r="HI173">
        <v>0</v>
      </c>
      <c r="HJ173">
        <v>35.9306</v>
      </c>
      <c r="HK173">
        <v>999.9</v>
      </c>
      <c r="HL173">
        <v>54.322</v>
      </c>
      <c r="HM173">
        <v>28.168</v>
      </c>
      <c r="HN173">
        <v>22.93</v>
      </c>
      <c r="HO173">
        <v>57.4466</v>
      </c>
      <c r="HP173">
        <v>32.3157</v>
      </c>
      <c r="HQ173">
        <v>2</v>
      </c>
      <c r="HR173">
        <v>1.32134</v>
      </c>
      <c r="HS173">
        <v>5.70008</v>
      </c>
      <c r="HT173">
        <v>20.0358</v>
      </c>
      <c r="HU173">
        <v>5.19093</v>
      </c>
      <c r="HV173">
        <v>12.0099</v>
      </c>
      <c r="HW173">
        <v>4.9725</v>
      </c>
      <c r="HX173">
        <v>3.2949</v>
      </c>
      <c r="HY173">
        <v>999.9</v>
      </c>
      <c r="HZ173">
        <v>9999</v>
      </c>
      <c r="IA173">
        <v>9999</v>
      </c>
      <c r="IB173">
        <v>9999</v>
      </c>
      <c r="IC173">
        <v>1.86311</v>
      </c>
      <c r="ID173">
        <v>1.86813</v>
      </c>
      <c r="IE173">
        <v>1.86783</v>
      </c>
      <c r="IF173">
        <v>1.86902</v>
      </c>
      <c r="IG173">
        <v>1.86982</v>
      </c>
      <c r="IH173">
        <v>1.86584</v>
      </c>
      <c r="II173">
        <v>1.86695</v>
      </c>
      <c r="IJ173">
        <v>1.86842</v>
      </c>
      <c r="IK173">
        <v>5</v>
      </c>
      <c r="IL173">
        <v>0</v>
      </c>
      <c r="IM173">
        <v>0</v>
      </c>
      <c r="IN173">
        <v>0</v>
      </c>
      <c r="IO173" t="s">
        <v>443</v>
      </c>
      <c r="IP173" t="s">
        <v>444</v>
      </c>
      <c r="IQ173" t="s">
        <v>445</v>
      </c>
      <c r="IR173" t="s">
        <v>445</v>
      </c>
      <c r="IS173" t="s">
        <v>445</v>
      </c>
      <c r="IT173" t="s">
        <v>445</v>
      </c>
      <c r="IU173">
        <v>0</v>
      </c>
      <c r="IV173">
        <v>100</v>
      </c>
      <c r="IW173">
        <v>100</v>
      </c>
      <c r="IX173">
        <v>5.005</v>
      </c>
      <c r="IY173">
        <v>0.3101</v>
      </c>
      <c r="IZ173">
        <v>0.972545899424372</v>
      </c>
      <c r="JA173">
        <v>0.00534676025210932</v>
      </c>
      <c r="JB173">
        <v>-1.70922874884956e-06</v>
      </c>
      <c r="JC173">
        <v>5.24977269206303e-10</v>
      </c>
      <c r="JD173">
        <v>0.310040366037049</v>
      </c>
      <c r="JE173">
        <v>0</v>
      </c>
      <c r="JF173">
        <v>0</v>
      </c>
      <c r="JG173">
        <v>0</v>
      </c>
      <c r="JH173">
        <v>4</v>
      </c>
      <c r="JI173">
        <v>2317</v>
      </c>
      <c r="JJ173">
        <v>-0</v>
      </c>
      <c r="JK173">
        <v>23</v>
      </c>
      <c r="JL173">
        <v>29369997.1</v>
      </c>
      <c r="JM173">
        <v>29369997.1</v>
      </c>
      <c r="JN173">
        <v>2.49512</v>
      </c>
      <c r="JO173">
        <v>2.60376</v>
      </c>
      <c r="JP173">
        <v>2.19849</v>
      </c>
      <c r="JQ173">
        <v>2.63794</v>
      </c>
      <c r="JR173">
        <v>2.44507</v>
      </c>
      <c r="JS173">
        <v>2.33521</v>
      </c>
      <c r="JT173">
        <v>32.7758</v>
      </c>
      <c r="JU173">
        <v>24.1488</v>
      </c>
      <c r="JV173">
        <v>18</v>
      </c>
      <c r="JW173">
        <v>499.887</v>
      </c>
      <c r="JX173">
        <v>784.085</v>
      </c>
      <c r="JY173">
        <v>28.5639</v>
      </c>
      <c r="JZ173">
        <v>42.7473</v>
      </c>
      <c r="KA173">
        <v>29.9998</v>
      </c>
      <c r="KB173">
        <v>42.4393</v>
      </c>
      <c r="KC173">
        <v>42.2816</v>
      </c>
      <c r="KD173">
        <v>49.943</v>
      </c>
      <c r="KE173">
        <v>0</v>
      </c>
      <c r="KF173">
        <v>100</v>
      </c>
      <c r="KG173">
        <v>28.5838</v>
      </c>
      <c r="KH173">
        <v>1027.27</v>
      </c>
      <c r="KI173">
        <v>21.9999</v>
      </c>
      <c r="KJ173">
        <v>94.5004</v>
      </c>
      <c r="KK173">
        <v>91.744</v>
      </c>
    </row>
    <row r="174" spans="1:297">
      <c r="A174">
        <v>158</v>
      </c>
      <c r="B174">
        <v>1762199830.1</v>
      </c>
      <c r="C174">
        <v>1598.09999990463</v>
      </c>
      <c r="D174" t="s">
        <v>761</v>
      </c>
      <c r="E174" t="s">
        <v>762</v>
      </c>
      <c r="F174">
        <v>5</v>
      </c>
      <c r="G174" t="s">
        <v>640</v>
      </c>
      <c r="H174" t="s">
        <v>438</v>
      </c>
      <c r="I174">
        <v>1762199821.94615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1025.8427589929</v>
      </c>
      <c r="AK174">
        <v>1009.39111515152</v>
      </c>
      <c r="AL174">
        <v>3.37119895616234</v>
      </c>
      <c r="AM174">
        <v>64.4912505728682</v>
      </c>
      <c r="AN174">
        <f>(AP174 - AO174 + DY174*1E3/(8.314*(EA174+273.15)) * AR174/DX174 * AQ174) * DX174/(100*DL174) * 1000/(1000 - AP174)</f>
        <v>0</v>
      </c>
      <c r="AO174">
        <v>21.3341654498753</v>
      </c>
      <c r="AP174">
        <v>28.0569812121212</v>
      </c>
      <c r="AQ174">
        <v>-1.20102403266334e-05</v>
      </c>
      <c r="AR174">
        <v>97.7476053066105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439</v>
      </c>
      <c r="AY174" t="s">
        <v>439</v>
      </c>
      <c r="AZ174">
        <v>0</v>
      </c>
      <c r="BA174">
        <v>0</v>
      </c>
      <c r="BB174">
        <f>1-AZ174/BA174</f>
        <v>0</v>
      </c>
      <c r="BC174">
        <v>0</v>
      </c>
      <c r="BD174" t="s">
        <v>439</v>
      </c>
      <c r="BE174" t="s">
        <v>439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439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440</v>
      </c>
      <c r="DO174">
        <v>2</v>
      </c>
      <c r="DP174" t="b">
        <v>1</v>
      </c>
      <c r="DQ174">
        <v>1762199821.94615</v>
      </c>
      <c r="DR174">
        <v>957.375769230769</v>
      </c>
      <c r="DS174">
        <v>989.448615384615</v>
      </c>
      <c r="DT174">
        <v>28.0623615384615</v>
      </c>
      <c r="DU174">
        <v>21.3323153846154</v>
      </c>
      <c r="DV174">
        <v>952.407692307692</v>
      </c>
      <c r="DW174">
        <v>27.7523384615385</v>
      </c>
      <c r="DX174">
        <v>500.036384615385</v>
      </c>
      <c r="DY174">
        <v>90.7758538461539</v>
      </c>
      <c r="DZ174">
        <v>0.100062446153846</v>
      </c>
      <c r="EA174">
        <v>36.2423615384615</v>
      </c>
      <c r="EB174">
        <v>36.0016307692308</v>
      </c>
      <c r="EC174">
        <v>999.9</v>
      </c>
      <c r="ED174">
        <v>0</v>
      </c>
      <c r="EE174">
        <v>0</v>
      </c>
      <c r="EF174">
        <v>9987.16153846154</v>
      </c>
      <c r="EG174">
        <v>0</v>
      </c>
      <c r="EH174">
        <v>1173.40692307692</v>
      </c>
      <c r="EI174">
        <v>-32.0736538461538</v>
      </c>
      <c r="EJ174">
        <v>985.017307692308</v>
      </c>
      <c r="EK174">
        <v>1011.01723076923</v>
      </c>
      <c r="EL174">
        <v>6.73004769230769</v>
      </c>
      <c r="EM174">
        <v>989.448615384615</v>
      </c>
      <c r="EN174">
        <v>21.3323153846154</v>
      </c>
      <c r="EO174">
        <v>2.54738615384615</v>
      </c>
      <c r="EP174">
        <v>1.93646</v>
      </c>
      <c r="EQ174">
        <v>21.3324846153846</v>
      </c>
      <c r="ER174">
        <v>16.9341615384615</v>
      </c>
      <c r="ES174">
        <v>2000.00384615385</v>
      </c>
      <c r="ET174">
        <v>0.979996538461538</v>
      </c>
      <c r="EU174">
        <v>0.0200032769230769</v>
      </c>
      <c r="EV174">
        <v>0</v>
      </c>
      <c r="EW174">
        <v>1240.15076923077</v>
      </c>
      <c r="EX174">
        <v>5.00059</v>
      </c>
      <c r="EY174">
        <v>25980.8307692308</v>
      </c>
      <c r="EZ174">
        <v>17360.3307692308</v>
      </c>
      <c r="FA174">
        <v>54.5813846153846</v>
      </c>
      <c r="FB174">
        <v>54.7786153846154</v>
      </c>
      <c r="FC174">
        <v>54.0910769230769</v>
      </c>
      <c r="FD174">
        <v>54.1966923076923</v>
      </c>
      <c r="FE174">
        <v>55.062</v>
      </c>
      <c r="FF174">
        <v>1955.09384615385</v>
      </c>
      <c r="FG174">
        <v>39.91</v>
      </c>
      <c r="FH174">
        <v>0</v>
      </c>
      <c r="FI174">
        <v>1762199829.2</v>
      </c>
      <c r="FJ174">
        <v>0</v>
      </c>
      <c r="FK174">
        <v>1240.1736</v>
      </c>
      <c r="FL174">
        <v>-2.31999999223496</v>
      </c>
      <c r="FM174">
        <v>-48.6230769860189</v>
      </c>
      <c r="FN174">
        <v>25979.972</v>
      </c>
      <c r="FO174">
        <v>15</v>
      </c>
      <c r="FP174">
        <v>0</v>
      </c>
      <c r="FQ174" t="s">
        <v>441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-32.021395</v>
      </c>
      <c r="GD174">
        <v>-1.94442857142858</v>
      </c>
      <c r="GE174">
        <v>0.38260200532015</v>
      </c>
      <c r="GF174">
        <v>0</v>
      </c>
      <c r="GG174">
        <v>1240.38470588235</v>
      </c>
      <c r="GH174">
        <v>-3.03376623332173</v>
      </c>
      <c r="GI174">
        <v>0.371722819680566</v>
      </c>
      <c r="GJ174">
        <v>-1</v>
      </c>
      <c r="GK174">
        <v>6.7338385</v>
      </c>
      <c r="GL174">
        <v>-0.0837595488721911</v>
      </c>
      <c r="GM174">
        <v>0.00836210336877036</v>
      </c>
      <c r="GN174">
        <v>1</v>
      </c>
      <c r="GO174">
        <v>1</v>
      </c>
      <c r="GP174">
        <v>2</v>
      </c>
      <c r="GQ174" t="s">
        <v>460</v>
      </c>
      <c r="GR174">
        <v>3.12858</v>
      </c>
      <c r="GS174">
        <v>2.7778</v>
      </c>
      <c r="GT174">
        <v>0.158847</v>
      </c>
      <c r="GU174">
        <v>0.162738</v>
      </c>
      <c r="GV174">
        <v>0.112158</v>
      </c>
      <c r="GW174">
        <v>0.0925688</v>
      </c>
      <c r="GX174">
        <v>30841.3</v>
      </c>
      <c r="GY174">
        <v>32660.5</v>
      </c>
      <c r="GZ174">
        <v>33254.2</v>
      </c>
      <c r="HA174">
        <v>35402.5</v>
      </c>
      <c r="HB174">
        <v>41924.5</v>
      </c>
      <c r="HC174">
        <v>46203.3</v>
      </c>
      <c r="HD174">
        <v>52056.6</v>
      </c>
      <c r="HE174">
        <v>56651.4</v>
      </c>
      <c r="HF174">
        <v>1.78565</v>
      </c>
      <c r="HG174">
        <v>2.13512</v>
      </c>
      <c r="HH174">
        <v>0.00383705</v>
      </c>
      <c r="HI174">
        <v>0</v>
      </c>
      <c r="HJ174">
        <v>35.9306</v>
      </c>
      <c r="HK174">
        <v>999.9</v>
      </c>
      <c r="HL174">
        <v>54.322</v>
      </c>
      <c r="HM174">
        <v>28.168</v>
      </c>
      <c r="HN174">
        <v>22.9336</v>
      </c>
      <c r="HO174">
        <v>57.6066</v>
      </c>
      <c r="HP174">
        <v>32.3638</v>
      </c>
      <c r="HQ174">
        <v>2</v>
      </c>
      <c r="HR174">
        <v>1.32052</v>
      </c>
      <c r="HS174">
        <v>5.60909</v>
      </c>
      <c r="HT174">
        <v>20.0389</v>
      </c>
      <c r="HU174">
        <v>5.19138</v>
      </c>
      <c r="HV174">
        <v>12.0099</v>
      </c>
      <c r="HW174">
        <v>4.9726</v>
      </c>
      <c r="HX174">
        <v>3.29495</v>
      </c>
      <c r="HY174">
        <v>999.9</v>
      </c>
      <c r="HZ174">
        <v>9999</v>
      </c>
      <c r="IA174">
        <v>9999</v>
      </c>
      <c r="IB174">
        <v>9999</v>
      </c>
      <c r="IC174">
        <v>1.86312</v>
      </c>
      <c r="ID174">
        <v>1.86812</v>
      </c>
      <c r="IE174">
        <v>1.86783</v>
      </c>
      <c r="IF174">
        <v>1.869</v>
      </c>
      <c r="IG174">
        <v>1.86982</v>
      </c>
      <c r="IH174">
        <v>1.86584</v>
      </c>
      <c r="II174">
        <v>1.86694</v>
      </c>
      <c r="IJ174">
        <v>1.86844</v>
      </c>
      <c r="IK174">
        <v>5</v>
      </c>
      <c r="IL174">
        <v>0</v>
      </c>
      <c r="IM174">
        <v>0</v>
      </c>
      <c r="IN174">
        <v>0</v>
      </c>
      <c r="IO174" t="s">
        <v>443</v>
      </c>
      <c r="IP174" t="s">
        <v>444</v>
      </c>
      <c r="IQ174" t="s">
        <v>445</v>
      </c>
      <c r="IR174" t="s">
        <v>445</v>
      </c>
      <c r="IS174" t="s">
        <v>445</v>
      </c>
      <c r="IT174" t="s">
        <v>445</v>
      </c>
      <c r="IU174">
        <v>0</v>
      </c>
      <c r="IV174">
        <v>100</v>
      </c>
      <c r="IW174">
        <v>100</v>
      </c>
      <c r="IX174">
        <v>5.062</v>
      </c>
      <c r="IY174">
        <v>0.3101</v>
      </c>
      <c r="IZ174">
        <v>0.972545899424372</v>
      </c>
      <c r="JA174">
        <v>0.00534676025210932</v>
      </c>
      <c r="JB174">
        <v>-1.70922874884956e-06</v>
      </c>
      <c r="JC174">
        <v>5.24977269206303e-10</v>
      </c>
      <c r="JD174">
        <v>0.310040366037049</v>
      </c>
      <c r="JE174">
        <v>0</v>
      </c>
      <c r="JF174">
        <v>0</v>
      </c>
      <c r="JG174">
        <v>0</v>
      </c>
      <c r="JH174">
        <v>4</v>
      </c>
      <c r="JI174">
        <v>2317</v>
      </c>
      <c r="JJ174">
        <v>-0</v>
      </c>
      <c r="JK174">
        <v>23</v>
      </c>
      <c r="JL174">
        <v>29369997.2</v>
      </c>
      <c r="JM174">
        <v>29369997.2</v>
      </c>
      <c r="JN174">
        <v>2.53174</v>
      </c>
      <c r="JO174">
        <v>2.6001</v>
      </c>
      <c r="JP174">
        <v>2.19849</v>
      </c>
      <c r="JQ174">
        <v>2.63794</v>
      </c>
      <c r="JR174">
        <v>2.44507</v>
      </c>
      <c r="JS174">
        <v>2.29004</v>
      </c>
      <c r="JT174">
        <v>32.7758</v>
      </c>
      <c r="JU174">
        <v>24.1488</v>
      </c>
      <c r="JV174">
        <v>18</v>
      </c>
      <c r="JW174">
        <v>500.089</v>
      </c>
      <c r="JX174">
        <v>784.109</v>
      </c>
      <c r="JY174">
        <v>28.5657</v>
      </c>
      <c r="JZ174">
        <v>42.7473</v>
      </c>
      <c r="KA174">
        <v>29.9994</v>
      </c>
      <c r="KB174">
        <v>42.443</v>
      </c>
      <c r="KC174">
        <v>42.2816</v>
      </c>
      <c r="KD174">
        <v>50.6806</v>
      </c>
      <c r="KE174">
        <v>0</v>
      </c>
      <c r="KF174">
        <v>100</v>
      </c>
      <c r="KG174">
        <v>28.5858</v>
      </c>
      <c r="KH174">
        <v>1040.76</v>
      </c>
      <c r="KI174">
        <v>21.9999</v>
      </c>
      <c r="KJ174">
        <v>94.5</v>
      </c>
      <c r="KK174">
        <v>91.7438</v>
      </c>
    </row>
    <row r="175" spans="1:297">
      <c r="A175">
        <v>159</v>
      </c>
      <c r="B175">
        <v>1762199835.1</v>
      </c>
      <c r="C175">
        <v>1603.09999990463</v>
      </c>
      <c r="D175" t="s">
        <v>763</v>
      </c>
      <c r="E175" t="s">
        <v>764</v>
      </c>
      <c r="F175">
        <v>5</v>
      </c>
      <c r="G175" t="s">
        <v>640</v>
      </c>
      <c r="H175" t="s">
        <v>438</v>
      </c>
      <c r="I175">
        <v>1762199826.94615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1043.45211560213</v>
      </c>
      <c r="AK175">
        <v>1026.91679393939</v>
      </c>
      <c r="AL175">
        <v>3.50146896068086</v>
      </c>
      <c r="AM175">
        <v>64.4912505728682</v>
      </c>
      <c r="AN175">
        <f>(AP175 - AO175 + DY175*1E3/(8.314*(EA175+273.15)) * AR175/DX175 * AQ175) * DX175/(100*DL175) * 1000/(1000 - AP175)</f>
        <v>0</v>
      </c>
      <c r="AO175">
        <v>21.3349058413912</v>
      </c>
      <c r="AP175">
        <v>28.0601933333333</v>
      </c>
      <c r="AQ175">
        <v>1.04982692209584e-05</v>
      </c>
      <c r="AR175">
        <v>97.7476053066105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439</v>
      </c>
      <c r="AY175" t="s">
        <v>439</v>
      </c>
      <c r="AZ175">
        <v>0</v>
      </c>
      <c r="BA175">
        <v>0</v>
      </c>
      <c r="BB175">
        <f>1-AZ175/BA175</f>
        <v>0</v>
      </c>
      <c r="BC175">
        <v>0</v>
      </c>
      <c r="BD175" t="s">
        <v>439</v>
      </c>
      <c r="BE175" t="s">
        <v>439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439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440</v>
      </c>
      <c r="DO175">
        <v>2</v>
      </c>
      <c r="DP175" t="b">
        <v>1</v>
      </c>
      <c r="DQ175">
        <v>1762199826.94615</v>
      </c>
      <c r="DR175">
        <v>974.044</v>
      </c>
      <c r="DS175">
        <v>1006.374</v>
      </c>
      <c r="DT175">
        <v>28.0592692307692</v>
      </c>
      <c r="DU175">
        <v>21.3337</v>
      </c>
      <c r="DV175">
        <v>969.017615384615</v>
      </c>
      <c r="DW175">
        <v>27.7492307692308</v>
      </c>
      <c r="DX175">
        <v>500.042923076923</v>
      </c>
      <c r="DY175">
        <v>90.7756</v>
      </c>
      <c r="DZ175">
        <v>0.100059446153846</v>
      </c>
      <c r="EA175">
        <v>36.2379461538462</v>
      </c>
      <c r="EB175">
        <v>35.9966538461538</v>
      </c>
      <c r="EC175">
        <v>999.9</v>
      </c>
      <c r="ED175">
        <v>0</v>
      </c>
      <c r="EE175">
        <v>0</v>
      </c>
      <c r="EF175">
        <v>9977.79</v>
      </c>
      <c r="EG175">
        <v>0</v>
      </c>
      <c r="EH175">
        <v>1173.42769230769</v>
      </c>
      <c r="EI175">
        <v>-32.3306076923077</v>
      </c>
      <c r="EJ175">
        <v>1002.16346153846</v>
      </c>
      <c r="EK175">
        <v>1028.31307692308</v>
      </c>
      <c r="EL175">
        <v>6.72556923076923</v>
      </c>
      <c r="EM175">
        <v>1006.374</v>
      </c>
      <c r="EN175">
        <v>21.3337</v>
      </c>
      <c r="EO175">
        <v>2.54709769230769</v>
      </c>
      <c r="EP175">
        <v>1.93657923076923</v>
      </c>
      <c r="EQ175">
        <v>21.3306307692308</v>
      </c>
      <c r="ER175">
        <v>16.9351307692308</v>
      </c>
      <c r="ES175">
        <v>2000</v>
      </c>
      <c r="ET175">
        <v>0.979996538461539</v>
      </c>
      <c r="EU175">
        <v>0.0200032769230769</v>
      </c>
      <c r="EV175">
        <v>0</v>
      </c>
      <c r="EW175">
        <v>1240.07538461538</v>
      </c>
      <c r="EX175">
        <v>5.00059</v>
      </c>
      <c r="EY175">
        <v>25976.9846153846</v>
      </c>
      <c r="EZ175">
        <v>17360.3076923077</v>
      </c>
      <c r="FA175">
        <v>54.5668461538462</v>
      </c>
      <c r="FB175">
        <v>54.7976923076923</v>
      </c>
      <c r="FC175">
        <v>54.0910769230769</v>
      </c>
      <c r="FD175">
        <v>54.2112307692308</v>
      </c>
      <c r="FE175">
        <v>55.062</v>
      </c>
      <c r="FF175">
        <v>1955.09</v>
      </c>
      <c r="FG175">
        <v>39.91</v>
      </c>
      <c r="FH175">
        <v>0</v>
      </c>
      <c r="FI175">
        <v>1762199834</v>
      </c>
      <c r="FJ175">
        <v>0</v>
      </c>
      <c r="FK175">
        <v>1240.0416</v>
      </c>
      <c r="FL175">
        <v>-1.10307691854866</v>
      </c>
      <c r="FM175">
        <v>-43.8846153343605</v>
      </c>
      <c r="FN175">
        <v>25976.528</v>
      </c>
      <c r="FO175">
        <v>15</v>
      </c>
      <c r="FP175">
        <v>0</v>
      </c>
      <c r="FQ175" t="s">
        <v>441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-32.1292952380952</v>
      </c>
      <c r="GD175">
        <v>-2.95676103896112</v>
      </c>
      <c r="GE175">
        <v>0.42222173758774</v>
      </c>
      <c r="GF175">
        <v>0</v>
      </c>
      <c r="GG175">
        <v>1240.19529411765</v>
      </c>
      <c r="GH175">
        <v>-1.89090908864755</v>
      </c>
      <c r="GI175">
        <v>0.276525025929661</v>
      </c>
      <c r="GJ175">
        <v>-1</v>
      </c>
      <c r="GK175">
        <v>6.72861952380952</v>
      </c>
      <c r="GL175">
        <v>-0.0568574025974081</v>
      </c>
      <c r="GM175">
        <v>0.00618191561941955</v>
      </c>
      <c r="GN175">
        <v>1</v>
      </c>
      <c r="GO175">
        <v>1</v>
      </c>
      <c r="GP175">
        <v>2</v>
      </c>
      <c r="GQ175" t="s">
        <v>460</v>
      </c>
      <c r="GR175">
        <v>3.1285</v>
      </c>
      <c r="GS175">
        <v>2.77765</v>
      </c>
      <c r="GT175">
        <v>0.160626</v>
      </c>
      <c r="GU175">
        <v>0.164419</v>
      </c>
      <c r="GV175">
        <v>0.112162</v>
      </c>
      <c r="GW175">
        <v>0.0925741</v>
      </c>
      <c r="GX175">
        <v>30775.8</v>
      </c>
      <c r="GY175">
        <v>32594.8</v>
      </c>
      <c r="GZ175">
        <v>33254.2</v>
      </c>
      <c r="HA175">
        <v>35402.6</v>
      </c>
      <c r="HB175">
        <v>41924.6</v>
      </c>
      <c r="HC175">
        <v>46203.5</v>
      </c>
      <c r="HD175">
        <v>52056.8</v>
      </c>
      <c r="HE175">
        <v>56651.7</v>
      </c>
      <c r="HF175">
        <v>1.78557</v>
      </c>
      <c r="HG175">
        <v>2.13522</v>
      </c>
      <c r="HH175">
        <v>0.00412017</v>
      </c>
      <c r="HI175">
        <v>0</v>
      </c>
      <c r="HJ175">
        <v>35.9306</v>
      </c>
      <c r="HK175">
        <v>999.9</v>
      </c>
      <c r="HL175">
        <v>54.322</v>
      </c>
      <c r="HM175">
        <v>28.168</v>
      </c>
      <c r="HN175">
        <v>22.9334</v>
      </c>
      <c r="HO175">
        <v>57.6766</v>
      </c>
      <c r="HP175">
        <v>32.2877</v>
      </c>
      <c r="HQ175">
        <v>2</v>
      </c>
      <c r="HR175">
        <v>1.3199</v>
      </c>
      <c r="HS175">
        <v>5.55935</v>
      </c>
      <c r="HT175">
        <v>20.0405</v>
      </c>
      <c r="HU175">
        <v>5.19138</v>
      </c>
      <c r="HV175">
        <v>12.0099</v>
      </c>
      <c r="HW175">
        <v>4.9726</v>
      </c>
      <c r="HX175">
        <v>3.29495</v>
      </c>
      <c r="HY175">
        <v>999.9</v>
      </c>
      <c r="HZ175">
        <v>9999</v>
      </c>
      <c r="IA175">
        <v>9999</v>
      </c>
      <c r="IB175">
        <v>9999</v>
      </c>
      <c r="IC175">
        <v>1.86313</v>
      </c>
      <c r="ID175">
        <v>1.86812</v>
      </c>
      <c r="IE175">
        <v>1.86783</v>
      </c>
      <c r="IF175">
        <v>1.86902</v>
      </c>
      <c r="IG175">
        <v>1.86984</v>
      </c>
      <c r="IH175">
        <v>1.86584</v>
      </c>
      <c r="II175">
        <v>1.86696</v>
      </c>
      <c r="IJ175">
        <v>1.86844</v>
      </c>
      <c r="IK175">
        <v>5</v>
      </c>
      <c r="IL175">
        <v>0</v>
      </c>
      <c r="IM175">
        <v>0</v>
      </c>
      <c r="IN175">
        <v>0</v>
      </c>
      <c r="IO175" t="s">
        <v>443</v>
      </c>
      <c r="IP175" t="s">
        <v>444</v>
      </c>
      <c r="IQ175" t="s">
        <v>445</v>
      </c>
      <c r="IR175" t="s">
        <v>445</v>
      </c>
      <c r="IS175" t="s">
        <v>445</v>
      </c>
      <c r="IT175" t="s">
        <v>445</v>
      </c>
      <c r="IU175">
        <v>0</v>
      </c>
      <c r="IV175">
        <v>100</v>
      </c>
      <c r="IW175">
        <v>100</v>
      </c>
      <c r="IX175">
        <v>5.124</v>
      </c>
      <c r="IY175">
        <v>0.3101</v>
      </c>
      <c r="IZ175">
        <v>0.972545899424372</v>
      </c>
      <c r="JA175">
        <v>0.00534676025210932</v>
      </c>
      <c r="JB175">
        <v>-1.70922874884956e-06</v>
      </c>
      <c r="JC175">
        <v>5.24977269206303e-10</v>
      </c>
      <c r="JD175">
        <v>0.310040366037049</v>
      </c>
      <c r="JE175">
        <v>0</v>
      </c>
      <c r="JF175">
        <v>0</v>
      </c>
      <c r="JG175">
        <v>0</v>
      </c>
      <c r="JH175">
        <v>4</v>
      </c>
      <c r="JI175">
        <v>2317</v>
      </c>
      <c r="JJ175">
        <v>-0</v>
      </c>
      <c r="JK175">
        <v>23</v>
      </c>
      <c r="JL175">
        <v>29369997.3</v>
      </c>
      <c r="JM175">
        <v>29369997.3</v>
      </c>
      <c r="JN175">
        <v>2.56348</v>
      </c>
      <c r="JO175">
        <v>2.60254</v>
      </c>
      <c r="JP175">
        <v>2.19849</v>
      </c>
      <c r="JQ175">
        <v>2.63672</v>
      </c>
      <c r="JR175">
        <v>2.44629</v>
      </c>
      <c r="JS175">
        <v>2.33398</v>
      </c>
      <c r="JT175">
        <v>32.7535</v>
      </c>
      <c r="JU175">
        <v>24.1488</v>
      </c>
      <c r="JV175">
        <v>18</v>
      </c>
      <c r="JW175">
        <v>500.041</v>
      </c>
      <c r="JX175">
        <v>784.256</v>
      </c>
      <c r="JY175">
        <v>28.5751</v>
      </c>
      <c r="JZ175">
        <v>42.7473</v>
      </c>
      <c r="KA175">
        <v>29.9995</v>
      </c>
      <c r="KB175">
        <v>42.4436</v>
      </c>
      <c r="KC175">
        <v>42.2859</v>
      </c>
      <c r="KD175">
        <v>51.3154</v>
      </c>
      <c r="KE175">
        <v>0</v>
      </c>
      <c r="KF175">
        <v>100</v>
      </c>
      <c r="KG175">
        <v>28.5905</v>
      </c>
      <c r="KH175">
        <v>1054.34</v>
      </c>
      <c r="KI175">
        <v>21.9999</v>
      </c>
      <c r="KJ175">
        <v>94.5002</v>
      </c>
      <c r="KK175">
        <v>91.7442</v>
      </c>
    </row>
    <row r="176" spans="1:297">
      <c r="A176">
        <v>160</v>
      </c>
      <c r="B176">
        <v>1762199840.1</v>
      </c>
      <c r="C176">
        <v>1608.09999990463</v>
      </c>
      <c r="D176" t="s">
        <v>765</v>
      </c>
      <c r="E176" t="s">
        <v>766</v>
      </c>
      <c r="F176">
        <v>5</v>
      </c>
      <c r="G176" t="s">
        <v>640</v>
      </c>
      <c r="H176" t="s">
        <v>438</v>
      </c>
      <c r="I176">
        <v>1762199831.94615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1059.94248408967</v>
      </c>
      <c r="AK176">
        <v>1043.68115151515</v>
      </c>
      <c r="AL176">
        <v>3.35710228704633</v>
      </c>
      <c r="AM176">
        <v>64.4912505728682</v>
      </c>
      <c r="AN176">
        <f>(AP176 - AO176 + DY176*1E3/(8.314*(EA176+273.15)) * AR176/DX176 * AQ176) * DX176/(100*DL176) * 1000/(1000 - AP176)</f>
        <v>0</v>
      </c>
      <c r="AO176">
        <v>21.3366621939671</v>
      </c>
      <c r="AP176">
        <v>28.0570945454545</v>
      </c>
      <c r="AQ176">
        <v>-3.07689154227419e-06</v>
      </c>
      <c r="AR176">
        <v>97.7476053066105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439</v>
      </c>
      <c r="AY176" t="s">
        <v>439</v>
      </c>
      <c r="AZ176">
        <v>0</v>
      </c>
      <c r="BA176">
        <v>0</v>
      </c>
      <c r="BB176">
        <f>1-AZ176/BA176</f>
        <v>0</v>
      </c>
      <c r="BC176">
        <v>0</v>
      </c>
      <c r="BD176" t="s">
        <v>439</v>
      </c>
      <c r="BE176" t="s">
        <v>439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439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440</v>
      </c>
      <c r="DO176">
        <v>2</v>
      </c>
      <c r="DP176" t="b">
        <v>1</v>
      </c>
      <c r="DQ176">
        <v>1762199831.94615</v>
      </c>
      <c r="DR176">
        <v>990.719538461538</v>
      </c>
      <c r="DS176">
        <v>1022.993</v>
      </c>
      <c r="DT176">
        <v>28.0583923076923</v>
      </c>
      <c r="DU176">
        <v>21.3353615384615</v>
      </c>
      <c r="DV176">
        <v>985.634307692308</v>
      </c>
      <c r="DW176">
        <v>27.7483538461538</v>
      </c>
      <c r="DX176">
        <v>499.995076923077</v>
      </c>
      <c r="DY176">
        <v>90.7751692307692</v>
      </c>
      <c r="DZ176">
        <v>0.0999790384615385</v>
      </c>
      <c r="EA176">
        <v>36.2336</v>
      </c>
      <c r="EB176">
        <v>35.9932769230769</v>
      </c>
      <c r="EC176">
        <v>999.9</v>
      </c>
      <c r="ED176">
        <v>0</v>
      </c>
      <c r="EE176">
        <v>0</v>
      </c>
      <c r="EF176">
        <v>9987.25461538462</v>
      </c>
      <c r="EG176">
        <v>0</v>
      </c>
      <c r="EH176">
        <v>1173.44615384615</v>
      </c>
      <c r="EI176">
        <v>-32.2742461538462</v>
      </c>
      <c r="EJ176">
        <v>1019.31961538462</v>
      </c>
      <c r="EK176">
        <v>1045.29461538462</v>
      </c>
      <c r="EL176">
        <v>6.72303461538462</v>
      </c>
      <c r="EM176">
        <v>1022.993</v>
      </c>
      <c r="EN176">
        <v>21.3353615384615</v>
      </c>
      <c r="EO176">
        <v>2.54700615384615</v>
      </c>
      <c r="EP176">
        <v>1.93672076923077</v>
      </c>
      <c r="EQ176">
        <v>21.3300230769231</v>
      </c>
      <c r="ER176">
        <v>16.9362692307692</v>
      </c>
      <c r="ES176">
        <v>1999.99846153846</v>
      </c>
      <c r="ET176">
        <v>0.979996538461539</v>
      </c>
      <c r="EU176">
        <v>0.0200032769230769</v>
      </c>
      <c r="EV176">
        <v>0</v>
      </c>
      <c r="EW176">
        <v>1239.92384615385</v>
      </c>
      <c r="EX176">
        <v>5.00059</v>
      </c>
      <c r="EY176">
        <v>25973.3461538462</v>
      </c>
      <c r="EZ176">
        <v>17360.2923076923</v>
      </c>
      <c r="FA176">
        <v>54.5668461538462</v>
      </c>
      <c r="FB176">
        <v>54.8024615384615</v>
      </c>
      <c r="FC176">
        <v>54.1007692307692</v>
      </c>
      <c r="FD176">
        <v>54.2257692307692</v>
      </c>
      <c r="FE176">
        <v>55.0668461538462</v>
      </c>
      <c r="FF176">
        <v>1955.08846153846</v>
      </c>
      <c r="FG176">
        <v>39.91</v>
      </c>
      <c r="FH176">
        <v>0</v>
      </c>
      <c r="FI176">
        <v>1762199838.8</v>
      </c>
      <c r="FJ176">
        <v>0</v>
      </c>
      <c r="FK176">
        <v>1239.926</v>
      </c>
      <c r="FL176">
        <v>-1.52307692712046</v>
      </c>
      <c r="FM176">
        <v>-41.2307692315082</v>
      </c>
      <c r="FN176">
        <v>25972.98</v>
      </c>
      <c r="FO176">
        <v>15</v>
      </c>
      <c r="FP176">
        <v>0</v>
      </c>
      <c r="FQ176" t="s">
        <v>441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-32.28235</v>
      </c>
      <c r="GD176">
        <v>0.00415037593982351</v>
      </c>
      <c r="GE176">
        <v>0.296208371758801</v>
      </c>
      <c r="GF176">
        <v>1</v>
      </c>
      <c r="GG176">
        <v>1240.02794117647</v>
      </c>
      <c r="GH176">
        <v>-1.56470588130149</v>
      </c>
      <c r="GI176">
        <v>0.234505479827663</v>
      </c>
      <c r="GJ176">
        <v>-1</v>
      </c>
      <c r="GK176">
        <v>6.7242275</v>
      </c>
      <c r="GL176">
        <v>-0.0308440601503855</v>
      </c>
      <c r="GM176">
        <v>0.00310036268039718</v>
      </c>
      <c r="GN176">
        <v>1</v>
      </c>
      <c r="GO176">
        <v>2</v>
      </c>
      <c r="GP176">
        <v>2</v>
      </c>
      <c r="GQ176" t="s">
        <v>497</v>
      </c>
      <c r="GR176">
        <v>3.12856</v>
      </c>
      <c r="GS176">
        <v>2.77818</v>
      </c>
      <c r="GT176">
        <v>0.162343</v>
      </c>
      <c r="GU176">
        <v>0.166173</v>
      </c>
      <c r="GV176">
        <v>0.112164</v>
      </c>
      <c r="GW176">
        <v>0.0925779</v>
      </c>
      <c r="GX176">
        <v>30713.1</v>
      </c>
      <c r="GY176">
        <v>32526.4</v>
      </c>
      <c r="GZ176">
        <v>33254.7</v>
      </c>
      <c r="HA176">
        <v>35402.9</v>
      </c>
      <c r="HB176">
        <v>41925.4</v>
      </c>
      <c r="HC176">
        <v>46203.8</v>
      </c>
      <c r="HD176">
        <v>52057.6</v>
      </c>
      <c r="HE176">
        <v>56652.1</v>
      </c>
      <c r="HF176">
        <v>1.78542</v>
      </c>
      <c r="HG176">
        <v>2.13522</v>
      </c>
      <c r="HH176">
        <v>0.00372529</v>
      </c>
      <c r="HI176">
        <v>0</v>
      </c>
      <c r="HJ176">
        <v>35.9306</v>
      </c>
      <c r="HK176">
        <v>999.9</v>
      </c>
      <c r="HL176">
        <v>54.322</v>
      </c>
      <c r="HM176">
        <v>28.168</v>
      </c>
      <c r="HN176">
        <v>22.9328</v>
      </c>
      <c r="HO176">
        <v>56.8466</v>
      </c>
      <c r="HP176">
        <v>32.3638</v>
      </c>
      <c r="HQ176">
        <v>2</v>
      </c>
      <c r="HR176">
        <v>1.31976</v>
      </c>
      <c r="HS176">
        <v>5.54163</v>
      </c>
      <c r="HT176">
        <v>20.0411</v>
      </c>
      <c r="HU176">
        <v>5.19138</v>
      </c>
      <c r="HV176">
        <v>12.0099</v>
      </c>
      <c r="HW176">
        <v>4.9726</v>
      </c>
      <c r="HX176">
        <v>3.29495</v>
      </c>
      <c r="HY176">
        <v>999.9</v>
      </c>
      <c r="HZ176">
        <v>9999</v>
      </c>
      <c r="IA176">
        <v>9999</v>
      </c>
      <c r="IB176">
        <v>9999</v>
      </c>
      <c r="IC176">
        <v>1.86312</v>
      </c>
      <c r="ID176">
        <v>1.86812</v>
      </c>
      <c r="IE176">
        <v>1.86783</v>
      </c>
      <c r="IF176">
        <v>1.869</v>
      </c>
      <c r="IG176">
        <v>1.86981</v>
      </c>
      <c r="IH176">
        <v>1.86584</v>
      </c>
      <c r="II176">
        <v>1.86697</v>
      </c>
      <c r="IJ176">
        <v>1.86842</v>
      </c>
      <c r="IK176">
        <v>5</v>
      </c>
      <c r="IL176">
        <v>0</v>
      </c>
      <c r="IM176">
        <v>0</v>
      </c>
      <c r="IN176">
        <v>0</v>
      </c>
      <c r="IO176" t="s">
        <v>443</v>
      </c>
      <c r="IP176" t="s">
        <v>444</v>
      </c>
      <c r="IQ176" t="s">
        <v>445</v>
      </c>
      <c r="IR176" t="s">
        <v>445</v>
      </c>
      <c r="IS176" t="s">
        <v>445</v>
      </c>
      <c r="IT176" t="s">
        <v>445</v>
      </c>
      <c r="IU176">
        <v>0</v>
      </c>
      <c r="IV176">
        <v>100</v>
      </c>
      <c r="IW176">
        <v>100</v>
      </c>
      <c r="IX176">
        <v>5.18</v>
      </c>
      <c r="IY176">
        <v>0.31</v>
      </c>
      <c r="IZ176">
        <v>0.972545899424372</v>
      </c>
      <c r="JA176">
        <v>0.00534676025210932</v>
      </c>
      <c r="JB176">
        <v>-1.70922874884956e-06</v>
      </c>
      <c r="JC176">
        <v>5.24977269206303e-10</v>
      </c>
      <c r="JD176">
        <v>0.310040366037049</v>
      </c>
      <c r="JE176">
        <v>0</v>
      </c>
      <c r="JF176">
        <v>0</v>
      </c>
      <c r="JG176">
        <v>0</v>
      </c>
      <c r="JH176">
        <v>4</v>
      </c>
      <c r="JI176">
        <v>2317</v>
      </c>
      <c r="JJ176">
        <v>-0</v>
      </c>
      <c r="JK176">
        <v>23</v>
      </c>
      <c r="JL176">
        <v>29369997.3</v>
      </c>
      <c r="JM176">
        <v>29369997.3</v>
      </c>
      <c r="JN176">
        <v>2.6001</v>
      </c>
      <c r="JO176">
        <v>2.59277</v>
      </c>
      <c r="JP176">
        <v>2.19849</v>
      </c>
      <c r="JQ176">
        <v>2.63672</v>
      </c>
      <c r="JR176">
        <v>2.44507</v>
      </c>
      <c r="JS176">
        <v>2.34863</v>
      </c>
      <c r="JT176">
        <v>32.7758</v>
      </c>
      <c r="JU176">
        <v>24.1575</v>
      </c>
      <c r="JV176">
        <v>18</v>
      </c>
      <c r="JW176">
        <v>499.945</v>
      </c>
      <c r="JX176">
        <v>784.256</v>
      </c>
      <c r="JY176">
        <v>28.5862</v>
      </c>
      <c r="JZ176">
        <v>42.7473</v>
      </c>
      <c r="KA176">
        <v>29.9997</v>
      </c>
      <c r="KB176">
        <v>42.4451</v>
      </c>
      <c r="KC176">
        <v>42.2859</v>
      </c>
      <c r="KD176">
        <v>52.0294</v>
      </c>
      <c r="KE176">
        <v>0</v>
      </c>
      <c r="KF176">
        <v>100</v>
      </c>
      <c r="KG176">
        <v>28.5947</v>
      </c>
      <c r="KH176">
        <v>1074.62</v>
      </c>
      <c r="KI176">
        <v>21.9999</v>
      </c>
      <c r="KJ176">
        <v>94.5017</v>
      </c>
      <c r="KK176">
        <v>91.7449</v>
      </c>
    </row>
    <row r="177" spans="1:297">
      <c r="A177">
        <v>161</v>
      </c>
      <c r="B177">
        <v>1762199845.1</v>
      </c>
      <c r="C177">
        <v>1613.09999990463</v>
      </c>
      <c r="D177" t="s">
        <v>767</v>
      </c>
      <c r="E177" t="s">
        <v>768</v>
      </c>
      <c r="F177">
        <v>5</v>
      </c>
      <c r="G177" t="s">
        <v>640</v>
      </c>
      <c r="H177" t="s">
        <v>438</v>
      </c>
      <c r="I177">
        <v>1762199836.94615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1077.36551375671</v>
      </c>
      <c r="AK177">
        <v>1060.86593939394</v>
      </c>
      <c r="AL177">
        <v>3.42440804657559</v>
      </c>
      <c r="AM177">
        <v>64.4912505728682</v>
      </c>
      <c r="AN177">
        <f>(AP177 - AO177 + DY177*1E3/(8.314*(EA177+273.15)) * AR177/DX177 * AQ177) * DX177/(100*DL177) * 1000/(1000 - AP177)</f>
        <v>0</v>
      </c>
      <c r="AO177">
        <v>21.3381137653159</v>
      </c>
      <c r="AP177">
        <v>28.0579963636364</v>
      </c>
      <c r="AQ177">
        <v>-1.16075457458067e-06</v>
      </c>
      <c r="AR177">
        <v>97.7476053066105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439</v>
      </c>
      <c r="AY177" t="s">
        <v>439</v>
      </c>
      <c r="AZ177">
        <v>0</v>
      </c>
      <c r="BA177">
        <v>0</v>
      </c>
      <c r="BB177">
        <f>1-AZ177/BA177</f>
        <v>0</v>
      </c>
      <c r="BC177">
        <v>0</v>
      </c>
      <c r="BD177" t="s">
        <v>439</v>
      </c>
      <c r="BE177" t="s">
        <v>439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439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440</v>
      </c>
      <c r="DO177">
        <v>2</v>
      </c>
      <c r="DP177" t="b">
        <v>1</v>
      </c>
      <c r="DQ177">
        <v>1762199836.94615</v>
      </c>
      <c r="DR177">
        <v>1007.35438461538</v>
      </c>
      <c r="DS177">
        <v>1039.71538461538</v>
      </c>
      <c r="DT177">
        <v>28.0579076923077</v>
      </c>
      <c r="DU177">
        <v>21.3367153846154</v>
      </c>
      <c r="DV177">
        <v>1002.21138461538</v>
      </c>
      <c r="DW177">
        <v>27.7478692307692</v>
      </c>
      <c r="DX177">
        <v>499.991461538461</v>
      </c>
      <c r="DY177">
        <v>90.7740153846154</v>
      </c>
      <c r="DZ177">
        <v>0.0999933461538462</v>
      </c>
      <c r="EA177">
        <v>36.2304615384615</v>
      </c>
      <c r="EB177">
        <v>35.9928153846154</v>
      </c>
      <c r="EC177">
        <v>999.9</v>
      </c>
      <c r="ED177">
        <v>0</v>
      </c>
      <c r="EE177">
        <v>0</v>
      </c>
      <c r="EF177">
        <v>9991.76923076923</v>
      </c>
      <c r="EG177">
        <v>0</v>
      </c>
      <c r="EH177">
        <v>1173.45076923077</v>
      </c>
      <c r="EI177">
        <v>-32.3611846153846</v>
      </c>
      <c r="EJ177">
        <v>1036.43384615385</v>
      </c>
      <c r="EK177">
        <v>1062.38230769231</v>
      </c>
      <c r="EL177">
        <v>6.72120615384615</v>
      </c>
      <c r="EM177">
        <v>1039.71538461538</v>
      </c>
      <c r="EN177">
        <v>21.3367153846154</v>
      </c>
      <c r="EO177">
        <v>2.54693</v>
      </c>
      <c r="EP177">
        <v>1.93681769230769</v>
      </c>
      <c r="EQ177">
        <v>21.3295384615385</v>
      </c>
      <c r="ER177">
        <v>16.9370615384615</v>
      </c>
      <c r="ES177">
        <v>2000.01461538461</v>
      </c>
      <c r="ET177">
        <v>0.97999676923077</v>
      </c>
      <c r="EU177">
        <v>0.0200030384615385</v>
      </c>
      <c r="EV177">
        <v>0</v>
      </c>
      <c r="EW177">
        <v>1239.74769230769</v>
      </c>
      <c r="EX177">
        <v>5.00059</v>
      </c>
      <c r="EY177">
        <v>25969.9</v>
      </c>
      <c r="EZ177">
        <v>17360.4307692308</v>
      </c>
      <c r="FA177">
        <v>54.5668461538462</v>
      </c>
      <c r="FB177">
        <v>54.8024615384615</v>
      </c>
      <c r="FC177">
        <v>54.1056153846154</v>
      </c>
      <c r="FD177">
        <v>54.2403076923077</v>
      </c>
      <c r="FE177">
        <v>55.0765384615385</v>
      </c>
      <c r="FF177">
        <v>1955.10461538462</v>
      </c>
      <c r="FG177">
        <v>39.91</v>
      </c>
      <c r="FH177">
        <v>0</v>
      </c>
      <c r="FI177">
        <v>1762199844.2</v>
      </c>
      <c r="FJ177">
        <v>0</v>
      </c>
      <c r="FK177">
        <v>1239.73307692308</v>
      </c>
      <c r="FL177">
        <v>-3.34358975857805</v>
      </c>
      <c r="FM177">
        <v>-43.1042735220929</v>
      </c>
      <c r="FN177">
        <v>25969.3076923077</v>
      </c>
      <c r="FO177">
        <v>15</v>
      </c>
      <c r="FP177">
        <v>0</v>
      </c>
      <c r="FQ177" t="s">
        <v>441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-32.3013476190476</v>
      </c>
      <c r="GD177">
        <v>-0.881657142857159</v>
      </c>
      <c r="GE177">
        <v>0.302215556340721</v>
      </c>
      <c r="GF177">
        <v>0</v>
      </c>
      <c r="GG177">
        <v>1239.83382352941</v>
      </c>
      <c r="GH177">
        <v>-2.22169595573847</v>
      </c>
      <c r="GI177">
        <v>0.288851831607197</v>
      </c>
      <c r="GJ177">
        <v>-1</v>
      </c>
      <c r="GK177">
        <v>6.72247476190476</v>
      </c>
      <c r="GL177">
        <v>-0.0217987012987002</v>
      </c>
      <c r="GM177">
        <v>0.00247000408530139</v>
      </c>
      <c r="GN177">
        <v>1</v>
      </c>
      <c r="GO177">
        <v>1</v>
      </c>
      <c r="GP177">
        <v>2</v>
      </c>
      <c r="GQ177" t="s">
        <v>460</v>
      </c>
      <c r="GR177">
        <v>3.12849</v>
      </c>
      <c r="GS177">
        <v>2.77796</v>
      </c>
      <c r="GT177">
        <v>0.164063</v>
      </c>
      <c r="GU177">
        <v>0.167823</v>
      </c>
      <c r="GV177">
        <v>0.112156</v>
      </c>
      <c r="GW177">
        <v>0.092586</v>
      </c>
      <c r="GX177">
        <v>30650</v>
      </c>
      <c r="GY177">
        <v>32461.7</v>
      </c>
      <c r="GZ177">
        <v>33254.9</v>
      </c>
      <c r="HA177">
        <v>35402.9</v>
      </c>
      <c r="HB177">
        <v>41926.1</v>
      </c>
      <c r="HC177">
        <v>46203.7</v>
      </c>
      <c r="HD177">
        <v>52057.8</v>
      </c>
      <c r="HE177">
        <v>56652.1</v>
      </c>
      <c r="HF177">
        <v>1.78563</v>
      </c>
      <c r="HG177">
        <v>2.13515</v>
      </c>
      <c r="HH177">
        <v>0.00382215</v>
      </c>
      <c r="HI177">
        <v>0</v>
      </c>
      <c r="HJ177">
        <v>35.9306</v>
      </c>
      <c r="HK177">
        <v>999.9</v>
      </c>
      <c r="HL177">
        <v>54.322</v>
      </c>
      <c r="HM177">
        <v>28.168</v>
      </c>
      <c r="HN177">
        <v>22.932</v>
      </c>
      <c r="HO177">
        <v>57.1866</v>
      </c>
      <c r="HP177">
        <v>32.3237</v>
      </c>
      <c r="HQ177">
        <v>2</v>
      </c>
      <c r="HR177">
        <v>1.31951</v>
      </c>
      <c r="HS177">
        <v>5.5341</v>
      </c>
      <c r="HT177">
        <v>20.0413</v>
      </c>
      <c r="HU177">
        <v>5.19153</v>
      </c>
      <c r="HV177">
        <v>12.0099</v>
      </c>
      <c r="HW177">
        <v>4.97245</v>
      </c>
      <c r="HX177">
        <v>3.29495</v>
      </c>
      <c r="HY177">
        <v>999.9</v>
      </c>
      <c r="HZ177">
        <v>9999</v>
      </c>
      <c r="IA177">
        <v>9999</v>
      </c>
      <c r="IB177">
        <v>9999</v>
      </c>
      <c r="IC177">
        <v>1.86313</v>
      </c>
      <c r="ID177">
        <v>1.86812</v>
      </c>
      <c r="IE177">
        <v>1.86784</v>
      </c>
      <c r="IF177">
        <v>1.86903</v>
      </c>
      <c r="IG177">
        <v>1.86982</v>
      </c>
      <c r="IH177">
        <v>1.86584</v>
      </c>
      <c r="II177">
        <v>1.867</v>
      </c>
      <c r="IJ177">
        <v>1.86844</v>
      </c>
      <c r="IK177">
        <v>5</v>
      </c>
      <c r="IL177">
        <v>0</v>
      </c>
      <c r="IM177">
        <v>0</v>
      </c>
      <c r="IN177">
        <v>0</v>
      </c>
      <c r="IO177" t="s">
        <v>443</v>
      </c>
      <c r="IP177" t="s">
        <v>444</v>
      </c>
      <c r="IQ177" t="s">
        <v>445</v>
      </c>
      <c r="IR177" t="s">
        <v>445</v>
      </c>
      <c r="IS177" t="s">
        <v>445</v>
      </c>
      <c r="IT177" t="s">
        <v>445</v>
      </c>
      <c r="IU177">
        <v>0</v>
      </c>
      <c r="IV177">
        <v>100</v>
      </c>
      <c r="IW177">
        <v>100</v>
      </c>
      <c r="IX177">
        <v>5.24</v>
      </c>
      <c r="IY177">
        <v>0.3101</v>
      </c>
      <c r="IZ177">
        <v>0.972545899424372</v>
      </c>
      <c r="JA177">
        <v>0.00534676025210932</v>
      </c>
      <c r="JB177">
        <v>-1.70922874884956e-06</v>
      </c>
      <c r="JC177">
        <v>5.24977269206303e-10</v>
      </c>
      <c r="JD177">
        <v>0.310040366037049</v>
      </c>
      <c r="JE177">
        <v>0</v>
      </c>
      <c r="JF177">
        <v>0</v>
      </c>
      <c r="JG177">
        <v>0</v>
      </c>
      <c r="JH177">
        <v>4</v>
      </c>
      <c r="JI177">
        <v>2317</v>
      </c>
      <c r="JJ177">
        <v>-0</v>
      </c>
      <c r="JK177">
        <v>23</v>
      </c>
      <c r="JL177">
        <v>29369997.4</v>
      </c>
      <c r="JM177">
        <v>29369997.4</v>
      </c>
      <c r="JN177">
        <v>2.63306</v>
      </c>
      <c r="JO177">
        <v>2.60254</v>
      </c>
      <c r="JP177">
        <v>2.19849</v>
      </c>
      <c r="JQ177">
        <v>2.63672</v>
      </c>
      <c r="JR177">
        <v>2.44507</v>
      </c>
      <c r="JS177">
        <v>2.29858</v>
      </c>
      <c r="JT177">
        <v>32.7535</v>
      </c>
      <c r="JU177">
        <v>24.1488</v>
      </c>
      <c r="JV177">
        <v>18</v>
      </c>
      <c r="JW177">
        <v>500.107</v>
      </c>
      <c r="JX177">
        <v>784.195</v>
      </c>
      <c r="JY177">
        <v>28.5952</v>
      </c>
      <c r="JZ177">
        <v>42.7488</v>
      </c>
      <c r="KA177">
        <v>29.9999</v>
      </c>
      <c r="KB177">
        <v>42.448</v>
      </c>
      <c r="KC177">
        <v>42.2872</v>
      </c>
      <c r="KD177">
        <v>52.6875</v>
      </c>
      <c r="KE177">
        <v>0</v>
      </c>
      <c r="KF177">
        <v>100</v>
      </c>
      <c r="KG177">
        <v>28.6011</v>
      </c>
      <c r="KH177">
        <v>1088.11</v>
      </c>
      <c r="KI177">
        <v>21.9999</v>
      </c>
      <c r="KJ177">
        <v>94.5021</v>
      </c>
      <c r="KK177">
        <v>91.7449</v>
      </c>
    </row>
    <row r="178" spans="1:297">
      <c r="A178">
        <v>162</v>
      </c>
      <c r="B178">
        <v>1762199850.1</v>
      </c>
      <c r="C178">
        <v>1618.09999990463</v>
      </c>
      <c r="D178" t="s">
        <v>769</v>
      </c>
      <c r="E178" t="s">
        <v>770</v>
      </c>
      <c r="F178">
        <v>5</v>
      </c>
      <c r="G178" t="s">
        <v>640</v>
      </c>
      <c r="H178" t="s">
        <v>438</v>
      </c>
      <c r="I178">
        <v>1762199841.94615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1093.93088783824</v>
      </c>
      <c r="AK178">
        <v>1077.6523030303</v>
      </c>
      <c r="AL178">
        <v>3.36085435026342</v>
      </c>
      <c r="AM178">
        <v>64.4912505728682</v>
      </c>
      <c r="AN178">
        <f>(AP178 - AO178 + DY178*1E3/(8.314*(EA178+273.15)) * AR178/DX178 * AQ178) * DX178/(100*DL178) * 1000/(1000 - AP178)</f>
        <v>0</v>
      </c>
      <c r="AO178">
        <v>21.3416347403613</v>
      </c>
      <c r="AP178">
        <v>28.0564321212121</v>
      </c>
      <c r="AQ178">
        <v>-2.95776377267369e-06</v>
      </c>
      <c r="AR178">
        <v>97.7476053066105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439</v>
      </c>
      <c r="AY178" t="s">
        <v>439</v>
      </c>
      <c r="AZ178">
        <v>0</v>
      </c>
      <c r="BA178">
        <v>0</v>
      </c>
      <c r="BB178">
        <f>1-AZ178/BA178</f>
        <v>0</v>
      </c>
      <c r="BC178">
        <v>0</v>
      </c>
      <c r="BD178" t="s">
        <v>439</v>
      </c>
      <c r="BE178" t="s">
        <v>439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439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440</v>
      </c>
      <c r="DO178">
        <v>2</v>
      </c>
      <c r="DP178" t="b">
        <v>1</v>
      </c>
      <c r="DQ178">
        <v>1762199841.94615</v>
      </c>
      <c r="DR178">
        <v>1023.89838461538</v>
      </c>
      <c r="DS178">
        <v>1056.17615384615</v>
      </c>
      <c r="DT178">
        <v>28.0575923076923</v>
      </c>
      <c r="DU178">
        <v>21.3389153846154</v>
      </c>
      <c r="DV178">
        <v>1018.697</v>
      </c>
      <c r="DW178">
        <v>27.7475384615385</v>
      </c>
      <c r="DX178">
        <v>499.997153846154</v>
      </c>
      <c r="DY178">
        <v>90.7731076923077</v>
      </c>
      <c r="DZ178">
        <v>0.100016461538462</v>
      </c>
      <c r="EA178">
        <v>36.2328692307692</v>
      </c>
      <c r="EB178">
        <v>35.9921615384615</v>
      </c>
      <c r="EC178">
        <v>999.9</v>
      </c>
      <c r="ED178">
        <v>0</v>
      </c>
      <c r="EE178">
        <v>0</v>
      </c>
      <c r="EF178">
        <v>9995.27846153846</v>
      </c>
      <c r="EG178">
        <v>0</v>
      </c>
      <c r="EH178">
        <v>1173.43923076923</v>
      </c>
      <c r="EI178">
        <v>-32.2776230769231</v>
      </c>
      <c r="EJ178">
        <v>1053.45538461538</v>
      </c>
      <c r="EK178">
        <v>1079.20461538462</v>
      </c>
      <c r="EL178">
        <v>6.71868</v>
      </c>
      <c r="EM178">
        <v>1056.17615384615</v>
      </c>
      <c r="EN178">
        <v>21.3389153846154</v>
      </c>
      <c r="EO178">
        <v>2.54687538461538</v>
      </c>
      <c r="EP178">
        <v>1.93699923076923</v>
      </c>
      <c r="EQ178">
        <v>21.3291923076923</v>
      </c>
      <c r="ER178">
        <v>16.9385307692308</v>
      </c>
      <c r="ES178">
        <v>2000.03461538462</v>
      </c>
      <c r="ET178">
        <v>0.979997</v>
      </c>
      <c r="EU178">
        <v>0.0200028</v>
      </c>
      <c r="EV178">
        <v>0</v>
      </c>
      <c r="EW178">
        <v>1239.55</v>
      </c>
      <c r="EX178">
        <v>5.00059</v>
      </c>
      <c r="EY178">
        <v>25966.6769230769</v>
      </c>
      <c r="EZ178">
        <v>17360.6076923077</v>
      </c>
      <c r="FA178">
        <v>54.5813846153846</v>
      </c>
      <c r="FB178">
        <v>54.8072307692308</v>
      </c>
      <c r="FC178">
        <v>54.1201538461538</v>
      </c>
      <c r="FD178">
        <v>54.2403076923077</v>
      </c>
      <c r="FE178">
        <v>55.0862307692308</v>
      </c>
      <c r="FF178">
        <v>1955.12461538462</v>
      </c>
      <c r="FG178">
        <v>39.91</v>
      </c>
      <c r="FH178">
        <v>0</v>
      </c>
      <c r="FI178">
        <v>1762199849</v>
      </c>
      <c r="FJ178">
        <v>0</v>
      </c>
      <c r="FK178">
        <v>1239.52384615385</v>
      </c>
      <c r="FL178">
        <v>-3.27521367310144</v>
      </c>
      <c r="FM178">
        <v>-42.3521366896872</v>
      </c>
      <c r="FN178">
        <v>25965.7769230769</v>
      </c>
      <c r="FO178">
        <v>15</v>
      </c>
      <c r="FP178">
        <v>0</v>
      </c>
      <c r="FQ178" t="s">
        <v>441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-32.33656</v>
      </c>
      <c r="GD178">
        <v>0.396162406015074</v>
      </c>
      <c r="GE178">
        <v>0.252746160010395</v>
      </c>
      <c r="GF178">
        <v>1</v>
      </c>
      <c r="GG178">
        <v>1239.67058823529</v>
      </c>
      <c r="GH178">
        <v>-2.54576012524014</v>
      </c>
      <c r="GI178">
        <v>0.322808823194432</v>
      </c>
      <c r="GJ178">
        <v>-1</v>
      </c>
      <c r="GK178">
        <v>6.719541</v>
      </c>
      <c r="GL178">
        <v>-0.0279888721804524</v>
      </c>
      <c r="GM178">
        <v>0.00305851418175556</v>
      </c>
      <c r="GN178">
        <v>1</v>
      </c>
      <c r="GO178">
        <v>2</v>
      </c>
      <c r="GP178">
        <v>2</v>
      </c>
      <c r="GQ178" t="s">
        <v>497</v>
      </c>
      <c r="GR178">
        <v>3.1286</v>
      </c>
      <c r="GS178">
        <v>2.77761</v>
      </c>
      <c r="GT178">
        <v>0.16574</v>
      </c>
      <c r="GU178">
        <v>0.169394</v>
      </c>
      <c r="GV178">
        <v>0.112152</v>
      </c>
      <c r="GW178">
        <v>0.0925945</v>
      </c>
      <c r="GX178">
        <v>30587.9</v>
      </c>
      <c r="GY178">
        <v>32400.2</v>
      </c>
      <c r="GZ178">
        <v>33254.5</v>
      </c>
      <c r="HA178">
        <v>35402.9</v>
      </c>
      <c r="HB178">
        <v>41925.9</v>
      </c>
      <c r="HC178">
        <v>46203.4</v>
      </c>
      <c r="HD178">
        <v>52057.2</v>
      </c>
      <c r="HE178">
        <v>56652.1</v>
      </c>
      <c r="HF178">
        <v>1.78583</v>
      </c>
      <c r="HG178">
        <v>2.13522</v>
      </c>
      <c r="HH178">
        <v>0.00370294</v>
      </c>
      <c r="HI178">
        <v>0</v>
      </c>
      <c r="HJ178">
        <v>35.9306</v>
      </c>
      <c r="HK178">
        <v>999.9</v>
      </c>
      <c r="HL178">
        <v>54.322</v>
      </c>
      <c r="HM178">
        <v>28.168</v>
      </c>
      <c r="HN178">
        <v>22.9312</v>
      </c>
      <c r="HO178">
        <v>57.5566</v>
      </c>
      <c r="HP178">
        <v>32.3197</v>
      </c>
      <c r="HQ178">
        <v>2</v>
      </c>
      <c r="HR178">
        <v>1.31957</v>
      </c>
      <c r="HS178">
        <v>5.53609</v>
      </c>
      <c r="HT178">
        <v>20.0409</v>
      </c>
      <c r="HU178">
        <v>5.19123</v>
      </c>
      <c r="HV178">
        <v>12.0099</v>
      </c>
      <c r="HW178">
        <v>4.97265</v>
      </c>
      <c r="HX178">
        <v>3.29495</v>
      </c>
      <c r="HY178">
        <v>999.9</v>
      </c>
      <c r="HZ178">
        <v>9999</v>
      </c>
      <c r="IA178">
        <v>9999</v>
      </c>
      <c r="IB178">
        <v>9999</v>
      </c>
      <c r="IC178">
        <v>1.86314</v>
      </c>
      <c r="ID178">
        <v>1.86812</v>
      </c>
      <c r="IE178">
        <v>1.86784</v>
      </c>
      <c r="IF178">
        <v>1.86903</v>
      </c>
      <c r="IG178">
        <v>1.86983</v>
      </c>
      <c r="IH178">
        <v>1.86584</v>
      </c>
      <c r="II178">
        <v>1.86701</v>
      </c>
      <c r="IJ178">
        <v>1.86844</v>
      </c>
      <c r="IK178">
        <v>5</v>
      </c>
      <c r="IL178">
        <v>0</v>
      </c>
      <c r="IM178">
        <v>0</v>
      </c>
      <c r="IN178">
        <v>0</v>
      </c>
      <c r="IO178" t="s">
        <v>443</v>
      </c>
      <c r="IP178" t="s">
        <v>444</v>
      </c>
      <c r="IQ178" t="s">
        <v>445</v>
      </c>
      <c r="IR178" t="s">
        <v>445</v>
      </c>
      <c r="IS178" t="s">
        <v>445</v>
      </c>
      <c r="IT178" t="s">
        <v>445</v>
      </c>
      <c r="IU178">
        <v>0</v>
      </c>
      <c r="IV178">
        <v>100</v>
      </c>
      <c r="IW178">
        <v>100</v>
      </c>
      <c r="IX178">
        <v>5.29</v>
      </c>
      <c r="IY178">
        <v>0.31</v>
      </c>
      <c r="IZ178">
        <v>0.972545899424372</v>
      </c>
      <c r="JA178">
        <v>0.00534676025210932</v>
      </c>
      <c r="JB178">
        <v>-1.70922874884956e-06</v>
      </c>
      <c r="JC178">
        <v>5.24977269206303e-10</v>
      </c>
      <c r="JD178">
        <v>0.310040366037049</v>
      </c>
      <c r="JE178">
        <v>0</v>
      </c>
      <c r="JF178">
        <v>0</v>
      </c>
      <c r="JG178">
        <v>0</v>
      </c>
      <c r="JH178">
        <v>4</v>
      </c>
      <c r="JI178">
        <v>2317</v>
      </c>
      <c r="JJ178">
        <v>-0</v>
      </c>
      <c r="JK178">
        <v>23</v>
      </c>
      <c r="JL178">
        <v>29369997.5</v>
      </c>
      <c r="JM178">
        <v>29369997.5</v>
      </c>
      <c r="JN178">
        <v>2.66113</v>
      </c>
      <c r="JO178">
        <v>2.59521</v>
      </c>
      <c r="JP178">
        <v>2.19849</v>
      </c>
      <c r="JQ178">
        <v>2.63672</v>
      </c>
      <c r="JR178">
        <v>2.44507</v>
      </c>
      <c r="JS178">
        <v>2.33398</v>
      </c>
      <c r="JT178">
        <v>32.7535</v>
      </c>
      <c r="JU178">
        <v>24.1575</v>
      </c>
      <c r="JV178">
        <v>18</v>
      </c>
      <c r="JW178">
        <v>500.248</v>
      </c>
      <c r="JX178">
        <v>784.304</v>
      </c>
      <c r="JY178">
        <v>28.6033</v>
      </c>
      <c r="JZ178">
        <v>42.7516</v>
      </c>
      <c r="KA178">
        <v>30</v>
      </c>
      <c r="KB178">
        <v>42.448</v>
      </c>
      <c r="KC178">
        <v>42.2902</v>
      </c>
      <c r="KD178">
        <v>53.3675</v>
      </c>
      <c r="KE178">
        <v>0</v>
      </c>
      <c r="KF178">
        <v>100</v>
      </c>
      <c r="KG178">
        <v>28.6062</v>
      </c>
      <c r="KH178">
        <v>1108.47</v>
      </c>
      <c r="KI178">
        <v>21.9999</v>
      </c>
      <c r="KJ178">
        <v>94.501</v>
      </c>
      <c r="KK178">
        <v>91.7449</v>
      </c>
    </row>
    <row r="179" spans="1:297">
      <c r="A179">
        <v>163</v>
      </c>
      <c r="B179">
        <v>1762199855.1</v>
      </c>
      <c r="C179">
        <v>1623.09999990463</v>
      </c>
      <c r="D179" t="s">
        <v>771</v>
      </c>
      <c r="E179" t="s">
        <v>772</v>
      </c>
      <c r="F179">
        <v>5</v>
      </c>
      <c r="G179" t="s">
        <v>640</v>
      </c>
      <c r="H179" t="s">
        <v>438</v>
      </c>
      <c r="I179">
        <v>1762199846.94615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1109.93945146954</v>
      </c>
      <c r="AK179">
        <v>1094.01618181818</v>
      </c>
      <c r="AL179">
        <v>3.26666287243999</v>
      </c>
      <c r="AM179">
        <v>64.4912505728682</v>
      </c>
      <c r="AN179">
        <f>(AP179 - AO179 + DY179*1E3/(8.314*(EA179+273.15)) * AR179/DX179 * AQ179) * DX179/(100*DL179) * 1000/(1000 - AP179)</f>
        <v>0</v>
      </c>
      <c r="AO179">
        <v>21.3432864080294</v>
      </c>
      <c r="AP179">
        <v>28.0556454545455</v>
      </c>
      <c r="AQ179">
        <v>-7.76784077523309e-07</v>
      </c>
      <c r="AR179">
        <v>97.7476053066105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439</v>
      </c>
      <c r="AY179" t="s">
        <v>439</v>
      </c>
      <c r="AZ179">
        <v>0</v>
      </c>
      <c r="BA179">
        <v>0</v>
      </c>
      <c r="BB179">
        <f>1-AZ179/BA179</f>
        <v>0</v>
      </c>
      <c r="BC179">
        <v>0</v>
      </c>
      <c r="BD179" t="s">
        <v>439</v>
      </c>
      <c r="BE179" t="s">
        <v>439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439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440</v>
      </c>
      <c r="DO179">
        <v>2</v>
      </c>
      <c r="DP179" t="b">
        <v>1</v>
      </c>
      <c r="DQ179">
        <v>1762199846.94615</v>
      </c>
      <c r="DR179">
        <v>1040.25307692308</v>
      </c>
      <c r="DS179">
        <v>1072.55307692308</v>
      </c>
      <c r="DT179">
        <v>28.0568846153846</v>
      </c>
      <c r="DU179">
        <v>21.3408846153846</v>
      </c>
      <c r="DV179">
        <v>1034.99538461538</v>
      </c>
      <c r="DW179">
        <v>27.7468230769231</v>
      </c>
      <c r="DX179">
        <v>500.008230769231</v>
      </c>
      <c r="DY179">
        <v>90.7717384615385</v>
      </c>
      <c r="DZ179">
        <v>0.100024307692308</v>
      </c>
      <c r="EA179">
        <v>36.2352153846154</v>
      </c>
      <c r="EB179">
        <v>35.9886923076923</v>
      </c>
      <c r="EC179">
        <v>999.9</v>
      </c>
      <c r="ED179">
        <v>0</v>
      </c>
      <c r="EE179">
        <v>0</v>
      </c>
      <c r="EF179">
        <v>9992.49846153846</v>
      </c>
      <c r="EG179">
        <v>0</v>
      </c>
      <c r="EH179">
        <v>1173.41923076923</v>
      </c>
      <c r="EI179">
        <v>-32.2997</v>
      </c>
      <c r="EJ179">
        <v>1070.28076923077</v>
      </c>
      <c r="EK179">
        <v>1095.94076923077</v>
      </c>
      <c r="EL179">
        <v>6.71599</v>
      </c>
      <c r="EM179">
        <v>1072.55307692308</v>
      </c>
      <c r="EN179">
        <v>21.3408846153846</v>
      </c>
      <c r="EO179">
        <v>2.54677153846154</v>
      </c>
      <c r="EP179">
        <v>1.93714923076923</v>
      </c>
      <c r="EQ179">
        <v>21.3285384615385</v>
      </c>
      <c r="ER179">
        <v>16.9397615384615</v>
      </c>
      <c r="ES179">
        <v>2000.03</v>
      </c>
      <c r="ET179">
        <v>0.979997</v>
      </c>
      <c r="EU179">
        <v>0.0200028</v>
      </c>
      <c r="EV179">
        <v>0</v>
      </c>
      <c r="EW179">
        <v>1239.26615384615</v>
      </c>
      <c r="EX179">
        <v>5.00059</v>
      </c>
      <c r="EY179">
        <v>25962.9846153846</v>
      </c>
      <c r="EZ179">
        <v>17360.5769230769</v>
      </c>
      <c r="FA179">
        <v>54.5910769230769</v>
      </c>
      <c r="FB179">
        <v>54.812</v>
      </c>
      <c r="FC179">
        <v>54.125</v>
      </c>
      <c r="FD179">
        <v>54.2451538461538</v>
      </c>
      <c r="FE179">
        <v>55.0862307692308</v>
      </c>
      <c r="FF179">
        <v>1955.12</v>
      </c>
      <c r="FG179">
        <v>39.91</v>
      </c>
      <c r="FH179">
        <v>0</v>
      </c>
      <c r="FI179">
        <v>1762199853.8</v>
      </c>
      <c r="FJ179">
        <v>0</v>
      </c>
      <c r="FK179">
        <v>1239.26384615385</v>
      </c>
      <c r="FL179">
        <v>-2.53470086306949</v>
      </c>
      <c r="FM179">
        <v>-40.8717949419224</v>
      </c>
      <c r="FN179">
        <v>25962.4269230769</v>
      </c>
      <c r="FO179">
        <v>15</v>
      </c>
      <c r="FP179">
        <v>0</v>
      </c>
      <c r="FQ179" t="s">
        <v>441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-32.2245714285714</v>
      </c>
      <c r="GD179">
        <v>0.235932467532469</v>
      </c>
      <c r="GE179">
        <v>0.377495025691424</v>
      </c>
      <c r="GF179">
        <v>1</v>
      </c>
      <c r="GG179">
        <v>1239.42470588235</v>
      </c>
      <c r="GH179">
        <v>-2.91275783767652</v>
      </c>
      <c r="GI179">
        <v>0.354975022270549</v>
      </c>
      <c r="GJ179">
        <v>-1</v>
      </c>
      <c r="GK179">
        <v>6.71733428571429</v>
      </c>
      <c r="GL179">
        <v>-0.0353836363636224</v>
      </c>
      <c r="GM179">
        <v>0.00381057122505596</v>
      </c>
      <c r="GN179">
        <v>1</v>
      </c>
      <c r="GO179">
        <v>2</v>
      </c>
      <c r="GP179">
        <v>2</v>
      </c>
      <c r="GQ179" t="s">
        <v>497</v>
      </c>
      <c r="GR179">
        <v>3.12849</v>
      </c>
      <c r="GS179">
        <v>2.77796</v>
      </c>
      <c r="GT179">
        <v>0.16737</v>
      </c>
      <c r="GU179">
        <v>0.171167</v>
      </c>
      <c r="GV179">
        <v>0.112152</v>
      </c>
      <c r="GW179">
        <v>0.09259</v>
      </c>
      <c r="GX179">
        <v>30527.8</v>
      </c>
      <c r="GY179">
        <v>32330.6</v>
      </c>
      <c r="GZ179">
        <v>33254.4</v>
      </c>
      <c r="HA179">
        <v>35402.7</v>
      </c>
      <c r="HB179">
        <v>41926.1</v>
      </c>
      <c r="HC179">
        <v>46203.6</v>
      </c>
      <c r="HD179">
        <v>52057.2</v>
      </c>
      <c r="HE179">
        <v>56651.9</v>
      </c>
      <c r="HF179">
        <v>1.78557</v>
      </c>
      <c r="HG179">
        <v>2.13525</v>
      </c>
      <c r="HH179">
        <v>0.00320375</v>
      </c>
      <c r="HI179">
        <v>0</v>
      </c>
      <c r="HJ179">
        <v>35.9306</v>
      </c>
      <c r="HK179">
        <v>999.9</v>
      </c>
      <c r="HL179">
        <v>54.322</v>
      </c>
      <c r="HM179">
        <v>28.168</v>
      </c>
      <c r="HN179">
        <v>22.9333</v>
      </c>
      <c r="HO179">
        <v>57.5066</v>
      </c>
      <c r="HP179">
        <v>32.3638</v>
      </c>
      <c r="HQ179">
        <v>2</v>
      </c>
      <c r="HR179">
        <v>1.31959</v>
      </c>
      <c r="HS179">
        <v>5.52496</v>
      </c>
      <c r="HT179">
        <v>20.0414</v>
      </c>
      <c r="HU179">
        <v>5.19213</v>
      </c>
      <c r="HV179">
        <v>12.0099</v>
      </c>
      <c r="HW179">
        <v>4.97245</v>
      </c>
      <c r="HX179">
        <v>3.295</v>
      </c>
      <c r="HY179">
        <v>999.9</v>
      </c>
      <c r="HZ179">
        <v>9999</v>
      </c>
      <c r="IA179">
        <v>9999</v>
      </c>
      <c r="IB179">
        <v>9999</v>
      </c>
      <c r="IC179">
        <v>1.86316</v>
      </c>
      <c r="ID179">
        <v>1.86813</v>
      </c>
      <c r="IE179">
        <v>1.86783</v>
      </c>
      <c r="IF179">
        <v>1.86903</v>
      </c>
      <c r="IG179">
        <v>1.86982</v>
      </c>
      <c r="IH179">
        <v>1.86585</v>
      </c>
      <c r="II179">
        <v>1.86697</v>
      </c>
      <c r="IJ179">
        <v>1.86843</v>
      </c>
      <c r="IK179">
        <v>5</v>
      </c>
      <c r="IL179">
        <v>0</v>
      </c>
      <c r="IM179">
        <v>0</v>
      </c>
      <c r="IN179">
        <v>0</v>
      </c>
      <c r="IO179" t="s">
        <v>443</v>
      </c>
      <c r="IP179" t="s">
        <v>444</v>
      </c>
      <c r="IQ179" t="s">
        <v>445</v>
      </c>
      <c r="IR179" t="s">
        <v>445</v>
      </c>
      <c r="IS179" t="s">
        <v>445</v>
      </c>
      <c r="IT179" t="s">
        <v>445</v>
      </c>
      <c r="IU179">
        <v>0</v>
      </c>
      <c r="IV179">
        <v>100</v>
      </c>
      <c r="IW179">
        <v>100</v>
      </c>
      <c r="IX179">
        <v>5.35</v>
      </c>
      <c r="IY179">
        <v>0.31</v>
      </c>
      <c r="IZ179">
        <v>0.972545899424372</v>
      </c>
      <c r="JA179">
        <v>0.00534676025210932</v>
      </c>
      <c r="JB179">
        <v>-1.70922874884956e-06</v>
      </c>
      <c r="JC179">
        <v>5.24977269206303e-10</v>
      </c>
      <c r="JD179">
        <v>0.310040366037049</v>
      </c>
      <c r="JE179">
        <v>0</v>
      </c>
      <c r="JF179">
        <v>0</v>
      </c>
      <c r="JG179">
        <v>0</v>
      </c>
      <c r="JH179">
        <v>4</v>
      </c>
      <c r="JI179">
        <v>2317</v>
      </c>
      <c r="JJ179">
        <v>-0</v>
      </c>
      <c r="JK179">
        <v>23</v>
      </c>
      <c r="JL179">
        <v>29369997.6</v>
      </c>
      <c r="JM179">
        <v>29369997.6</v>
      </c>
      <c r="JN179">
        <v>2.7002</v>
      </c>
      <c r="JO179">
        <v>2.6062</v>
      </c>
      <c r="JP179">
        <v>2.19849</v>
      </c>
      <c r="JQ179">
        <v>2.63794</v>
      </c>
      <c r="JR179">
        <v>2.44507</v>
      </c>
      <c r="JS179">
        <v>2.24243</v>
      </c>
      <c r="JT179">
        <v>32.7535</v>
      </c>
      <c r="JU179">
        <v>24.1488</v>
      </c>
      <c r="JV179">
        <v>18</v>
      </c>
      <c r="JW179">
        <v>500.095</v>
      </c>
      <c r="JX179">
        <v>784.33</v>
      </c>
      <c r="JY179">
        <v>28.6097</v>
      </c>
      <c r="JZ179">
        <v>42.7516</v>
      </c>
      <c r="KA179">
        <v>30</v>
      </c>
      <c r="KB179">
        <v>42.4516</v>
      </c>
      <c r="KC179">
        <v>42.2904</v>
      </c>
      <c r="KD179">
        <v>54.046</v>
      </c>
      <c r="KE179">
        <v>0</v>
      </c>
      <c r="KF179">
        <v>100</v>
      </c>
      <c r="KG179">
        <v>28.6144</v>
      </c>
      <c r="KH179">
        <v>1121.96</v>
      </c>
      <c r="KI179">
        <v>21.9999</v>
      </c>
      <c r="KJ179">
        <v>94.5008</v>
      </c>
      <c r="KK179">
        <v>91.7445</v>
      </c>
    </row>
    <row r="180" spans="1:297">
      <c r="A180">
        <v>164</v>
      </c>
      <c r="B180">
        <v>1762199860.1</v>
      </c>
      <c r="C180">
        <v>1628.09999990463</v>
      </c>
      <c r="D180" t="s">
        <v>773</v>
      </c>
      <c r="E180" t="s">
        <v>774</v>
      </c>
      <c r="F180">
        <v>5</v>
      </c>
      <c r="G180" t="s">
        <v>640</v>
      </c>
      <c r="H180" t="s">
        <v>438</v>
      </c>
      <c r="I180">
        <v>1762199851.94615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1128.1303101319</v>
      </c>
      <c r="AK180">
        <v>1111.32745454545</v>
      </c>
      <c r="AL180">
        <v>3.48024991254913</v>
      </c>
      <c r="AM180">
        <v>64.4912505728682</v>
      </c>
      <c r="AN180">
        <f>(AP180 - AO180 + DY180*1E3/(8.314*(EA180+273.15)) * AR180/DX180 * AQ180) * DX180/(100*DL180) * 1000/(1000 - AP180)</f>
        <v>0</v>
      </c>
      <c r="AO180">
        <v>21.3427545508282</v>
      </c>
      <c r="AP180">
        <v>28.0561018181818</v>
      </c>
      <c r="AQ180">
        <v>4.64041431190216e-08</v>
      </c>
      <c r="AR180">
        <v>97.7476053066105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439</v>
      </c>
      <c r="AY180" t="s">
        <v>439</v>
      </c>
      <c r="AZ180">
        <v>0</v>
      </c>
      <c r="BA180">
        <v>0</v>
      </c>
      <c r="BB180">
        <f>1-AZ180/BA180</f>
        <v>0</v>
      </c>
      <c r="BC180">
        <v>0</v>
      </c>
      <c r="BD180" t="s">
        <v>439</v>
      </c>
      <c r="BE180" t="s">
        <v>439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439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440</v>
      </c>
      <c r="DO180">
        <v>2</v>
      </c>
      <c r="DP180" t="b">
        <v>1</v>
      </c>
      <c r="DQ180">
        <v>1762199851.94615</v>
      </c>
      <c r="DR180">
        <v>1056.57923076923</v>
      </c>
      <c r="DS180">
        <v>1089.14461538462</v>
      </c>
      <c r="DT180">
        <v>28.0562230769231</v>
      </c>
      <c r="DU180">
        <v>21.3424692307692</v>
      </c>
      <c r="DV180">
        <v>1051.26384615385</v>
      </c>
      <c r="DW180">
        <v>27.7461692307692</v>
      </c>
      <c r="DX180">
        <v>500.005</v>
      </c>
      <c r="DY180">
        <v>90.7717076923077</v>
      </c>
      <c r="DZ180">
        <v>0.100045353846154</v>
      </c>
      <c r="EA180">
        <v>36.2380461538462</v>
      </c>
      <c r="EB180">
        <v>35.9860384615385</v>
      </c>
      <c r="EC180">
        <v>999.9</v>
      </c>
      <c r="ED180">
        <v>0</v>
      </c>
      <c r="EE180">
        <v>0</v>
      </c>
      <c r="EF180">
        <v>9986.35384615385</v>
      </c>
      <c r="EG180">
        <v>0</v>
      </c>
      <c r="EH180">
        <v>1173.4</v>
      </c>
      <c r="EI180">
        <v>-32.5648230769231</v>
      </c>
      <c r="EJ180">
        <v>1087.07846153846</v>
      </c>
      <c r="EK180">
        <v>1112.89615384615</v>
      </c>
      <c r="EL180">
        <v>6.71373846153846</v>
      </c>
      <c r="EM180">
        <v>1089.14461538462</v>
      </c>
      <c r="EN180">
        <v>21.3424692307692</v>
      </c>
      <c r="EO180">
        <v>2.54671153846154</v>
      </c>
      <c r="EP180">
        <v>1.93729307692308</v>
      </c>
      <c r="EQ180">
        <v>21.3281461538462</v>
      </c>
      <c r="ER180">
        <v>16.9409307692308</v>
      </c>
      <c r="ES180">
        <v>2000.00538461538</v>
      </c>
      <c r="ET180">
        <v>0.979996769230769</v>
      </c>
      <c r="EU180">
        <v>0.0200030384615385</v>
      </c>
      <c r="EV180">
        <v>0</v>
      </c>
      <c r="EW180">
        <v>1239.03615384615</v>
      </c>
      <c r="EX180">
        <v>5.00059</v>
      </c>
      <c r="EY180">
        <v>25959.2307692308</v>
      </c>
      <c r="EZ180">
        <v>17360.3615384615</v>
      </c>
      <c r="FA180">
        <v>54.6007692307692</v>
      </c>
      <c r="FB180">
        <v>54.812</v>
      </c>
      <c r="FC180">
        <v>54.125</v>
      </c>
      <c r="FD180">
        <v>54.25</v>
      </c>
      <c r="FE180">
        <v>55.0959230769231</v>
      </c>
      <c r="FF180">
        <v>1955.09538461538</v>
      </c>
      <c r="FG180">
        <v>39.91</v>
      </c>
      <c r="FH180">
        <v>0</v>
      </c>
      <c r="FI180">
        <v>1762199859.2</v>
      </c>
      <c r="FJ180">
        <v>0</v>
      </c>
      <c r="FK180">
        <v>1239.0524</v>
      </c>
      <c r="FL180">
        <v>-3.21000000115981</v>
      </c>
      <c r="FM180">
        <v>-44.2846154126761</v>
      </c>
      <c r="FN180">
        <v>25958.396</v>
      </c>
      <c r="FO180">
        <v>15</v>
      </c>
      <c r="FP180">
        <v>0</v>
      </c>
      <c r="FQ180" t="s">
        <v>441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-32.519815</v>
      </c>
      <c r="GD180">
        <v>-2.78807368421052</v>
      </c>
      <c r="GE180">
        <v>0.596077582429502</v>
      </c>
      <c r="GF180">
        <v>0</v>
      </c>
      <c r="GG180">
        <v>1239.20676470588</v>
      </c>
      <c r="GH180">
        <v>-2.42918258341697</v>
      </c>
      <c r="GI180">
        <v>0.32390739951443</v>
      </c>
      <c r="GJ180">
        <v>-1</v>
      </c>
      <c r="GK180">
        <v>6.715217</v>
      </c>
      <c r="GL180">
        <v>-0.0275954887218034</v>
      </c>
      <c r="GM180">
        <v>0.00321743857750231</v>
      </c>
      <c r="GN180">
        <v>1</v>
      </c>
      <c r="GO180">
        <v>1</v>
      </c>
      <c r="GP180">
        <v>2</v>
      </c>
      <c r="GQ180" t="s">
        <v>460</v>
      </c>
      <c r="GR180">
        <v>3.12863</v>
      </c>
      <c r="GS180">
        <v>2.77779</v>
      </c>
      <c r="GT180">
        <v>0.169084</v>
      </c>
      <c r="GU180">
        <v>0.17277</v>
      </c>
      <c r="GV180">
        <v>0.11215</v>
      </c>
      <c r="GW180">
        <v>0.0925995</v>
      </c>
      <c r="GX180">
        <v>30464.8</v>
      </c>
      <c r="GY180">
        <v>32267.8</v>
      </c>
      <c r="GZ180">
        <v>33254.5</v>
      </c>
      <c r="HA180">
        <v>35402.7</v>
      </c>
      <c r="HB180">
        <v>41926.5</v>
      </c>
      <c r="HC180">
        <v>46203.5</v>
      </c>
      <c r="HD180">
        <v>52057.3</v>
      </c>
      <c r="HE180">
        <v>56652.1</v>
      </c>
      <c r="HF180">
        <v>1.78587</v>
      </c>
      <c r="HG180">
        <v>2.13512</v>
      </c>
      <c r="HH180">
        <v>0.00340492</v>
      </c>
      <c r="HI180">
        <v>0</v>
      </c>
      <c r="HJ180">
        <v>35.9304</v>
      </c>
      <c r="HK180">
        <v>999.9</v>
      </c>
      <c r="HL180">
        <v>54.322</v>
      </c>
      <c r="HM180">
        <v>28.168</v>
      </c>
      <c r="HN180">
        <v>22.934</v>
      </c>
      <c r="HO180">
        <v>57.5766</v>
      </c>
      <c r="HP180">
        <v>32.3197</v>
      </c>
      <c r="HQ180">
        <v>2</v>
      </c>
      <c r="HR180">
        <v>1.31918</v>
      </c>
      <c r="HS180">
        <v>5.49392</v>
      </c>
      <c r="HT180">
        <v>20.0421</v>
      </c>
      <c r="HU180">
        <v>5.19093</v>
      </c>
      <c r="HV180">
        <v>12.0099</v>
      </c>
      <c r="HW180">
        <v>4.9724</v>
      </c>
      <c r="HX180">
        <v>3.29483</v>
      </c>
      <c r="HY180">
        <v>999.9</v>
      </c>
      <c r="HZ180">
        <v>9999</v>
      </c>
      <c r="IA180">
        <v>9999</v>
      </c>
      <c r="IB180">
        <v>9999</v>
      </c>
      <c r="IC180">
        <v>1.86314</v>
      </c>
      <c r="ID180">
        <v>1.86812</v>
      </c>
      <c r="IE180">
        <v>1.86783</v>
      </c>
      <c r="IF180">
        <v>1.86903</v>
      </c>
      <c r="IG180">
        <v>1.86983</v>
      </c>
      <c r="IH180">
        <v>1.86585</v>
      </c>
      <c r="II180">
        <v>1.86699</v>
      </c>
      <c r="IJ180">
        <v>1.86843</v>
      </c>
      <c r="IK180">
        <v>5</v>
      </c>
      <c r="IL180">
        <v>0</v>
      </c>
      <c r="IM180">
        <v>0</v>
      </c>
      <c r="IN180">
        <v>0</v>
      </c>
      <c r="IO180" t="s">
        <v>443</v>
      </c>
      <c r="IP180" t="s">
        <v>444</v>
      </c>
      <c r="IQ180" t="s">
        <v>445</v>
      </c>
      <c r="IR180" t="s">
        <v>445</v>
      </c>
      <c r="IS180" t="s">
        <v>445</v>
      </c>
      <c r="IT180" t="s">
        <v>445</v>
      </c>
      <c r="IU180">
        <v>0</v>
      </c>
      <c r="IV180">
        <v>100</v>
      </c>
      <c r="IW180">
        <v>100</v>
      </c>
      <c r="IX180">
        <v>5.41</v>
      </c>
      <c r="IY180">
        <v>0.31</v>
      </c>
      <c r="IZ180">
        <v>0.972545899424372</v>
      </c>
      <c r="JA180">
        <v>0.00534676025210932</v>
      </c>
      <c r="JB180">
        <v>-1.70922874884956e-06</v>
      </c>
      <c r="JC180">
        <v>5.24977269206303e-10</v>
      </c>
      <c r="JD180">
        <v>0.310040366037049</v>
      </c>
      <c r="JE180">
        <v>0</v>
      </c>
      <c r="JF180">
        <v>0</v>
      </c>
      <c r="JG180">
        <v>0</v>
      </c>
      <c r="JH180">
        <v>4</v>
      </c>
      <c r="JI180">
        <v>2317</v>
      </c>
      <c r="JJ180">
        <v>-0</v>
      </c>
      <c r="JK180">
        <v>23</v>
      </c>
      <c r="JL180">
        <v>29369997.7</v>
      </c>
      <c r="JM180">
        <v>29369997.7</v>
      </c>
      <c r="JN180">
        <v>2.72827</v>
      </c>
      <c r="JO180">
        <v>2.59521</v>
      </c>
      <c r="JP180">
        <v>2.19849</v>
      </c>
      <c r="JQ180">
        <v>2.63672</v>
      </c>
      <c r="JR180">
        <v>2.44507</v>
      </c>
      <c r="JS180">
        <v>2.33032</v>
      </c>
      <c r="JT180">
        <v>32.7758</v>
      </c>
      <c r="JU180">
        <v>24.1488</v>
      </c>
      <c r="JV180">
        <v>18</v>
      </c>
      <c r="JW180">
        <v>500.313</v>
      </c>
      <c r="JX180">
        <v>784.253</v>
      </c>
      <c r="JY180">
        <v>28.6184</v>
      </c>
      <c r="JZ180">
        <v>42.7516</v>
      </c>
      <c r="KA180">
        <v>30</v>
      </c>
      <c r="KB180">
        <v>42.4523</v>
      </c>
      <c r="KC180">
        <v>42.2945</v>
      </c>
      <c r="KD180">
        <v>54.7275</v>
      </c>
      <c r="KE180">
        <v>0</v>
      </c>
      <c r="KF180">
        <v>100</v>
      </c>
      <c r="KG180">
        <v>28.6278</v>
      </c>
      <c r="KH180">
        <v>1142.2</v>
      </c>
      <c r="KI180">
        <v>21.9999</v>
      </c>
      <c r="KJ180">
        <v>94.5011</v>
      </c>
      <c r="KK180">
        <v>91.7447</v>
      </c>
    </row>
    <row r="181" spans="1:297">
      <c r="A181">
        <v>165</v>
      </c>
      <c r="B181">
        <v>1762199865.1</v>
      </c>
      <c r="C181">
        <v>1633.09999990463</v>
      </c>
      <c r="D181" t="s">
        <v>775</v>
      </c>
      <c r="E181" t="s">
        <v>776</v>
      </c>
      <c r="F181">
        <v>5</v>
      </c>
      <c r="G181" t="s">
        <v>640</v>
      </c>
      <c r="H181" t="s">
        <v>438</v>
      </c>
      <c r="I181">
        <v>1762199856.94615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1144.49590628496</v>
      </c>
      <c r="AK181">
        <v>1128.11866666667</v>
      </c>
      <c r="AL181">
        <v>3.34326234440379</v>
      </c>
      <c r="AM181">
        <v>64.4912505728682</v>
      </c>
      <c r="AN181">
        <f>(AP181 - AO181 + DY181*1E3/(8.314*(EA181+273.15)) * AR181/DX181 * AQ181) * DX181/(100*DL181) * 1000/(1000 - AP181)</f>
        <v>0</v>
      </c>
      <c r="AO181">
        <v>21.3459328916777</v>
      </c>
      <c r="AP181">
        <v>28.0518054545454</v>
      </c>
      <c r="AQ181">
        <v>-1.15680210116157e-05</v>
      </c>
      <c r="AR181">
        <v>97.7476053066105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439</v>
      </c>
      <c r="AY181" t="s">
        <v>439</v>
      </c>
      <c r="AZ181">
        <v>0</v>
      </c>
      <c r="BA181">
        <v>0</v>
      </c>
      <c r="BB181">
        <f>1-AZ181/BA181</f>
        <v>0</v>
      </c>
      <c r="BC181">
        <v>0</v>
      </c>
      <c r="BD181" t="s">
        <v>439</v>
      </c>
      <c r="BE181" t="s">
        <v>439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439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440</v>
      </c>
      <c r="DO181">
        <v>2</v>
      </c>
      <c r="DP181" t="b">
        <v>1</v>
      </c>
      <c r="DQ181">
        <v>1762199856.94615</v>
      </c>
      <c r="DR181">
        <v>1072.95</v>
      </c>
      <c r="DS181">
        <v>1105.68</v>
      </c>
      <c r="DT181">
        <v>28.0552153846154</v>
      </c>
      <c r="DU181">
        <v>21.3440307692308</v>
      </c>
      <c r="DV181">
        <v>1067.57846153846</v>
      </c>
      <c r="DW181">
        <v>27.7451846153846</v>
      </c>
      <c r="DX181">
        <v>499.998923076923</v>
      </c>
      <c r="DY181">
        <v>90.7713230769231</v>
      </c>
      <c r="DZ181">
        <v>0.0999863307692308</v>
      </c>
      <c r="EA181">
        <v>36.2401538461538</v>
      </c>
      <c r="EB181">
        <v>35.9837153846154</v>
      </c>
      <c r="EC181">
        <v>999.9</v>
      </c>
      <c r="ED181">
        <v>0</v>
      </c>
      <c r="EE181">
        <v>0</v>
      </c>
      <c r="EF181">
        <v>9992.55846153846</v>
      </c>
      <c r="EG181">
        <v>0</v>
      </c>
      <c r="EH181">
        <v>1173.39307692308</v>
      </c>
      <c r="EI181">
        <v>-32.7293230769231</v>
      </c>
      <c r="EJ181">
        <v>1103.92</v>
      </c>
      <c r="EK181">
        <v>1129.79384615385</v>
      </c>
      <c r="EL181">
        <v>6.71118615384615</v>
      </c>
      <c r="EM181">
        <v>1105.68</v>
      </c>
      <c r="EN181">
        <v>21.3440307692308</v>
      </c>
      <c r="EO181">
        <v>2.54661076923077</v>
      </c>
      <c r="EP181">
        <v>1.93742538461538</v>
      </c>
      <c r="EQ181">
        <v>21.3274923076923</v>
      </c>
      <c r="ER181">
        <v>16.9420153846154</v>
      </c>
      <c r="ES181">
        <v>2000.00538461538</v>
      </c>
      <c r="ET181">
        <v>0.97999676923077</v>
      </c>
      <c r="EU181">
        <v>0.0200030384615385</v>
      </c>
      <c r="EV181">
        <v>0</v>
      </c>
      <c r="EW181">
        <v>1238.87307692308</v>
      </c>
      <c r="EX181">
        <v>5.00059</v>
      </c>
      <c r="EY181">
        <v>25955.5846153846</v>
      </c>
      <c r="EZ181">
        <v>17360.3692307692</v>
      </c>
      <c r="FA181">
        <v>54.6056153846154</v>
      </c>
      <c r="FB181">
        <v>54.812</v>
      </c>
      <c r="FC181">
        <v>54.125</v>
      </c>
      <c r="FD181">
        <v>54.25</v>
      </c>
      <c r="FE181">
        <v>55.1007692307692</v>
      </c>
      <c r="FF181">
        <v>1955.09538461538</v>
      </c>
      <c r="FG181">
        <v>39.91</v>
      </c>
      <c r="FH181">
        <v>0</v>
      </c>
      <c r="FI181">
        <v>1762199864</v>
      </c>
      <c r="FJ181">
        <v>0</v>
      </c>
      <c r="FK181">
        <v>1238.8544</v>
      </c>
      <c r="FL181">
        <v>-2.35692307846357</v>
      </c>
      <c r="FM181">
        <v>-42.9769230330802</v>
      </c>
      <c r="FN181">
        <v>25955.048</v>
      </c>
      <c r="FO181">
        <v>15</v>
      </c>
      <c r="FP181">
        <v>0</v>
      </c>
      <c r="FQ181" t="s">
        <v>441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-32.5941238095238</v>
      </c>
      <c r="GD181">
        <v>-3.49562337662342</v>
      </c>
      <c r="GE181">
        <v>0.636038968486292</v>
      </c>
      <c r="GF181">
        <v>0</v>
      </c>
      <c r="GG181">
        <v>1239.01852941176</v>
      </c>
      <c r="GH181">
        <v>-2.50618792928719</v>
      </c>
      <c r="GI181">
        <v>0.330562198053561</v>
      </c>
      <c r="GJ181">
        <v>-1</v>
      </c>
      <c r="GK181">
        <v>6.71233238095238</v>
      </c>
      <c r="GL181">
        <v>-0.0255444155844108</v>
      </c>
      <c r="GM181">
        <v>0.00305175500602198</v>
      </c>
      <c r="GN181">
        <v>1</v>
      </c>
      <c r="GO181">
        <v>1</v>
      </c>
      <c r="GP181">
        <v>2</v>
      </c>
      <c r="GQ181" t="s">
        <v>460</v>
      </c>
      <c r="GR181">
        <v>3.12848</v>
      </c>
      <c r="GS181">
        <v>2.77818</v>
      </c>
      <c r="GT181">
        <v>0.170727</v>
      </c>
      <c r="GU181">
        <v>0.174512</v>
      </c>
      <c r="GV181">
        <v>0.112138</v>
      </c>
      <c r="GW181">
        <v>0.092602</v>
      </c>
      <c r="GX181">
        <v>30404.1</v>
      </c>
      <c r="GY181">
        <v>32199.4</v>
      </c>
      <c r="GZ181">
        <v>33254.3</v>
      </c>
      <c r="HA181">
        <v>35402.5</v>
      </c>
      <c r="HB181">
        <v>41926.7</v>
      </c>
      <c r="HC181">
        <v>46203.4</v>
      </c>
      <c r="HD181">
        <v>52056.7</v>
      </c>
      <c r="HE181">
        <v>56651.9</v>
      </c>
      <c r="HF181">
        <v>1.78563</v>
      </c>
      <c r="HG181">
        <v>2.1353</v>
      </c>
      <c r="HH181">
        <v>0.00332296</v>
      </c>
      <c r="HI181">
        <v>0</v>
      </c>
      <c r="HJ181">
        <v>35.9272</v>
      </c>
      <c r="HK181">
        <v>999.9</v>
      </c>
      <c r="HL181">
        <v>54.322</v>
      </c>
      <c r="HM181">
        <v>28.188</v>
      </c>
      <c r="HN181">
        <v>22.9608</v>
      </c>
      <c r="HO181">
        <v>57.9166</v>
      </c>
      <c r="HP181">
        <v>32.3678</v>
      </c>
      <c r="HQ181">
        <v>2</v>
      </c>
      <c r="HR181">
        <v>1.31959</v>
      </c>
      <c r="HS181">
        <v>5.4805</v>
      </c>
      <c r="HT181">
        <v>20.0429</v>
      </c>
      <c r="HU181">
        <v>5.19168</v>
      </c>
      <c r="HV181">
        <v>12.0099</v>
      </c>
      <c r="HW181">
        <v>4.9724</v>
      </c>
      <c r="HX181">
        <v>3.2949</v>
      </c>
      <c r="HY181">
        <v>999.9</v>
      </c>
      <c r="HZ181">
        <v>9999</v>
      </c>
      <c r="IA181">
        <v>9999</v>
      </c>
      <c r="IB181">
        <v>9999</v>
      </c>
      <c r="IC181">
        <v>1.86315</v>
      </c>
      <c r="ID181">
        <v>1.86813</v>
      </c>
      <c r="IE181">
        <v>1.86783</v>
      </c>
      <c r="IF181">
        <v>1.86899</v>
      </c>
      <c r="IG181">
        <v>1.86982</v>
      </c>
      <c r="IH181">
        <v>1.86586</v>
      </c>
      <c r="II181">
        <v>1.86698</v>
      </c>
      <c r="IJ181">
        <v>1.86843</v>
      </c>
      <c r="IK181">
        <v>5</v>
      </c>
      <c r="IL181">
        <v>0</v>
      </c>
      <c r="IM181">
        <v>0</v>
      </c>
      <c r="IN181">
        <v>0</v>
      </c>
      <c r="IO181" t="s">
        <v>443</v>
      </c>
      <c r="IP181" t="s">
        <v>444</v>
      </c>
      <c r="IQ181" t="s">
        <v>445</v>
      </c>
      <c r="IR181" t="s">
        <v>445</v>
      </c>
      <c r="IS181" t="s">
        <v>445</v>
      </c>
      <c r="IT181" t="s">
        <v>445</v>
      </c>
      <c r="IU181">
        <v>0</v>
      </c>
      <c r="IV181">
        <v>100</v>
      </c>
      <c r="IW181">
        <v>100</v>
      </c>
      <c r="IX181">
        <v>5.46</v>
      </c>
      <c r="IY181">
        <v>0.31</v>
      </c>
      <c r="IZ181">
        <v>0.972545899424372</v>
      </c>
      <c r="JA181">
        <v>0.00534676025210932</v>
      </c>
      <c r="JB181">
        <v>-1.70922874884956e-06</v>
      </c>
      <c r="JC181">
        <v>5.24977269206303e-10</v>
      </c>
      <c r="JD181">
        <v>0.310040366037049</v>
      </c>
      <c r="JE181">
        <v>0</v>
      </c>
      <c r="JF181">
        <v>0</v>
      </c>
      <c r="JG181">
        <v>0</v>
      </c>
      <c r="JH181">
        <v>4</v>
      </c>
      <c r="JI181">
        <v>2317</v>
      </c>
      <c r="JJ181">
        <v>-0</v>
      </c>
      <c r="JK181">
        <v>23</v>
      </c>
      <c r="JL181">
        <v>29369997.8</v>
      </c>
      <c r="JM181">
        <v>29369997.8</v>
      </c>
      <c r="JN181">
        <v>2.76855</v>
      </c>
      <c r="JO181">
        <v>2.59521</v>
      </c>
      <c r="JP181">
        <v>2.19849</v>
      </c>
      <c r="JQ181">
        <v>2.63672</v>
      </c>
      <c r="JR181">
        <v>2.44507</v>
      </c>
      <c r="JS181">
        <v>2.34497</v>
      </c>
      <c r="JT181">
        <v>32.7535</v>
      </c>
      <c r="JU181">
        <v>24.1575</v>
      </c>
      <c r="JV181">
        <v>18</v>
      </c>
      <c r="JW181">
        <v>500.136</v>
      </c>
      <c r="JX181">
        <v>784.426</v>
      </c>
      <c r="JY181">
        <v>28.6309</v>
      </c>
      <c r="JZ181">
        <v>42.7516</v>
      </c>
      <c r="KA181">
        <v>30.0001</v>
      </c>
      <c r="KB181">
        <v>42.4523</v>
      </c>
      <c r="KC181">
        <v>42.2945</v>
      </c>
      <c r="KD181">
        <v>55.4063</v>
      </c>
      <c r="KE181">
        <v>0</v>
      </c>
      <c r="KF181">
        <v>100</v>
      </c>
      <c r="KG181">
        <v>28.6379</v>
      </c>
      <c r="KH181">
        <v>1155.67</v>
      </c>
      <c r="KI181">
        <v>21.9999</v>
      </c>
      <c r="KJ181">
        <v>94.5002</v>
      </c>
      <c r="KK181">
        <v>91.7443</v>
      </c>
    </row>
    <row r="182" spans="1:297">
      <c r="A182">
        <v>166</v>
      </c>
      <c r="B182">
        <v>1762199870.1</v>
      </c>
      <c r="C182">
        <v>1638.09999990463</v>
      </c>
      <c r="D182" t="s">
        <v>777</v>
      </c>
      <c r="E182" t="s">
        <v>778</v>
      </c>
      <c r="F182">
        <v>5</v>
      </c>
      <c r="G182" t="s">
        <v>640</v>
      </c>
      <c r="H182" t="s">
        <v>438</v>
      </c>
      <c r="I182">
        <v>1762199861.94615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1162.60367340694</v>
      </c>
      <c r="AK182">
        <v>1145.5756969697</v>
      </c>
      <c r="AL182">
        <v>3.50175083925772</v>
      </c>
      <c r="AM182">
        <v>64.4912505728682</v>
      </c>
      <c r="AN182">
        <f>(AP182 - AO182 + DY182*1E3/(8.314*(EA182+273.15)) * AR182/DX182 * AQ182) * DX182/(100*DL182) * 1000/(1000 - AP182)</f>
        <v>0</v>
      </c>
      <c r="AO182">
        <v>21.3463851180342</v>
      </c>
      <c r="AP182">
        <v>28.0506642424242</v>
      </c>
      <c r="AQ182">
        <v>-3.65893792785304e-06</v>
      </c>
      <c r="AR182">
        <v>97.7476053066105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439</v>
      </c>
      <c r="AY182" t="s">
        <v>439</v>
      </c>
      <c r="AZ182">
        <v>0</v>
      </c>
      <c r="BA182">
        <v>0</v>
      </c>
      <c r="BB182">
        <f>1-AZ182/BA182</f>
        <v>0</v>
      </c>
      <c r="BC182">
        <v>0</v>
      </c>
      <c r="BD182" t="s">
        <v>439</v>
      </c>
      <c r="BE182" t="s">
        <v>439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439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440</v>
      </c>
      <c r="DO182">
        <v>2</v>
      </c>
      <c r="DP182" t="b">
        <v>1</v>
      </c>
      <c r="DQ182">
        <v>1762199861.94615</v>
      </c>
      <c r="DR182">
        <v>1089.47769230769</v>
      </c>
      <c r="DS182">
        <v>1122.79615384615</v>
      </c>
      <c r="DT182">
        <v>28.0537846153846</v>
      </c>
      <c r="DU182">
        <v>21.3450692307692</v>
      </c>
      <c r="DV182">
        <v>1084.04846153846</v>
      </c>
      <c r="DW182">
        <v>27.7437384615385</v>
      </c>
      <c r="DX182">
        <v>500.009</v>
      </c>
      <c r="DY182">
        <v>90.7713538461539</v>
      </c>
      <c r="DZ182">
        <v>0.099999</v>
      </c>
      <c r="EA182">
        <v>36.2395230769231</v>
      </c>
      <c r="EB182">
        <v>35.9831923076923</v>
      </c>
      <c r="EC182">
        <v>999.9</v>
      </c>
      <c r="ED182">
        <v>0</v>
      </c>
      <c r="EE182">
        <v>0</v>
      </c>
      <c r="EF182">
        <v>10004.6276923077</v>
      </c>
      <c r="EG182">
        <v>0</v>
      </c>
      <c r="EH182">
        <v>1173.38923076923</v>
      </c>
      <c r="EI182">
        <v>-33.3179230769231</v>
      </c>
      <c r="EJ182">
        <v>1120.92307692308</v>
      </c>
      <c r="EK182">
        <v>1147.28384615385</v>
      </c>
      <c r="EL182">
        <v>6.70870230769231</v>
      </c>
      <c r="EM182">
        <v>1122.79615384615</v>
      </c>
      <c r="EN182">
        <v>21.3450692307692</v>
      </c>
      <c r="EO182">
        <v>2.54648076923077</v>
      </c>
      <c r="EP182">
        <v>1.93752076923077</v>
      </c>
      <c r="EQ182">
        <v>21.3266461538462</v>
      </c>
      <c r="ER182">
        <v>16.9427846153846</v>
      </c>
      <c r="ES182">
        <v>1999.97692307692</v>
      </c>
      <c r="ET182">
        <v>0.979996538461539</v>
      </c>
      <c r="EU182">
        <v>0.0200032769230769</v>
      </c>
      <c r="EV182">
        <v>0</v>
      </c>
      <c r="EW182">
        <v>1238.79153846154</v>
      </c>
      <c r="EX182">
        <v>5.00059</v>
      </c>
      <c r="EY182">
        <v>25951.5769230769</v>
      </c>
      <c r="EZ182">
        <v>17360.1076923077</v>
      </c>
      <c r="FA182">
        <v>54.6104615384615</v>
      </c>
      <c r="FB182">
        <v>54.812</v>
      </c>
      <c r="FC182">
        <v>54.125</v>
      </c>
      <c r="FD182">
        <v>54.25</v>
      </c>
      <c r="FE182">
        <v>55.1153076923077</v>
      </c>
      <c r="FF182">
        <v>1955.06692307692</v>
      </c>
      <c r="FG182">
        <v>39.91</v>
      </c>
      <c r="FH182">
        <v>0</v>
      </c>
      <c r="FI182">
        <v>1762199868.8</v>
      </c>
      <c r="FJ182">
        <v>0</v>
      </c>
      <c r="FK182">
        <v>1238.7104</v>
      </c>
      <c r="FL182">
        <v>-1.97846153185994</v>
      </c>
      <c r="FM182">
        <v>-44.0230769989075</v>
      </c>
      <c r="FN182">
        <v>25951.4</v>
      </c>
      <c r="FO182">
        <v>15</v>
      </c>
      <c r="FP182">
        <v>0</v>
      </c>
      <c r="FQ182" t="s">
        <v>441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-32.988995</v>
      </c>
      <c r="GD182">
        <v>-5.88152932330827</v>
      </c>
      <c r="GE182">
        <v>0.776925826881177</v>
      </c>
      <c r="GF182">
        <v>0</v>
      </c>
      <c r="GG182">
        <v>1238.82264705882</v>
      </c>
      <c r="GH182">
        <v>-1.84736440001162</v>
      </c>
      <c r="GI182">
        <v>0.27641942580423</v>
      </c>
      <c r="GJ182">
        <v>-1</v>
      </c>
      <c r="GK182">
        <v>6.7095225</v>
      </c>
      <c r="GL182">
        <v>-0.0347427067669119</v>
      </c>
      <c r="GM182">
        <v>0.00375396307254076</v>
      </c>
      <c r="GN182">
        <v>1</v>
      </c>
      <c r="GO182">
        <v>1</v>
      </c>
      <c r="GP182">
        <v>2</v>
      </c>
      <c r="GQ182" t="s">
        <v>460</v>
      </c>
      <c r="GR182">
        <v>3.12847</v>
      </c>
      <c r="GS182">
        <v>2.77797</v>
      </c>
      <c r="GT182">
        <v>0.17242</v>
      </c>
      <c r="GU182">
        <v>0.176101</v>
      </c>
      <c r="GV182">
        <v>0.112133</v>
      </c>
      <c r="GW182">
        <v>0.092604</v>
      </c>
      <c r="GX182">
        <v>30341.5</v>
      </c>
      <c r="GY182">
        <v>32136.8</v>
      </c>
      <c r="GZ182">
        <v>33254</v>
      </c>
      <c r="HA182">
        <v>35402.2</v>
      </c>
      <c r="HB182">
        <v>41927.1</v>
      </c>
      <c r="HC182">
        <v>46203</v>
      </c>
      <c r="HD182">
        <v>52056.6</v>
      </c>
      <c r="HE182">
        <v>56651.2</v>
      </c>
      <c r="HF182">
        <v>1.7855</v>
      </c>
      <c r="HG182">
        <v>2.13525</v>
      </c>
      <c r="HH182">
        <v>0.00371039</v>
      </c>
      <c r="HI182">
        <v>0</v>
      </c>
      <c r="HJ182">
        <v>35.9272</v>
      </c>
      <c r="HK182">
        <v>999.9</v>
      </c>
      <c r="HL182">
        <v>54.322</v>
      </c>
      <c r="HM182">
        <v>28.168</v>
      </c>
      <c r="HN182">
        <v>22.9333</v>
      </c>
      <c r="HO182">
        <v>57.5966</v>
      </c>
      <c r="HP182">
        <v>32.3077</v>
      </c>
      <c r="HQ182">
        <v>2</v>
      </c>
      <c r="HR182">
        <v>1.31911</v>
      </c>
      <c r="HS182">
        <v>5.45836</v>
      </c>
      <c r="HT182">
        <v>20.0432</v>
      </c>
      <c r="HU182">
        <v>5.19108</v>
      </c>
      <c r="HV182">
        <v>12.0099</v>
      </c>
      <c r="HW182">
        <v>4.97215</v>
      </c>
      <c r="HX182">
        <v>3.29487</v>
      </c>
      <c r="HY182">
        <v>999.9</v>
      </c>
      <c r="HZ182">
        <v>9999</v>
      </c>
      <c r="IA182">
        <v>9999</v>
      </c>
      <c r="IB182">
        <v>9999</v>
      </c>
      <c r="IC182">
        <v>1.86315</v>
      </c>
      <c r="ID182">
        <v>1.86813</v>
      </c>
      <c r="IE182">
        <v>1.86783</v>
      </c>
      <c r="IF182">
        <v>1.86901</v>
      </c>
      <c r="IG182">
        <v>1.86983</v>
      </c>
      <c r="IH182">
        <v>1.86585</v>
      </c>
      <c r="II182">
        <v>1.86698</v>
      </c>
      <c r="IJ182">
        <v>1.86844</v>
      </c>
      <c r="IK182">
        <v>5</v>
      </c>
      <c r="IL182">
        <v>0</v>
      </c>
      <c r="IM182">
        <v>0</v>
      </c>
      <c r="IN182">
        <v>0</v>
      </c>
      <c r="IO182" t="s">
        <v>443</v>
      </c>
      <c r="IP182" t="s">
        <v>444</v>
      </c>
      <c r="IQ182" t="s">
        <v>445</v>
      </c>
      <c r="IR182" t="s">
        <v>445</v>
      </c>
      <c r="IS182" t="s">
        <v>445</v>
      </c>
      <c r="IT182" t="s">
        <v>445</v>
      </c>
      <c r="IU182">
        <v>0</v>
      </c>
      <c r="IV182">
        <v>100</v>
      </c>
      <c r="IW182">
        <v>100</v>
      </c>
      <c r="IX182">
        <v>5.53</v>
      </c>
      <c r="IY182">
        <v>0.31</v>
      </c>
      <c r="IZ182">
        <v>0.972545899424372</v>
      </c>
      <c r="JA182">
        <v>0.00534676025210932</v>
      </c>
      <c r="JB182">
        <v>-1.70922874884956e-06</v>
      </c>
      <c r="JC182">
        <v>5.24977269206303e-10</v>
      </c>
      <c r="JD182">
        <v>0.310040366037049</v>
      </c>
      <c r="JE182">
        <v>0</v>
      </c>
      <c r="JF182">
        <v>0</v>
      </c>
      <c r="JG182">
        <v>0</v>
      </c>
      <c r="JH182">
        <v>4</v>
      </c>
      <c r="JI182">
        <v>2317</v>
      </c>
      <c r="JJ182">
        <v>-0</v>
      </c>
      <c r="JK182">
        <v>23</v>
      </c>
      <c r="JL182">
        <v>29369997.8</v>
      </c>
      <c r="JM182">
        <v>29369997.8</v>
      </c>
      <c r="JN182">
        <v>2.79907</v>
      </c>
      <c r="JO182">
        <v>2.59766</v>
      </c>
      <c r="JP182">
        <v>2.19849</v>
      </c>
      <c r="JQ182">
        <v>2.63672</v>
      </c>
      <c r="JR182">
        <v>2.44629</v>
      </c>
      <c r="JS182">
        <v>2.34131</v>
      </c>
      <c r="JT182">
        <v>32.7535</v>
      </c>
      <c r="JU182">
        <v>24.1488</v>
      </c>
      <c r="JV182">
        <v>18</v>
      </c>
      <c r="JW182">
        <v>500.065</v>
      </c>
      <c r="JX182">
        <v>784.39</v>
      </c>
      <c r="JY182">
        <v>28.6423</v>
      </c>
      <c r="JZ182">
        <v>42.7516</v>
      </c>
      <c r="KA182">
        <v>30.0001</v>
      </c>
      <c r="KB182">
        <v>42.4549</v>
      </c>
      <c r="KC182">
        <v>42.2958</v>
      </c>
      <c r="KD182">
        <v>56.001</v>
      </c>
      <c r="KE182">
        <v>0</v>
      </c>
      <c r="KF182">
        <v>100</v>
      </c>
      <c r="KG182">
        <v>28.6511</v>
      </c>
      <c r="KH182">
        <v>1175.92</v>
      </c>
      <c r="KI182">
        <v>21.9999</v>
      </c>
      <c r="KJ182">
        <v>94.4997</v>
      </c>
      <c r="KK182">
        <v>91.7433</v>
      </c>
    </row>
    <row r="183" spans="1:297">
      <c r="A183">
        <v>167</v>
      </c>
      <c r="B183">
        <v>1762199875.1</v>
      </c>
      <c r="C183">
        <v>1643.09999990463</v>
      </c>
      <c r="D183" t="s">
        <v>779</v>
      </c>
      <c r="E183" t="s">
        <v>780</v>
      </c>
      <c r="F183">
        <v>5</v>
      </c>
      <c r="G183" t="s">
        <v>640</v>
      </c>
      <c r="H183" t="s">
        <v>438</v>
      </c>
      <c r="I183">
        <v>1762199866.94615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1178.99531455265</v>
      </c>
      <c r="AK183">
        <v>1162.60345454545</v>
      </c>
      <c r="AL183">
        <v>3.39415815150483</v>
      </c>
      <c r="AM183">
        <v>64.4912505728682</v>
      </c>
      <c r="AN183">
        <f>(AP183 - AO183 + DY183*1E3/(8.314*(EA183+273.15)) * AR183/DX183 * AQ183) * DX183/(100*DL183) * 1000/(1000 - AP183)</f>
        <v>0</v>
      </c>
      <c r="AO183">
        <v>21.3481460427513</v>
      </c>
      <c r="AP183">
        <v>28.0518139393939</v>
      </c>
      <c r="AQ183">
        <v>4.37636950321908e-06</v>
      </c>
      <c r="AR183">
        <v>97.7476053066105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439</v>
      </c>
      <c r="AY183" t="s">
        <v>439</v>
      </c>
      <c r="AZ183">
        <v>0</v>
      </c>
      <c r="BA183">
        <v>0</v>
      </c>
      <c r="BB183">
        <f>1-AZ183/BA183</f>
        <v>0</v>
      </c>
      <c r="BC183">
        <v>0</v>
      </c>
      <c r="BD183" t="s">
        <v>439</v>
      </c>
      <c r="BE183" t="s">
        <v>439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439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440</v>
      </c>
      <c r="DO183">
        <v>2</v>
      </c>
      <c r="DP183" t="b">
        <v>1</v>
      </c>
      <c r="DQ183">
        <v>1762199866.94615</v>
      </c>
      <c r="DR183">
        <v>1106.16769230769</v>
      </c>
      <c r="DS183">
        <v>1139.41615384615</v>
      </c>
      <c r="DT183">
        <v>28.0521538461538</v>
      </c>
      <c r="DU183">
        <v>21.3469153846154</v>
      </c>
      <c r="DV183">
        <v>1100.68076923077</v>
      </c>
      <c r="DW183">
        <v>27.7421</v>
      </c>
      <c r="DX183">
        <v>499.998846153846</v>
      </c>
      <c r="DY183">
        <v>90.7715692307692</v>
      </c>
      <c r="DZ183">
        <v>0.0999920307692308</v>
      </c>
      <c r="EA183">
        <v>36.2410076923077</v>
      </c>
      <c r="EB183">
        <v>35.9849692307692</v>
      </c>
      <c r="EC183">
        <v>999.9</v>
      </c>
      <c r="ED183">
        <v>0</v>
      </c>
      <c r="EE183">
        <v>0</v>
      </c>
      <c r="EF183">
        <v>10013.4261538462</v>
      </c>
      <c r="EG183">
        <v>0</v>
      </c>
      <c r="EH183">
        <v>1173.39307692308</v>
      </c>
      <c r="EI183">
        <v>-33.2481769230769</v>
      </c>
      <c r="EJ183">
        <v>1138.09230769231</v>
      </c>
      <c r="EK183">
        <v>1164.26923076923</v>
      </c>
      <c r="EL183">
        <v>6.70522230769231</v>
      </c>
      <c r="EM183">
        <v>1139.41615384615</v>
      </c>
      <c r="EN183">
        <v>21.3469153846154</v>
      </c>
      <c r="EO183">
        <v>2.54633846153846</v>
      </c>
      <c r="EP183">
        <v>1.93769384615385</v>
      </c>
      <c r="EQ183">
        <v>21.3257461538462</v>
      </c>
      <c r="ER183">
        <v>16.9441923076923</v>
      </c>
      <c r="ES183">
        <v>1999.99769230769</v>
      </c>
      <c r="ET183">
        <v>0.97999676923077</v>
      </c>
      <c r="EU183">
        <v>0.0200030384615385</v>
      </c>
      <c r="EV183">
        <v>0</v>
      </c>
      <c r="EW183">
        <v>1238.61384615385</v>
      </c>
      <c r="EX183">
        <v>5.00059</v>
      </c>
      <c r="EY183">
        <v>25948.2923076923</v>
      </c>
      <c r="EZ183">
        <v>17360.2846153846</v>
      </c>
      <c r="FA183">
        <v>54.6153076923077</v>
      </c>
      <c r="FB183">
        <v>54.812</v>
      </c>
      <c r="FC183">
        <v>54.125</v>
      </c>
      <c r="FD183">
        <v>54.25</v>
      </c>
      <c r="FE183">
        <v>55.1153076923077</v>
      </c>
      <c r="FF183">
        <v>1955.08769230769</v>
      </c>
      <c r="FG183">
        <v>39.91</v>
      </c>
      <c r="FH183">
        <v>0</v>
      </c>
      <c r="FI183">
        <v>1762199874.2</v>
      </c>
      <c r="FJ183">
        <v>0</v>
      </c>
      <c r="FK183">
        <v>1238.53230769231</v>
      </c>
      <c r="FL183">
        <v>-1.76752137205446</v>
      </c>
      <c r="FM183">
        <v>-41.0837606887317</v>
      </c>
      <c r="FN183">
        <v>25947.9269230769</v>
      </c>
      <c r="FO183">
        <v>15</v>
      </c>
      <c r="FP183">
        <v>0</v>
      </c>
      <c r="FQ183" t="s">
        <v>441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-33.2397523809524</v>
      </c>
      <c r="GD183">
        <v>-0.794696103896122</v>
      </c>
      <c r="GE183">
        <v>0.481790946186896</v>
      </c>
      <c r="GF183">
        <v>0</v>
      </c>
      <c r="GG183">
        <v>1238.63441176471</v>
      </c>
      <c r="GH183">
        <v>-2.07135217914628</v>
      </c>
      <c r="GI183">
        <v>0.302987003958042</v>
      </c>
      <c r="GJ183">
        <v>-1</v>
      </c>
      <c r="GK183">
        <v>6.70726</v>
      </c>
      <c r="GL183">
        <v>-0.0418776623376656</v>
      </c>
      <c r="GM183">
        <v>0.00440953728271104</v>
      </c>
      <c r="GN183">
        <v>1</v>
      </c>
      <c r="GO183">
        <v>1</v>
      </c>
      <c r="GP183">
        <v>2</v>
      </c>
      <c r="GQ183" t="s">
        <v>460</v>
      </c>
      <c r="GR183">
        <v>3.1286</v>
      </c>
      <c r="GS183">
        <v>2.77839</v>
      </c>
      <c r="GT183">
        <v>0.174058</v>
      </c>
      <c r="GU183">
        <v>0.177767</v>
      </c>
      <c r="GV183">
        <v>0.112134</v>
      </c>
      <c r="GW183">
        <v>0.0926115</v>
      </c>
      <c r="GX183">
        <v>30281.5</v>
      </c>
      <c r="GY183">
        <v>32071.6</v>
      </c>
      <c r="GZ183">
        <v>33254.3</v>
      </c>
      <c r="HA183">
        <v>35402.3</v>
      </c>
      <c r="HB183">
        <v>41927.4</v>
      </c>
      <c r="HC183">
        <v>46203.2</v>
      </c>
      <c r="HD183">
        <v>52056.9</v>
      </c>
      <c r="HE183">
        <v>56651.7</v>
      </c>
      <c r="HF183">
        <v>1.78575</v>
      </c>
      <c r="HG183">
        <v>2.1352</v>
      </c>
      <c r="HH183">
        <v>0.0032559</v>
      </c>
      <c r="HI183">
        <v>0</v>
      </c>
      <c r="HJ183">
        <v>35.9272</v>
      </c>
      <c r="HK183">
        <v>999.9</v>
      </c>
      <c r="HL183">
        <v>54.322</v>
      </c>
      <c r="HM183">
        <v>28.168</v>
      </c>
      <c r="HN183">
        <v>22.9333</v>
      </c>
      <c r="HO183">
        <v>57.4866</v>
      </c>
      <c r="HP183">
        <v>32.3558</v>
      </c>
      <c r="HQ183">
        <v>2</v>
      </c>
      <c r="HR183">
        <v>1.31957</v>
      </c>
      <c r="HS183">
        <v>5.45165</v>
      </c>
      <c r="HT183">
        <v>20.0435</v>
      </c>
      <c r="HU183">
        <v>5.19183</v>
      </c>
      <c r="HV183">
        <v>12.0099</v>
      </c>
      <c r="HW183">
        <v>4.9721</v>
      </c>
      <c r="HX183">
        <v>3.29495</v>
      </c>
      <c r="HY183">
        <v>999.9</v>
      </c>
      <c r="HZ183">
        <v>9999</v>
      </c>
      <c r="IA183">
        <v>9999</v>
      </c>
      <c r="IB183">
        <v>9999</v>
      </c>
      <c r="IC183">
        <v>1.86313</v>
      </c>
      <c r="ID183">
        <v>1.86813</v>
      </c>
      <c r="IE183">
        <v>1.86783</v>
      </c>
      <c r="IF183">
        <v>1.869</v>
      </c>
      <c r="IG183">
        <v>1.86983</v>
      </c>
      <c r="IH183">
        <v>1.86584</v>
      </c>
      <c r="II183">
        <v>1.86699</v>
      </c>
      <c r="IJ183">
        <v>1.86843</v>
      </c>
      <c r="IK183">
        <v>5</v>
      </c>
      <c r="IL183">
        <v>0</v>
      </c>
      <c r="IM183">
        <v>0</v>
      </c>
      <c r="IN183">
        <v>0</v>
      </c>
      <c r="IO183" t="s">
        <v>443</v>
      </c>
      <c r="IP183" t="s">
        <v>444</v>
      </c>
      <c r="IQ183" t="s">
        <v>445</v>
      </c>
      <c r="IR183" t="s">
        <v>445</v>
      </c>
      <c r="IS183" t="s">
        <v>445</v>
      </c>
      <c r="IT183" t="s">
        <v>445</v>
      </c>
      <c r="IU183">
        <v>0</v>
      </c>
      <c r="IV183">
        <v>100</v>
      </c>
      <c r="IW183">
        <v>100</v>
      </c>
      <c r="IX183">
        <v>5.58</v>
      </c>
      <c r="IY183">
        <v>0.31</v>
      </c>
      <c r="IZ183">
        <v>0.972545899424372</v>
      </c>
      <c r="JA183">
        <v>0.00534676025210932</v>
      </c>
      <c r="JB183">
        <v>-1.70922874884956e-06</v>
      </c>
      <c r="JC183">
        <v>5.24977269206303e-10</v>
      </c>
      <c r="JD183">
        <v>0.310040366037049</v>
      </c>
      <c r="JE183">
        <v>0</v>
      </c>
      <c r="JF183">
        <v>0</v>
      </c>
      <c r="JG183">
        <v>0</v>
      </c>
      <c r="JH183">
        <v>4</v>
      </c>
      <c r="JI183">
        <v>2317</v>
      </c>
      <c r="JJ183">
        <v>-0</v>
      </c>
      <c r="JK183">
        <v>23</v>
      </c>
      <c r="JL183">
        <v>29369997.9</v>
      </c>
      <c r="JM183">
        <v>29369997.9</v>
      </c>
      <c r="JN183">
        <v>2.83569</v>
      </c>
      <c r="JO183">
        <v>2.59277</v>
      </c>
      <c r="JP183">
        <v>2.19849</v>
      </c>
      <c r="JQ183">
        <v>2.63794</v>
      </c>
      <c r="JR183">
        <v>2.44507</v>
      </c>
      <c r="JS183">
        <v>2.36938</v>
      </c>
      <c r="JT183">
        <v>32.7758</v>
      </c>
      <c r="JU183">
        <v>24.1488</v>
      </c>
      <c r="JV183">
        <v>18</v>
      </c>
      <c r="JW183">
        <v>500.254</v>
      </c>
      <c r="JX183">
        <v>784.375</v>
      </c>
      <c r="JY183">
        <v>28.6546</v>
      </c>
      <c r="JZ183">
        <v>42.7516</v>
      </c>
      <c r="KA183">
        <v>30.0002</v>
      </c>
      <c r="KB183">
        <v>42.4566</v>
      </c>
      <c r="KC183">
        <v>42.2987</v>
      </c>
      <c r="KD183">
        <v>56.7461</v>
      </c>
      <c r="KE183">
        <v>0</v>
      </c>
      <c r="KF183">
        <v>100</v>
      </c>
      <c r="KG183">
        <v>28.66</v>
      </c>
      <c r="KH183">
        <v>1189.39</v>
      </c>
      <c r="KI183">
        <v>21.9999</v>
      </c>
      <c r="KJ183">
        <v>94.5004</v>
      </c>
      <c r="KK183">
        <v>91.7439</v>
      </c>
    </row>
    <row r="184" spans="1:297">
      <c r="A184">
        <v>168</v>
      </c>
      <c r="B184">
        <v>1762199880.1</v>
      </c>
      <c r="C184">
        <v>1648.09999990463</v>
      </c>
      <c r="D184" t="s">
        <v>781</v>
      </c>
      <c r="E184" t="s">
        <v>782</v>
      </c>
      <c r="F184">
        <v>5</v>
      </c>
      <c r="G184" t="s">
        <v>640</v>
      </c>
      <c r="H184" t="s">
        <v>438</v>
      </c>
      <c r="I184">
        <v>1762199871.94615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1196.72038921569</v>
      </c>
      <c r="AK184">
        <v>1180.006</v>
      </c>
      <c r="AL184">
        <v>3.48806406489115</v>
      </c>
      <c r="AM184">
        <v>64.4912505728682</v>
      </c>
      <c r="AN184">
        <f>(AP184 - AO184 + DY184*1E3/(8.314*(EA184+273.15)) * AR184/DX184 * AQ184) * DX184/(100*DL184) * 1000/(1000 - AP184)</f>
        <v>0</v>
      </c>
      <c r="AO184">
        <v>21.351101805558</v>
      </c>
      <c r="AP184">
        <v>28.0503842424242</v>
      </c>
      <c r="AQ184">
        <v>-1.42321672853839e-06</v>
      </c>
      <c r="AR184">
        <v>97.7476053066105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439</v>
      </c>
      <c r="AY184" t="s">
        <v>439</v>
      </c>
      <c r="AZ184">
        <v>0</v>
      </c>
      <c r="BA184">
        <v>0</v>
      </c>
      <c r="BB184">
        <f>1-AZ184/BA184</f>
        <v>0</v>
      </c>
      <c r="BC184">
        <v>0</v>
      </c>
      <c r="BD184" t="s">
        <v>439</v>
      </c>
      <c r="BE184" t="s">
        <v>439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439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440</v>
      </c>
      <c r="DO184">
        <v>2</v>
      </c>
      <c r="DP184" t="b">
        <v>1</v>
      </c>
      <c r="DQ184">
        <v>1762199871.94615</v>
      </c>
      <c r="DR184">
        <v>1122.86076923077</v>
      </c>
      <c r="DS184">
        <v>1156.43692307692</v>
      </c>
      <c r="DT184">
        <v>28.0509076923077</v>
      </c>
      <c r="DU184">
        <v>21.3488</v>
      </c>
      <c r="DV184">
        <v>1117.31692307692</v>
      </c>
      <c r="DW184">
        <v>27.7408538461538</v>
      </c>
      <c r="DX184">
        <v>500.005307692308</v>
      </c>
      <c r="DY184">
        <v>90.7712846153846</v>
      </c>
      <c r="DZ184">
        <v>0.100006653846154</v>
      </c>
      <c r="EA184">
        <v>36.2393846153846</v>
      </c>
      <c r="EB184">
        <v>35.9842692307692</v>
      </c>
      <c r="EC184">
        <v>999.9</v>
      </c>
      <c r="ED184">
        <v>0</v>
      </c>
      <c r="EE184">
        <v>0</v>
      </c>
      <c r="EF184">
        <v>10019.3384615385</v>
      </c>
      <c r="EG184">
        <v>0</v>
      </c>
      <c r="EH184">
        <v>1173.38461538462</v>
      </c>
      <c r="EI184">
        <v>-33.5756076923077</v>
      </c>
      <c r="EJ184">
        <v>1155.26769230769</v>
      </c>
      <c r="EK184">
        <v>1181.66384615385</v>
      </c>
      <c r="EL184">
        <v>6.70208461538461</v>
      </c>
      <c r="EM184">
        <v>1156.43692307692</v>
      </c>
      <c r="EN184">
        <v>21.3488</v>
      </c>
      <c r="EO184">
        <v>2.54621692307692</v>
      </c>
      <c r="EP184">
        <v>1.93785923076923</v>
      </c>
      <c r="EQ184">
        <v>21.3249769230769</v>
      </c>
      <c r="ER184">
        <v>16.9455307692308</v>
      </c>
      <c r="ES184">
        <v>1999.97538461538</v>
      </c>
      <c r="ET184">
        <v>0.979996538461539</v>
      </c>
      <c r="EU184">
        <v>0.0200032769230769</v>
      </c>
      <c r="EV184">
        <v>0</v>
      </c>
      <c r="EW184">
        <v>1238.44769230769</v>
      </c>
      <c r="EX184">
        <v>5.00059</v>
      </c>
      <c r="EY184">
        <v>25944.5923076923</v>
      </c>
      <c r="EZ184">
        <v>17360.0846153846</v>
      </c>
      <c r="FA184">
        <v>54.6104615384615</v>
      </c>
      <c r="FB184">
        <v>54.812</v>
      </c>
      <c r="FC184">
        <v>54.125</v>
      </c>
      <c r="FD184">
        <v>54.25</v>
      </c>
      <c r="FE184">
        <v>55.1153076923077</v>
      </c>
      <c r="FF184">
        <v>1955.06538461538</v>
      </c>
      <c r="FG184">
        <v>39.91</v>
      </c>
      <c r="FH184">
        <v>0</v>
      </c>
      <c r="FI184">
        <v>1762199879</v>
      </c>
      <c r="FJ184">
        <v>0</v>
      </c>
      <c r="FK184">
        <v>1238.34153846154</v>
      </c>
      <c r="FL184">
        <v>-2.74393161941072</v>
      </c>
      <c r="FM184">
        <v>-43.1384614358729</v>
      </c>
      <c r="FN184">
        <v>25944.3153846154</v>
      </c>
      <c r="FO184">
        <v>15</v>
      </c>
      <c r="FP184">
        <v>0</v>
      </c>
      <c r="FQ184" t="s">
        <v>441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-33.362505</v>
      </c>
      <c r="GD184">
        <v>-2.76314436090219</v>
      </c>
      <c r="GE184">
        <v>0.526534844502242</v>
      </c>
      <c r="GF184">
        <v>0</v>
      </c>
      <c r="GG184">
        <v>1238.45941176471</v>
      </c>
      <c r="GH184">
        <v>-1.84048892389237</v>
      </c>
      <c r="GI184">
        <v>0.291617609978926</v>
      </c>
      <c r="GJ184">
        <v>-1</v>
      </c>
      <c r="GK184">
        <v>6.703386</v>
      </c>
      <c r="GL184">
        <v>-0.0336460150376</v>
      </c>
      <c r="GM184">
        <v>0.00334373055134527</v>
      </c>
      <c r="GN184">
        <v>1</v>
      </c>
      <c r="GO184">
        <v>1</v>
      </c>
      <c r="GP184">
        <v>2</v>
      </c>
      <c r="GQ184" t="s">
        <v>460</v>
      </c>
      <c r="GR184">
        <v>3.12855</v>
      </c>
      <c r="GS184">
        <v>2.77807</v>
      </c>
      <c r="GT184">
        <v>0.175718</v>
      </c>
      <c r="GU184">
        <v>0.179368</v>
      </c>
      <c r="GV184">
        <v>0.112129</v>
      </c>
      <c r="GW184">
        <v>0.0926193</v>
      </c>
      <c r="GX184">
        <v>30220.3</v>
      </c>
      <c r="GY184">
        <v>32008.7</v>
      </c>
      <c r="GZ184">
        <v>33254.2</v>
      </c>
      <c r="HA184">
        <v>35402.1</v>
      </c>
      <c r="HB184">
        <v>41927.7</v>
      </c>
      <c r="HC184">
        <v>46202.8</v>
      </c>
      <c r="HD184">
        <v>52056.8</v>
      </c>
      <c r="HE184">
        <v>56651.4</v>
      </c>
      <c r="HF184">
        <v>1.7858</v>
      </c>
      <c r="HG184">
        <v>2.13538</v>
      </c>
      <c r="HH184">
        <v>0.00343472</v>
      </c>
      <c r="HI184">
        <v>0</v>
      </c>
      <c r="HJ184">
        <v>35.9254</v>
      </c>
      <c r="HK184">
        <v>999.9</v>
      </c>
      <c r="HL184">
        <v>54.322</v>
      </c>
      <c r="HM184">
        <v>28.188</v>
      </c>
      <c r="HN184">
        <v>22.9615</v>
      </c>
      <c r="HO184">
        <v>57.4066</v>
      </c>
      <c r="HP184">
        <v>32.2917</v>
      </c>
      <c r="HQ184">
        <v>2</v>
      </c>
      <c r="HR184">
        <v>1.31906</v>
      </c>
      <c r="HS184">
        <v>5.43896</v>
      </c>
      <c r="HT184">
        <v>20.0437</v>
      </c>
      <c r="HU184">
        <v>5.19138</v>
      </c>
      <c r="HV184">
        <v>12.0099</v>
      </c>
      <c r="HW184">
        <v>4.9718</v>
      </c>
      <c r="HX184">
        <v>3.2949</v>
      </c>
      <c r="HY184">
        <v>999.9</v>
      </c>
      <c r="HZ184">
        <v>9999</v>
      </c>
      <c r="IA184">
        <v>9999</v>
      </c>
      <c r="IB184">
        <v>9999</v>
      </c>
      <c r="IC184">
        <v>1.86314</v>
      </c>
      <c r="ID184">
        <v>1.86813</v>
      </c>
      <c r="IE184">
        <v>1.86783</v>
      </c>
      <c r="IF184">
        <v>1.86904</v>
      </c>
      <c r="IG184">
        <v>1.86983</v>
      </c>
      <c r="IH184">
        <v>1.86584</v>
      </c>
      <c r="II184">
        <v>1.86702</v>
      </c>
      <c r="IJ184">
        <v>1.86844</v>
      </c>
      <c r="IK184">
        <v>5</v>
      </c>
      <c r="IL184">
        <v>0</v>
      </c>
      <c r="IM184">
        <v>0</v>
      </c>
      <c r="IN184">
        <v>0</v>
      </c>
      <c r="IO184" t="s">
        <v>443</v>
      </c>
      <c r="IP184" t="s">
        <v>444</v>
      </c>
      <c r="IQ184" t="s">
        <v>445</v>
      </c>
      <c r="IR184" t="s">
        <v>445</v>
      </c>
      <c r="IS184" t="s">
        <v>445</v>
      </c>
      <c r="IT184" t="s">
        <v>445</v>
      </c>
      <c r="IU184">
        <v>0</v>
      </c>
      <c r="IV184">
        <v>100</v>
      </c>
      <c r="IW184">
        <v>100</v>
      </c>
      <c r="IX184">
        <v>5.64</v>
      </c>
      <c r="IY184">
        <v>0.3101</v>
      </c>
      <c r="IZ184">
        <v>0.972545899424372</v>
      </c>
      <c r="JA184">
        <v>0.00534676025210932</v>
      </c>
      <c r="JB184">
        <v>-1.70922874884956e-06</v>
      </c>
      <c r="JC184">
        <v>5.24977269206303e-10</v>
      </c>
      <c r="JD184">
        <v>0.310040366037049</v>
      </c>
      <c r="JE184">
        <v>0</v>
      </c>
      <c r="JF184">
        <v>0</v>
      </c>
      <c r="JG184">
        <v>0</v>
      </c>
      <c r="JH184">
        <v>4</v>
      </c>
      <c r="JI184">
        <v>2317</v>
      </c>
      <c r="JJ184">
        <v>-0</v>
      </c>
      <c r="JK184">
        <v>23</v>
      </c>
      <c r="JL184">
        <v>29369998</v>
      </c>
      <c r="JM184">
        <v>29369998</v>
      </c>
      <c r="JN184">
        <v>2.86377</v>
      </c>
      <c r="JO184">
        <v>2.60132</v>
      </c>
      <c r="JP184">
        <v>2.19849</v>
      </c>
      <c r="JQ184">
        <v>2.63672</v>
      </c>
      <c r="JR184">
        <v>2.44507</v>
      </c>
      <c r="JS184">
        <v>2.31079</v>
      </c>
      <c r="JT184">
        <v>32.7758</v>
      </c>
      <c r="JU184">
        <v>24.1488</v>
      </c>
      <c r="JV184">
        <v>18</v>
      </c>
      <c r="JW184">
        <v>500.29</v>
      </c>
      <c r="JX184">
        <v>784.548</v>
      </c>
      <c r="JY184">
        <v>28.6656</v>
      </c>
      <c r="JZ184">
        <v>42.7516</v>
      </c>
      <c r="KA184">
        <v>30</v>
      </c>
      <c r="KB184">
        <v>42.4566</v>
      </c>
      <c r="KC184">
        <v>42.2987</v>
      </c>
      <c r="KD184">
        <v>57.4279</v>
      </c>
      <c r="KE184">
        <v>0</v>
      </c>
      <c r="KF184">
        <v>100</v>
      </c>
      <c r="KG184">
        <v>28.6723</v>
      </c>
      <c r="KH184">
        <v>1209.65</v>
      </c>
      <c r="KI184">
        <v>21.9999</v>
      </c>
      <c r="KJ184">
        <v>94.5002</v>
      </c>
      <c r="KK184">
        <v>91.7434</v>
      </c>
    </row>
    <row r="185" spans="1:297">
      <c r="A185">
        <v>169</v>
      </c>
      <c r="B185">
        <v>1762199885.1</v>
      </c>
      <c r="C185">
        <v>1653.09999990463</v>
      </c>
      <c r="D185" t="s">
        <v>783</v>
      </c>
      <c r="E185" t="s">
        <v>784</v>
      </c>
      <c r="F185">
        <v>5</v>
      </c>
      <c r="G185" t="s">
        <v>640</v>
      </c>
      <c r="H185" t="s">
        <v>438</v>
      </c>
      <c r="I185">
        <v>1762199876.94615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1213.56470215528</v>
      </c>
      <c r="AK185">
        <v>1196.96987878788</v>
      </c>
      <c r="AL185">
        <v>3.38416631698059</v>
      </c>
      <c r="AM185">
        <v>64.4912505728682</v>
      </c>
      <c r="AN185">
        <f>(AP185 - AO185 + DY185*1E3/(8.314*(EA185+273.15)) * AR185/DX185 * AQ185) * DX185/(100*DL185) * 1000/(1000 - AP185)</f>
        <v>0</v>
      </c>
      <c r="AO185">
        <v>21.3523587916023</v>
      </c>
      <c r="AP185">
        <v>28.0482090909091</v>
      </c>
      <c r="AQ185">
        <v>-2.85828549579395e-06</v>
      </c>
      <c r="AR185">
        <v>97.7476053066105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439</v>
      </c>
      <c r="AY185" t="s">
        <v>439</v>
      </c>
      <c r="AZ185">
        <v>0</v>
      </c>
      <c r="BA185">
        <v>0</v>
      </c>
      <c r="BB185">
        <f>1-AZ185/BA185</f>
        <v>0</v>
      </c>
      <c r="BC185">
        <v>0</v>
      </c>
      <c r="BD185" t="s">
        <v>439</v>
      </c>
      <c r="BE185" t="s">
        <v>439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439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440</v>
      </c>
      <c r="DO185">
        <v>2</v>
      </c>
      <c r="DP185" t="b">
        <v>1</v>
      </c>
      <c r="DQ185">
        <v>1762199876.94615</v>
      </c>
      <c r="DR185">
        <v>1139.60307692308</v>
      </c>
      <c r="DS185">
        <v>1173.12384615385</v>
      </c>
      <c r="DT185">
        <v>28.0498769230769</v>
      </c>
      <c r="DU185">
        <v>21.3505538461538</v>
      </c>
      <c r="DV185">
        <v>1134.00076923077</v>
      </c>
      <c r="DW185">
        <v>27.7398384615385</v>
      </c>
      <c r="DX185">
        <v>500.011076923077</v>
      </c>
      <c r="DY185">
        <v>90.7711615384615</v>
      </c>
      <c r="DZ185">
        <v>0.100034615384615</v>
      </c>
      <c r="EA185">
        <v>36.2399692307692</v>
      </c>
      <c r="EB185">
        <v>35.9835538461538</v>
      </c>
      <c r="EC185">
        <v>999.9</v>
      </c>
      <c r="ED185">
        <v>0</v>
      </c>
      <c r="EE185">
        <v>0</v>
      </c>
      <c r="EF185">
        <v>10014.5269230769</v>
      </c>
      <c r="EG185">
        <v>0</v>
      </c>
      <c r="EH185">
        <v>1173.37923076923</v>
      </c>
      <c r="EI185">
        <v>-33.5199538461538</v>
      </c>
      <c r="EJ185">
        <v>1172.49153846154</v>
      </c>
      <c r="EK185">
        <v>1198.71769230769</v>
      </c>
      <c r="EL185">
        <v>6.69930538461539</v>
      </c>
      <c r="EM185">
        <v>1173.12384615385</v>
      </c>
      <c r="EN185">
        <v>21.3505538461538</v>
      </c>
      <c r="EO185">
        <v>2.54612076923077</v>
      </c>
      <c r="EP185">
        <v>1.93801692307692</v>
      </c>
      <c r="EQ185">
        <v>21.3243615384615</v>
      </c>
      <c r="ER185">
        <v>16.9468076923077</v>
      </c>
      <c r="ES185">
        <v>2000</v>
      </c>
      <c r="ET185">
        <v>0.97999676923077</v>
      </c>
      <c r="EU185">
        <v>0.0200030384615385</v>
      </c>
      <c r="EV185">
        <v>0</v>
      </c>
      <c r="EW185">
        <v>1238.27384615385</v>
      </c>
      <c r="EX185">
        <v>5.00059</v>
      </c>
      <c r="EY185">
        <v>25941.4384615385</v>
      </c>
      <c r="EZ185">
        <v>17360.2923076923</v>
      </c>
      <c r="FA185">
        <v>54.6056153846154</v>
      </c>
      <c r="FB185">
        <v>54.812</v>
      </c>
      <c r="FC185">
        <v>54.125</v>
      </c>
      <c r="FD185">
        <v>54.25</v>
      </c>
      <c r="FE185">
        <v>55.1201538461538</v>
      </c>
      <c r="FF185">
        <v>1955.09</v>
      </c>
      <c r="FG185">
        <v>39.91</v>
      </c>
      <c r="FH185">
        <v>0</v>
      </c>
      <c r="FI185">
        <v>1762199883.8</v>
      </c>
      <c r="FJ185">
        <v>0</v>
      </c>
      <c r="FK185">
        <v>1238.18038461538</v>
      </c>
      <c r="FL185">
        <v>-1.6249572762966</v>
      </c>
      <c r="FM185">
        <v>-43.6444444455217</v>
      </c>
      <c r="FN185">
        <v>25941.1153846154</v>
      </c>
      <c r="FO185">
        <v>15</v>
      </c>
      <c r="FP185">
        <v>0</v>
      </c>
      <c r="FQ185" t="s">
        <v>441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-33.5568333333333</v>
      </c>
      <c r="GD185">
        <v>-0.329524675324659</v>
      </c>
      <c r="GE185">
        <v>0.399608885373988</v>
      </c>
      <c r="GF185">
        <v>1</v>
      </c>
      <c r="GG185">
        <v>1238.29735294118</v>
      </c>
      <c r="GH185">
        <v>-2.15355233247971</v>
      </c>
      <c r="GI185">
        <v>0.311847519522795</v>
      </c>
      <c r="GJ185">
        <v>-1</v>
      </c>
      <c r="GK185">
        <v>6.70072047619048</v>
      </c>
      <c r="GL185">
        <v>-0.0321498701298625</v>
      </c>
      <c r="GM185">
        <v>0.00337692939727722</v>
      </c>
      <c r="GN185">
        <v>1</v>
      </c>
      <c r="GO185">
        <v>2</v>
      </c>
      <c r="GP185">
        <v>2</v>
      </c>
      <c r="GQ185" t="s">
        <v>497</v>
      </c>
      <c r="GR185">
        <v>3.12852</v>
      </c>
      <c r="GS185">
        <v>2.778</v>
      </c>
      <c r="GT185">
        <v>0.177333</v>
      </c>
      <c r="GU185">
        <v>0.181068</v>
      </c>
      <c r="GV185">
        <v>0.112129</v>
      </c>
      <c r="GW185">
        <v>0.0926177</v>
      </c>
      <c r="GX185">
        <v>30160.8</v>
      </c>
      <c r="GY185">
        <v>31941.9</v>
      </c>
      <c r="GZ185">
        <v>33254.2</v>
      </c>
      <c r="HA185">
        <v>35401.9</v>
      </c>
      <c r="HB185">
        <v>41928</v>
      </c>
      <c r="HC185">
        <v>46202.9</v>
      </c>
      <c r="HD185">
        <v>52057</v>
      </c>
      <c r="HE185">
        <v>56651.2</v>
      </c>
      <c r="HF185">
        <v>1.78565</v>
      </c>
      <c r="HG185">
        <v>2.1355</v>
      </c>
      <c r="HH185">
        <v>0.00359863</v>
      </c>
      <c r="HI185">
        <v>0</v>
      </c>
      <c r="HJ185">
        <v>35.9239</v>
      </c>
      <c r="HK185">
        <v>999.9</v>
      </c>
      <c r="HL185">
        <v>54.322</v>
      </c>
      <c r="HM185">
        <v>28.168</v>
      </c>
      <c r="HN185">
        <v>22.9346</v>
      </c>
      <c r="HO185">
        <v>57.4766</v>
      </c>
      <c r="HP185">
        <v>32.3397</v>
      </c>
      <c r="HQ185">
        <v>2</v>
      </c>
      <c r="HR185">
        <v>1.31913</v>
      </c>
      <c r="HS185">
        <v>5.42416</v>
      </c>
      <c r="HT185">
        <v>20.0444</v>
      </c>
      <c r="HU185">
        <v>5.19213</v>
      </c>
      <c r="HV185">
        <v>12.0099</v>
      </c>
      <c r="HW185">
        <v>4.9718</v>
      </c>
      <c r="HX185">
        <v>3.29492</v>
      </c>
      <c r="HY185">
        <v>999.9</v>
      </c>
      <c r="HZ185">
        <v>9999</v>
      </c>
      <c r="IA185">
        <v>9999</v>
      </c>
      <c r="IB185">
        <v>9999</v>
      </c>
      <c r="IC185">
        <v>1.86318</v>
      </c>
      <c r="ID185">
        <v>1.86813</v>
      </c>
      <c r="IE185">
        <v>1.86783</v>
      </c>
      <c r="IF185">
        <v>1.86904</v>
      </c>
      <c r="IG185">
        <v>1.86982</v>
      </c>
      <c r="IH185">
        <v>1.86584</v>
      </c>
      <c r="II185">
        <v>1.86703</v>
      </c>
      <c r="IJ185">
        <v>1.86844</v>
      </c>
      <c r="IK185">
        <v>5</v>
      </c>
      <c r="IL185">
        <v>0</v>
      </c>
      <c r="IM185">
        <v>0</v>
      </c>
      <c r="IN185">
        <v>0</v>
      </c>
      <c r="IO185" t="s">
        <v>443</v>
      </c>
      <c r="IP185" t="s">
        <v>444</v>
      </c>
      <c r="IQ185" t="s">
        <v>445</v>
      </c>
      <c r="IR185" t="s">
        <v>445</v>
      </c>
      <c r="IS185" t="s">
        <v>445</v>
      </c>
      <c r="IT185" t="s">
        <v>445</v>
      </c>
      <c r="IU185">
        <v>0</v>
      </c>
      <c r="IV185">
        <v>100</v>
      </c>
      <c r="IW185">
        <v>100</v>
      </c>
      <c r="IX185">
        <v>5.7</v>
      </c>
      <c r="IY185">
        <v>0.31</v>
      </c>
      <c r="IZ185">
        <v>0.972545899424372</v>
      </c>
      <c r="JA185">
        <v>0.00534676025210932</v>
      </c>
      <c r="JB185">
        <v>-1.70922874884956e-06</v>
      </c>
      <c r="JC185">
        <v>5.24977269206303e-10</v>
      </c>
      <c r="JD185">
        <v>0.310040366037049</v>
      </c>
      <c r="JE185">
        <v>0</v>
      </c>
      <c r="JF185">
        <v>0</v>
      </c>
      <c r="JG185">
        <v>0</v>
      </c>
      <c r="JH185">
        <v>4</v>
      </c>
      <c r="JI185">
        <v>2317</v>
      </c>
      <c r="JJ185">
        <v>-0</v>
      </c>
      <c r="JK185">
        <v>23</v>
      </c>
      <c r="JL185">
        <v>29369998.1</v>
      </c>
      <c r="JM185">
        <v>29369998.1</v>
      </c>
      <c r="JN185">
        <v>2.90161</v>
      </c>
      <c r="JO185">
        <v>2.59155</v>
      </c>
      <c r="JP185">
        <v>2.19849</v>
      </c>
      <c r="JQ185">
        <v>2.63794</v>
      </c>
      <c r="JR185">
        <v>2.44507</v>
      </c>
      <c r="JS185">
        <v>2.37793</v>
      </c>
      <c r="JT185">
        <v>32.7535</v>
      </c>
      <c r="JU185">
        <v>24.1488</v>
      </c>
      <c r="JV185">
        <v>18</v>
      </c>
      <c r="JW185">
        <v>500.193</v>
      </c>
      <c r="JX185">
        <v>784.697</v>
      </c>
      <c r="JY185">
        <v>28.6778</v>
      </c>
      <c r="JZ185">
        <v>42.7516</v>
      </c>
      <c r="KA185">
        <v>30.0001</v>
      </c>
      <c r="KB185">
        <v>42.4581</v>
      </c>
      <c r="KC185">
        <v>42.3011</v>
      </c>
      <c r="KD185">
        <v>58.0678</v>
      </c>
      <c r="KE185">
        <v>0</v>
      </c>
      <c r="KF185">
        <v>100</v>
      </c>
      <c r="KG185">
        <v>28.6852</v>
      </c>
      <c r="KH185">
        <v>1223.09</v>
      </c>
      <c r="KI185">
        <v>21.9999</v>
      </c>
      <c r="KJ185">
        <v>94.5004</v>
      </c>
      <c r="KK185">
        <v>91.743</v>
      </c>
    </row>
    <row r="186" spans="1:297">
      <c r="A186">
        <v>170</v>
      </c>
      <c r="B186">
        <v>1762199890.1</v>
      </c>
      <c r="C186">
        <v>1658.09999990463</v>
      </c>
      <c r="D186" t="s">
        <v>785</v>
      </c>
      <c r="E186" t="s">
        <v>786</v>
      </c>
      <c r="F186">
        <v>5</v>
      </c>
      <c r="G186" t="s">
        <v>640</v>
      </c>
      <c r="H186" t="s">
        <v>438</v>
      </c>
      <c r="I186">
        <v>1762199881.94615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1231.58232633976</v>
      </c>
      <c r="AK186">
        <v>1214.64363636364</v>
      </c>
      <c r="AL186">
        <v>3.53817707020232</v>
      </c>
      <c r="AM186">
        <v>64.4912505728682</v>
      </c>
      <c r="AN186">
        <f>(AP186 - AO186 + DY186*1E3/(8.314*(EA186+273.15)) * AR186/DX186 * AQ186) * DX186/(100*DL186) * 1000/(1000 - AP186)</f>
        <v>0</v>
      </c>
      <c r="AO186">
        <v>21.3533028689435</v>
      </c>
      <c r="AP186">
        <v>28.0463539393939</v>
      </c>
      <c r="AQ186">
        <v>-5.72490328643814e-06</v>
      </c>
      <c r="AR186">
        <v>97.7476053066105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439</v>
      </c>
      <c r="AY186" t="s">
        <v>439</v>
      </c>
      <c r="AZ186">
        <v>0</v>
      </c>
      <c r="BA186">
        <v>0</v>
      </c>
      <c r="BB186">
        <f>1-AZ186/BA186</f>
        <v>0</v>
      </c>
      <c r="BC186">
        <v>0</v>
      </c>
      <c r="BD186" t="s">
        <v>439</v>
      </c>
      <c r="BE186" t="s">
        <v>439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439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440</v>
      </c>
      <c r="DO186">
        <v>2</v>
      </c>
      <c r="DP186" t="b">
        <v>1</v>
      </c>
      <c r="DQ186">
        <v>1762199881.94615</v>
      </c>
      <c r="DR186">
        <v>1156.36153846154</v>
      </c>
      <c r="DS186">
        <v>1190.17384615385</v>
      </c>
      <c r="DT186">
        <v>28.0488769230769</v>
      </c>
      <c r="DU186">
        <v>21.3523923076923</v>
      </c>
      <c r="DV186">
        <v>1150.70076923077</v>
      </c>
      <c r="DW186">
        <v>27.7388384615385</v>
      </c>
      <c r="DX186">
        <v>500.015615384615</v>
      </c>
      <c r="DY186">
        <v>90.7708</v>
      </c>
      <c r="DZ186">
        <v>0.100012446153846</v>
      </c>
      <c r="EA186">
        <v>36.2388230769231</v>
      </c>
      <c r="EB186">
        <v>35.9821307692308</v>
      </c>
      <c r="EC186">
        <v>999.9</v>
      </c>
      <c r="ED186">
        <v>0</v>
      </c>
      <c r="EE186">
        <v>0</v>
      </c>
      <c r="EF186">
        <v>10008.0269230769</v>
      </c>
      <c r="EG186">
        <v>0</v>
      </c>
      <c r="EH186">
        <v>1173.36307692308</v>
      </c>
      <c r="EI186">
        <v>-33.8123076923077</v>
      </c>
      <c r="EJ186">
        <v>1189.73307692308</v>
      </c>
      <c r="EK186">
        <v>1216.14307692308</v>
      </c>
      <c r="EL186">
        <v>6.69646769230769</v>
      </c>
      <c r="EM186">
        <v>1190.17384615385</v>
      </c>
      <c r="EN186">
        <v>21.3523923076923</v>
      </c>
      <c r="EO186">
        <v>2.54602</v>
      </c>
      <c r="EP186">
        <v>1.93817692307692</v>
      </c>
      <c r="EQ186">
        <v>21.3237153846154</v>
      </c>
      <c r="ER186">
        <v>16.9481</v>
      </c>
      <c r="ES186">
        <v>1999.99846153846</v>
      </c>
      <c r="ET186">
        <v>0.97999676923077</v>
      </c>
      <c r="EU186">
        <v>0.0200030384615385</v>
      </c>
      <c r="EV186">
        <v>0</v>
      </c>
      <c r="EW186">
        <v>1238.07538461538</v>
      </c>
      <c r="EX186">
        <v>5.00059</v>
      </c>
      <c r="EY186">
        <v>25937.9615384615</v>
      </c>
      <c r="EZ186">
        <v>17360.2769230769</v>
      </c>
      <c r="FA186">
        <v>54.6056153846154</v>
      </c>
      <c r="FB186">
        <v>54.812</v>
      </c>
      <c r="FC186">
        <v>54.125</v>
      </c>
      <c r="FD186">
        <v>54.25</v>
      </c>
      <c r="FE186">
        <v>55.125</v>
      </c>
      <c r="FF186">
        <v>1955.08846153846</v>
      </c>
      <c r="FG186">
        <v>39.91</v>
      </c>
      <c r="FH186">
        <v>0</v>
      </c>
      <c r="FI186">
        <v>1762199889.2</v>
      </c>
      <c r="FJ186">
        <v>0</v>
      </c>
      <c r="FK186">
        <v>1237.9928</v>
      </c>
      <c r="FL186">
        <v>-1.41307692466483</v>
      </c>
      <c r="FM186">
        <v>-37.5307692197625</v>
      </c>
      <c r="FN186">
        <v>25937.116</v>
      </c>
      <c r="FO186">
        <v>15</v>
      </c>
      <c r="FP186">
        <v>0</v>
      </c>
      <c r="FQ186" t="s">
        <v>441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-33.638825</v>
      </c>
      <c r="GD186">
        <v>-3.49941203007521</v>
      </c>
      <c r="GE186">
        <v>0.49399160202882</v>
      </c>
      <c r="GF186">
        <v>0</v>
      </c>
      <c r="GG186">
        <v>1238.12117647059</v>
      </c>
      <c r="GH186">
        <v>-2.07608862164194</v>
      </c>
      <c r="GI186">
        <v>0.304532087615649</v>
      </c>
      <c r="GJ186">
        <v>-1</v>
      </c>
      <c r="GK186">
        <v>6.697822</v>
      </c>
      <c r="GL186">
        <v>-0.0328132330827022</v>
      </c>
      <c r="GM186">
        <v>0.00330954770323682</v>
      </c>
      <c r="GN186">
        <v>1</v>
      </c>
      <c r="GO186">
        <v>1</v>
      </c>
      <c r="GP186">
        <v>2</v>
      </c>
      <c r="GQ186" t="s">
        <v>460</v>
      </c>
      <c r="GR186">
        <v>3.12845</v>
      </c>
      <c r="GS186">
        <v>2.77806</v>
      </c>
      <c r="GT186">
        <v>0.178988</v>
      </c>
      <c r="GU186">
        <v>0.182578</v>
      </c>
      <c r="GV186">
        <v>0.112124</v>
      </c>
      <c r="GW186">
        <v>0.0926268</v>
      </c>
      <c r="GX186">
        <v>30099.9</v>
      </c>
      <c r="GY186">
        <v>31882.6</v>
      </c>
      <c r="GZ186">
        <v>33254.3</v>
      </c>
      <c r="HA186">
        <v>35401.8</v>
      </c>
      <c r="HB186">
        <v>41928.7</v>
      </c>
      <c r="HC186">
        <v>46202.2</v>
      </c>
      <c r="HD186">
        <v>52057.2</v>
      </c>
      <c r="HE186">
        <v>56650.7</v>
      </c>
      <c r="HF186">
        <v>1.78568</v>
      </c>
      <c r="HG186">
        <v>2.13535</v>
      </c>
      <c r="HH186">
        <v>0.00400841</v>
      </c>
      <c r="HI186">
        <v>0</v>
      </c>
      <c r="HJ186">
        <v>35.9239</v>
      </c>
      <c r="HK186">
        <v>999.9</v>
      </c>
      <c r="HL186">
        <v>54.322</v>
      </c>
      <c r="HM186">
        <v>28.168</v>
      </c>
      <c r="HN186">
        <v>22.9333</v>
      </c>
      <c r="HO186">
        <v>57.4866</v>
      </c>
      <c r="HP186">
        <v>32.3117</v>
      </c>
      <c r="HQ186">
        <v>2</v>
      </c>
      <c r="HR186">
        <v>1.31915</v>
      </c>
      <c r="HS186">
        <v>5.40505</v>
      </c>
      <c r="HT186">
        <v>20.0448</v>
      </c>
      <c r="HU186">
        <v>5.19168</v>
      </c>
      <c r="HV186">
        <v>12.0099</v>
      </c>
      <c r="HW186">
        <v>4.97135</v>
      </c>
      <c r="HX186">
        <v>3.2948</v>
      </c>
      <c r="HY186">
        <v>999.9</v>
      </c>
      <c r="HZ186">
        <v>9999</v>
      </c>
      <c r="IA186">
        <v>9999</v>
      </c>
      <c r="IB186">
        <v>9999</v>
      </c>
      <c r="IC186">
        <v>1.86314</v>
      </c>
      <c r="ID186">
        <v>1.86813</v>
      </c>
      <c r="IE186">
        <v>1.86783</v>
      </c>
      <c r="IF186">
        <v>1.86904</v>
      </c>
      <c r="IG186">
        <v>1.86982</v>
      </c>
      <c r="IH186">
        <v>1.86584</v>
      </c>
      <c r="II186">
        <v>1.86702</v>
      </c>
      <c r="IJ186">
        <v>1.86843</v>
      </c>
      <c r="IK186">
        <v>5</v>
      </c>
      <c r="IL186">
        <v>0</v>
      </c>
      <c r="IM186">
        <v>0</v>
      </c>
      <c r="IN186">
        <v>0</v>
      </c>
      <c r="IO186" t="s">
        <v>443</v>
      </c>
      <c r="IP186" t="s">
        <v>444</v>
      </c>
      <c r="IQ186" t="s">
        <v>445</v>
      </c>
      <c r="IR186" t="s">
        <v>445</v>
      </c>
      <c r="IS186" t="s">
        <v>445</v>
      </c>
      <c r="IT186" t="s">
        <v>445</v>
      </c>
      <c r="IU186">
        <v>0</v>
      </c>
      <c r="IV186">
        <v>100</v>
      </c>
      <c r="IW186">
        <v>100</v>
      </c>
      <c r="IX186">
        <v>5.76</v>
      </c>
      <c r="IY186">
        <v>0.31</v>
      </c>
      <c r="IZ186">
        <v>0.972545899424372</v>
      </c>
      <c r="JA186">
        <v>0.00534676025210932</v>
      </c>
      <c r="JB186">
        <v>-1.70922874884956e-06</v>
      </c>
      <c r="JC186">
        <v>5.24977269206303e-10</v>
      </c>
      <c r="JD186">
        <v>0.310040366037049</v>
      </c>
      <c r="JE186">
        <v>0</v>
      </c>
      <c r="JF186">
        <v>0</v>
      </c>
      <c r="JG186">
        <v>0</v>
      </c>
      <c r="JH186">
        <v>4</v>
      </c>
      <c r="JI186">
        <v>2317</v>
      </c>
      <c r="JJ186">
        <v>-0</v>
      </c>
      <c r="JK186">
        <v>23</v>
      </c>
      <c r="JL186">
        <v>29369998.2</v>
      </c>
      <c r="JM186">
        <v>29369998.2</v>
      </c>
      <c r="JN186">
        <v>2.93213</v>
      </c>
      <c r="JO186">
        <v>2.59277</v>
      </c>
      <c r="JP186">
        <v>2.19849</v>
      </c>
      <c r="JQ186">
        <v>2.63672</v>
      </c>
      <c r="JR186">
        <v>2.44507</v>
      </c>
      <c r="JS186">
        <v>2.32788</v>
      </c>
      <c r="JT186">
        <v>32.7758</v>
      </c>
      <c r="JU186">
        <v>24.1488</v>
      </c>
      <c r="JV186">
        <v>18</v>
      </c>
      <c r="JW186">
        <v>500.23</v>
      </c>
      <c r="JX186">
        <v>784.572</v>
      </c>
      <c r="JY186">
        <v>28.6903</v>
      </c>
      <c r="JZ186">
        <v>42.7561</v>
      </c>
      <c r="KA186">
        <v>30.0001</v>
      </c>
      <c r="KB186">
        <v>42.4609</v>
      </c>
      <c r="KC186">
        <v>42.3031</v>
      </c>
      <c r="KD186">
        <v>58.6764</v>
      </c>
      <c r="KE186">
        <v>0</v>
      </c>
      <c r="KF186">
        <v>100</v>
      </c>
      <c r="KG186">
        <v>28.6984</v>
      </c>
      <c r="KH186">
        <v>1243.41</v>
      </c>
      <c r="KI186">
        <v>21.9999</v>
      </c>
      <c r="KJ186">
        <v>94.5008</v>
      </c>
      <c r="KK186">
        <v>91.7424</v>
      </c>
    </row>
    <row r="187" spans="1:297">
      <c r="A187">
        <v>171</v>
      </c>
      <c r="B187">
        <v>1762199895.1</v>
      </c>
      <c r="C187">
        <v>1663.09999990463</v>
      </c>
      <c r="D187" t="s">
        <v>787</v>
      </c>
      <c r="E187" t="s">
        <v>788</v>
      </c>
      <c r="F187">
        <v>5</v>
      </c>
      <c r="G187" t="s">
        <v>640</v>
      </c>
      <c r="H187" t="s">
        <v>438</v>
      </c>
      <c r="I187">
        <v>1762199886.94615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1247.84248763769</v>
      </c>
      <c r="AK187">
        <v>1231.45024242424</v>
      </c>
      <c r="AL187">
        <v>3.35355612675194</v>
      </c>
      <c r="AM187">
        <v>64.4912505728682</v>
      </c>
      <c r="AN187">
        <f>(AP187 - AO187 + DY187*1E3/(8.314*(EA187+273.15)) * AR187/DX187 * AQ187) * DX187/(100*DL187) * 1000/(1000 - AP187)</f>
        <v>0</v>
      </c>
      <c r="AO187">
        <v>21.3557113796952</v>
      </c>
      <c r="AP187">
        <v>28.0434024242424</v>
      </c>
      <c r="AQ187">
        <v>-8.3608621112483e-06</v>
      </c>
      <c r="AR187">
        <v>97.7476053066105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439</v>
      </c>
      <c r="AY187" t="s">
        <v>439</v>
      </c>
      <c r="AZ187">
        <v>0</v>
      </c>
      <c r="BA187">
        <v>0</v>
      </c>
      <c r="BB187">
        <f>1-AZ187/BA187</f>
        <v>0</v>
      </c>
      <c r="BC187">
        <v>0</v>
      </c>
      <c r="BD187" t="s">
        <v>439</v>
      </c>
      <c r="BE187" t="s">
        <v>439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439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440</v>
      </c>
      <c r="DO187">
        <v>2</v>
      </c>
      <c r="DP187" t="b">
        <v>1</v>
      </c>
      <c r="DQ187">
        <v>1762199886.94615</v>
      </c>
      <c r="DR187">
        <v>1173.12692307692</v>
      </c>
      <c r="DS187">
        <v>1206.89846153846</v>
      </c>
      <c r="DT187">
        <v>28.0469461538462</v>
      </c>
      <c r="DU187">
        <v>21.3539384615385</v>
      </c>
      <c r="DV187">
        <v>1167.40615384615</v>
      </c>
      <c r="DW187">
        <v>27.7369076923077</v>
      </c>
      <c r="DX187">
        <v>500.020307692308</v>
      </c>
      <c r="DY187">
        <v>90.7713307692308</v>
      </c>
      <c r="DZ187">
        <v>0.100022138461538</v>
      </c>
      <c r="EA187">
        <v>36.2398769230769</v>
      </c>
      <c r="EB187">
        <v>35.9843769230769</v>
      </c>
      <c r="EC187">
        <v>999.9</v>
      </c>
      <c r="ED187">
        <v>0</v>
      </c>
      <c r="EE187">
        <v>0</v>
      </c>
      <c r="EF187">
        <v>10003.4538461538</v>
      </c>
      <c r="EG187">
        <v>0</v>
      </c>
      <c r="EH187">
        <v>1173.36384615385</v>
      </c>
      <c r="EI187">
        <v>-33.7723076923077</v>
      </c>
      <c r="EJ187">
        <v>1206.97846153846</v>
      </c>
      <c r="EK187">
        <v>1233.23307692308</v>
      </c>
      <c r="EL187">
        <v>6.69299461538462</v>
      </c>
      <c r="EM187">
        <v>1206.89846153846</v>
      </c>
      <c r="EN187">
        <v>21.3539384615385</v>
      </c>
      <c r="EO187">
        <v>2.54586</v>
      </c>
      <c r="EP187">
        <v>1.93832923076923</v>
      </c>
      <c r="EQ187">
        <v>21.3226923076923</v>
      </c>
      <c r="ER187">
        <v>16.9493307692308</v>
      </c>
      <c r="ES187">
        <v>1999.99615384615</v>
      </c>
      <c r="ET187">
        <v>0.979996769230769</v>
      </c>
      <c r="EU187">
        <v>0.0200030307692308</v>
      </c>
      <c r="EV187">
        <v>0</v>
      </c>
      <c r="EW187">
        <v>1237.83384615385</v>
      </c>
      <c r="EX187">
        <v>5.00059</v>
      </c>
      <c r="EY187">
        <v>25934.4384615385</v>
      </c>
      <c r="EZ187">
        <v>17360.2615384615</v>
      </c>
      <c r="FA187">
        <v>54.6104615384615</v>
      </c>
      <c r="FB187">
        <v>54.812</v>
      </c>
      <c r="FC187">
        <v>54.125</v>
      </c>
      <c r="FD187">
        <v>54.25</v>
      </c>
      <c r="FE187">
        <v>55.125</v>
      </c>
      <c r="FF187">
        <v>1955.08615384615</v>
      </c>
      <c r="FG187">
        <v>39.91</v>
      </c>
      <c r="FH187">
        <v>0</v>
      </c>
      <c r="FI187">
        <v>1762199894</v>
      </c>
      <c r="FJ187">
        <v>0</v>
      </c>
      <c r="FK187">
        <v>1237.8168</v>
      </c>
      <c r="FL187">
        <v>-2.78307692288984</v>
      </c>
      <c r="FM187">
        <v>-45.1307691088187</v>
      </c>
      <c r="FN187">
        <v>25933.76</v>
      </c>
      <c r="FO187">
        <v>15</v>
      </c>
      <c r="FP187">
        <v>0</v>
      </c>
      <c r="FQ187" t="s">
        <v>441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-33.7431428571429</v>
      </c>
      <c r="GD187">
        <v>-0.415106493506539</v>
      </c>
      <c r="GE187">
        <v>0.411194715284075</v>
      </c>
      <c r="GF187">
        <v>1</v>
      </c>
      <c r="GG187">
        <v>1237.93470588235</v>
      </c>
      <c r="GH187">
        <v>-2.42505729552886</v>
      </c>
      <c r="GI187">
        <v>0.326543712001544</v>
      </c>
      <c r="GJ187">
        <v>-1</v>
      </c>
      <c r="GK187">
        <v>6.69492380952381</v>
      </c>
      <c r="GL187">
        <v>-0.0390311688311722</v>
      </c>
      <c r="GM187">
        <v>0.00409585211343721</v>
      </c>
      <c r="GN187">
        <v>1</v>
      </c>
      <c r="GO187">
        <v>2</v>
      </c>
      <c r="GP187">
        <v>2</v>
      </c>
      <c r="GQ187" t="s">
        <v>497</v>
      </c>
      <c r="GR187">
        <v>3.12849</v>
      </c>
      <c r="GS187">
        <v>2.77785</v>
      </c>
      <c r="GT187">
        <v>0.180566</v>
      </c>
      <c r="GU187">
        <v>0.184221</v>
      </c>
      <c r="GV187">
        <v>0.112114</v>
      </c>
      <c r="GW187">
        <v>0.092634</v>
      </c>
      <c r="GX187">
        <v>30041.6</v>
      </c>
      <c r="GY187">
        <v>31818.1</v>
      </c>
      <c r="GZ187">
        <v>33254</v>
      </c>
      <c r="HA187">
        <v>35401.6</v>
      </c>
      <c r="HB187">
        <v>41928.9</v>
      </c>
      <c r="HC187">
        <v>46201.9</v>
      </c>
      <c r="HD187">
        <v>52056.7</v>
      </c>
      <c r="HE187">
        <v>56650.5</v>
      </c>
      <c r="HF187">
        <v>1.78552</v>
      </c>
      <c r="HG187">
        <v>2.13552</v>
      </c>
      <c r="HH187">
        <v>0.00430644</v>
      </c>
      <c r="HI187">
        <v>0</v>
      </c>
      <c r="HJ187">
        <v>35.9239</v>
      </c>
      <c r="HK187">
        <v>999.9</v>
      </c>
      <c r="HL187">
        <v>54.346</v>
      </c>
      <c r="HM187">
        <v>28.168</v>
      </c>
      <c r="HN187">
        <v>22.9448</v>
      </c>
      <c r="HO187">
        <v>57.4966</v>
      </c>
      <c r="HP187">
        <v>32.3317</v>
      </c>
      <c r="HQ187">
        <v>2</v>
      </c>
      <c r="HR187">
        <v>1.3191</v>
      </c>
      <c r="HS187">
        <v>5.4081</v>
      </c>
      <c r="HT187">
        <v>20.0448</v>
      </c>
      <c r="HU187">
        <v>5.19183</v>
      </c>
      <c r="HV187">
        <v>12.0099</v>
      </c>
      <c r="HW187">
        <v>4.9717</v>
      </c>
      <c r="HX187">
        <v>3.29495</v>
      </c>
      <c r="HY187">
        <v>999.9</v>
      </c>
      <c r="HZ187">
        <v>9999</v>
      </c>
      <c r="IA187">
        <v>9999</v>
      </c>
      <c r="IB187">
        <v>9999</v>
      </c>
      <c r="IC187">
        <v>1.86313</v>
      </c>
      <c r="ID187">
        <v>1.86812</v>
      </c>
      <c r="IE187">
        <v>1.86783</v>
      </c>
      <c r="IF187">
        <v>1.86901</v>
      </c>
      <c r="IG187">
        <v>1.86982</v>
      </c>
      <c r="IH187">
        <v>1.86584</v>
      </c>
      <c r="II187">
        <v>1.86699</v>
      </c>
      <c r="IJ187">
        <v>1.86843</v>
      </c>
      <c r="IK187">
        <v>5</v>
      </c>
      <c r="IL187">
        <v>0</v>
      </c>
      <c r="IM187">
        <v>0</v>
      </c>
      <c r="IN187">
        <v>0</v>
      </c>
      <c r="IO187" t="s">
        <v>443</v>
      </c>
      <c r="IP187" t="s">
        <v>444</v>
      </c>
      <c r="IQ187" t="s">
        <v>445</v>
      </c>
      <c r="IR187" t="s">
        <v>445</v>
      </c>
      <c r="IS187" t="s">
        <v>445</v>
      </c>
      <c r="IT187" t="s">
        <v>445</v>
      </c>
      <c r="IU187">
        <v>0</v>
      </c>
      <c r="IV187">
        <v>100</v>
      </c>
      <c r="IW187">
        <v>100</v>
      </c>
      <c r="IX187">
        <v>5.82</v>
      </c>
      <c r="IY187">
        <v>0.3101</v>
      </c>
      <c r="IZ187">
        <v>0.972545899424372</v>
      </c>
      <c r="JA187">
        <v>0.00534676025210932</v>
      </c>
      <c r="JB187">
        <v>-1.70922874884956e-06</v>
      </c>
      <c r="JC187">
        <v>5.24977269206303e-10</v>
      </c>
      <c r="JD187">
        <v>0.310040366037049</v>
      </c>
      <c r="JE187">
        <v>0</v>
      </c>
      <c r="JF187">
        <v>0</v>
      </c>
      <c r="JG187">
        <v>0</v>
      </c>
      <c r="JH187">
        <v>4</v>
      </c>
      <c r="JI187">
        <v>2317</v>
      </c>
      <c r="JJ187">
        <v>-0</v>
      </c>
      <c r="JK187">
        <v>23</v>
      </c>
      <c r="JL187">
        <v>29369998.3</v>
      </c>
      <c r="JM187">
        <v>29369998.3</v>
      </c>
      <c r="JN187">
        <v>2.96753</v>
      </c>
      <c r="JO187">
        <v>2.58911</v>
      </c>
      <c r="JP187">
        <v>2.19849</v>
      </c>
      <c r="JQ187">
        <v>2.63794</v>
      </c>
      <c r="JR187">
        <v>2.44507</v>
      </c>
      <c r="JS187">
        <v>2.35474</v>
      </c>
      <c r="JT187">
        <v>32.7758</v>
      </c>
      <c r="JU187">
        <v>24.1575</v>
      </c>
      <c r="JV187">
        <v>18</v>
      </c>
      <c r="JW187">
        <v>500.124</v>
      </c>
      <c r="JX187">
        <v>784.744</v>
      </c>
      <c r="JY187">
        <v>28.7028</v>
      </c>
      <c r="JZ187">
        <v>42.7561</v>
      </c>
      <c r="KA187">
        <v>30.0001</v>
      </c>
      <c r="KB187">
        <v>42.4609</v>
      </c>
      <c r="KC187">
        <v>42.3031</v>
      </c>
      <c r="KD187">
        <v>59.3955</v>
      </c>
      <c r="KE187">
        <v>0</v>
      </c>
      <c r="KF187">
        <v>100</v>
      </c>
      <c r="KG187">
        <v>28.7066</v>
      </c>
      <c r="KH187">
        <v>1257.06</v>
      </c>
      <c r="KI187">
        <v>21.9999</v>
      </c>
      <c r="KJ187">
        <v>94.4999</v>
      </c>
      <c r="KK187">
        <v>91.7421</v>
      </c>
    </row>
    <row r="188" spans="1:297">
      <c r="A188">
        <v>172</v>
      </c>
      <c r="B188">
        <v>1762199900.1</v>
      </c>
      <c r="C188">
        <v>1668.09999990463</v>
      </c>
      <c r="D188" t="s">
        <v>789</v>
      </c>
      <c r="E188" t="s">
        <v>790</v>
      </c>
      <c r="F188">
        <v>5</v>
      </c>
      <c r="G188" t="s">
        <v>640</v>
      </c>
      <c r="H188" t="s">
        <v>438</v>
      </c>
      <c r="I188">
        <v>1762199891.94615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1265.69155766774</v>
      </c>
      <c r="AK188">
        <v>1248.83836363636</v>
      </c>
      <c r="AL188">
        <v>3.47442941319167</v>
      </c>
      <c r="AM188">
        <v>64.4912505728682</v>
      </c>
      <c r="AN188">
        <f>(AP188 - AO188 + DY188*1E3/(8.314*(EA188+273.15)) * AR188/DX188 * AQ188) * DX188/(100*DL188) * 1000/(1000 - AP188)</f>
        <v>0</v>
      </c>
      <c r="AO188">
        <v>21.3571640888833</v>
      </c>
      <c r="AP188">
        <v>28.0454836363636</v>
      </c>
      <c r="AQ188">
        <v>4.31116343003239e-06</v>
      </c>
      <c r="AR188">
        <v>97.7476053066105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439</v>
      </c>
      <c r="AY188" t="s">
        <v>439</v>
      </c>
      <c r="AZ188">
        <v>0</v>
      </c>
      <c r="BA188">
        <v>0</v>
      </c>
      <c r="BB188">
        <f>1-AZ188/BA188</f>
        <v>0</v>
      </c>
      <c r="BC188">
        <v>0</v>
      </c>
      <c r="BD188" t="s">
        <v>439</v>
      </c>
      <c r="BE188" t="s">
        <v>439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439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440</v>
      </c>
      <c r="DO188">
        <v>2</v>
      </c>
      <c r="DP188" t="b">
        <v>1</v>
      </c>
      <c r="DQ188">
        <v>1762199891.94615</v>
      </c>
      <c r="DR188">
        <v>1189.85769230769</v>
      </c>
      <c r="DS188">
        <v>1223.86615384615</v>
      </c>
      <c r="DT188">
        <v>28.0457538461538</v>
      </c>
      <c r="DU188">
        <v>21.3555</v>
      </c>
      <c r="DV188">
        <v>1184.07846153846</v>
      </c>
      <c r="DW188">
        <v>27.7357230769231</v>
      </c>
      <c r="DX188">
        <v>500.013384615385</v>
      </c>
      <c r="DY188">
        <v>90.7718</v>
      </c>
      <c r="DZ188">
        <v>0.0999733384615384</v>
      </c>
      <c r="EA188">
        <v>36.2416538461538</v>
      </c>
      <c r="EB188">
        <v>35.9892076923077</v>
      </c>
      <c r="EC188">
        <v>999.9</v>
      </c>
      <c r="ED188">
        <v>0</v>
      </c>
      <c r="EE188">
        <v>0</v>
      </c>
      <c r="EF188">
        <v>10002.6846153846</v>
      </c>
      <c r="EG188">
        <v>0</v>
      </c>
      <c r="EH188">
        <v>1173.34923076923</v>
      </c>
      <c r="EI188">
        <v>-34.0086846153846</v>
      </c>
      <c r="EJ188">
        <v>1224.19153846154</v>
      </c>
      <c r="EK188">
        <v>1250.57230769231</v>
      </c>
      <c r="EL188">
        <v>6.69025230769231</v>
      </c>
      <c r="EM188">
        <v>1223.86615384615</v>
      </c>
      <c r="EN188">
        <v>21.3555</v>
      </c>
      <c r="EO188">
        <v>2.54576538461538</v>
      </c>
      <c r="EP188">
        <v>1.93848</v>
      </c>
      <c r="EQ188">
        <v>21.3220846153846</v>
      </c>
      <c r="ER188">
        <v>16.9505538461538</v>
      </c>
      <c r="ES188">
        <v>1999.99153846154</v>
      </c>
      <c r="ET188">
        <v>0.97999676923077</v>
      </c>
      <c r="EU188">
        <v>0.0200030307692308</v>
      </c>
      <c r="EV188">
        <v>0</v>
      </c>
      <c r="EW188">
        <v>1237.6</v>
      </c>
      <c r="EX188">
        <v>5.00059</v>
      </c>
      <c r="EY188">
        <v>25931.0846153846</v>
      </c>
      <c r="EZ188">
        <v>17360.2307692308</v>
      </c>
      <c r="FA188">
        <v>54.6296923076923</v>
      </c>
      <c r="FB188">
        <v>54.812</v>
      </c>
      <c r="FC188">
        <v>54.125</v>
      </c>
      <c r="FD188">
        <v>54.25</v>
      </c>
      <c r="FE188">
        <v>55.125</v>
      </c>
      <c r="FF188">
        <v>1955.08153846154</v>
      </c>
      <c r="FG188">
        <v>39.91</v>
      </c>
      <c r="FH188">
        <v>0</v>
      </c>
      <c r="FI188">
        <v>1762199899.4</v>
      </c>
      <c r="FJ188">
        <v>0</v>
      </c>
      <c r="FK188">
        <v>1237.61423076923</v>
      </c>
      <c r="FL188">
        <v>-1.79179486896039</v>
      </c>
      <c r="FM188">
        <v>-39.3230768818466</v>
      </c>
      <c r="FN188">
        <v>25930.4076923077</v>
      </c>
      <c r="FO188">
        <v>15</v>
      </c>
      <c r="FP188">
        <v>0</v>
      </c>
      <c r="FQ188" t="s">
        <v>441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-33.856</v>
      </c>
      <c r="GD188">
        <v>-1.67664155844155</v>
      </c>
      <c r="GE188">
        <v>0.45719121976321</v>
      </c>
      <c r="GF188">
        <v>0</v>
      </c>
      <c r="GG188">
        <v>1237.78794117647</v>
      </c>
      <c r="GH188">
        <v>-2.16424751623047</v>
      </c>
      <c r="GI188">
        <v>0.303138285390029</v>
      </c>
      <c r="GJ188">
        <v>-1</v>
      </c>
      <c r="GK188">
        <v>6.69243428571429</v>
      </c>
      <c r="GL188">
        <v>-0.0381031168831132</v>
      </c>
      <c r="GM188">
        <v>0.00403774521169402</v>
      </c>
      <c r="GN188">
        <v>1</v>
      </c>
      <c r="GO188">
        <v>1</v>
      </c>
      <c r="GP188">
        <v>2</v>
      </c>
      <c r="GQ188" t="s">
        <v>460</v>
      </c>
      <c r="GR188">
        <v>3.12845</v>
      </c>
      <c r="GS188">
        <v>2.77803</v>
      </c>
      <c r="GT188">
        <v>0.182171</v>
      </c>
      <c r="GU188">
        <v>0.185759</v>
      </c>
      <c r="GV188">
        <v>0.112116</v>
      </c>
      <c r="GW188">
        <v>0.0926415</v>
      </c>
      <c r="GX188">
        <v>29982.2</v>
      </c>
      <c r="GY188">
        <v>31758</v>
      </c>
      <c r="GZ188">
        <v>33253.8</v>
      </c>
      <c r="HA188">
        <v>35401.9</v>
      </c>
      <c r="HB188">
        <v>41928.8</v>
      </c>
      <c r="HC188">
        <v>46202.2</v>
      </c>
      <c r="HD188">
        <v>52056.5</v>
      </c>
      <c r="HE188">
        <v>56651.2</v>
      </c>
      <c r="HF188">
        <v>1.78542</v>
      </c>
      <c r="HG188">
        <v>2.13555</v>
      </c>
      <c r="HH188">
        <v>0.00428408</v>
      </c>
      <c r="HI188">
        <v>0</v>
      </c>
      <c r="HJ188">
        <v>35.9239</v>
      </c>
      <c r="HK188">
        <v>999.9</v>
      </c>
      <c r="HL188">
        <v>54.346</v>
      </c>
      <c r="HM188">
        <v>28.168</v>
      </c>
      <c r="HN188">
        <v>22.9461</v>
      </c>
      <c r="HO188">
        <v>57.3266</v>
      </c>
      <c r="HP188">
        <v>32.3718</v>
      </c>
      <c r="HQ188">
        <v>2</v>
      </c>
      <c r="HR188">
        <v>1.3191</v>
      </c>
      <c r="HS188">
        <v>5.42052</v>
      </c>
      <c r="HT188">
        <v>20.0443</v>
      </c>
      <c r="HU188">
        <v>5.19168</v>
      </c>
      <c r="HV188">
        <v>12.0099</v>
      </c>
      <c r="HW188">
        <v>4.9717</v>
      </c>
      <c r="HX188">
        <v>3.29497</v>
      </c>
      <c r="HY188">
        <v>999.9</v>
      </c>
      <c r="HZ188">
        <v>9999</v>
      </c>
      <c r="IA188">
        <v>9999</v>
      </c>
      <c r="IB188">
        <v>9999</v>
      </c>
      <c r="IC188">
        <v>1.86315</v>
      </c>
      <c r="ID188">
        <v>1.86813</v>
      </c>
      <c r="IE188">
        <v>1.86783</v>
      </c>
      <c r="IF188">
        <v>1.86899</v>
      </c>
      <c r="IG188">
        <v>1.86983</v>
      </c>
      <c r="IH188">
        <v>1.86585</v>
      </c>
      <c r="II188">
        <v>1.86699</v>
      </c>
      <c r="IJ188">
        <v>1.86843</v>
      </c>
      <c r="IK188">
        <v>5</v>
      </c>
      <c r="IL188">
        <v>0</v>
      </c>
      <c r="IM188">
        <v>0</v>
      </c>
      <c r="IN188">
        <v>0</v>
      </c>
      <c r="IO188" t="s">
        <v>443</v>
      </c>
      <c r="IP188" t="s">
        <v>444</v>
      </c>
      <c r="IQ188" t="s">
        <v>445</v>
      </c>
      <c r="IR188" t="s">
        <v>445</v>
      </c>
      <c r="IS188" t="s">
        <v>445</v>
      </c>
      <c r="IT188" t="s">
        <v>445</v>
      </c>
      <c r="IU188">
        <v>0</v>
      </c>
      <c r="IV188">
        <v>100</v>
      </c>
      <c r="IW188">
        <v>100</v>
      </c>
      <c r="IX188">
        <v>5.88</v>
      </c>
      <c r="IY188">
        <v>0.3101</v>
      </c>
      <c r="IZ188">
        <v>0.972545899424372</v>
      </c>
      <c r="JA188">
        <v>0.00534676025210932</v>
      </c>
      <c r="JB188">
        <v>-1.70922874884956e-06</v>
      </c>
      <c r="JC188">
        <v>5.24977269206303e-10</v>
      </c>
      <c r="JD188">
        <v>0.310040366037049</v>
      </c>
      <c r="JE188">
        <v>0</v>
      </c>
      <c r="JF188">
        <v>0</v>
      </c>
      <c r="JG188">
        <v>0</v>
      </c>
      <c r="JH188">
        <v>4</v>
      </c>
      <c r="JI188">
        <v>2317</v>
      </c>
      <c r="JJ188">
        <v>-0</v>
      </c>
      <c r="JK188">
        <v>23</v>
      </c>
      <c r="JL188">
        <v>29369998.3</v>
      </c>
      <c r="JM188">
        <v>29369998.3</v>
      </c>
      <c r="JN188">
        <v>2.99927</v>
      </c>
      <c r="JO188">
        <v>2.60132</v>
      </c>
      <c r="JP188">
        <v>2.19849</v>
      </c>
      <c r="JQ188">
        <v>2.63672</v>
      </c>
      <c r="JR188">
        <v>2.44507</v>
      </c>
      <c r="JS188">
        <v>2.28638</v>
      </c>
      <c r="JT188">
        <v>32.7758</v>
      </c>
      <c r="JU188">
        <v>24.1488</v>
      </c>
      <c r="JV188">
        <v>18</v>
      </c>
      <c r="JW188">
        <v>500.053</v>
      </c>
      <c r="JX188">
        <v>784.795</v>
      </c>
      <c r="JY188">
        <v>28.7115</v>
      </c>
      <c r="JZ188">
        <v>42.7561</v>
      </c>
      <c r="KA188">
        <v>30.0001</v>
      </c>
      <c r="KB188">
        <v>42.4609</v>
      </c>
      <c r="KC188">
        <v>42.3055</v>
      </c>
      <c r="KD188">
        <v>60.0065</v>
      </c>
      <c r="KE188">
        <v>0</v>
      </c>
      <c r="KF188">
        <v>100</v>
      </c>
      <c r="KG188">
        <v>28.7116</v>
      </c>
      <c r="KH188">
        <v>1277.33</v>
      </c>
      <c r="KI188">
        <v>21.9999</v>
      </c>
      <c r="KJ188">
        <v>94.4994</v>
      </c>
      <c r="KK188">
        <v>91.743</v>
      </c>
    </row>
    <row r="189" spans="1:297">
      <c r="A189">
        <v>173</v>
      </c>
      <c r="B189">
        <v>1762199905.1</v>
      </c>
      <c r="C189">
        <v>1673.09999990463</v>
      </c>
      <c r="D189" t="s">
        <v>791</v>
      </c>
      <c r="E189" t="s">
        <v>792</v>
      </c>
      <c r="F189">
        <v>5</v>
      </c>
      <c r="G189" t="s">
        <v>640</v>
      </c>
      <c r="H189" t="s">
        <v>438</v>
      </c>
      <c r="I189">
        <v>1762199896.94615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1282.45071759931</v>
      </c>
      <c r="AK189">
        <v>1265.84309090909</v>
      </c>
      <c r="AL189">
        <v>3.3991518918813</v>
      </c>
      <c r="AM189">
        <v>64.4912505728682</v>
      </c>
      <c r="AN189">
        <f>(AP189 - AO189 + DY189*1E3/(8.314*(EA189+273.15)) * AR189/DX189 * AQ189) * DX189/(100*DL189) * 1000/(1000 - AP189)</f>
        <v>0</v>
      </c>
      <c r="AO189">
        <v>21.3597449757792</v>
      </c>
      <c r="AP189">
        <v>28.0405284848485</v>
      </c>
      <c r="AQ189">
        <v>-9.26799832340353e-06</v>
      </c>
      <c r="AR189">
        <v>97.7476053066105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439</v>
      </c>
      <c r="AY189" t="s">
        <v>439</v>
      </c>
      <c r="AZ189">
        <v>0</v>
      </c>
      <c r="BA189">
        <v>0</v>
      </c>
      <c r="BB189">
        <f>1-AZ189/BA189</f>
        <v>0</v>
      </c>
      <c r="BC189">
        <v>0</v>
      </c>
      <c r="BD189" t="s">
        <v>439</v>
      </c>
      <c r="BE189" t="s">
        <v>439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439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440</v>
      </c>
      <c r="DO189">
        <v>2</v>
      </c>
      <c r="DP189" t="b">
        <v>1</v>
      </c>
      <c r="DQ189">
        <v>1762199896.94615</v>
      </c>
      <c r="DR189">
        <v>1206.56307692308</v>
      </c>
      <c r="DS189">
        <v>1240.54846153846</v>
      </c>
      <c r="DT189">
        <v>28.0439384615385</v>
      </c>
      <c r="DU189">
        <v>21.3575538461538</v>
      </c>
      <c r="DV189">
        <v>1200.72461538462</v>
      </c>
      <c r="DW189">
        <v>27.7339076923077</v>
      </c>
      <c r="DX189">
        <v>499.993307692308</v>
      </c>
      <c r="DY189">
        <v>90.7718307692308</v>
      </c>
      <c r="DZ189">
        <v>0.0999947461538462</v>
      </c>
      <c r="EA189">
        <v>36.2441153846154</v>
      </c>
      <c r="EB189">
        <v>35.9922307692308</v>
      </c>
      <c r="EC189">
        <v>999.9</v>
      </c>
      <c r="ED189">
        <v>0</v>
      </c>
      <c r="EE189">
        <v>0</v>
      </c>
      <c r="EF189">
        <v>10004.5230769231</v>
      </c>
      <c r="EG189">
        <v>0</v>
      </c>
      <c r="EH189">
        <v>1173.34153846154</v>
      </c>
      <c r="EI189">
        <v>-33.9852692307692</v>
      </c>
      <c r="EJ189">
        <v>1241.37615384615</v>
      </c>
      <c r="EK189">
        <v>1267.62</v>
      </c>
      <c r="EL189">
        <v>6.68639076923077</v>
      </c>
      <c r="EM189">
        <v>1240.54846153846</v>
      </c>
      <c r="EN189">
        <v>21.3575538461538</v>
      </c>
      <c r="EO189">
        <v>2.54560230769231</v>
      </c>
      <c r="EP189">
        <v>1.93866538461538</v>
      </c>
      <c r="EQ189">
        <v>21.3210307692308</v>
      </c>
      <c r="ER189">
        <v>16.9520846153846</v>
      </c>
      <c r="ES189">
        <v>1999.98846153846</v>
      </c>
      <c r="ET189">
        <v>0.97999676923077</v>
      </c>
      <c r="EU189">
        <v>0.0200030307692308</v>
      </c>
      <c r="EV189">
        <v>0</v>
      </c>
      <c r="EW189">
        <v>1237.38692307692</v>
      </c>
      <c r="EX189">
        <v>5.00059</v>
      </c>
      <c r="EY189">
        <v>25927.7923076923</v>
      </c>
      <c r="EZ189">
        <v>17360.2076923077</v>
      </c>
      <c r="FA189">
        <v>54.6345384615385</v>
      </c>
      <c r="FB189">
        <v>54.812</v>
      </c>
      <c r="FC189">
        <v>54.125</v>
      </c>
      <c r="FD189">
        <v>54.25</v>
      </c>
      <c r="FE189">
        <v>55.125</v>
      </c>
      <c r="FF189">
        <v>1955.07846153846</v>
      </c>
      <c r="FG189">
        <v>39.91</v>
      </c>
      <c r="FH189">
        <v>0</v>
      </c>
      <c r="FI189">
        <v>1762199904.2</v>
      </c>
      <c r="FJ189">
        <v>0</v>
      </c>
      <c r="FK189">
        <v>1237.42269230769</v>
      </c>
      <c r="FL189">
        <v>-2.17606837730334</v>
      </c>
      <c r="FM189">
        <v>-34.6769230345133</v>
      </c>
      <c r="FN189">
        <v>25927.2269230769</v>
      </c>
      <c r="FO189">
        <v>15</v>
      </c>
      <c r="FP189">
        <v>0</v>
      </c>
      <c r="FQ189" t="s">
        <v>441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-34.0164619047619</v>
      </c>
      <c r="GD189">
        <v>-0.497220779220803</v>
      </c>
      <c r="GE189">
        <v>0.410579512021253</v>
      </c>
      <c r="GF189">
        <v>1</v>
      </c>
      <c r="GG189">
        <v>1237.57205882353</v>
      </c>
      <c r="GH189">
        <v>-2.39923605882105</v>
      </c>
      <c r="GI189">
        <v>0.304899013288824</v>
      </c>
      <c r="GJ189">
        <v>-1</v>
      </c>
      <c r="GK189">
        <v>6.68858666666667</v>
      </c>
      <c r="GL189">
        <v>-0.0448277922077873</v>
      </c>
      <c r="GM189">
        <v>0.00466186487652566</v>
      </c>
      <c r="GN189">
        <v>1</v>
      </c>
      <c r="GO189">
        <v>2</v>
      </c>
      <c r="GP189">
        <v>2</v>
      </c>
      <c r="GQ189" t="s">
        <v>497</v>
      </c>
      <c r="GR189">
        <v>3.12863</v>
      </c>
      <c r="GS189">
        <v>2.77804</v>
      </c>
      <c r="GT189">
        <v>0.183738</v>
      </c>
      <c r="GU189">
        <v>0.187379</v>
      </c>
      <c r="GV189">
        <v>0.112104</v>
      </c>
      <c r="GW189">
        <v>0.0926423</v>
      </c>
      <c r="GX189">
        <v>29924.6</v>
      </c>
      <c r="GY189">
        <v>31694.6</v>
      </c>
      <c r="GZ189">
        <v>33253.9</v>
      </c>
      <c r="HA189">
        <v>35402</v>
      </c>
      <c r="HB189">
        <v>41929.3</v>
      </c>
      <c r="HC189">
        <v>46202.4</v>
      </c>
      <c r="HD189">
        <v>52056.2</v>
      </c>
      <c r="HE189">
        <v>56651.2</v>
      </c>
      <c r="HF189">
        <v>1.7858</v>
      </c>
      <c r="HG189">
        <v>2.1354</v>
      </c>
      <c r="HH189">
        <v>0.00421703</v>
      </c>
      <c r="HI189">
        <v>0</v>
      </c>
      <c r="HJ189">
        <v>35.9206</v>
      </c>
      <c r="HK189">
        <v>999.9</v>
      </c>
      <c r="HL189">
        <v>54.346</v>
      </c>
      <c r="HM189">
        <v>28.168</v>
      </c>
      <c r="HN189">
        <v>22.9458</v>
      </c>
      <c r="HO189">
        <v>57.4267</v>
      </c>
      <c r="HP189">
        <v>32.3277</v>
      </c>
      <c r="HQ189">
        <v>2</v>
      </c>
      <c r="HR189">
        <v>1.31915</v>
      </c>
      <c r="HS189">
        <v>5.43513</v>
      </c>
      <c r="HT189">
        <v>20.0438</v>
      </c>
      <c r="HU189">
        <v>5.19198</v>
      </c>
      <c r="HV189">
        <v>12.0099</v>
      </c>
      <c r="HW189">
        <v>4.9718</v>
      </c>
      <c r="HX189">
        <v>3.295</v>
      </c>
      <c r="HY189">
        <v>999.9</v>
      </c>
      <c r="HZ189">
        <v>9999</v>
      </c>
      <c r="IA189">
        <v>9999</v>
      </c>
      <c r="IB189">
        <v>9999</v>
      </c>
      <c r="IC189">
        <v>1.86314</v>
      </c>
      <c r="ID189">
        <v>1.86813</v>
      </c>
      <c r="IE189">
        <v>1.86783</v>
      </c>
      <c r="IF189">
        <v>1.86903</v>
      </c>
      <c r="IG189">
        <v>1.86982</v>
      </c>
      <c r="IH189">
        <v>1.86588</v>
      </c>
      <c r="II189">
        <v>1.86702</v>
      </c>
      <c r="IJ189">
        <v>1.86842</v>
      </c>
      <c r="IK189">
        <v>5</v>
      </c>
      <c r="IL189">
        <v>0</v>
      </c>
      <c r="IM189">
        <v>0</v>
      </c>
      <c r="IN189">
        <v>0</v>
      </c>
      <c r="IO189" t="s">
        <v>443</v>
      </c>
      <c r="IP189" t="s">
        <v>444</v>
      </c>
      <c r="IQ189" t="s">
        <v>445</v>
      </c>
      <c r="IR189" t="s">
        <v>445</v>
      </c>
      <c r="IS189" t="s">
        <v>445</v>
      </c>
      <c r="IT189" t="s">
        <v>445</v>
      </c>
      <c r="IU189">
        <v>0</v>
      </c>
      <c r="IV189">
        <v>100</v>
      </c>
      <c r="IW189">
        <v>100</v>
      </c>
      <c r="IX189">
        <v>5.94</v>
      </c>
      <c r="IY189">
        <v>0.3101</v>
      </c>
      <c r="IZ189">
        <v>0.972545899424372</v>
      </c>
      <c r="JA189">
        <v>0.00534676025210932</v>
      </c>
      <c r="JB189">
        <v>-1.70922874884956e-06</v>
      </c>
      <c r="JC189">
        <v>5.24977269206303e-10</v>
      </c>
      <c r="JD189">
        <v>0.310040366037049</v>
      </c>
      <c r="JE189">
        <v>0</v>
      </c>
      <c r="JF189">
        <v>0</v>
      </c>
      <c r="JG189">
        <v>0</v>
      </c>
      <c r="JH189">
        <v>4</v>
      </c>
      <c r="JI189">
        <v>2317</v>
      </c>
      <c r="JJ189">
        <v>-0</v>
      </c>
      <c r="JK189">
        <v>23</v>
      </c>
      <c r="JL189">
        <v>29369998.4</v>
      </c>
      <c r="JM189">
        <v>29369998.4</v>
      </c>
      <c r="JN189">
        <v>3.03467</v>
      </c>
      <c r="JO189">
        <v>2.58667</v>
      </c>
      <c r="JP189">
        <v>2.19849</v>
      </c>
      <c r="JQ189">
        <v>2.63672</v>
      </c>
      <c r="JR189">
        <v>2.44507</v>
      </c>
      <c r="JS189">
        <v>2.36938</v>
      </c>
      <c r="JT189">
        <v>32.7758</v>
      </c>
      <c r="JU189">
        <v>24.1575</v>
      </c>
      <c r="JV189">
        <v>18</v>
      </c>
      <c r="JW189">
        <v>500.344</v>
      </c>
      <c r="JX189">
        <v>784.669</v>
      </c>
      <c r="JY189">
        <v>28.7168</v>
      </c>
      <c r="JZ189">
        <v>42.7561</v>
      </c>
      <c r="KA189">
        <v>30.0001</v>
      </c>
      <c r="KB189">
        <v>42.4646</v>
      </c>
      <c r="KC189">
        <v>42.3073</v>
      </c>
      <c r="KD189">
        <v>60.7217</v>
      </c>
      <c r="KE189">
        <v>0</v>
      </c>
      <c r="KF189">
        <v>100</v>
      </c>
      <c r="KG189">
        <v>28.7155</v>
      </c>
      <c r="KH189">
        <v>1290.85</v>
      </c>
      <c r="KI189">
        <v>21.9999</v>
      </c>
      <c r="KJ189">
        <v>94.4992</v>
      </c>
      <c r="KK189">
        <v>91.7431</v>
      </c>
    </row>
    <row r="190" spans="1:297">
      <c r="A190">
        <v>174</v>
      </c>
      <c r="B190">
        <v>1762199910.1</v>
      </c>
      <c r="C190">
        <v>1678.09999990463</v>
      </c>
      <c r="D190" t="s">
        <v>793</v>
      </c>
      <c r="E190" t="s">
        <v>794</v>
      </c>
      <c r="F190">
        <v>5</v>
      </c>
      <c r="G190" t="s">
        <v>640</v>
      </c>
      <c r="H190" t="s">
        <v>438</v>
      </c>
      <c r="I190">
        <v>1762199901.94615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1300.29476266503</v>
      </c>
      <c r="AK190">
        <v>1283.39127272727</v>
      </c>
      <c r="AL190">
        <v>3.50678596655813</v>
      </c>
      <c r="AM190">
        <v>64.4912505728682</v>
      </c>
      <c r="AN190">
        <f>(AP190 - AO190 + DY190*1E3/(8.314*(EA190+273.15)) * AR190/DX190 * AQ190) * DX190/(100*DL190) * 1000/(1000 - AP190)</f>
        <v>0</v>
      </c>
      <c r="AO190">
        <v>21.3615609710204</v>
      </c>
      <c r="AP190">
        <v>28.0408060606061</v>
      </c>
      <c r="AQ190">
        <v>-2.41613169889379e-06</v>
      </c>
      <c r="AR190">
        <v>97.7476053066105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439</v>
      </c>
      <c r="AY190" t="s">
        <v>439</v>
      </c>
      <c r="AZ190">
        <v>0</v>
      </c>
      <c r="BA190">
        <v>0</v>
      </c>
      <c r="BB190">
        <f>1-AZ190/BA190</f>
        <v>0</v>
      </c>
      <c r="BC190">
        <v>0</v>
      </c>
      <c r="BD190" t="s">
        <v>439</v>
      </c>
      <c r="BE190" t="s">
        <v>439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439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440</v>
      </c>
      <c r="DO190">
        <v>2</v>
      </c>
      <c r="DP190" t="b">
        <v>1</v>
      </c>
      <c r="DQ190">
        <v>1762199901.94615</v>
      </c>
      <c r="DR190">
        <v>1223.28076923077</v>
      </c>
      <c r="DS190">
        <v>1257.59076923077</v>
      </c>
      <c r="DT190">
        <v>28.0427076923077</v>
      </c>
      <c r="DU190">
        <v>21.3595615384615</v>
      </c>
      <c r="DV190">
        <v>1217.38461538462</v>
      </c>
      <c r="DW190">
        <v>27.7326846153846</v>
      </c>
      <c r="DX190">
        <v>499.986923076923</v>
      </c>
      <c r="DY190">
        <v>90.7712230769231</v>
      </c>
      <c r="DZ190">
        <v>0.0999713692307692</v>
      </c>
      <c r="EA190">
        <v>36.2459230769231</v>
      </c>
      <c r="EB190">
        <v>35.9931923076923</v>
      </c>
      <c r="EC190">
        <v>999.9</v>
      </c>
      <c r="ED190">
        <v>0</v>
      </c>
      <c r="EE190">
        <v>0</v>
      </c>
      <c r="EF190">
        <v>9999.75846153846</v>
      </c>
      <c r="EG190">
        <v>0</v>
      </c>
      <c r="EH190">
        <v>1173.33384615385</v>
      </c>
      <c r="EI190">
        <v>-34.3101384615385</v>
      </c>
      <c r="EJ190">
        <v>1258.57384615385</v>
      </c>
      <c r="EK190">
        <v>1285.03769230769</v>
      </c>
      <c r="EL190">
        <v>6.68315153846154</v>
      </c>
      <c r="EM190">
        <v>1257.59076923077</v>
      </c>
      <c r="EN190">
        <v>21.3595615384615</v>
      </c>
      <c r="EO190">
        <v>2.54547307692308</v>
      </c>
      <c r="EP190">
        <v>1.93883384615385</v>
      </c>
      <c r="EQ190">
        <v>21.3202</v>
      </c>
      <c r="ER190">
        <v>16.9534692307692</v>
      </c>
      <c r="ES190">
        <v>2000.01076923077</v>
      </c>
      <c r="ET190">
        <v>0.979997</v>
      </c>
      <c r="EU190">
        <v>0.0200028</v>
      </c>
      <c r="EV190">
        <v>0</v>
      </c>
      <c r="EW190">
        <v>1237.18307692308</v>
      </c>
      <c r="EX190">
        <v>5.00059</v>
      </c>
      <c r="EY190">
        <v>25924.8461538461</v>
      </c>
      <c r="EZ190">
        <v>17360.4</v>
      </c>
      <c r="FA190">
        <v>54.6393076923077</v>
      </c>
      <c r="FB190">
        <v>54.812</v>
      </c>
      <c r="FC190">
        <v>54.1297692307692</v>
      </c>
      <c r="FD190">
        <v>54.25</v>
      </c>
      <c r="FE190">
        <v>55.125</v>
      </c>
      <c r="FF190">
        <v>1955.10076923077</v>
      </c>
      <c r="FG190">
        <v>39.91</v>
      </c>
      <c r="FH190">
        <v>0</v>
      </c>
      <c r="FI190">
        <v>1762199909</v>
      </c>
      <c r="FJ190">
        <v>0</v>
      </c>
      <c r="FK190">
        <v>1237.26192307692</v>
      </c>
      <c r="FL190">
        <v>-2.86324785682255</v>
      </c>
      <c r="FM190">
        <v>-40.0170939572681</v>
      </c>
      <c r="FN190">
        <v>25924.3961538462</v>
      </c>
      <c r="FO190">
        <v>15</v>
      </c>
      <c r="FP190">
        <v>0</v>
      </c>
      <c r="FQ190" t="s">
        <v>441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-34.11222</v>
      </c>
      <c r="GD190">
        <v>-3.60083909774432</v>
      </c>
      <c r="GE190">
        <v>0.454774400774713</v>
      </c>
      <c r="GF190">
        <v>0</v>
      </c>
      <c r="GG190">
        <v>1237.38264705882</v>
      </c>
      <c r="GH190">
        <v>-2.46401833338223</v>
      </c>
      <c r="GI190">
        <v>0.323512967496517</v>
      </c>
      <c r="GJ190">
        <v>-1</v>
      </c>
      <c r="GK190">
        <v>6.68457</v>
      </c>
      <c r="GL190">
        <v>-0.0405293233082642</v>
      </c>
      <c r="GM190">
        <v>0.0040439250734898</v>
      </c>
      <c r="GN190">
        <v>1</v>
      </c>
      <c r="GO190">
        <v>1</v>
      </c>
      <c r="GP190">
        <v>2</v>
      </c>
      <c r="GQ190" t="s">
        <v>460</v>
      </c>
      <c r="GR190">
        <v>3.12856</v>
      </c>
      <c r="GS190">
        <v>2.77801</v>
      </c>
      <c r="GT190">
        <v>0.185332</v>
      </c>
      <c r="GU190">
        <v>0.188909</v>
      </c>
      <c r="GV190">
        <v>0.112095</v>
      </c>
      <c r="GW190">
        <v>0.0926474</v>
      </c>
      <c r="GX190">
        <v>29866</v>
      </c>
      <c r="GY190">
        <v>31634.7</v>
      </c>
      <c r="GZ190">
        <v>33254.1</v>
      </c>
      <c r="HA190">
        <v>35402.1</v>
      </c>
      <c r="HB190">
        <v>41930.1</v>
      </c>
      <c r="HC190">
        <v>46202.3</v>
      </c>
      <c r="HD190">
        <v>52056.5</v>
      </c>
      <c r="HE190">
        <v>56651.2</v>
      </c>
      <c r="HF190">
        <v>1.78555</v>
      </c>
      <c r="HG190">
        <v>2.1355</v>
      </c>
      <c r="HH190">
        <v>0.00412017</v>
      </c>
      <c r="HI190">
        <v>0</v>
      </c>
      <c r="HJ190">
        <v>35.9206</v>
      </c>
      <c r="HK190">
        <v>999.9</v>
      </c>
      <c r="HL190">
        <v>54.346</v>
      </c>
      <c r="HM190">
        <v>28.188</v>
      </c>
      <c r="HN190">
        <v>22.9722</v>
      </c>
      <c r="HO190">
        <v>57.4367</v>
      </c>
      <c r="HP190">
        <v>32.3678</v>
      </c>
      <c r="HQ190">
        <v>2</v>
      </c>
      <c r="HR190">
        <v>1.31957</v>
      </c>
      <c r="HS190">
        <v>5.43131</v>
      </c>
      <c r="HT190">
        <v>20.0439</v>
      </c>
      <c r="HU190">
        <v>5.19213</v>
      </c>
      <c r="HV190">
        <v>12.0099</v>
      </c>
      <c r="HW190">
        <v>4.97215</v>
      </c>
      <c r="HX190">
        <v>3.295</v>
      </c>
      <c r="HY190">
        <v>999.9</v>
      </c>
      <c r="HZ190">
        <v>9999</v>
      </c>
      <c r="IA190">
        <v>9999</v>
      </c>
      <c r="IB190">
        <v>9999</v>
      </c>
      <c r="IC190">
        <v>1.86313</v>
      </c>
      <c r="ID190">
        <v>1.86813</v>
      </c>
      <c r="IE190">
        <v>1.86783</v>
      </c>
      <c r="IF190">
        <v>1.86902</v>
      </c>
      <c r="IG190">
        <v>1.86982</v>
      </c>
      <c r="IH190">
        <v>1.86585</v>
      </c>
      <c r="II190">
        <v>1.86699</v>
      </c>
      <c r="IJ190">
        <v>1.86841</v>
      </c>
      <c r="IK190">
        <v>5</v>
      </c>
      <c r="IL190">
        <v>0</v>
      </c>
      <c r="IM190">
        <v>0</v>
      </c>
      <c r="IN190">
        <v>0</v>
      </c>
      <c r="IO190" t="s">
        <v>443</v>
      </c>
      <c r="IP190" t="s">
        <v>444</v>
      </c>
      <c r="IQ190" t="s">
        <v>445</v>
      </c>
      <c r="IR190" t="s">
        <v>445</v>
      </c>
      <c r="IS190" t="s">
        <v>445</v>
      </c>
      <c r="IT190" t="s">
        <v>445</v>
      </c>
      <c r="IU190">
        <v>0</v>
      </c>
      <c r="IV190">
        <v>100</v>
      </c>
      <c r="IW190">
        <v>100</v>
      </c>
      <c r="IX190">
        <v>6</v>
      </c>
      <c r="IY190">
        <v>0.31</v>
      </c>
      <c r="IZ190">
        <v>0.972545899424372</v>
      </c>
      <c r="JA190">
        <v>0.00534676025210932</v>
      </c>
      <c r="JB190">
        <v>-1.70922874884956e-06</v>
      </c>
      <c r="JC190">
        <v>5.24977269206303e-10</v>
      </c>
      <c r="JD190">
        <v>0.310040366037049</v>
      </c>
      <c r="JE190">
        <v>0</v>
      </c>
      <c r="JF190">
        <v>0</v>
      </c>
      <c r="JG190">
        <v>0</v>
      </c>
      <c r="JH190">
        <v>4</v>
      </c>
      <c r="JI190">
        <v>2317</v>
      </c>
      <c r="JJ190">
        <v>-0</v>
      </c>
      <c r="JK190">
        <v>23</v>
      </c>
      <c r="JL190">
        <v>29369998.5</v>
      </c>
      <c r="JM190">
        <v>29369998.5</v>
      </c>
      <c r="JN190">
        <v>3.06519</v>
      </c>
      <c r="JO190">
        <v>2.6001</v>
      </c>
      <c r="JP190">
        <v>2.19849</v>
      </c>
      <c r="JQ190">
        <v>2.63794</v>
      </c>
      <c r="JR190">
        <v>2.44629</v>
      </c>
      <c r="JS190">
        <v>2.2876</v>
      </c>
      <c r="JT190">
        <v>32.7758</v>
      </c>
      <c r="JU190">
        <v>24.1488</v>
      </c>
      <c r="JV190">
        <v>18</v>
      </c>
      <c r="JW190">
        <v>500.172</v>
      </c>
      <c r="JX190">
        <v>784.768</v>
      </c>
      <c r="JY190">
        <v>28.7202</v>
      </c>
      <c r="JZ190">
        <v>42.7561</v>
      </c>
      <c r="KA190">
        <v>30.0002</v>
      </c>
      <c r="KB190">
        <v>42.4653</v>
      </c>
      <c r="KC190">
        <v>42.3073</v>
      </c>
      <c r="KD190">
        <v>61.3335</v>
      </c>
      <c r="KE190">
        <v>0</v>
      </c>
      <c r="KF190">
        <v>100</v>
      </c>
      <c r="KG190">
        <v>28.722</v>
      </c>
      <c r="KH190">
        <v>1304.41</v>
      </c>
      <c r="KI190">
        <v>21.9999</v>
      </c>
      <c r="KJ190">
        <v>94.4997</v>
      </c>
      <c r="KK190">
        <v>91.7433</v>
      </c>
    </row>
    <row r="191" spans="1:297">
      <c r="A191">
        <v>175</v>
      </c>
      <c r="B191">
        <v>1762199915.1</v>
      </c>
      <c r="C191">
        <v>1683.09999990463</v>
      </c>
      <c r="D191" t="s">
        <v>795</v>
      </c>
      <c r="E191" t="s">
        <v>796</v>
      </c>
      <c r="F191">
        <v>5</v>
      </c>
      <c r="G191" t="s">
        <v>640</v>
      </c>
      <c r="H191" t="s">
        <v>438</v>
      </c>
      <c r="I191">
        <v>1762199906.94615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1317.13912231591</v>
      </c>
      <c r="AK191">
        <v>1300.36284848485</v>
      </c>
      <c r="AL191">
        <v>3.39894598895878</v>
      </c>
      <c r="AM191">
        <v>64.4912505728682</v>
      </c>
      <c r="AN191">
        <f>(AP191 - AO191 + DY191*1E3/(8.314*(EA191+273.15)) * AR191/DX191 * AQ191) * DX191/(100*DL191) * 1000/(1000 - AP191)</f>
        <v>0</v>
      </c>
      <c r="AO191">
        <v>21.3614918585984</v>
      </c>
      <c r="AP191">
        <v>28.0378733333333</v>
      </c>
      <c r="AQ191">
        <v>-2.82242586879856e-06</v>
      </c>
      <c r="AR191">
        <v>97.7476053066105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439</v>
      </c>
      <c r="AY191" t="s">
        <v>439</v>
      </c>
      <c r="AZ191">
        <v>0</v>
      </c>
      <c r="BA191">
        <v>0</v>
      </c>
      <c r="BB191">
        <f>1-AZ191/BA191</f>
        <v>0</v>
      </c>
      <c r="BC191">
        <v>0</v>
      </c>
      <c r="BD191" t="s">
        <v>439</v>
      </c>
      <c r="BE191" t="s">
        <v>439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439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440</v>
      </c>
      <c r="DO191">
        <v>2</v>
      </c>
      <c r="DP191" t="b">
        <v>1</v>
      </c>
      <c r="DQ191">
        <v>1762199906.94615</v>
      </c>
      <c r="DR191">
        <v>1240.02923076923</v>
      </c>
      <c r="DS191">
        <v>1274.40538461538</v>
      </c>
      <c r="DT191">
        <v>28.0406230769231</v>
      </c>
      <c r="DU191">
        <v>21.3607538461538</v>
      </c>
      <c r="DV191">
        <v>1234.07384615385</v>
      </c>
      <c r="DW191">
        <v>27.7306</v>
      </c>
      <c r="DX191">
        <v>500.001769230769</v>
      </c>
      <c r="DY191">
        <v>90.7711846153846</v>
      </c>
      <c r="DZ191">
        <v>0.100007892307692</v>
      </c>
      <c r="EA191">
        <v>36.2478692307692</v>
      </c>
      <c r="EB191">
        <v>35.9898538461538</v>
      </c>
      <c r="EC191">
        <v>999.9</v>
      </c>
      <c r="ED191">
        <v>0</v>
      </c>
      <c r="EE191">
        <v>0</v>
      </c>
      <c r="EF191">
        <v>9999.18538461538</v>
      </c>
      <c r="EG191">
        <v>0</v>
      </c>
      <c r="EH191">
        <v>1173.33230769231</v>
      </c>
      <c r="EI191">
        <v>-34.3762538461538</v>
      </c>
      <c r="EJ191">
        <v>1275.80230769231</v>
      </c>
      <c r="EK191">
        <v>1302.22076923077</v>
      </c>
      <c r="EL191">
        <v>6.67988</v>
      </c>
      <c r="EM191">
        <v>1274.40538461538</v>
      </c>
      <c r="EN191">
        <v>21.3607538461538</v>
      </c>
      <c r="EO191">
        <v>2.54528230769231</v>
      </c>
      <c r="EP191">
        <v>1.93894076923077</v>
      </c>
      <c r="EQ191">
        <v>21.3189769230769</v>
      </c>
      <c r="ER191">
        <v>16.9543461538462</v>
      </c>
      <c r="ES191">
        <v>2000.00846153846</v>
      </c>
      <c r="ET191">
        <v>0.979997</v>
      </c>
      <c r="EU191">
        <v>0.0200028</v>
      </c>
      <c r="EV191">
        <v>0</v>
      </c>
      <c r="EW191">
        <v>1237.02307692308</v>
      </c>
      <c r="EX191">
        <v>5.00059</v>
      </c>
      <c r="EY191">
        <v>25921.5230769231</v>
      </c>
      <c r="EZ191">
        <v>17360.3769230769</v>
      </c>
      <c r="FA191">
        <v>54.6440769230769</v>
      </c>
      <c r="FB191">
        <v>54.812</v>
      </c>
      <c r="FC191">
        <v>54.1345384615385</v>
      </c>
      <c r="FD191">
        <v>54.25</v>
      </c>
      <c r="FE191">
        <v>55.125</v>
      </c>
      <c r="FF191">
        <v>1955.09846153846</v>
      </c>
      <c r="FG191">
        <v>39.91</v>
      </c>
      <c r="FH191">
        <v>0</v>
      </c>
      <c r="FI191">
        <v>1762199913.8</v>
      </c>
      <c r="FJ191">
        <v>0</v>
      </c>
      <c r="FK191">
        <v>1237.05230769231</v>
      </c>
      <c r="FL191">
        <v>-2.63042735328701</v>
      </c>
      <c r="FM191">
        <v>-37.449572672902</v>
      </c>
      <c r="FN191">
        <v>25921.2923076923</v>
      </c>
      <c r="FO191">
        <v>15</v>
      </c>
      <c r="FP191">
        <v>0</v>
      </c>
      <c r="FQ191" t="s">
        <v>441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-34.3206857142857</v>
      </c>
      <c r="GD191">
        <v>-1.49475584415583</v>
      </c>
      <c r="GE191">
        <v>0.304480139763177</v>
      </c>
      <c r="GF191">
        <v>0</v>
      </c>
      <c r="GG191">
        <v>1237.18647058824</v>
      </c>
      <c r="GH191">
        <v>-2.60748663193727</v>
      </c>
      <c r="GI191">
        <v>0.31186235984466</v>
      </c>
      <c r="GJ191">
        <v>-1</v>
      </c>
      <c r="GK191">
        <v>6.68165523809524</v>
      </c>
      <c r="GL191">
        <v>-0.0388488311688323</v>
      </c>
      <c r="GM191">
        <v>0.00412917796390471</v>
      </c>
      <c r="GN191">
        <v>1</v>
      </c>
      <c r="GO191">
        <v>1</v>
      </c>
      <c r="GP191">
        <v>2</v>
      </c>
      <c r="GQ191" t="s">
        <v>460</v>
      </c>
      <c r="GR191">
        <v>3.12858</v>
      </c>
      <c r="GS191">
        <v>2.77796</v>
      </c>
      <c r="GT191">
        <v>0.186885</v>
      </c>
      <c r="GU191">
        <v>0.190463</v>
      </c>
      <c r="GV191">
        <v>0.112094</v>
      </c>
      <c r="GW191">
        <v>0.0926499</v>
      </c>
      <c r="GX191">
        <v>29808.6</v>
      </c>
      <c r="GY191">
        <v>31573.6</v>
      </c>
      <c r="GZ191">
        <v>33253.8</v>
      </c>
      <c r="HA191">
        <v>35401.8</v>
      </c>
      <c r="HB191">
        <v>41930.1</v>
      </c>
      <c r="HC191">
        <v>46201.9</v>
      </c>
      <c r="HD191">
        <v>52056.2</v>
      </c>
      <c r="HE191">
        <v>56650.6</v>
      </c>
      <c r="HF191">
        <v>1.78572</v>
      </c>
      <c r="HG191">
        <v>2.13552</v>
      </c>
      <c r="HH191">
        <v>0.00420958</v>
      </c>
      <c r="HI191">
        <v>0</v>
      </c>
      <c r="HJ191">
        <v>35.9206</v>
      </c>
      <c r="HK191">
        <v>999.9</v>
      </c>
      <c r="HL191">
        <v>54.346</v>
      </c>
      <c r="HM191">
        <v>28.188</v>
      </c>
      <c r="HN191">
        <v>22.9725</v>
      </c>
      <c r="HO191">
        <v>57.4167</v>
      </c>
      <c r="HP191">
        <v>32.2957</v>
      </c>
      <c r="HQ191">
        <v>2</v>
      </c>
      <c r="HR191">
        <v>1.31909</v>
      </c>
      <c r="HS191">
        <v>5.41526</v>
      </c>
      <c r="HT191">
        <v>20.0444</v>
      </c>
      <c r="HU191">
        <v>5.19168</v>
      </c>
      <c r="HV191">
        <v>12.0099</v>
      </c>
      <c r="HW191">
        <v>4.9718</v>
      </c>
      <c r="HX191">
        <v>3.29487</v>
      </c>
      <c r="HY191">
        <v>999.9</v>
      </c>
      <c r="HZ191">
        <v>9999</v>
      </c>
      <c r="IA191">
        <v>9999</v>
      </c>
      <c r="IB191">
        <v>9999</v>
      </c>
      <c r="IC191">
        <v>1.86313</v>
      </c>
      <c r="ID191">
        <v>1.86812</v>
      </c>
      <c r="IE191">
        <v>1.86784</v>
      </c>
      <c r="IF191">
        <v>1.86898</v>
      </c>
      <c r="IG191">
        <v>1.86981</v>
      </c>
      <c r="IH191">
        <v>1.86586</v>
      </c>
      <c r="II191">
        <v>1.86701</v>
      </c>
      <c r="IJ191">
        <v>1.86842</v>
      </c>
      <c r="IK191">
        <v>5</v>
      </c>
      <c r="IL191">
        <v>0</v>
      </c>
      <c r="IM191">
        <v>0</v>
      </c>
      <c r="IN191">
        <v>0</v>
      </c>
      <c r="IO191" t="s">
        <v>443</v>
      </c>
      <c r="IP191" t="s">
        <v>444</v>
      </c>
      <c r="IQ191" t="s">
        <v>445</v>
      </c>
      <c r="IR191" t="s">
        <v>445</v>
      </c>
      <c r="IS191" t="s">
        <v>445</v>
      </c>
      <c r="IT191" t="s">
        <v>445</v>
      </c>
      <c r="IU191">
        <v>0</v>
      </c>
      <c r="IV191">
        <v>100</v>
      </c>
      <c r="IW191">
        <v>100</v>
      </c>
      <c r="IX191">
        <v>6.05</v>
      </c>
      <c r="IY191">
        <v>0.31</v>
      </c>
      <c r="IZ191">
        <v>0.972545899424372</v>
      </c>
      <c r="JA191">
        <v>0.00534676025210932</v>
      </c>
      <c r="JB191">
        <v>-1.70922874884956e-06</v>
      </c>
      <c r="JC191">
        <v>5.24977269206303e-10</v>
      </c>
      <c r="JD191">
        <v>0.310040366037049</v>
      </c>
      <c r="JE191">
        <v>0</v>
      </c>
      <c r="JF191">
        <v>0</v>
      </c>
      <c r="JG191">
        <v>0</v>
      </c>
      <c r="JH191">
        <v>4</v>
      </c>
      <c r="JI191">
        <v>2317</v>
      </c>
      <c r="JJ191">
        <v>-0</v>
      </c>
      <c r="JK191">
        <v>23</v>
      </c>
      <c r="JL191">
        <v>29369998.6</v>
      </c>
      <c r="JM191">
        <v>29369998.6</v>
      </c>
      <c r="JN191">
        <v>3.09814</v>
      </c>
      <c r="JO191">
        <v>2.58301</v>
      </c>
      <c r="JP191">
        <v>2.19849</v>
      </c>
      <c r="JQ191">
        <v>2.63672</v>
      </c>
      <c r="JR191">
        <v>2.44507</v>
      </c>
      <c r="JS191">
        <v>2.31934</v>
      </c>
      <c r="JT191">
        <v>32.7758</v>
      </c>
      <c r="JU191">
        <v>24.1575</v>
      </c>
      <c r="JV191">
        <v>18</v>
      </c>
      <c r="JW191">
        <v>500.296</v>
      </c>
      <c r="JX191">
        <v>784.792</v>
      </c>
      <c r="JY191">
        <v>28.7255</v>
      </c>
      <c r="JZ191">
        <v>42.7561</v>
      </c>
      <c r="KA191">
        <v>30.0001</v>
      </c>
      <c r="KB191">
        <v>42.4653</v>
      </c>
      <c r="KC191">
        <v>42.3073</v>
      </c>
      <c r="KD191">
        <v>61.9831</v>
      </c>
      <c r="KE191">
        <v>0</v>
      </c>
      <c r="KF191">
        <v>100</v>
      </c>
      <c r="KG191">
        <v>28.7304</v>
      </c>
      <c r="KH191">
        <v>1324.72</v>
      </c>
      <c r="KI191">
        <v>21.9999</v>
      </c>
      <c r="KJ191">
        <v>94.4991</v>
      </c>
      <c r="KK191">
        <v>91.7423</v>
      </c>
    </row>
    <row r="192" spans="1:297">
      <c r="A192">
        <v>176</v>
      </c>
      <c r="B192">
        <v>1762199920.1</v>
      </c>
      <c r="C192">
        <v>1688.09999990463</v>
      </c>
      <c r="D192" t="s">
        <v>797</v>
      </c>
      <c r="E192" t="s">
        <v>798</v>
      </c>
      <c r="F192">
        <v>5</v>
      </c>
      <c r="G192" t="s">
        <v>640</v>
      </c>
      <c r="H192" t="s">
        <v>438</v>
      </c>
      <c r="I192">
        <v>1762199911.94615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1334.13675188449</v>
      </c>
      <c r="AK192">
        <v>1317.51642424242</v>
      </c>
      <c r="AL192">
        <v>3.40007656665944</v>
      </c>
      <c r="AM192">
        <v>64.4912505728682</v>
      </c>
      <c r="AN192">
        <f>(AP192 - AO192 + DY192*1E3/(8.314*(EA192+273.15)) * AR192/DX192 * AQ192) * DX192/(100*DL192) * 1000/(1000 - AP192)</f>
        <v>0</v>
      </c>
      <c r="AO192">
        <v>21.3630174695616</v>
      </c>
      <c r="AP192">
        <v>28.0299527272727</v>
      </c>
      <c r="AQ192">
        <v>-1.84724697899063e-05</v>
      </c>
      <c r="AR192">
        <v>97.7476053066105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439</v>
      </c>
      <c r="AY192" t="s">
        <v>439</v>
      </c>
      <c r="AZ192">
        <v>0</v>
      </c>
      <c r="BA192">
        <v>0</v>
      </c>
      <c r="BB192">
        <f>1-AZ192/BA192</f>
        <v>0</v>
      </c>
      <c r="BC192">
        <v>0</v>
      </c>
      <c r="BD192" t="s">
        <v>439</v>
      </c>
      <c r="BE192" t="s">
        <v>439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439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440</v>
      </c>
      <c r="DO192">
        <v>2</v>
      </c>
      <c r="DP192" t="b">
        <v>1</v>
      </c>
      <c r="DQ192">
        <v>1762199911.94615</v>
      </c>
      <c r="DR192">
        <v>1256.77</v>
      </c>
      <c r="DS192">
        <v>1291.09923076923</v>
      </c>
      <c r="DT192">
        <v>28.0377</v>
      </c>
      <c r="DU192">
        <v>21.3619692307692</v>
      </c>
      <c r="DV192">
        <v>1250.75769230769</v>
      </c>
      <c r="DW192">
        <v>27.7276692307692</v>
      </c>
      <c r="DX192">
        <v>500.025615384615</v>
      </c>
      <c r="DY192">
        <v>90.7708615384615</v>
      </c>
      <c r="DZ192">
        <v>0.100014553846154</v>
      </c>
      <c r="EA192">
        <v>36.2501692307692</v>
      </c>
      <c r="EB192">
        <v>35.9882923076923</v>
      </c>
      <c r="EC192">
        <v>999.9</v>
      </c>
      <c r="ED192">
        <v>0</v>
      </c>
      <c r="EE192">
        <v>0</v>
      </c>
      <c r="EF192">
        <v>9996.15615384616</v>
      </c>
      <c r="EG192">
        <v>0</v>
      </c>
      <c r="EH192">
        <v>1173.34461538462</v>
      </c>
      <c r="EI192">
        <v>-34.3289153846154</v>
      </c>
      <c r="EJ192">
        <v>1293.02230769231</v>
      </c>
      <c r="EK192">
        <v>1319.28153846154</v>
      </c>
      <c r="EL192">
        <v>6.67573384615385</v>
      </c>
      <c r="EM192">
        <v>1291.09923076923</v>
      </c>
      <c r="EN192">
        <v>21.3619692307692</v>
      </c>
      <c r="EO192">
        <v>2.54500692307692</v>
      </c>
      <c r="EP192">
        <v>1.93904461538462</v>
      </c>
      <c r="EQ192">
        <v>21.3172153846154</v>
      </c>
      <c r="ER192">
        <v>16.9552</v>
      </c>
      <c r="ES192">
        <v>1999.98615384615</v>
      </c>
      <c r="ET192">
        <v>0.979996769230769</v>
      </c>
      <c r="EU192">
        <v>0.0200030384615385</v>
      </c>
      <c r="EV192">
        <v>0</v>
      </c>
      <c r="EW192">
        <v>1236.92076923077</v>
      </c>
      <c r="EX192">
        <v>5.00059</v>
      </c>
      <c r="EY192">
        <v>25918.0923076923</v>
      </c>
      <c r="EZ192">
        <v>17360.1769230769</v>
      </c>
      <c r="FA192">
        <v>54.6440769230769</v>
      </c>
      <c r="FB192">
        <v>54.812</v>
      </c>
      <c r="FC192">
        <v>54.1393076923077</v>
      </c>
      <c r="FD192">
        <v>54.25</v>
      </c>
      <c r="FE192">
        <v>55.125</v>
      </c>
      <c r="FF192">
        <v>1955.07615384615</v>
      </c>
      <c r="FG192">
        <v>39.91</v>
      </c>
      <c r="FH192">
        <v>0</v>
      </c>
      <c r="FI192">
        <v>1762199919.2</v>
      </c>
      <c r="FJ192">
        <v>0</v>
      </c>
      <c r="FK192">
        <v>1236.8896</v>
      </c>
      <c r="FL192">
        <v>-1.549999994502</v>
      </c>
      <c r="FM192">
        <v>-37.9461538730316</v>
      </c>
      <c r="FN192">
        <v>25917.616</v>
      </c>
      <c r="FO192">
        <v>15</v>
      </c>
      <c r="FP192">
        <v>0</v>
      </c>
      <c r="FQ192" t="s">
        <v>441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-34.270025</v>
      </c>
      <c r="GD192">
        <v>0.269481203007488</v>
      </c>
      <c r="GE192">
        <v>0.365072843245016</v>
      </c>
      <c r="GF192">
        <v>1</v>
      </c>
      <c r="GG192">
        <v>1237.00323529412</v>
      </c>
      <c r="GH192">
        <v>-2.07410236779349</v>
      </c>
      <c r="GI192">
        <v>0.273148533049816</v>
      </c>
      <c r="GJ192">
        <v>-1</v>
      </c>
      <c r="GK192">
        <v>6.677299</v>
      </c>
      <c r="GL192">
        <v>-0.0453446616541379</v>
      </c>
      <c r="GM192">
        <v>0.00459505048938533</v>
      </c>
      <c r="GN192">
        <v>1</v>
      </c>
      <c r="GO192">
        <v>2</v>
      </c>
      <c r="GP192">
        <v>2</v>
      </c>
      <c r="GQ192" t="s">
        <v>497</v>
      </c>
      <c r="GR192">
        <v>3.12855</v>
      </c>
      <c r="GS192">
        <v>2.77803</v>
      </c>
      <c r="GT192">
        <v>0.188403</v>
      </c>
      <c r="GU192">
        <v>0.191896</v>
      </c>
      <c r="GV192">
        <v>0.112069</v>
      </c>
      <c r="GW192">
        <v>0.0926469</v>
      </c>
      <c r="GX192">
        <v>29752.7</v>
      </c>
      <c r="GY192">
        <v>31517.7</v>
      </c>
      <c r="GZ192">
        <v>33253.8</v>
      </c>
      <c r="HA192">
        <v>35402.2</v>
      </c>
      <c r="HB192">
        <v>41931.7</v>
      </c>
      <c r="HC192">
        <v>46202.8</v>
      </c>
      <c r="HD192">
        <v>52056.5</v>
      </c>
      <c r="HE192">
        <v>56651.4</v>
      </c>
      <c r="HF192">
        <v>1.7857</v>
      </c>
      <c r="HG192">
        <v>2.13578</v>
      </c>
      <c r="HH192">
        <v>0.00403821</v>
      </c>
      <c r="HI192">
        <v>0</v>
      </c>
      <c r="HJ192">
        <v>35.9206</v>
      </c>
      <c r="HK192">
        <v>999.9</v>
      </c>
      <c r="HL192">
        <v>54.346</v>
      </c>
      <c r="HM192">
        <v>28.168</v>
      </c>
      <c r="HN192">
        <v>22.9444</v>
      </c>
      <c r="HO192">
        <v>57.3067</v>
      </c>
      <c r="HP192">
        <v>32.3277</v>
      </c>
      <c r="HQ192">
        <v>2</v>
      </c>
      <c r="HR192">
        <v>1.31914</v>
      </c>
      <c r="HS192">
        <v>5.39913</v>
      </c>
      <c r="HT192">
        <v>20.0451</v>
      </c>
      <c r="HU192">
        <v>5.19183</v>
      </c>
      <c r="HV192">
        <v>12.0099</v>
      </c>
      <c r="HW192">
        <v>4.97225</v>
      </c>
      <c r="HX192">
        <v>3.29492</v>
      </c>
      <c r="HY192">
        <v>999.9</v>
      </c>
      <c r="HZ192">
        <v>9999</v>
      </c>
      <c r="IA192">
        <v>9999</v>
      </c>
      <c r="IB192">
        <v>9999</v>
      </c>
      <c r="IC192">
        <v>1.86312</v>
      </c>
      <c r="ID192">
        <v>1.86813</v>
      </c>
      <c r="IE192">
        <v>1.86784</v>
      </c>
      <c r="IF192">
        <v>1.869</v>
      </c>
      <c r="IG192">
        <v>1.86983</v>
      </c>
      <c r="IH192">
        <v>1.86587</v>
      </c>
      <c r="II192">
        <v>1.86701</v>
      </c>
      <c r="IJ192">
        <v>1.86843</v>
      </c>
      <c r="IK192">
        <v>5</v>
      </c>
      <c r="IL192">
        <v>0</v>
      </c>
      <c r="IM192">
        <v>0</v>
      </c>
      <c r="IN192">
        <v>0</v>
      </c>
      <c r="IO192" t="s">
        <v>443</v>
      </c>
      <c r="IP192" t="s">
        <v>444</v>
      </c>
      <c r="IQ192" t="s">
        <v>445</v>
      </c>
      <c r="IR192" t="s">
        <v>445</v>
      </c>
      <c r="IS192" t="s">
        <v>445</v>
      </c>
      <c r="IT192" t="s">
        <v>445</v>
      </c>
      <c r="IU192">
        <v>0</v>
      </c>
      <c r="IV192">
        <v>100</v>
      </c>
      <c r="IW192">
        <v>100</v>
      </c>
      <c r="IX192">
        <v>6.11</v>
      </c>
      <c r="IY192">
        <v>0.3101</v>
      </c>
      <c r="IZ192">
        <v>0.972545899424372</v>
      </c>
      <c r="JA192">
        <v>0.00534676025210932</v>
      </c>
      <c r="JB192">
        <v>-1.70922874884956e-06</v>
      </c>
      <c r="JC192">
        <v>5.24977269206303e-10</v>
      </c>
      <c r="JD192">
        <v>0.310040366037049</v>
      </c>
      <c r="JE192">
        <v>0</v>
      </c>
      <c r="JF192">
        <v>0</v>
      </c>
      <c r="JG192">
        <v>0</v>
      </c>
      <c r="JH192">
        <v>4</v>
      </c>
      <c r="JI192">
        <v>2317</v>
      </c>
      <c r="JJ192">
        <v>-0</v>
      </c>
      <c r="JK192">
        <v>23</v>
      </c>
      <c r="JL192">
        <v>29369998.7</v>
      </c>
      <c r="JM192">
        <v>29369998.7</v>
      </c>
      <c r="JN192">
        <v>3.12866</v>
      </c>
      <c r="JO192">
        <v>2.59644</v>
      </c>
      <c r="JP192">
        <v>2.19849</v>
      </c>
      <c r="JQ192">
        <v>2.63794</v>
      </c>
      <c r="JR192">
        <v>2.44507</v>
      </c>
      <c r="JS192">
        <v>2.27905</v>
      </c>
      <c r="JT192">
        <v>32.7758</v>
      </c>
      <c r="JU192">
        <v>24.1488</v>
      </c>
      <c r="JV192">
        <v>18</v>
      </c>
      <c r="JW192">
        <v>500.278</v>
      </c>
      <c r="JX192">
        <v>785.076</v>
      </c>
      <c r="JY192">
        <v>28.7334</v>
      </c>
      <c r="JZ192">
        <v>42.7561</v>
      </c>
      <c r="KA192">
        <v>30.0001</v>
      </c>
      <c r="KB192">
        <v>42.4653</v>
      </c>
      <c r="KC192">
        <v>42.3107</v>
      </c>
      <c r="KD192">
        <v>62.6063</v>
      </c>
      <c r="KE192">
        <v>0</v>
      </c>
      <c r="KF192">
        <v>100</v>
      </c>
      <c r="KG192">
        <v>28.7392</v>
      </c>
      <c r="KH192">
        <v>1338.24</v>
      </c>
      <c r="KI192">
        <v>21.9999</v>
      </c>
      <c r="KJ192">
        <v>94.4995</v>
      </c>
      <c r="KK192">
        <v>91.7435</v>
      </c>
    </row>
    <row r="193" spans="1:297">
      <c r="A193">
        <v>177</v>
      </c>
      <c r="B193">
        <v>1762199925.1</v>
      </c>
      <c r="C193">
        <v>1693.09999990463</v>
      </c>
      <c r="D193" t="s">
        <v>799</v>
      </c>
      <c r="E193" t="s">
        <v>800</v>
      </c>
      <c r="F193">
        <v>5</v>
      </c>
      <c r="G193" t="s">
        <v>640</v>
      </c>
      <c r="H193" t="s">
        <v>438</v>
      </c>
      <c r="I193">
        <v>1762199916.94615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1350.32650270443</v>
      </c>
      <c r="AK193">
        <v>1334.2096969697</v>
      </c>
      <c r="AL193">
        <v>3.35884370191223</v>
      </c>
      <c r="AM193">
        <v>64.4912505728682</v>
      </c>
      <c r="AN193">
        <f>(AP193 - AO193 + DY193*1E3/(8.314*(EA193+273.15)) * AR193/DX193 * AQ193) * DX193/(100*DL193) * 1000/(1000 - AP193)</f>
        <v>0</v>
      </c>
      <c r="AO193">
        <v>21.3624337248435</v>
      </c>
      <c r="AP193">
        <v>28.0316515151515</v>
      </c>
      <c r="AQ193">
        <v>3.91365688320767e-06</v>
      </c>
      <c r="AR193">
        <v>97.7476053066105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439</v>
      </c>
      <c r="AY193" t="s">
        <v>439</v>
      </c>
      <c r="AZ193">
        <v>0</v>
      </c>
      <c r="BA193">
        <v>0</v>
      </c>
      <c r="BB193">
        <f>1-AZ193/BA193</f>
        <v>0</v>
      </c>
      <c r="BC193">
        <v>0</v>
      </c>
      <c r="BD193" t="s">
        <v>439</v>
      </c>
      <c r="BE193" t="s">
        <v>439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439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440</v>
      </c>
      <c r="DO193">
        <v>2</v>
      </c>
      <c r="DP193" t="b">
        <v>1</v>
      </c>
      <c r="DQ193">
        <v>1762199916.94615</v>
      </c>
      <c r="DR193">
        <v>1273.34384615385</v>
      </c>
      <c r="DS193">
        <v>1307.42846153846</v>
      </c>
      <c r="DT193">
        <v>28.0340769230769</v>
      </c>
      <c r="DU193">
        <v>21.3623461538462</v>
      </c>
      <c r="DV193">
        <v>1267.27307692308</v>
      </c>
      <c r="DW193">
        <v>27.7240461538462</v>
      </c>
      <c r="DX193">
        <v>500.010538461538</v>
      </c>
      <c r="DY193">
        <v>90.7707076923077</v>
      </c>
      <c r="DZ193">
        <v>0.0999963461538462</v>
      </c>
      <c r="EA193">
        <v>36.2528538461538</v>
      </c>
      <c r="EB193">
        <v>35.9880384615385</v>
      </c>
      <c r="EC193">
        <v>999.9</v>
      </c>
      <c r="ED193">
        <v>0</v>
      </c>
      <c r="EE193">
        <v>0</v>
      </c>
      <c r="EF193">
        <v>9999.42461538462</v>
      </c>
      <c r="EG193">
        <v>0</v>
      </c>
      <c r="EH193">
        <v>1173.35615384615</v>
      </c>
      <c r="EI193">
        <v>-34.0829076923077</v>
      </c>
      <c r="EJ193">
        <v>1310.07</v>
      </c>
      <c r="EK193">
        <v>1335.96692307692</v>
      </c>
      <c r="EL193">
        <v>6.67174076923077</v>
      </c>
      <c r="EM193">
        <v>1307.42846153846</v>
      </c>
      <c r="EN193">
        <v>21.3623461538462</v>
      </c>
      <c r="EO193">
        <v>2.54467384615385</v>
      </c>
      <c r="EP193">
        <v>1.93907615384615</v>
      </c>
      <c r="EQ193">
        <v>21.3150923076923</v>
      </c>
      <c r="ER193">
        <v>16.9554538461538</v>
      </c>
      <c r="ES193">
        <v>1999.98230769231</v>
      </c>
      <c r="ET193">
        <v>0.97999676923077</v>
      </c>
      <c r="EU193">
        <v>0.0200030384615385</v>
      </c>
      <c r="EV193">
        <v>0</v>
      </c>
      <c r="EW193">
        <v>1236.75923076923</v>
      </c>
      <c r="EX193">
        <v>5.00059</v>
      </c>
      <c r="EY193">
        <v>25915.0384615385</v>
      </c>
      <c r="EZ193">
        <v>17360.1461538462</v>
      </c>
      <c r="FA193">
        <v>54.6393076923077</v>
      </c>
      <c r="FB193">
        <v>54.812</v>
      </c>
      <c r="FC193">
        <v>54.1488461538462</v>
      </c>
      <c r="FD193">
        <v>54.25</v>
      </c>
      <c r="FE193">
        <v>55.125</v>
      </c>
      <c r="FF193">
        <v>1955.07230769231</v>
      </c>
      <c r="FG193">
        <v>39.91</v>
      </c>
      <c r="FH193">
        <v>0</v>
      </c>
      <c r="FI193">
        <v>1762199924</v>
      </c>
      <c r="FJ193">
        <v>0</v>
      </c>
      <c r="FK193">
        <v>1236.7376</v>
      </c>
      <c r="FL193">
        <v>-1.78923076602858</v>
      </c>
      <c r="FM193">
        <v>-37.7384615149122</v>
      </c>
      <c r="FN193">
        <v>25914.628</v>
      </c>
      <c r="FO193">
        <v>15</v>
      </c>
      <c r="FP193">
        <v>0</v>
      </c>
      <c r="FQ193" t="s">
        <v>441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-34.2214190476191</v>
      </c>
      <c r="GD193">
        <v>3.00811168831161</v>
      </c>
      <c r="GE193">
        <v>0.384354940893921</v>
      </c>
      <c r="GF193">
        <v>0</v>
      </c>
      <c r="GG193">
        <v>1236.87617647059</v>
      </c>
      <c r="GH193">
        <v>-1.57295645268287</v>
      </c>
      <c r="GI193">
        <v>0.254315860876635</v>
      </c>
      <c r="GJ193">
        <v>-1</v>
      </c>
      <c r="GK193">
        <v>6.67387476190476</v>
      </c>
      <c r="GL193">
        <v>-0.0490059740259736</v>
      </c>
      <c r="GM193">
        <v>0.0052151196115102</v>
      </c>
      <c r="GN193">
        <v>1</v>
      </c>
      <c r="GO193">
        <v>1</v>
      </c>
      <c r="GP193">
        <v>2</v>
      </c>
      <c r="GQ193" t="s">
        <v>460</v>
      </c>
      <c r="GR193">
        <v>3.1284</v>
      </c>
      <c r="GS193">
        <v>2.77786</v>
      </c>
      <c r="GT193">
        <v>0.189902</v>
      </c>
      <c r="GU193">
        <v>0.193308</v>
      </c>
      <c r="GV193">
        <v>0.112082</v>
      </c>
      <c r="GW193">
        <v>0.0926467</v>
      </c>
      <c r="GX193">
        <v>29697.5</v>
      </c>
      <c r="GY193">
        <v>31461.8</v>
      </c>
      <c r="GZ193">
        <v>33253.9</v>
      </c>
      <c r="HA193">
        <v>35401.6</v>
      </c>
      <c r="HB193">
        <v>41931.1</v>
      </c>
      <c r="HC193">
        <v>46202.4</v>
      </c>
      <c r="HD193">
        <v>52056.4</v>
      </c>
      <c r="HE193">
        <v>56650.6</v>
      </c>
      <c r="HF193">
        <v>1.78545</v>
      </c>
      <c r="HG193">
        <v>2.1358</v>
      </c>
      <c r="HH193">
        <v>0.00442564</v>
      </c>
      <c r="HI193">
        <v>0</v>
      </c>
      <c r="HJ193">
        <v>35.9206</v>
      </c>
      <c r="HK193">
        <v>999.9</v>
      </c>
      <c r="HL193">
        <v>54.346</v>
      </c>
      <c r="HM193">
        <v>28.168</v>
      </c>
      <c r="HN193">
        <v>22.9426</v>
      </c>
      <c r="HO193">
        <v>57.4667</v>
      </c>
      <c r="HP193">
        <v>32.3438</v>
      </c>
      <c r="HQ193">
        <v>2</v>
      </c>
      <c r="HR193">
        <v>1.31904</v>
      </c>
      <c r="HS193">
        <v>5.38103</v>
      </c>
      <c r="HT193">
        <v>20.0454</v>
      </c>
      <c r="HU193">
        <v>5.19183</v>
      </c>
      <c r="HV193">
        <v>12.0099</v>
      </c>
      <c r="HW193">
        <v>4.97225</v>
      </c>
      <c r="HX193">
        <v>3.29492</v>
      </c>
      <c r="HY193">
        <v>999.9</v>
      </c>
      <c r="HZ193">
        <v>9999</v>
      </c>
      <c r="IA193">
        <v>9999</v>
      </c>
      <c r="IB193">
        <v>9999</v>
      </c>
      <c r="IC193">
        <v>1.86312</v>
      </c>
      <c r="ID193">
        <v>1.86813</v>
      </c>
      <c r="IE193">
        <v>1.86784</v>
      </c>
      <c r="IF193">
        <v>1.86899</v>
      </c>
      <c r="IG193">
        <v>1.86982</v>
      </c>
      <c r="IH193">
        <v>1.86585</v>
      </c>
      <c r="II193">
        <v>1.867</v>
      </c>
      <c r="IJ193">
        <v>1.86843</v>
      </c>
      <c r="IK193">
        <v>5</v>
      </c>
      <c r="IL193">
        <v>0</v>
      </c>
      <c r="IM193">
        <v>0</v>
      </c>
      <c r="IN193">
        <v>0</v>
      </c>
      <c r="IO193" t="s">
        <v>443</v>
      </c>
      <c r="IP193" t="s">
        <v>444</v>
      </c>
      <c r="IQ193" t="s">
        <v>445</v>
      </c>
      <c r="IR193" t="s">
        <v>445</v>
      </c>
      <c r="IS193" t="s">
        <v>445</v>
      </c>
      <c r="IT193" t="s">
        <v>445</v>
      </c>
      <c r="IU193">
        <v>0</v>
      </c>
      <c r="IV193">
        <v>100</v>
      </c>
      <c r="IW193">
        <v>100</v>
      </c>
      <c r="IX193">
        <v>6.17</v>
      </c>
      <c r="IY193">
        <v>0.31</v>
      </c>
      <c r="IZ193">
        <v>0.972545899424372</v>
      </c>
      <c r="JA193">
        <v>0.00534676025210932</v>
      </c>
      <c r="JB193">
        <v>-1.70922874884956e-06</v>
      </c>
      <c r="JC193">
        <v>5.24977269206303e-10</v>
      </c>
      <c r="JD193">
        <v>0.310040366037049</v>
      </c>
      <c r="JE193">
        <v>0</v>
      </c>
      <c r="JF193">
        <v>0</v>
      </c>
      <c r="JG193">
        <v>0</v>
      </c>
      <c r="JH193">
        <v>4</v>
      </c>
      <c r="JI193">
        <v>2317</v>
      </c>
      <c r="JJ193">
        <v>-0</v>
      </c>
      <c r="JK193">
        <v>23</v>
      </c>
      <c r="JL193">
        <v>29369998.8</v>
      </c>
      <c r="JM193">
        <v>29369998.8</v>
      </c>
      <c r="JN193">
        <v>3.16162</v>
      </c>
      <c r="JO193">
        <v>2.57324</v>
      </c>
      <c r="JP193">
        <v>2.19849</v>
      </c>
      <c r="JQ193">
        <v>2.63672</v>
      </c>
      <c r="JR193">
        <v>2.44507</v>
      </c>
      <c r="JS193">
        <v>2.32788</v>
      </c>
      <c r="JT193">
        <v>32.7758</v>
      </c>
      <c r="JU193">
        <v>24.1575</v>
      </c>
      <c r="JV193">
        <v>18</v>
      </c>
      <c r="JW193">
        <v>500.111</v>
      </c>
      <c r="JX193">
        <v>785.112</v>
      </c>
      <c r="JY193">
        <v>28.7415</v>
      </c>
      <c r="JZ193">
        <v>42.7561</v>
      </c>
      <c r="KA193">
        <v>30</v>
      </c>
      <c r="KB193">
        <v>42.4668</v>
      </c>
      <c r="KC193">
        <v>42.3116</v>
      </c>
      <c r="KD193">
        <v>63.2566</v>
      </c>
      <c r="KE193">
        <v>0</v>
      </c>
      <c r="KF193">
        <v>100</v>
      </c>
      <c r="KG193">
        <v>28.7478</v>
      </c>
      <c r="KH193">
        <v>1358.56</v>
      </c>
      <c r="KI193">
        <v>21.9999</v>
      </c>
      <c r="KJ193">
        <v>94.4994</v>
      </c>
      <c r="KK193">
        <v>91.7421</v>
      </c>
    </row>
    <row r="194" spans="1:297">
      <c r="A194">
        <v>178</v>
      </c>
      <c r="B194">
        <v>1762199930.1</v>
      </c>
      <c r="C194">
        <v>1698.09999990463</v>
      </c>
      <c r="D194" t="s">
        <v>801</v>
      </c>
      <c r="E194" t="s">
        <v>802</v>
      </c>
      <c r="F194">
        <v>5</v>
      </c>
      <c r="G194" t="s">
        <v>640</v>
      </c>
      <c r="H194" t="s">
        <v>438</v>
      </c>
      <c r="I194">
        <v>1762199921.94615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1366.49362968413</v>
      </c>
      <c r="AK194">
        <v>1350.50854545454</v>
      </c>
      <c r="AL194">
        <v>3.25250592741582</v>
      </c>
      <c r="AM194">
        <v>64.4912505728682</v>
      </c>
      <c r="AN194">
        <f>(AP194 - AO194 + DY194*1E3/(8.314*(EA194+273.15)) * AR194/DX194 * AQ194) * DX194/(100*DL194) * 1000/(1000 - AP194)</f>
        <v>0</v>
      </c>
      <c r="AO194">
        <v>21.3625305355397</v>
      </c>
      <c r="AP194">
        <v>28.0301806060606</v>
      </c>
      <c r="AQ194">
        <v>-5.0932031133846e-06</v>
      </c>
      <c r="AR194">
        <v>97.7476053066105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439</v>
      </c>
      <c r="AY194" t="s">
        <v>439</v>
      </c>
      <c r="AZ194">
        <v>0</v>
      </c>
      <c r="BA194">
        <v>0</v>
      </c>
      <c r="BB194">
        <f>1-AZ194/BA194</f>
        <v>0</v>
      </c>
      <c r="BC194">
        <v>0</v>
      </c>
      <c r="BD194" t="s">
        <v>439</v>
      </c>
      <c r="BE194" t="s">
        <v>439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439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440</v>
      </c>
      <c r="DO194">
        <v>2</v>
      </c>
      <c r="DP194" t="b">
        <v>1</v>
      </c>
      <c r="DQ194">
        <v>1762199921.94615</v>
      </c>
      <c r="DR194">
        <v>1289.68384615385</v>
      </c>
      <c r="DS194">
        <v>1323.62461538462</v>
      </c>
      <c r="DT194">
        <v>28.0321769230769</v>
      </c>
      <c r="DU194">
        <v>21.3627307692308</v>
      </c>
      <c r="DV194">
        <v>1283.55461538462</v>
      </c>
      <c r="DW194">
        <v>27.7221461538462</v>
      </c>
      <c r="DX194">
        <v>499.992615384615</v>
      </c>
      <c r="DY194">
        <v>90.7704461538462</v>
      </c>
      <c r="DZ194">
        <v>0.100006476923077</v>
      </c>
      <c r="EA194">
        <v>36.2572461538461</v>
      </c>
      <c r="EB194">
        <v>35.9899846153846</v>
      </c>
      <c r="EC194">
        <v>999.9</v>
      </c>
      <c r="ED194">
        <v>0</v>
      </c>
      <c r="EE194">
        <v>0</v>
      </c>
      <c r="EF194">
        <v>10002.0692307692</v>
      </c>
      <c r="EG194">
        <v>0</v>
      </c>
      <c r="EH194">
        <v>1173.36230769231</v>
      </c>
      <c r="EI194">
        <v>-33.9413153846154</v>
      </c>
      <c r="EJ194">
        <v>1326.87769230769</v>
      </c>
      <c r="EK194">
        <v>1352.51923076923</v>
      </c>
      <c r="EL194">
        <v>6.66945230769231</v>
      </c>
      <c r="EM194">
        <v>1323.62461538462</v>
      </c>
      <c r="EN194">
        <v>21.3627307692308</v>
      </c>
      <c r="EO194">
        <v>2.54449307692308</v>
      </c>
      <c r="EP194">
        <v>1.93910538461538</v>
      </c>
      <c r="EQ194">
        <v>21.3139307692308</v>
      </c>
      <c r="ER194">
        <v>16.9556923076923</v>
      </c>
      <c r="ES194">
        <v>1999.98076923077</v>
      </c>
      <c r="ET194">
        <v>0.97999676923077</v>
      </c>
      <c r="EU194">
        <v>0.0200030384615385</v>
      </c>
      <c r="EV194">
        <v>0</v>
      </c>
      <c r="EW194">
        <v>1236.65692307692</v>
      </c>
      <c r="EX194">
        <v>5.00059</v>
      </c>
      <c r="EY194">
        <v>25911.9384615385</v>
      </c>
      <c r="EZ194">
        <v>17360.1307692308</v>
      </c>
      <c r="FA194">
        <v>54.6345384615385</v>
      </c>
      <c r="FB194">
        <v>54.812</v>
      </c>
      <c r="FC194">
        <v>54.1488461538462</v>
      </c>
      <c r="FD194">
        <v>54.25</v>
      </c>
      <c r="FE194">
        <v>55.125</v>
      </c>
      <c r="FF194">
        <v>1955.07076923077</v>
      </c>
      <c r="FG194">
        <v>39.91</v>
      </c>
      <c r="FH194">
        <v>0</v>
      </c>
      <c r="FI194">
        <v>1762199928.8</v>
      </c>
      <c r="FJ194">
        <v>0</v>
      </c>
      <c r="FK194">
        <v>1236.6392</v>
      </c>
      <c r="FL194">
        <v>-1.75076923911526</v>
      </c>
      <c r="FM194">
        <v>-35.792307768643</v>
      </c>
      <c r="FN194">
        <v>25911.604</v>
      </c>
      <c r="FO194">
        <v>15</v>
      </c>
      <c r="FP194">
        <v>0</v>
      </c>
      <c r="FQ194" t="s">
        <v>441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-34.00156</v>
      </c>
      <c r="GD194">
        <v>2.1757172932331</v>
      </c>
      <c r="GE194">
        <v>0.47344035252606</v>
      </c>
      <c r="GF194">
        <v>0</v>
      </c>
      <c r="GG194">
        <v>1236.71411764706</v>
      </c>
      <c r="GH194">
        <v>-1.51841100354599</v>
      </c>
      <c r="GI194">
        <v>0.247137942513397</v>
      </c>
      <c r="GJ194">
        <v>-1</v>
      </c>
      <c r="GK194">
        <v>6.6710225</v>
      </c>
      <c r="GL194">
        <v>-0.0290431578947392</v>
      </c>
      <c r="GM194">
        <v>0.00383725145774937</v>
      </c>
      <c r="GN194">
        <v>1</v>
      </c>
      <c r="GO194">
        <v>1</v>
      </c>
      <c r="GP194">
        <v>2</v>
      </c>
      <c r="GQ194" t="s">
        <v>460</v>
      </c>
      <c r="GR194">
        <v>3.12868</v>
      </c>
      <c r="GS194">
        <v>2.77812</v>
      </c>
      <c r="GT194">
        <v>0.191363</v>
      </c>
      <c r="GU194">
        <v>0.194898</v>
      </c>
      <c r="GV194">
        <v>0.112066</v>
      </c>
      <c r="GW194">
        <v>0.0926524</v>
      </c>
      <c r="GX194">
        <v>29643.5</v>
      </c>
      <c r="GY194">
        <v>31399.5</v>
      </c>
      <c r="GZ194">
        <v>33253.7</v>
      </c>
      <c r="HA194">
        <v>35401.7</v>
      </c>
      <c r="HB194">
        <v>41931.9</v>
      </c>
      <c r="HC194">
        <v>46202.3</v>
      </c>
      <c r="HD194">
        <v>52056.2</v>
      </c>
      <c r="HE194">
        <v>56650.7</v>
      </c>
      <c r="HF194">
        <v>1.78597</v>
      </c>
      <c r="HG194">
        <v>2.13547</v>
      </c>
      <c r="HH194">
        <v>0.00467151</v>
      </c>
      <c r="HI194">
        <v>0</v>
      </c>
      <c r="HJ194">
        <v>35.9204</v>
      </c>
      <c r="HK194">
        <v>999.9</v>
      </c>
      <c r="HL194">
        <v>54.346</v>
      </c>
      <c r="HM194">
        <v>28.168</v>
      </c>
      <c r="HN194">
        <v>22.9443</v>
      </c>
      <c r="HO194">
        <v>57.4767</v>
      </c>
      <c r="HP194">
        <v>32.3197</v>
      </c>
      <c r="HQ194">
        <v>2</v>
      </c>
      <c r="HR194">
        <v>1.31903</v>
      </c>
      <c r="HS194">
        <v>5.38602</v>
      </c>
      <c r="HT194">
        <v>20.0453</v>
      </c>
      <c r="HU194">
        <v>5.19153</v>
      </c>
      <c r="HV194">
        <v>12.0099</v>
      </c>
      <c r="HW194">
        <v>4.9724</v>
      </c>
      <c r="HX194">
        <v>3.29495</v>
      </c>
      <c r="HY194">
        <v>999.9</v>
      </c>
      <c r="HZ194">
        <v>9999</v>
      </c>
      <c r="IA194">
        <v>9999</v>
      </c>
      <c r="IB194">
        <v>9999</v>
      </c>
      <c r="IC194">
        <v>1.86313</v>
      </c>
      <c r="ID194">
        <v>1.86813</v>
      </c>
      <c r="IE194">
        <v>1.86783</v>
      </c>
      <c r="IF194">
        <v>1.869</v>
      </c>
      <c r="IG194">
        <v>1.86982</v>
      </c>
      <c r="IH194">
        <v>1.86586</v>
      </c>
      <c r="II194">
        <v>1.86704</v>
      </c>
      <c r="IJ194">
        <v>1.86843</v>
      </c>
      <c r="IK194">
        <v>5</v>
      </c>
      <c r="IL194">
        <v>0</v>
      </c>
      <c r="IM194">
        <v>0</v>
      </c>
      <c r="IN194">
        <v>0</v>
      </c>
      <c r="IO194" t="s">
        <v>443</v>
      </c>
      <c r="IP194" t="s">
        <v>444</v>
      </c>
      <c r="IQ194" t="s">
        <v>445</v>
      </c>
      <c r="IR194" t="s">
        <v>445</v>
      </c>
      <c r="IS194" t="s">
        <v>445</v>
      </c>
      <c r="IT194" t="s">
        <v>445</v>
      </c>
      <c r="IU194">
        <v>0</v>
      </c>
      <c r="IV194">
        <v>100</v>
      </c>
      <c r="IW194">
        <v>100</v>
      </c>
      <c r="IX194">
        <v>6.22</v>
      </c>
      <c r="IY194">
        <v>0.31</v>
      </c>
      <c r="IZ194">
        <v>0.972545899424372</v>
      </c>
      <c r="JA194">
        <v>0.00534676025210932</v>
      </c>
      <c r="JB194">
        <v>-1.70922874884956e-06</v>
      </c>
      <c r="JC194">
        <v>5.24977269206303e-10</v>
      </c>
      <c r="JD194">
        <v>0.310040366037049</v>
      </c>
      <c r="JE194">
        <v>0</v>
      </c>
      <c r="JF194">
        <v>0</v>
      </c>
      <c r="JG194">
        <v>0</v>
      </c>
      <c r="JH194">
        <v>4</v>
      </c>
      <c r="JI194">
        <v>2317</v>
      </c>
      <c r="JJ194">
        <v>-0</v>
      </c>
      <c r="JK194">
        <v>23</v>
      </c>
      <c r="JL194">
        <v>29369998.8</v>
      </c>
      <c r="JM194">
        <v>29369998.8</v>
      </c>
      <c r="JN194">
        <v>3.19336</v>
      </c>
      <c r="JO194">
        <v>2.59277</v>
      </c>
      <c r="JP194">
        <v>2.19849</v>
      </c>
      <c r="JQ194">
        <v>2.63672</v>
      </c>
      <c r="JR194">
        <v>2.44629</v>
      </c>
      <c r="JS194">
        <v>2.3584</v>
      </c>
      <c r="JT194">
        <v>32.7758</v>
      </c>
      <c r="JU194">
        <v>24.1575</v>
      </c>
      <c r="JV194">
        <v>18</v>
      </c>
      <c r="JW194">
        <v>500.503</v>
      </c>
      <c r="JX194">
        <v>784.79</v>
      </c>
      <c r="JY194">
        <v>28.7514</v>
      </c>
      <c r="JZ194">
        <v>42.7561</v>
      </c>
      <c r="KA194">
        <v>30</v>
      </c>
      <c r="KB194">
        <v>42.4696</v>
      </c>
      <c r="KC194">
        <v>42.3116</v>
      </c>
      <c r="KD194">
        <v>63.9012</v>
      </c>
      <c r="KE194">
        <v>0</v>
      </c>
      <c r="KF194">
        <v>100</v>
      </c>
      <c r="KG194">
        <v>28.7539</v>
      </c>
      <c r="KH194">
        <v>1372.08</v>
      </c>
      <c r="KI194">
        <v>21.9999</v>
      </c>
      <c r="KJ194">
        <v>94.499</v>
      </c>
      <c r="KK194">
        <v>91.7423</v>
      </c>
    </row>
    <row r="195" spans="1:297">
      <c r="A195">
        <v>179</v>
      </c>
      <c r="B195">
        <v>1762199935.1</v>
      </c>
      <c r="C195">
        <v>1703.09999990463</v>
      </c>
      <c r="D195" t="s">
        <v>803</v>
      </c>
      <c r="E195" t="s">
        <v>804</v>
      </c>
      <c r="F195">
        <v>5</v>
      </c>
      <c r="G195" t="s">
        <v>640</v>
      </c>
      <c r="H195" t="s">
        <v>438</v>
      </c>
      <c r="I195">
        <v>1762199926.94615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1384.61020291349</v>
      </c>
      <c r="AK195">
        <v>1367.90078787879</v>
      </c>
      <c r="AL195">
        <v>3.48201073574312</v>
      </c>
      <c r="AM195">
        <v>64.4912505728682</v>
      </c>
      <c r="AN195">
        <f>(AP195 - AO195 + DY195*1E3/(8.314*(EA195+273.15)) * AR195/DX195 * AQ195) * DX195/(100*DL195) * 1000/(1000 - AP195)</f>
        <v>0</v>
      </c>
      <c r="AO195">
        <v>21.3637671851245</v>
      </c>
      <c r="AP195">
        <v>28.0259345454545</v>
      </c>
      <c r="AQ195">
        <v>-9.29275670223688e-06</v>
      </c>
      <c r="AR195">
        <v>97.7476053066105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439</v>
      </c>
      <c r="AY195" t="s">
        <v>439</v>
      </c>
      <c r="AZ195">
        <v>0</v>
      </c>
      <c r="BA195">
        <v>0</v>
      </c>
      <c r="BB195">
        <f>1-AZ195/BA195</f>
        <v>0</v>
      </c>
      <c r="BC195">
        <v>0</v>
      </c>
      <c r="BD195" t="s">
        <v>439</v>
      </c>
      <c r="BE195" t="s">
        <v>439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439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440</v>
      </c>
      <c r="DO195">
        <v>2</v>
      </c>
      <c r="DP195" t="b">
        <v>1</v>
      </c>
      <c r="DQ195">
        <v>1762199926.94615</v>
      </c>
      <c r="DR195">
        <v>1305.96923076923</v>
      </c>
      <c r="DS195">
        <v>1340.11615384615</v>
      </c>
      <c r="DT195">
        <v>28.0297230769231</v>
      </c>
      <c r="DU195">
        <v>21.3627846153846</v>
      </c>
      <c r="DV195">
        <v>1299.78153846154</v>
      </c>
      <c r="DW195">
        <v>27.7196846153846</v>
      </c>
      <c r="DX195">
        <v>500.006384615385</v>
      </c>
      <c r="DY195">
        <v>90.7706461538461</v>
      </c>
      <c r="DZ195">
        <v>0.1000264</v>
      </c>
      <c r="EA195">
        <v>36.2601076923077</v>
      </c>
      <c r="EB195">
        <v>35.9921923076923</v>
      </c>
      <c r="EC195">
        <v>999.9</v>
      </c>
      <c r="ED195">
        <v>0</v>
      </c>
      <c r="EE195">
        <v>0</v>
      </c>
      <c r="EF195">
        <v>10003.0292307692</v>
      </c>
      <c r="EG195">
        <v>0</v>
      </c>
      <c r="EH195">
        <v>1173.34923076923</v>
      </c>
      <c r="EI195">
        <v>-34.1479538461538</v>
      </c>
      <c r="EJ195">
        <v>1343.62923076923</v>
      </c>
      <c r="EK195">
        <v>1369.37076923077</v>
      </c>
      <c r="EL195">
        <v>6.66693846153846</v>
      </c>
      <c r="EM195">
        <v>1340.11615384615</v>
      </c>
      <c r="EN195">
        <v>21.3627846153846</v>
      </c>
      <c r="EO195">
        <v>2.54427538461538</v>
      </c>
      <c r="EP195">
        <v>1.93911307692308</v>
      </c>
      <c r="EQ195">
        <v>21.3125307692308</v>
      </c>
      <c r="ER195">
        <v>16.9557615384615</v>
      </c>
      <c r="ES195">
        <v>2000.00153846154</v>
      </c>
      <c r="ET195">
        <v>0.979997</v>
      </c>
      <c r="EU195">
        <v>0.0200028</v>
      </c>
      <c r="EV195">
        <v>0</v>
      </c>
      <c r="EW195">
        <v>1236.51769230769</v>
      </c>
      <c r="EX195">
        <v>5.00059</v>
      </c>
      <c r="EY195">
        <v>25909.2307692308</v>
      </c>
      <c r="EZ195">
        <v>17360.3076923077</v>
      </c>
      <c r="FA195">
        <v>54.6393076923077</v>
      </c>
      <c r="FB195">
        <v>54.812</v>
      </c>
      <c r="FC195">
        <v>54.1488461538462</v>
      </c>
      <c r="FD195">
        <v>54.25</v>
      </c>
      <c r="FE195">
        <v>55.125</v>
      </c>
      <c r="FF195">
        <v>1955.09153846154</v>
      </c>
      <c r="FG195">
        <v>39.91</v>
      </c>
      <c r="FH195">
        <v>0</v>
      </c>
      <c r="FI195">
        <v>1762199934.2</v>
      </c>
      <c r="FJ195">
        <v>0</v>
      </c>
      <c r="FK195">
        <v>1236.49</v>
      </c>
      <c r="FL195">
        <v>-2.15863248352404</v>
      </c>
      <c r="FM195">
        <v>-34.7623931876937</v>
      </c>
      <c r="FN195">
        <v>25908.6692307692</v>
      </c>
      <c r="FO195">
        <v>15</v>
      </c>
      <c r="FP195">
        <v>0</v>
      </c>
      <c r="FQ195" t="s">
        <v>441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-34.1333619047619</v>
      </c>
      <c r="GD195">
        <v>-1.81058961038962</v>
      </c>
      <c r="GE195">
        <v>0.577503835877749</v>
      </c>
      <c r="GF195">
        <v>0</v>
      </c>
      <c r="GG195">
        <v>1236.60323529412</v>
      </c>
      <c r="GH195">
        <v>-1.48708938071238</v>
      </c>
      <c r="GI195">
        <v>0.264883110604897</v>
      </c>
      <c r="GJ195">
        <v>-1</v>
      </c>
      <c r="GK195">
        <v>6.66836428571429</v>
      </c>
      <c r="GL195">
        <v>-0.0270623376623327</v>
      </c>
      <c r="GM195">
        <v>0.00368752410346087</v>
      </c>
      <c r="GN195">
        <v>1</v>
      </c>
      <c r="GO195">
        <v>1</v>
      </c>
      <c r="GP195">
        <v>2</v>
      </c>
      <c r="GQ195" t="s">
        <v>460</v>
      </c>
      <c r="GR195">
        <v>3.12852</v>
      </c>
      <c r="GS195">
        <v>2.77799</v>
      </c>
      <c r="GT195">
        <v>0.192894</v>
      </c>
      <c r="GU195">
        <v>0.19633</v>
      </c>
      <c r="GV195">
        <v>0.112058</v>
      </c>
      <c r="GW195">
        <v>0.0926516</v>
      </c>
      <c r="GX195">
        <v>29587.3</v>
      </c>
      <c r="GY195">
        <v>31343.7</v>
      </c>
      <c r="GZ195">
        <v>33254</v>
      </c>
      <c r="HA195">
        <v>35402.1</v>
      </c>
      <c r="HB195">
        <v>41932.9</v>
      </c>
      <c r="HC195">
        <v>46202.9</v>
      </c>
      <c r="HD195">
        <v>52056.9</v>
      </c>
      <c r="HE195">
        <v>56651.2</v>
      </c>
      <c r="HF195">
        <v>1.78548</v>
      </c>
      <c r="HG195">
        <v>2.13575</v>
      </c>
      <c r="HH195">
        <v>0.00499189</v>
      </c>
      <c r="HI195">
        <v>0</v>
      </c>
      <c r="HJ195">
        <v>35.9173</v>
      </c>
      <c r="HK195">
        <v>999.9</v>
      </c>
      <c r="HL195">
        <v>54.346</v>
      </c>
      <c r="HM195">
        <v>28.188</v>
      </c>
      <c r="HN195">
        <v>22.9711</v>
      </c>
      <c r="HO195">
        <v>57.2767</v>
      </c>
      <c r="HP195">
        <v>32.3598</v>
      </c>
      <c r="HQ195">
        <v>2</v>
      </c>
      <c r="HR195">
        <v>1.31909</v>
      </c>
      <c r="HS195">
        <v>5.39696</v>
      </c>
      <c r="HT195">
        <v>20.045</v>
      </c>
      <c r="HU195">
        <v>5.19138</v>
      </c>
      <c r="HV195">
        <v>12.0099</v>
      </c>
      <c r="HW195">
        <v>4.97265</v>
      </c>
      <c r="HX195">
        <v>3.29495</v>
      </c>
      <c r="HY195">
        <v>999.9</v>
      </c>
      <c r="HZ195">
        <v>9999</v>
      </c>
      <c r="IA195">
        <v>9999</v>
      </c>
      <c r="IB195">
        <v>9999</v>
      </c>
      <c r="IC195">
        <v>1.86312</v>
      </c>
      <c r="ID195">
        <v>1.86813</v>
      </c>
      <c r="IE195">
        <v>1.86783</v>
      </c>
      <c r="IF195">
        <v>1.86902</v>
      </c>
      <c r="IG195">
        <v>1.86982</v>
      </c>
      <c r="IH195">
        <v>1.86588</v>
      </c>
      <c r="II195">
        <v>1.86705</v>
      </c>
      <c r="IJ195">
        <v>1.86844</v>
      </c>
      <c r="IK195">
        <v>5</v>
      </c>
      <c r="IL195">
        <v>0</v>
      </c>
      <c r="IM195">
        <v>0</v>
      </c>
      <c r="IN195">
        <v>0</v>
      </c>
      <c r="IO195" t="s">
        <v>443</v>
      </c>
      <c r="IP195" t="s">
        <v>444</v>
      </c>
      <c r="IQ195" t="s">
        <v>445</v>
      </c>
      <c r="IR195" t="s">
        <v>445</v>
      </c>
      <c r="IS195" t="s">
        <v>445</v>
      </c>
      <c r="IT195" t="s">
        <v>445</v>
      </c>
      <c r="IU195">
        <v>0</v>
      </c>
      <c r="IV195">
        <v>100</v>
      </c>
      <c r="IW195">
        <v>100</v>
      </c>
      <c r="IX195">
        <v>6.28</v>
      </c>
      <c r="IY195">
        <v>0.3101</v>
      </c>
      <c r="IZ195">
        <v>0.972545899424372</v>
      </c>
      <c r="JA195">
        <v>0.00534676025210932</v>
      </c>
      <c r="JB195">
        <v>-1.70922874884956e-06</v>
      </c>
      <c r="JC195">
        <v>5.24977269206303e-10</v>
      </c>
      <c r="JD195">
        <v>0.310040366037049</v>
      </c>
      <c r="JE195">
        <v>0</v>
      </c>
      <c r="JF195">
        <v>0</v>
      </c>
      <c r="JG195">
        <v>0</v>
      </c>
      <c r="JH195">
        <v>4</v>
      </c>
      <c r="JI195">
        <v>2317</v>
      </c>
      <c r="JJ195">
        <v>-0</v>
      </c>
      <c r="JK195">
        <v>23</v>
      </c>
      <c r="JL195">
        <v>29369998.9</v>
      </c>
      <c r="JM195">
        <v>29369998.9</v>
      </c>
      <c r="JN195">
        <v>3.22632</v>
      </c>
      <c r="JO195">
        <v>2.58789</v>
      </c>
      <c r="JP195">
        <v>2.19849</v>
      </c>
      <c r="JQ195">
        <v>2.63672</v>
      </c>
      <c r="JR195">
        <v>2.44507</v>
      </c>
      <c r="JS195">
        <v>2.32788</v>
      </c>
      <c r="JT195">
        <v>32.7758</v>
      </c>
      <c r="JU195">
        <v>24.1488</v>
      </c>
      <c r="JV195">
        <v>18</v>
      </c>
      <c r="JW195">
        <v>500.148</v>
      </c>
      <c r="JX195">
        <v>785.062</v>
      </c>
      <c r="JY195">
        <v>28.7578</v>
      </c>
      <c r="JZ195">
        <v>42.7561</v>
      </c>
      <c r="KA195">
        <v>30.0001</v>
      </c>
      <c r="KB195">
        <v>42.4696</v>
      </c>
      <c r="KC195">
        <v>42.3116</v>
      </c>
      <c r="KD195">
        <v>64.5473</v>
      </c>
      <c r="KE195">
        <v>0</v>
      </c>
      <c r="KF195">
        <v>100</v>
      </c>
      <c r="KG195">
        <v>28.7577</v>
      </c>
      <c r="KH195">
        <v>1392.27</v>
      </c>
      <c r="KI195">
        <v>21.9999</v>
      </c>
      <c r="KJ195">
        <v>94.5001</v>
      </c>
      <c r="KK195">
        <v>91.7432</v>
      </c>
    </row>
    <row r="196" spans="1:297">
      <c r="A196">
        <v>180</v>
      </c>
      <c r="B196">
        <v>1762199940.1</v>
      </c>
      <c r="C196">
        <v>1708.09999990463</v>
      </c>
      <c r="D196" t="s">
        <v>805</v>
      </c>
      <c r="E196" t="s">
        <v>806</v>
      </c>
      <c r="F196">
        <v>5</v>
      </c>
      <c r="G196" t="s">
        <v>640</v>
      </c>
      <c r="H196" t="s">
        <v>438</v>
      </c>
      <c r="I196">
        <v>1762199931.94615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1400.996942842</v>
      </c>
      <c r="AK196">
        <v>1384.70975757576</v>
      </c>
      <c r="AL196">
        <v>3.36434020493606</v>
      </c>
      <c r="AM196">
        <v>64.4912505728682</v>
      </c>
      <c r="AN196">
        <f>(AP196 - AO196 + DY196*1E3/(8.314*(EA196+273.15)) * AR196/DX196 * AQ196) * DX196/(100*DL196) * 1000/(1000 - AP196)</f>
        <v>0</v>
      </c>
      <c r="AO196">
        <v>21.3638561362581</v>
      </c>
      <c r="AP196">
        <v>28.0266139393939</v>
      </c>
      <c r="AQ196">
        <v>2.43987105250097e-06</v>
      </c>
      <c r="AR196">
        <v>97.7476053066105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439</v>
      </c>
      <c r="AY196" t="s">
        <v>439</v>
      </c>
      <c r="AZ196">
        <v>0</v>
      </c>
      <c r="BA196">
        <v>0</v>
      </c>
      <c r="BB196">
        <f>1-AZ196/BA196</f>
        <v>0</v>
      </c>
      <c r="BC196">
        <v>0</v>
      </c>
      <c r="BD196" t="s">
        <v>439</v>
      </c>
      <c r="BE196" t="s">
        <v>439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439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440</v>
      </c>
      <c r="DO196">
        <v>2</v>
      </c>
      <c r="DP196" t="b">
        <v>1</v>
      </c>
      <c r="DQ196">
        <v>1762199931.94615</v>
      </c>
      <c r="DR196">
        <v>1322.33692307692</v>
      </c>
      <c r="DS196">
        <v>1356.71230769231</v>
      </c>
      <c r="DT196">
        <v>28.0285307692308</v>
      </c>
      <c r="DU196">
        <v>21.3633615384615</v>
      </c>
      <c r="DV196">
        <v>1316.09076923077</v>
      </c>
      <c r="DW196">
        <v>27.7185</v>
      </c>
      <c r="DX196">
        <v>499.997076923077</v>
      </c>
      <c r="DY196">
        <v>90.7709846153846</v>
      </c>
      <c r="DZ196">
        <v>0.0999851692307692</v>
      </c>
      <c r="EA196">
        <v>36.2633461538462</v>
      </c>
      <c r="EB196">
        <v>35.9953923076923</v>
      </c>
      <c r="EC196">
        <v>999.9</v>
      </c>
      <c r="ED196">
        <v>0</v>
      </c>
      <c r="EE196">
        <v>0</v>
      </c>
      <c r="EF196">
        <v>10008.3269230769</v>
      </c>
      <c r="EG196">
        <v>0</v>
      </c>
      <c r="EH196">
        <v>1173.33923076923</v>
      </c>
      <c r="EI196">
        <v>-34.3770384615385</v>
      </c>
      <c r="EJ196">
        <v>1360.46692307692</v>
      </c>
      <c r="EK196">
        <v>1386.32923076923</v>
      </c>
      <c r="EL196">
        <v>6.66517846153846</v>
      </c>
      <c r="EM196">
        <v>1356.71230769231</v>
      </c>
      <c r="EN196">
        <v>21.3633615384615</v>
      </c>
      <c r="EO196">
        <v>2.54417846153846</v>
      </c>
      <c r="EP196">
        <v>1.93917230769231</v>
      </c>
      <c r="EQ196">
        <v>21.3119076923077</v>
      </c>
      <c r="ER196">
        <v>16.9562307692308</v>
      </c>
      <c r="ES196">
        <v>2000.00076923077</v>
      </c>
      <c r="ET196">
        <v>0.979997</v>
      </c>
      <c r="EU196">
        <v>0.0200028</v>
      </c>
      <c r="EV196">
        <v>0</v>
      </c>
      <c r="EW196">
        <v>1236.42769230769</v>
      </c>
      <c r="EX196">
        <v>5.00059</v>
      </c>
      <c r="EY196">
        <v>25906.1307692308</v>
      </c>
      <c r="EZ196">
        <v>17360.3076923077</v>
      </c>
      <c r="FA196">
        <v>54.6488461538462</v>
      </c>
      <c r="FB196">
        <v>54.812</v>
      </c>
      <c r="FC196">
        <v>54.1536153846154</v>
      </c>
      <c r="FD196">
        <v>54.25</v>
      </c>
      <c r="FE196">
        <v>55.125</v>
      </c>
      <c r="FF196">
        <v>1955.09076923077</v>
      </c>
      <c r="FG196">
        <v>39.91</v>
      </c>
      <c r="FH196">
        <v>0</v>
      </c>
      <c r="FI196">
        <v>1762199939</v>
      </c>
      <c r="FJ196">
        <v>0</v>
      </c>
      <c r="FK196">
        <v>1236.34307692308</v>
      </c>
      <c r="FL196">
        <v>-1.60615384216846</v>
      </c>
      <c r="FM196">
        <v>-36.2188033643684</v>
      </c>
      <c r="FN196">
        <v>25905.7230769231</v>
      </c>
      <c r="FO196">
        <v>15</v>
      </c>
      <c r="FP196">
        <v>0</v>
      </c>
      <c r="FQ196" t="s">
        <v>441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-34.225965</v>
      </c>
      <c r="GD196">
        <v>-4.1050240601504</v>
      </c>
      <c r="GE196">
        <v>0.633016857022781</v>
      </c>
      <c r="GF196">
        <v>0</v>
      </c>
      <c r="GG196">
        <v>1236.45823529412</v>
      </c>
      <c r="GH196">
        <v>-1.84690603536938</v>
      </c>
      <c r="GI196">
        <v>0.297494148120747</v>
      </c>
      <c r="GJ196">
        <v>-1</v>
      </c>
      <c r="GK196">
        <v>6.665559</v>
      </c>
      <c r="GL196">
        <v>-0.026957593984959</v>
      </c>
      <c r="GM196">
        <v>0.00341035907200401</v>
      </c>
      <c r="GN196">
        <v>1</v>
      </c>
      <c r="GO196">
        <v>1</v>
      </c>
      <c r="GP196">
        <v>2</v>
      </c>
      <c r="GQ196" t="s">
        <v>460</v>
      </c>
      <c r="GR196">
        <v>3.12845</v>
      </c>
      <c r="GS196">
        <v>2.77805</v>
      </c>
      <c r="GT196">
        <v>0.194381</v>
      </c>
      <c r="GU196">
        <v>0.197908</v>
      </c>
      <c r="GV196">
        <v>0.112059</v>
      </c>
      <c r="GW196">
        <v>0.0926532</v>
      </c>
      <c r="GX196">
        <v>29532.8</v>
      </c>
      <c r="GY196">
        <v>31281.6</v>
      </c>
      <c r="GZ196">
        <v>33254.3</v>
      </c>
      <c r="HA196">
        <v>35401.9</v>
      </c>
      <c r="HB196">
        <v>41933.2</v>
      </c>
      <c r="HC196">
        <v>46202.9</v>
      </c>
      <c r="HD196">
        <v>52057.1</v>
      </c>
      <c r="HE196">
        <v>56651</v>
      </c>
      <c r="HF196">
        <v>1.78552</v>
      </c>
      <c r="HG196">
        <v>2.1359</v>
      </c>
      <c r="HH196">
        <v>0.00504404</v>
      </c>
      <c r="HI196">
        <v>0</v>
      </c>
      <c r="HJ196">
        <v>35.9173</v>
      </c>
      <c r="HK196">
        <v>999.9</v>
      </c>
      <c r="HL196">
        <v>54.346</v>
      </c>
      <c r="HM196">
        <v>28.168</v>
      </c>
      <c r="HN196">
        <v>22.9452</v>
      </c>
      <c r="HO196">
        <v>57.2567</v>
      </c>
      <c r="HP196">
        <v>32.3237</v>
      </c>
      <c r="HQ196">
        <v>2</v>
      </c>
      <c r="HR196">
        <v>1.31905</v>
      </c>
      <c r="HS196">
        <v>5.4106</v>
      </c>
      <c r="HT196">
        <v>20.0448</v>
      </c>
      <c r="HU196">
        <v>5.19183</v>
      </c>
      <c r="HV196">
        <v>12.0099</v>
      </c>
      <c r="HW196">
        <v>4.97295</v>
      </c>
      <c r="HX196">
        <v>3.2949</v>
      </c>
      <c r="HY196">
        <v>999.9</v>
      </c>
      <c r="HZ196">
        <v>9999</v>
      </c>
      <c r="IA196">
        <v>9999</v>
      </c>
      <c r="IB196">
        <v>9999</v>
      </c>
      <c r="IC196">
        <v>1.86313</v>
      </c>
      <c r="ID196">
        <v>1.86813</v>
      </c>
      <c r="IE196">
        <v>1.86783</v>
      </c>
      <c r="IF196">
        <v>1.86903</v>
      </c>
      <c r="IG196">
        <v>1.86982</v>
      </c>
      <c r="IH196">
        <v>1.86587</v>
      </c>
      <c r="II196">
        <v>1.86701</v>
      </c>
      <c r="IJ196">
        <v>1.86843</v>
      </c>
      <c r="IK196">
        <v>5</v>
      </c>
      <c r="IL196">
        <v>0</v>
      </c>
      <c r="IM196">
        <v>0</v>
      </c>
      <c r="IN196">
        <v>0</v>
      </c>
      <c r="IO196" t="s">
        <v>443</v>
      </c>
      <c r="IP196" t="s">
        <v>444</v>
      </c>
      <c r="IQ196" t="s">
        <v>445</v>
      </c>
      <c r="IR196" t="s">
        <v>445</v>
      </c>
      <c r="IS196" t="s">
        <v>445</v>
      </c>
      <c r="IT196" t="s">
        <v>445</v>
      </c>
      <c r="IU196">
        <v>0</v>
      </c>
      <c r="IV196">
        <v>100</v>
      </c>
      <c r="IW196">
        <v>100</v>
      </c>
      <c r="IX196">
        <v>6.34</v>
      </c>
      <c r="IY196">
        <v>0.31</v>
      </c>
      <c r="IZ196">
        <v>0.972545899424372</v>
      </c>
      <c r="JA196">
        <v>0.00534676025210932</v>
      </c>
      <c r="JB196">
        <v>-1.70922874884956e-06</v>
      </c>
      <c r="JC196">
        <v>5.24977269206303e-10</v>
      </c>
      <c r="JD196">
        <v>0.310040366037049</v>
      </c>
      <c r="JE196">
        <v>0</v>
      </c>
      <c r="JF196">
        <v>0</v>
      </c>
      <c r="JG196">
        <v>0</v>
      </c>
      <c r="JH196">
        <v>4</v>
      </c>
      <c r="JI196">
        <v>2317</v>
      </c>
      <c r="JJ196">
        <v>-0</v>
      </c>
      <c r="JK196">
        <v>23</v>
      </c>
      <c r="JL196">
        <v>29369999</v>
      </c>
      <c r="JM196">
        <v>29369999</v>
      </c>
      <c r="JN196">
        <v>3.25684</v>
      </c>
      <c r="JO196">
        <v>2.58667</v>
      </c>
      <c r="JP196">
        <v>2.19849</v>
      </c>
      <c r="JQ196">
        <v>2.63672</v>
      </c>
      <c r="JR196">
        <v>2.44629</v>
      </c>
      <c r="JS196">
        <v>2.37061</v>
      </c>
      <c r="JT196">
        <v>32.7758</v>
      </c>
      <c r="JU196">
        <v>24.1575</v>
      </c>
      <c r="JV196">
        <v>18</v>
      </c>
      <c r="JW196">
        <v>500.184</v>
      </c>
      <c r="JX196">
        <v>785.236</v>
      </c>
      <c r="JY196">
        <v>28.7613</v>
      </c>
      <c r="JZ196">
        <v>42.7561</v>
      </c>
      <c r="KA196">
        <v>30.0001</v>
      </c>
      <c r="KB196">
        <v>42.4696</v>
      </c>
      <c r="KC196">
        <v>42.3139</v>
      </c>
      <c r="KD196">
        <v>65.184</v>
      </c>
      <c r="KE196">
        <v>0</v>
      </c>
      <c r="KF196">
        <v>100</v>
      </c>
      <c r="KG196">
        <v>28.7596</v>
      </c>
      <c r="KH196">
        <v>1405.76</v>
      </c>
      <c r="KI196">
        <v>21.9999</v>
      </c>
      <c r="KJ196">
        <v>94.5006</v>
      </c>
      <c r="KK196">
        <v>91.7429</v>
      </c>
    </row>
    <row r="197" spans="1:297">
      <c r="A197">
        <v>181</v>
      </c>
      <c r="B197">
        <v>1762199945.1</v>
      </c>
      <c r="C197">
        <v>1713.09999990463</v>
      </c>
      <c r="D197" t="s">
        <v>807</v>
      </c>
      <c r="E197" t="s">
        <v>808</v>
      </c>
      <c r="F197">
        <v>5</v>
      </c>
      <c r="G197" t="s">
        <v>640</v>
      </c>
      <c r="H197" t="s">
        <v>438</v>
      </c>
      <c r="I197">
        <v>1762199936.94615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1419.18434972192</v>
      </c>
      <c r="AK197">
        <v>1402.4156969697</v>
      </c>
      <c r="AL197">
        <v>3.53659954187727</v>
      </c>
      <c r="AM197">
        <v>64.4912505728682</v>
      </c>
      <c r="AN197">
        <f>(AP197 - AO197 + DY197*1E3/(8.314*(EA197+273.15)) * AR197/DX197 * AQ197) * DX197/(100*DL197) * 1000/(1000 - AP197)</f>
        <v>0</v>
      </c>
      <c r="AO197">
        <v>21.3651035906028</v>
      </c>
      <c r="AP197">
        <v>28.0206248484848</v>
      </c>
      <c r="AQ197">
        <v>-1.12551542974048e-05</v>
      </c>
      <c r="AR197">
        <v>97.7476053066105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439</v>
      </c>
      <c r="AY197" t="s">
        <v>439</v>
      </c>
      <c r="AZ197">
        <v>0</v>
      </c>
      <c r="BA197">
        <v>0</v>
      </c>
      <c r="BB197">
        <f>1-AZ197/BA197</f>
        <v>0</v>
      </c>
      <c r="BC197">
        <v>0</v>
      </c>
      <c r="BD197" t="s">
        <v>439</v>
      </c>
      <c r="BE197" t="s">
        <v>439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439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440</v>
      </c>
      <c r="DO197">
        <v>2</v>
      </c>
      <c r="DP197" t="b">
        <v>1</v>
      </c>
      <c r="DQ197">
        <v>1762199936.94615</v>
      </c>
      <c r="DR197">
        <v>1338.94923076923</v>
      </c>
      <c r="DS197">
        <v>1373.80538461538</v>
      </c>
      <c r="DT197">
        <v>28.0255692307692</v>
      </c>
      <c r="DU197">
        <v>21.3643230769231</v>
      </c>
      <c r="DV197">
        <v>1332.64307692308</v>
      </c>
      <c r="DW197">
        <v>27.7155384615385</v>
      </c>
      <c r="DX197">
        <v>500.030076923077</v>
      </c>
      <c r="DY197">
        <v>90.7706923076923</v>
      </c>
      <c r="DZ197">
        <v>0.100013246153846</v>
      </c>
      <c r="EA197">
        <v>36.2635153846154</v>
      </c>
      <c r="EB197">
        <v>35.9996692307692</v>
      </c>
      <c r="EC197">
        <v>999.9</v>
      </c>
      <c r="ED197">
        <v>0</v>
      </c>
      <c r="EE197">
        <v>0</v>
      </c>
      <c r="EF197">
        <v>10002.0292307692</v>
      </c>
      <c r="EG197">
        <v>0</v>
      </c>
      <c r="EH197">
        <v>1173.32615384615</v>
      </c>
      <c r="EI197">
        <v>-34.8574538461538</v>
      </c>
      <c r="EJ197">
        <v>1377.55538461538</v>
      </c>
      <c r="EK197">
        <v>1403.79615384615</v>
      </c>
      <c r="EL197">
        <v>6.66125</v>
      </c>
      <c r="EM197">
        <v>1373.80538461538</v>
      </c>
      <c r="EN197">
        <v>21.3643230769231</v>
      </c>
      <c r="EO197">
        <v>2.54390153846154</v>
      </c>
      <c r="EP197">
        <v>1.93925384615385</v>
      </c>
      <c r="EQ197">
        <v>21.3101307692308</v>
      </c>
      <c r="ER197">
        <v>16.9568923076923</v>
      </c>
      <c r="ES197">
        <v>2000.00230769231</v>
      </c>
      <c r="ET197">
        <v>0.979997</v>
      </c>
      <c r="EU197">
        <v>0.0200028</v>
      </c>
      <c r="EV197">
        <v>0</v>
      </c>
      <c r="EW197">
        <v>1236.24692307692</v>
      </c>
      <c r="EX197">
        <v>5.00059</v>
      </c>
      <c r="EY197">
        <v>25903.0692307692</v>
      </c>
      <c r="EZ197">
        <v>17360.3153846154</v>
      </c>
      <c r="FA197">
        <v>54.6536153846154</v>
      </c>
      <c r="FB197">
        <v>54.8168461538462</v>
      </c>
      <c r="FC197">
        <v>54.1679230769231</v>
      </c>
      <c r="FD197">
        <v>54.2547692307692</v>
      </c>
      <c r="FE197">
        <v>55.125</v>
      </c>
      <c r="FF197">
        <v>1955.09230769231</v>
      </c>
      <c r="FG197">
        <v>39.91</v>
      </c>
      <c r="FH197">
        <v>0</v>
      </c>
      <c r="FI197">
        <v>1762199943.8</v>
      </c>
      <c r="FJ197">
        <v>0</v>
      </c>
      <c r="FK197">
        <v>1236.20653846154</v>
      </c>
      <c r="FL197">
        <v>-2.06735042659463</v>
      </c>
      <c r="FM197">
        <v>-37.671794913678</v>
      </c>
      <c r="FN197">
        <v>25902.8269230769</v>
      </c>
      <c r="FO197">
        <v>15</v>
      </c>
      <c r="FP197">
        <v>0</v>
      </c>
      <c r="FQ197" t="s">
        <v>441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-34.5177857142857</v>
      </c>
      <c r="GD197">
        <v>-5.23973766233766</v>
      </c>
      <c r="GE197">
        <v>0.715232846724767</v>
      </c>
      <c r="GF197">
        <v>0</v>
      </c>
      <c r="GG197">
        <v>1236.27588235294</v>
      </c>
      <c r="GH197">
        <v>-1.78090145360077</v>
      </c>
      <c r="GI197">
        <v>0.297005819383072</v>
      </c>
      <c r="GJ197">
        <v>-1</v>
      </c>
      <c r="GK197">
        <v>6.66354476190476</v>
      </c>
      <c r="GL197">
        <v>-0.0435794805194822</v>
      </c>
      <c r="GM197">
        <v>0.00462800751022938</v>
      </c>
      <c r="GN197">
        <v>1</v>
      </c>
      <c r="GO197">
        <v>1</v>
      </c>
      <c r="GP197">
        <v>2</v>
      </c>
      <c r="GQ197" t="s">
        <v>460</v>
      </c>
      <c r="GR197">
        <v>3.12846</v>
      </c>
      <c r="GS197">
        <v>2.77781</v>
      </c>
      <c r="GT197">
        <v>0.195903</v>
      </c>
      <c r="GU197">
        <v>0.199322</v>
      </c>
      <c r="GV197">
        <v>0.112045</v>
      </c>
      <c r="GW197">
        <v>0.0926554</v>
      </c>
      <c r="GX197">
        <v>29476.6</v>
      </c>
      <c r="GY197">
        <v>31226.1</v>
      </c>
      <c r="GZ197">
        <v>33254.2</v>
      </c>
      <c r="HA197">
        <v>35401.9</v>
      </c>
      <c r="HB197">
        <v>41933.8</v>
      </c>
      <c r="HC197">
        <v>46203.2</v>
      </c>
      <c r="HD197">
        <v>52056.9</v>
      </c>
      <c r="HE197">
        <v>56651.2</v>
      </c>
      <c r="HF197">
        <v>1.78563</v>
      </c>
      <c r="HG197">
        <v>2.13575</v>
      </c>
      <c r="HH197">
        <v>0.00602752</v>
      </c>
      <c r="HI197">
        <v>0</v>
      </c>
      <c r="HJ197">
        <v>35.9173</v>
      </c>
      <c r="HK197">
        <v>999.9</v>
      </c>
      <c r="HL197">
        <v>54.346</v>
      </c>
      <c r="HM197">
        <v>28.168</v>
      </c>
      <c r="HN197">
        <v>22.9443</v>
      </c>
      <c r="HO197">
        <v>57.4467</v>
      </c>
      <c r="HP197">
        <v>32.3878</v>
      </c>
      <c r="HQ197">
        <v>2</v>
      </c>
      <c r="HR197">
        <v>1.31988</v>
      </c>
      <c r="HS197">
        <v>5.73676</v>
      </c>
      <c r="HT197">
        <v>20.0343</v>
      </c>
      <c r="HU197">
        <v>5.19153</v>
      </c>
      <c r="HV197">
        <v>12.0099</v>
      </c>
      <c r="HW197">
        <v>4.9726</v>
      </c>
      <c r="HX197">
        <v>3.2949</v>
      </c>
      <c r="HY197">
        <v>999.9</v>
      </c>
      <c r="HZ197">
        <v>9999</v>
      </c>
      <c r="IA197">
        <v>9999</v>
      </c>
      <c r="IB197">
        <v>9999</v>
      </c>
      <c r="IC197">
        <v>1.86313</v>
      </c>
      <c r="ID197">
        <v>1.86813</v>
      </c>
      <c r="IE197">
        <v>1.86783</v>
      </c>
      <c r="IF197">
        <v>1.86899</v>
      </c>
      <c r="IG197">
        <v>1.86981</v>
      </c>
      <c r="IH197">
        <v>1.86585</v>
      </c>
      <c r="II197">
        <v>1.86698</v>
      </c>
      <c r="IJ197">
        <v>1.86842</v>
      </c>
      <c r="IK197">
        <v>5</v>
      </c>
      <c r="IL197">
        <v>0</v>
      </c>
      <c r="IM197">
        <v>0</v>
      </c>
      <c r="IN197">
        <v>0</v>
      </c>
      <c r="IO197" t="s">
        <v>443</v>
      </c>
      <c r="IP197" t="s">
        <v>444</v>
      </c>
      <c r="IQ197" t="s">
        <v>445</v>
      </c>
      <c r="IR197" t="s">
        <v>445</v>
      </c>
      <c r="IS197" t="s">
        <v>445</v>
      </c>
      <c r="IT197" t="s">
        <v>445</v>
      </c>
      <c r="IU197">
        <v>0</v>
      </c>
      <c r="IV197">
        <v>100</v>
      </c>
      <c r="IW197">
        <v>100</v>
      </c>
      <c r="IX197">
        <v>6.4</v>
      </c>
      <c r="IY197">
        <v>0.31</v>
      </c>
      <c r="IZ197">
        <v>0.972545899424372</v>
      </c>
      <c r="JA197">
        <v>0.00534676025210932</v>
      </c>
      <c r="JB197">
        <v>-1.70922874884956e-06</v>
      </c>
      <c r="JC197">
        <v>5.24977269206303e-10</v>
      </c>
      <c r="JD197">
        <v>0.310040366037049</v>
      </c>
      <c r="JE197">
        <v>0</v>
      </c>
      <c r="JF197">
        <v>0</v>
      </c>
      <c r="JG197">
        <v>0</v>
      </c>
      <c r="JH197">
        <v>4</v>
      </c>
      <c r="JI197">
        <v>2317</v>
      </c>
      <c r="JJ197">
        <v>-0</v>
      </c>
      <c r="JK197">
        <v>23</v>
      </c>
      <c r="JL197">
        <v>29369999.1</v>
      </c>
      <c r="JM197">
        <v>29369999.1</v>
      </c>
      <c r="JN197">
        <v>3.28369</v>
      </c>
      <c r="JO197">
        <v>2.59155</v>
      </c>
      <c r="JP197">
        <v>2.19849</v>
      </c>
      <c r="JQ197">
        <v>2.63672</v>
      </c>
      <c r="JR197">
        <v>2.44507</v>
      </c>
      <c r="JS197">
        <v>2.31934</v>
      </c>
      <c r="JT197">
        <v>32.7758</v>
      </c>
      <c r="JU197">
        <v>24.1488</v>
      </c>
      <c r="JV197">
        <v>18</v>
      </c>
      <c r="JW197">
        <v>500.255</v>
      </c>
      <c r="JX197">
        <v>785.11</v>
      </c>
      <c r="JY197">
        <v>28.7505</v>
      </c>
      <c r="JZ197">
        <v>42.7561</v>
      </c>
      <c r="KA197">
        <v>30.0007</v>
      </c>
      <c r="KB197">
        <v>42.4696</v>
      </c>
      <c r="KC197">
        <v>42.3159</v>
      </c>
      <c r="KD197">
        <v>65.8283</v>
      </c>
      <c r="KE197">
        <v>0</v>
      </c>
      <c r="KF197">
        <v>100</v>
      </c>
      <c r="KG197">
        <v>28.6738</v>
      </c>
      <c r="KH197">
        <v>1426.15</v>
      </c>
      <c r="KI197">
        <v>21.9999</v>
      </c>
      <c r="KJ197">
        <v>94.5002</v>
      </c>
      <c r="KK197">
        <v>91.743</v>
      </c>
    </row>
    <row r="198" spans="1:297">
      <c r="A198">
        <v>182</v>
      </c>
      <c r="B198">
        <v>1762199950.1</v>
      </c>
      <c r="C198">
        <v>1718.09999990463</v>
      </c>
      <c r="D198" t="s">
        <v>809</v>
      </c>
      <c r="E198" t="s">
        <v>810</v>
      </c>
      <c r="F198">
        <v>5</v>
      </c>
      <c r="G198" t="s">
        <v>640</v>
      </c>
      <c r="H198" t="s">
        <v>438</v>
      </c>
      <c r="I198">
        <v>1762199941.94615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1435.63690203559</v>
      </c>
      <c r="AK198">
        <v>1419.21927272727</v>
      </c>
      <c r="AL198">
        <v>3.35649398519192</v>
      </c>
      <c r="AM198">
        <v>64.4912505728682</v>
      </c>
      <c r="AN198">
        <f>(AP198 - AO198 + DY198*1E3/(8.314*(EA198+273.15)) * AR198/DX198 * AQ198) * DX198/(100*DL198) * 1000/(1000 - AP198)</f>
        <v>0</v>
      </c>
      <c r="AO198">
        <v>21.3657530394079</v>
      </c>
      <c r="AP198">
        <v>28.0168545454545</v>
      </c>
      <c r="AQ198">
        <v>-1.15617377175567e-05</v>
      </c>
      <c r="AR198">
        <v>97.7476053066105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439</v>
      </c>
      <c r="AY198" t="s">
        <v>439</v>
      </c>
      <c r="AZ198">
        <v>0</v>
      </c>
      <c r="BA198">
        <v>0</v>
      </c>
      <c r="BB198">
        <f>1-AZ198/BA198</f>
        <v>0</v>
      </c>
      <c r="BC198">
        <v>0</v>
      </c>
      <c r="BD198" t="s">
        <v>439</v>
      </c>
      <c r="BE198" t="s">
        <v>439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439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440</v>
      </c>
      <c r="DO198">
        <v>2</v>
      </c>
      <c r="DP198" t="b">
        <v>1</v>
      </c>
      <c r="DQ198">
        <v>1762199941.94615</v>
      </c>
      <c r="DR198">
        <v>1355.66923076923</v>
      </c>
      <c r="DS198">
        <v>1390.53846153846</v>
      </c>
      <c r="DT198">
        <v>28.0227538461538</v>
      </c>
      <c r="DU198">
        <v>21.3649384615385</v>
      </c>
      <c r="DV198">
        <v>1349.30384615385</v>
      </c>
      <c r="DW198">
        <v>27.7127307692308</v>
      </c>
      <c r="DX198">
        <v>499.980769230769</v>
      </c>
      <c r="DY198">
        <v>90.7701153846154</v>
      </c>
      <c r="DZ198">
        <v>0.0999777153846154</v>
      </c>
      <c r="EA198">
        <v>36.2625384615385</v>
      </c>
      <c r="EB198">
        <v>36.0044384615385</v>
      </c>
      <c r="EC198">
        <v>999.9</v>
      </c>
      <c r="ED198">
        <v>0</v>
      </c>
      <c r="EE198">
        <v>0</v>
      </c>
      <c r="EF198">
        <v>10001.4976923077</v>
      </c>
      <c r="EG198">
        <v>0</v>
      </c>
      <c r="EH198">
        <v>1173.33615384615</v>
      </c>
      <c r="EI198">
        <v>-34.8695153846154</v>
      </c>
      <c r="EJ198">
        <v>1394.75384615385</v>
      </c>
      <c r="EK198">
        <v>1420.89461538462</v>
      </c>
      <c r="EL198">
        <v>6.65782769230769</v>
      </c>
      <c r="EM198">
        <v>1390.53846153846</v>
      </c>
      <c r="EN198">
        <v>21.3649384615385</v>
      </c>
      <c r="EO198">
        <v>2.54363</v>
      </c>
      <c r="EP198">
        <v>1.93929846153846</v>
      </c>
      <c r="EQ198">
        <v>21.3083923076923</v>
      </c>
      <c r="ER198">
        <v>16.9572461538461</v>
      </c>
      <c r="ES198">
        <v>2000.00461538461</v>
      </c>
      <c r="ET198">
        <v>0.979997</v>
      </c>
      <c r="EU198">
        <v>0.0200028</v>
      </c>
      <c r="EV198">
        <v>0</v>
      </c>
      <c r="EW198">
        <v>1236.03692307692</v>
      </c>
      <c r="EX198">
        <v>5.00059</v>
      </c>
      <c r="EY198">
        <v>25900.0538461538</v>
      </c>
      <c r="EZ198">
        <v>17360.3307692308</v>
      </c>
      <c r="FA198">
        <v>54.6536153846154</v>
      </c>
      <c r="FB198">
        <v>54.8168461538462</v>
      </c>
      <c r="FC198">
        <v>54.1726923076923</v>
      </c>
      <c r="FD198">
        <v>54.2595384615385</v>
      </c>
      <c r="FE198">
        <v>55.125</v>
      </c>
      <c r="FF198">
        <v>1955.09461538461</v>
      </c>
      <c r="FG198">
        <v>39.91</v>
      </c>
      <c r="FH198">
        <v>0</v>
      </c>
      <c r="FI198">
        <v>1762199949.2</v>
      </c>
      <c r="FJ198">
        <v>0</v>
      </c>
      <c r="FK198">
        <v>1236.0152</v>
      </c>
      <c r="FL198">
        <v>-2.11076922844424</v>
      </c>
      <c r="FM198">
        <v>-34.8846154029994</v>
      </c>
      <c r="FN198">
        <v>25899.324</v>
      </c>
      <c r="FO198">
        <v>15</v>
      </c>
      <c r="FP198">
        <v>0</v>
      </c>
      <c r="FQ198" t="s">
        <v>441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-34.83234</v>
      </c>
      <c r="GD198">
        <v>-1.19228571428573</v>
      </c>
      <c r="GE198">
        <v>0.477246848496666</v>
      </c>
      <c r="GF198">
        <v>0</v>
      </c>
      <c r="GG198">
        <v>1236.12941176471</v>
      </c>
      <c r="GH198">
        <v>-2.26982428994823</v>
      </c>
      <c r="GI198">
        <v>0.324127255115418</v>
      </c>
      <c r="GJ198">
        <v>-1</v>
      </c>
      <c r="GK198">
        <v>6.659384</v>
      </c>
      <c r="GL198">
        <v>-0.0400267669172879</v>
      </c>
      <c r="GM198">
        <v>0.00403021761199072</v>
      </c>
      <c r="GN198">
        <v>1</v>
      </c>
      <c r="GO198">
        <v>1</v>
      </c>
      <c r="GP198">
        <v>2</v>
      </c>
      <c r="GQ198" t="s">
        <v>460</v>
      </c>
      <c r="GR198">
        <v>3.12857</v>
      </c>
      <c r="GS198">
        <v>2.778</v>
      </c>
      <c r="GT198">
        <v>0.197367</v>
      </c>
      <c r="GU198">
        <v>0.200885</v>
      </c>
      <c r="GV198">
        <v>0.112023</v>
      </c>
      <c r="GW198">
        <v>0.0926517</v>
      </c>
      <c r="GX198">
        <v>29422.6</v>
      </c>
      <c r="GY198">
        <v>31164.9</v>
      </c>
      <c r="GZ198">
        <v>33254.1</v>
      </c>
      <c r="HA198">
        <v>35401.9</v>
      </c>
      <c r="HB198">
        <v>41935.1</v>
      </c>
      <c r="HC198">
        <v>46203.3</v>
      </c>
      <c r="HD198">
        <v>52056.9</v>
      </c>
      <c r="HE198">
        <v>56651</v>
      </c>
      <c r="HF198">
        <v>1.78563</v>
      </c>
      <c r="HG198">
        <v>2.13575</v>
      </c>
      <c r="HH198">
        <v>0.00548363</v>
      </c>
      <c r="HI198">
        <v>0</v>
      </c>
      <c r="HJ198">
        <v>35.9173</v>
      </c>
      <c r="HK198">
        <v>999.9</v>
      </c>
      <c r="HL198">
        <v>54.322</v>
      </c>
      <c r="HM198">
        <v>28.188</v>
      </c>
      <c r="HN198">
        <v>22.9613</v>
      </c>
      <c r="HO198">
        <v>57.3367</v>
      </c>
      <c r="HP198">
        <v>32.3518</v>
      </c>
      <c r="HQ198">
        <v>2</v>
      </c>
      <c r="HR198">
        <v>1.32179</v>
      </c>
      <c r="HS198">
        <v>5.75758</v>
      </c>
      <c r="HT198">
        <v>20.0339</v>
      </c>
      <c r="HU198">
        <v>5.19183</v>
      </c>
      <c r="HV198">
        <v>12.0099</v>
      </c>
      <c r="HW198">
        <v>4.97295</v>
      </c>
      <c r="HX198">
        <v>3.29495</v>
      </c>
      <c r="HY198">
        <v>999.9</v>
      </c>
      <c r="HZ198">
        <v>9999</v>
      </c>
      <c r="IA198">
        <v>9999</v>
      </c>
      <c r="IB198">
        <v>9999</v>
      </c>
      <c r="IC198">
        <v>1.86313</v>
      </c>
      <c r="ID198">
        <v>1.86812</v>
      </c>
      <c r="IE198">
        <v>1.86783</v>
      </c>
      <c r="IF198">
        <v>1.86898</v>
      </c>
      <c r="IG198">
        <v>1.86982</v>
      </c>
      <c r="IH198">
        <v>1.86584</v>
      </c>
      <c r="II198">
        <v>1.86701</v>
      </c>
      <c r="IJ198">
        <v>1.86843</v>
      </c>
      <c r="IK198">
        <v>5</v>
      </c>
      <c r="IL198">
        <v>0</v>
      </c>
      <c r="IM198">
        <v>0</v>
      </c>
      <c r="IN198">
        <v>0</v>
      </c>
      <c r="IO198" t="s">
        <v>443</v>
      </c>
      <c r="IP198" t="s">
        <v>444</v>
      </c>
      <c r="IQ198" t="s">
        <v>445</v>
      </c>
      <c r="IR198" t="s">
        <v>445</v>
      </c>
      <c r="IS198" t="s">
        <v>445</v>
      </c>
      <c r="IT198" t="s">
        <v>445</v>
      </c>
      <c r="IU198">
        <v>0</v>
      </c>
      <c r="IV198">
        <v>100</v>
      </c>
      <c r="IW198">
        <v>100</v>
      </c>
      <c r="IX198">
        <v>6.46</v>
      </c>
      <c r="IY198">
        <v>0.3101</v>
      </c>
      <c r="IZ198">
        <v>0.972545899424372</v>
      </c>
      <c r="JA198">
        <v>0.00534676025210932</v>
      </c>
      <c r="JB198">
        <v>-1.70922874884956e-06</v>
      </c>
      <c r="JC198">
        <v>5.24977269206303e-10</v>
      </c>
      <c r="JD198">
        <v>0.310040366037049</v>
      </c>
      <c r="JE198">
        <v>0</v>
      </c>
      <c r="JF198">
        <v>0</v>
      </c>
      <c r="JG198">
        <v>0</v>
      </c>
      <c r="JH198">
        <v>4</v>
      </c>
      <c r="JI198">
        <v>2317</v>
      </c>
      <c r="JJ198">
        <v>-0</v>
      </c>
      <c r="JK198">
        <v>23</v>
      </c>
      <c r="JL198">
        <v>29369999.2</v>
      </c>
      <c r="JM198">
        <v>29369999.2</v>
      </c>
      <c r="JN198">
        <v>3.32031</v>
      </c>
      <c r="JO198">
        <v>2.58789</v>
      </c>
      <c r="JP198">
        <v>2.19849</v>
      </c>
      <c r="JQ198">
        <v>2.63672</v>
      </c>
      <c r="JR198">
        <v>2.44507</v>
      </c>
      <c r="JS198">
        <v>2.3938</v>
      </c>
      <c r="JT198">
        <v>32.7758</v>
      </c>
      <c r="JU198">
        <v>24.1575</v>
      </c>
      <c r="JV198">
        <v>18</v>
      </c>
      <c r="JW198">
        <v>500.279</v>
      </c>
      <c r="JX198">
        <v>785.11</v>
      </c>
      <c r="JY198">
        <v>28.6823</v>
      </c>
      <c r="JZ198">
        <v>42.7561</v>
      </c>
      <c r="KA198">
        <v>30.0013</v>
      </c>
      <c r="KB198">
        <v>42.4733</v>
      </c>
      <c r="KC198">
        <v>42.3159</v>
      </c>
      <c r="KD198">
        <v>66.4363</v>
      </c>
      <c r="KE198">
        <v>0</v>
      </c>
      <c r="KF198">
        <v>100</v>
      </c>
      <c r="KG198">
        <v>28.6614</v>
      </c>
      <c r="KH198">
        <v>1439.7</v>
      </c>
      <c r="KI198">
        <v>21.9999</v>
      </c>
      <c r="KJ198">
        <v>94.5002</v>
      </c>
      <c r="KK198">
        <v>91.7428</v>
      </c>
    </row>
    <row r="199" spans="1:297">
      <c r="A199">
        <v>183</v>
      </c>
      <c r="B199">
        <v>1762199955.1</v>
      </c>
      <c r="C199">
        <v>1723.09999990463</v>
      </c>
      <c r="D199" t="s">
        <v>811</v>
      </c>
      <c r="E199" t="s">
        <v>812</v>
      </c>
      <c r="F199">
        <v>5</v>
      </c>
      <c r="G199" t="s">
        <v>640</v>
      </c>
      <c r="H199" t="s">
        <v>438</v>
      </c>
      <c r="I199">
        <v>1762199946.94615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1453.71585632354</v>
      </c>
      <c r="AK199">
        <v>1436.77757575758</v>
      </c>
      <c r="AL199">
        <v>3.51211931736983</v>
      </c>
      <c r="AM199">
        <v>64.4912505728682</v>
      </c>
      <c r="AN199">
        <f>(AP199 - AO199 + DY199*1E3/(8.314*(EA199+273.15)) * AR199/DX199 * AQ199) * DX199/(100*DL199) * 1000/(1000 - AP199)</f>
        <v>0</v>
      </c>
      <c r="AO199">
        <v>21.3642992147844</v>
      </c>
      <c r="AP199">
        <v>28.0096327272727</v>
      </c>
      <c r="AQ199">
        <v>-1.30615844772852e-05</v>
      </c>
      <c r="AR199">
        <v>97.7476053066105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439</v>
      </c>
      <c r="AY199" t="s">
        <v>439</v>
      </c>
      <c r="AZ199">
        <v>0</v>
      </c>
      <c r="BA199">
        <v>0</v>
      </c>
      <c r="BB199">
        <f>1-AZ199/BA199</f>
        <v>0</v>
      </c>
      <c r="BC199">
        <v>0</v>
      </c>
      <c r="BD199" t="s">
        <v>439</v>
      </c>
      <c r="BE199" t="s">
        <v>439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439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440</v>
      </c>
      <c r="DO199">
        <v>2</v>
      </c>
      <c r="DP199" t="b">
        <v>1</v>
      </c>
      <c r="DQ199">
        <v>1762199946.94615</v>
      </c>
      <c r="DR199">
        <v>1372.43461538462</v>
      </c>
      <c r="DS199">
        <v>1407.59615384615</v>
      </c>
      <c r="DT199">
        <v>28.0183076923077</v>
      </c>
      <c r="DU199">
        <v>21.3650538461538</v>
      </c>
      <c r="DV199">
        <v>1366.00769230769</v>
      </c>
      <c r="DW199">
        <v>27.7082846153846</v>
      </c>
      <c r="DX199">
        <v>500.007384615385</v>
      </c>
      <c r="DY199">
        <v>90.7696615384615</v>
      </c>
      <c r="DZ199">
        <v>0.100010715384615</v>
      </c>
      <c r="EA199">
        <v>36.2607153846154</v>
      </c>
      <c r="EB199">
        <v>36.0074692307692</v>
      </c>
      <c r="EC199">
        <v>999.9</v>
      </c>
      <c r="ED199">
        <v>0</v>
      </c>
      <c r="EE199">
        <v>0</v>
      </c>
      <c r="EF199">
        <v>9997.21307692308</v>
      </c>
      <c r="EG199">
        <v>0</v>
      </c>
      <c r="EH199">
        <v>1173.34769230769</v>
      </c>
      <c r="EI199">
        <v>-35.1624846153846</v>
      </c>
      <c r="EJ199">
        <v>1411.99538461538</v>
      </c>
      <c r="EK199">
        <v>1438.32538461538</v>
      </c>
      <c r="EL199">
        <v>6.65325538461539</v>
      </c>
      <c r="EM199">
        <v>1407.59615384615</v>
      </c>
      <c r="EN199">
        <v>21.3650538461538</v>
      </c>
      <c r="EO199">
        <v>2.54321307692308</v>
      </c>
      <c r="EP199">
        <v>1.93929923076923</v>
      </c>
      <c r="EQ199">
        <v>21.3057230769231</v>
      </c>
      <c r="ER199">
        <v>16.9572615384615</v>
      </c>
      <c r="ES199">
        <v>2000.00461538462</v>
      </c>
      <c r="ET199">
        <v>0.979997</v>
      </c>
      <c r="EU199">
        <v>0.0200028</v>
      </c>
      <c r="EV199">
        <v>0</v>
      </c>
      <c r="EW199">
        <v>1235.89769230769</v>
      </c>
      <c r="EX199">
        <v>5.00059</v>
      </c>
      <c r="EY199">
        <v>25897.1</v>
      </c>
      <c r="EZ199">
        <v>17360.3307692308</v>
      </c>
      <c r="FA199">
        <v>54.6631538461538</v>
      </c>
      <c r="FB199">
        <v>54.8216923076923</v>
      </c>
      <c r="FC199">
        <v>54.1726923076923</v>
      </c>
      <c r="FD199">
        <v>54.2643076923077</v>
      </c>
      <c r="FE199">
        <v>55.125</v>
      </c>
      <c r="FF199">
        <v>1955.09461538462</v>
      </c>
      <c r="FG199">
        <v>39.91</v>
      </c>
      <c r="FH199">
        <v>0</v>
      </c>
      <c r="FI199">
        <v>1762199954</v>
      </c>
      <c r="FJ199">
        <v>0</v>
      </c>
      <c r="FK199">
        <v>1235.8272</v>
      </c>
      <c r="FL199">
        <v>-2.57692307351537</v>
      </c>
      <c r="FM199">
        <v>-33.8923076536067</v>
      </c>
      <c r="FN199">
        <v>25896.572</v>
      </c>
      <c r="FO199">
        <v>15</v>
      </c>
      <c r="FP199">
        <v>0</v>
      </c>
      <c r="FQ199" t="s">
        <v>441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-34.9662714285714</v>
      </c>
      <c r="GD199">
        <v>-3.09578181818184</v>
      </c>
      <c r="GE199">
        <v>0.561945120302057</v>
      </c>
      <c r="GF199">
        <v>0</v>
      </c>
      <c r="GG199">
        <v>1235.96147058824</v>
      </c>
      <c r="GH199">
        <v>-1.78594346673828</v>
      </c>
      <c r="GI199">
        <v>0.298251101797088</v>
      </c>
      <c r="GJ199">
        <v>-1</v>
      </c>
      <c r="GK199">
        <v>6.65558238095238</v>
      </c>
      <c r="GL199">
        <v>-0.0535753246753214</v>
      </c>
      <c r="GM199">
        <v>0.00559084617904418</v>
      </c>
      <c r="GN199">
        <v>1</v>
      </c>
      <c r="GO199">
        <v>1</v>
      </c>
      <c r="GP199">
        <v>2</v>
      </c>
      <c r="GQ199" t="s">
        <v>460</v>
      </c>
      <c r="GR199">
        <v>3.1285</v>
      </c>
      <c r="GS199">
        <v>2.77777</v>
      </c>
      <c r="GT199">
        <v>0.198868</v>
      </c>
      <c r="GU199">
        <v>0.202258</v>
      </c>
      <c r="GV199">
        <v>0.112008</v>
      </c>
      <c r="GW199">
        <v>0.0926577</v>
      </c>
      <c r="GX199">
        <v>29367.4</v>
      </c>
      <c r="GY199">
        <v>31111</v>
      </c>
      <c r="GZ199">
        <v>33254.3</v>
      </c>
      <c r="HA199">
        <v>35401.9</v>
      </c>
      <c r="HB199">
        <v>41935.9</v>
      </c>
      <c r="HC199">
        <v>46203.2</v>
      </c>
      <c r="HD199">
        <v>52056.9</v>
      </c>
      <c r="HE199">
        <v>56651.1</v>
      </c>
      <c r="HF199">
        <v>1.78552</v>
      </c>
      <c r="HG199">
        <v>2.13595</v>
      </c>
      <c r="HH199">
        <v>0.00577793</v>
      </c>
      <c r="HI199">
        <v>0</v>
      </c>
      <c r="HJ199">
        <v>35.9163</v>
      </c>
      <c r="HK199">
        <v>999.9</v>
      </c>
      <c r="HL199">
        <v>54.346</v>
      </c>
      <c r="HM199">
        <v>28.168</v>
      </c>
      <c r="HN199">
        <v>22.9443</v>
      </c>
      <c r="HO199">
        <v>57.1067</v>
      </c>
      <c r="HP199">
        <v>32.3838</v>
      </c>
      <c r="HQ199">
        <v>2</v>
      </c>
      <c r="HR199">
        <v>1.32139</v>
      </c>
      <c r="HS199">
        <v>5.67296</v>
      </c>
      <c r="HT199">
        <v>20.0368</v>
      </c>
      <c r="HU199">
        <v>5.19138</v>
      </c>
      <c r="HV199">
        <v>12.0099</v>
      </c>
      <c r="HW199">
        <v>4.97285</v>
      </c>
      <c r="HX199">
        <v>3.29495</v>
      </c>
      <c r="HY199">
        <v>999.9</v>
      </c>
      <c r="HZ199">
        <v>9999</v>
      </c>
      <c r="IA199">
        <v>9999</v>
      </c>
      <c r="IB199">
        <v>9999</v>
      </c>
      <c r="IC199">
        <v>1.86313</v>
      </c>
      <c r="ID199">
        <v>1.86812</v>
      </c>
      <c r="IE199">
        <v>1.86783</v>
      </c>
      <c r="IF199">
        <v>1.86897</v>
      </c>
      <c r="IG199">
        <v>1.86981</v>
      </c>
      <c r="IH199">
        <v>1.86585</v>
      </c>
      <c r="II199">
        <v>1.86699</v>
      </c>
      <c r="IJ199">
        <v>1.86843</v>
      </c>
      <c r="IK199">
        <v>5</v>
      </c>
      <c r="IL199">
        <v>0</v>
      </c>
      <c r="IM199">
        <v>0</v>
      </c>
      <c r="IN199">
        <v>0</v>
      </c>
      <c r="IO199" t="s">
        <v>443</v>
      </c>
      <c r="IP199" t="s">
        <v>444</v>
      </c>
      <c r="IQ199" t="s">
        <v>445</v>
      </c>
      <c r="IR199" t="s">
        <v>445</v>
      </c>
      <c r="IS199" t="s">
        <v>445</v>
      </c>
      <c r="IT199" t="s">
        <v>445</v>
      </c>
      <c r="IU199">
        <v>0</v>
      </c>
      <c r="IV199">
        <v>100</v>
      </c>
      <c r="IW199">
        <v>100</v>
      </c>
      <c r="IX199">
        <v>6.52</v>
      </c>
      <c r="IY199">
        <v>0.31</v>
      </c>
      <c r="IZ199">
        <v>0.972545899424372</v>
      </c>
      <c r="JA199">
        <v>0.00534676025210932</v>
      </c>
      <c r="JB199">
        <v>-1.70922874884956e-06</v>
      </c>
      <c r="JC199">
        <v>5.24977269206303e-10</v>
      </c>
      <c r="JD199">
        <v>0.310040366037049</v>
      </c>
      <c r="JE199">
        <v>0</v>
      </c>
      <c r="JF199">
        <v>0</v>
      </c>
      <c r="JG199">
        <v>0</v>
      </c>
      <c r="JH199">
        <v>4</v>
      </c>
      <c r="JI199">
        <v>2317</v>
      </c>
      <c r="JJ199">
        <v>-0</v>
      </c>
      <c r="JK199">
        <v>23</v>
      </c>
      <c r="JL199">
        <v>29369999.3</v>
      </c>
      <c r="JM199">
        <v>29369999.3</v>
      </c>
      <c r="JN199">
        <v>3.34961</v>
      </c>
      <c r="JO199">
        <v>2.59277</v>
      </c>
      <c r="JP199">
        <v>2.19849</v>
      </c>
      <c r="JQ199">
        <v>2.63672</v>
      </c>
      <c r="JR199">
        <v>2.44507</v>
      </c>
      <c r="JS199">
        <v>2.30469</v>
      </c>
      <c r="JT199">
        <v>32.7758</v>
      </c>
      <c r="JU199">
        <v>24.14</v>
      </c>
      <c r="JV199">
        <v>18</v>
      </c>
      <c r="JW199">
        <v>500.213</v>
      </c>
      <c r="JX199">
        <v>785.308</v>
      </c>
      <c r="JY199">
        <v>28.6512</v>
      </c>
      <c r="JZ199">
        <v>42.7561</v>
      </c>
      <c r="KA199">
        <v>30.0002</v>
      </c>
      <c r="KB199">
        <v>42.4739</v>
      </c>
      <c r="KC199">
        <v>42.3159</v>
      </c>
      <c r="KD199">
        <v>67.015</v>
      </c>
      <c r="KE199">
        <v>0</v>
      </c>
      <c r="KF199">
        <v>100</v>
      </c>
      <c r="KG199">
        <v>28.6545</v>
      </c>
      <c r="KH199">
        <v>1459.98</v>
      </c>
      <c r="KI199">
        <v>21.9999</v>
      </c>
      <c r="KJ199">
        <v>94.5005</v>
      </c>
      <c r="KK199">
        <v>91.7429</v>
      </c>
    </row>
    <row r="200" spans="1:297">
      <c r="A200">
        <v>184</v>
      </c>
      <c r="B200">
        <v>1762199960.1</v>
      </c>
      <c r="C200">
        <v>1728.09999990463</v>
      </c>
      <c r="D200" t="s">
        <v>813</v>
      </c>
      <c r="E200" t="s">
        <v>814</v>
      </c>
      <c r="F200">
        <v>5</v>
      </c>
      <c r="G200" t="s">
        <v>640</v>
      </c>
      <c r="H200" t="s">
        <v>438</v>
      </c>
      <c r="I200">
        <v>1762199951.94615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1469.89662681001</v>
      </c>
      <c r="AK200">
        <v>1453.64012121212</v>
      </c>
      <c r="AL200">
        <v>3.36983737237503</v>
      </c>
      <c r="AM200">
        <v>64.4912505728682</v>
      </c>
      <c r="AN200">
        <f>(AP200 - AO200 + DY200*1E3/(8.314*(EA200+273.15)) * AR200/DX200 * AQ200) * DX200/(100*DL200) * 1000/(1000 - AP200)</f>
        <v>0</v>
      </c>
      <c r="AO200">
        <v>21.3664009166734</v>
      </c>
      <c r="AP200">
        <v>28.0041690909091</v>
      </c>
      <c r="AQ200">
        <v>-1.04377219116421e-05</v>
      </c>
      <c r="AR200">
        <v>97.7476053066105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439</v>
      </c>
      <c r="AY200" t="s">
        <v>439</v>
      </c>
      <c r="AZ200">
        <v>0</v>
      </c>
      <c r="BA200">
        <v>0</v>
      </c>
      <c r="BB200">
        <f>1-AZ200/BA200</f>
        <v>0</v>
      </c>
      <c r="BC200">
        <v>0</v>
      </c>
      <c r="BD200" t="s">
        <v>439</v>
      </c>
      <c r="BE200" t="s">
        <v>439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439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440</v>
      </c>
      <c r="DO200">
        <v>2</v>
      </c>
      <c r="DP200" t="b">
        <v>1</v>
      </c>
      <c r="DQ200">
        <v>1762199951.94615</v>
      </c>
      <c r="DR200">
        <v>1389.16615384615</v>
      </c>
      <c r="DS200">
        <v>1424.22076923077</v>
      </c>
      <c r="DT200">
        <v>28.0126846153846</v>
      </c>
      <c r="DU200">
        <v>21.3655538461538</v>
      </c>
      <c r="DV200">
        <v>1382.67846153846</v>
      </c>
      <c r="DW200">
        <v>27.7026538461539</v>
      </c>
      <c r="DX200">
        <v>499.975230769231</v>
      </c>
      <c r="DY200">
        <v>90.7695538461538</v>
      </c>
      <c r="DZ200">
        <v>0.0999696538461538</v>
      </c>
      <c r="EA200">
        <v>36.2580076923077</v>
      </c>
      <c r="EB200">
        <v>36.0074384615385</v>
      </c>
      <c r="EC200">
        <v>999.9</v>
      </c>
      <c r="ED200">
        <v>0</v>
      </c>
      <c r="EE200">
        <v>0</v>
      </c>
      <c r="EF200">
        <v>10002.0630769231</v>
      </c>
      <c r="EG200">
        <v>0</v>
      </c>
      <c r="EH200">
        <v>1173.35769230769</v>
      </c>
      <c r="EI200">
        <v>-35.0552076923077</v>
      </c>
      <c r="EJ200">
        <v>1429.20076923077</v>
      </c>
      <c r="EK200">
        <v>1455.31384615385</v>
      </c>
      <c r="EL200">
        <v>6.64713384615385</v>
      </c>
      <c r="EM200">
        <v>1424.22076923077</v>
      </c>
      <c r="EN200">
        <v>21.3655538461538</v>
      </c>
      <c r="EO200">
        <v>2.54269923076923</v>
      </c>
      <c r="EP200">
        <v>1.93934</v>
      </c>
      <c r="EQ200">
        <v>21.3024230769231</v>
      </c>
      <c r="ER200">
        <v>16.9576</v>
      </c>
      <c r="ES200">
        <v>2000.00307692308</v>
      </c>
      <c r="ET200">
        <v>0.979997</v>
      </c>
      <c r="EU200">
        <v>0.0200028</v>
      </c>
      <c r="EV200">
        <v>0</v>
      </c>
      <c r="EW200">
        <v>1235.73769230769</v>
      </c>
      <c r="EX200">
        <v>5.00059</v>
      </c>
      <c r="EY200">
        <v>25894.4461538462</v>
      </c>
      <c r="EZ200">
        <v>17360.3230769231</v>
      </c>
      <c r="FA200">
        <v>54.6631538461538</v>
      </c>
      <c r="FB200">
        <v>54.8168461538462</v>
      </c>
      <c r="FC200">
        <v>54.1726923076923</v>
      </c>
      <c r="FD200">
        <v>54.2595384615385</v>
      </c>
      <c r="FE200">
        <v>55.125</v>
      </c>
      <c r="FF200">
        <v>1955.09307692308</v>
      </c>
      <c r="FG200">
        <v>39.91</v>
      </c>
      <c r="FH200">
        <v>0</v>
      </c>
      <c r="FI200">
        <v>1762199958.8</v>
      </c>
      <c r="FJ200">
        <v>0</v>
      </c>
      <c r="FK200">
        <v>1235.6692</v>
      </c>
      <c r="FL200">
        <v>-1.73692307275725</v>
      </c>
      <c r="FM200">
        <v>-31.569230804562</v>
      </c>
      <c r="FN200">
        <v>25893.996</v>
      </c>
      <c r="FO200">
        <v>15</v>
      </c>
      <c r="FP200">
        <v>0</v>
      </c>
      <c r="FQ200" t="s">
        <v>441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-35.08199</v>
      </c>
      <c r="GD200">
        <v>0.139975939849665</v>
      </c>
      <c r="GE200">
        <v>0.461156276006301</v>
      </c>
      <c r="GF200">
        <v>1</v>
      </c>
      <c r="GG200">
        <v>1235.78352941176</v>
      </c>
      <c r="GH200">
        <v>-2.18334606518507</v>
      </c>
      <c r="GI200">
        <v>0.324435095955855</v>
      </c>
      <c r="GJ200">
        <v>-1</v>
      </c>
      <c r="GK200">
        <v>6.6497595</v>
      </c>
      <c r="GL200">
        <v>-0.074784812030077</v>
      </c>
      <c r="GM200">
        <v>0.00727822744560782</v>
      </c>
      <c r="GN200">
        <v>1</v>
      </c>
      <c r="GO200">
        <v>2</v>
      </c>
      <c r="GP200">
        <v>2</v>
      </c>
      <c r="GQ200" t="s">
        <v>497</v>
      </c>
      <c r="GR200">
        <v>3.12855</v>
      </c>
      <c r="GS200">
        <v>2.77812</v>
      </c>
      <c r="GT200">
        <v>0.20031</v>
      </c>
      <c r="GU200">
        <v>0.203754</v>
      </c>
      <c r="GV200">
        <v>0.111994</v>
      </c>
      <c r="GW200">
        <v>0.0926568</v>
      </c>
      <c r="GX200">
        <v>29314.2</v>
      </c>
      <c r="GY200">
        <v>31052</v>
      </c>
      <c r="GZ200">
        <v>33254.3</v>
      </c>
      <c r="HA200">
        <v>35401.6</v>
      </c>
      <c r="HB200">
        <v>41936.9</v>
      </c>
      <c r="HC200">
        <v>46203.1</v>
      </c>
      <c r="HD200">
        <v>52057.2</v>
      </c>
      <c r="HE200">
        <v>56650.6</v>
      </c>
      <c r="HF200">
        <v>1.78577</v>
      </c>
      <c r="HG200">
        <v>2.1359</v>
      </c>
      <c r="HH200">
        <v>0.00558048</v>
      </c>
      <c r="HI200">
        <v>0</v>
      </c>
      <c r="HJ200">
        <v>35.9139</v>
      </c>
      <c r="HK200">
        <v>999.9</v>
      </c>
      <c r="HL200">
        <v>54.346</v>
      </c>
      <c r="HM200">
        <v>28.168</v>
      </c>
      <c r="HN200">
        <v>22.944</v>
      </c>
      <c r="HO200">
        <v>57.2067</v>
      </c>
      <c r="HP200">
        <v>32.3117</v>
      </c>
      <c r="HQ200">
        <v>2</v>
      </c>
      <c r="HR200">
        <v>1.32089</v>
      </c>
      <c r="HS200">
        <v>5.61608</v>
      </c>
      <c r="HT200">
        <v>20.0386</v>
      </c>
      <c r="HU200">
        <v>5.19228</v>
      </c>
      <c r="HV200">
        <v>12.0099</v>
      </c>
      <c r="HW200">
        <v>4.973</v>
      </c>
      <c r="HX200">
        <v>3.29495</v>
      </c>
      <c r="HY200">
        <v>999.9</v>
      </c>
      <c r="HZ200">
        <v>9999</v>
      </c>
      <c r="IA200">
        <v>9999</v>
      </c>
      <c r="IB200">
        <v>9999</v>
      </c>
      <c r="IC200">
        <v>1.86315</v>
      </c>
      <c r="ID200">
        <v>1.86812</v>
      </c>
      <c r="IE200">
        <v>1.86783</v>
      </c>
      <c r="IF200">
        <v>1.86898</v>
      </c>
      <c r="IG200">
        <v>1.86982</v>
      </c>
      <c r="IH200">
        <v>1.86584</v>
      </c>
      <c r="II200">
        <v>1.86702</v>
      </c>
      <c r="IJ200">
        <v>1.86843</v>
      </c>
      <c r="IK200">
        <v>5</v>
      </c>
      <c r="IL200">
        <v>0</v>
      </c>
      <c r="IM200">
        <v>0</v>
      </c>
      <c r="IN200">
        <v>0</v>
      </c>
      <c r="IO200" t="s">
        <v>443</v>
      </c>
      <c r="IP200" t="s">
        <v>444</v>
      </c>
      <c r="IQ200" t="s">
        <v>445</v>
      </c>
      <c r="IR200" t="s">
        <v>445</v>
      </c>
      <c r="IS200" t="s">
        <v>445</v>
      </c>
      <c r="IT200" t="s">
        <v>445</v>
      </c>
      <c r="IU200">
        <v>0</v>
      </c>
      <c r="IV200">
        <v>100</v>
      </c>
      <c r="IW200">
        <v>100</v>
      </c>
      <c r="IX200">
        <v>6.58</v>
      </c>
      <c r="IY200">
        <v>0.31</v>
      </c>
      <c r="IZ200">
        <v>0.972545899424372</v>
      </c>
      <c r="JA200">
        <v>0.00534676025210932</v>
      </c>
      <c r="JB200">
        <v>-1.70922874884956e-06</v>
      </c>
      <c r="JC200">
        <v>5.24977269206303e-10</v>
      </c>
      <c r="JD200">
        <v>0.310040366037049</v>
      </c>
      <c r="JE200">
        <v>0</v>
      </c>
      <c r="JF200">
        <v>0</v>
      </c>
      <c r="JG200">
        <v>0</v>
      </c>
      <c r="JH200">
        <v>4</v>
      </c>
      <c r="JI200">
        <v>2317</v>
      </c>
      <c r="JJ200">
        <v>-0</v>
      </c>
      <c r="JK200">
        <v>23</v>
      </c>
      <c r="JL200">
        <v>29369999.3</v>
      </c>
      <c r="JM200">
        <v>29369999.3</v>
      </c>
      <c r="JN200">
        <v>3.38257</v>
      </c>
      <c r="JO200">
        <v>2.58179</v>
      </c>
      <c r="JP200">
        <v>2.19849</v>
      </c>
      <c r="JQ200">
        <v>2.63672</v>
      </c>
      <c r="JR200">
        <v>2.44507</v>
      </c>
      <c r="JS200">
        <v>2.32788</v>
      </c>
      <c r="JT200">
        <v>32.7758</v>
      </c>
      <c r="JU200">
        <v>24.1575</v>
      </c>
      <c r="JV200">
        <v>18</v>
      </c>
      <c r="JW200">
        <v>500.39</v>
      </c>
      <c r="JX200">
        <v>785.259</v>
      </c>
      <c r="JY200">
        <v>28.6404</v>
      </c>
      <c r="JZ200">
        <v>42.7561</v>
      </c>
      <c r="KA200">
        <v>29.9999</v>
      </c>
      <c r="KB200">
        <v>42.4739</v>
      </c>
      <c r="KC200">
        <v>42.3159</v>
      </c>
      <c r="KD200">
        <v>67.6989</v>
      </c>
      <c r="KE200">
        <v>0</v>
      </c>
      <c r="KF200">
        <v>100</v>
      </c>
      <c r="KG200">
        <v>28.6473</v>
      </c>
      <c r="KH200">
        <v>1473.51</v>
      </c>
      <c r="KI200">
        <v>21.9999</v>
      </c>
      <c r="KJ200">
        <v>94.5008</v>
      </c>
      <c r="KK200">
        <v>91.7421</v>
      </c>
    </row>
    <row r="201" spans="1:297">
      <c r="A201">
        <v>185</v>
      </c>
      <c r="B201">
        <v>1762199965.1</v>
      </c>
      <c r="C201">
        <v>1733.09999990463</v>
      </c>
      <c r="D201" t="s">
        <v>815</v>
      </c>
      <c r="E201" t="s">
        <v>816</v>
      </c>
      <c r="F201">
        <v>5</v>
      </c>
      <c r="G201" t="s">
        <v>640</v>
      </c>
      <c r="H201" t="s">
        <v>438</v>
      </c>
      <c r="I201">
        <v>1762199956.94615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1487.74852978331</v>
      </c>
      <c r="AK201">
        <v>1471.0936969697</v>
      </c>
      <c r="AL201">
        <v>3.49042313608973</v>
      </c>
      <c r="AM201">
        <v>64.4912505728682</v>
      </c>
      <c r="AN201">
        <f>(AP201 - AO201 + DY201*1E3/(8.314*(EA201+273.15)) * AR201/DX201 * AQ201) * DX201/(100*DL201) * 1000/(1000 - AP201)</f>
        <v>0</v>
      </c>
      <c r="AO201">
        <v>21.3659579565322</v>
      </c>
      <c r="AP201">
        <v>28.0031757575757</v>
      </c>
      <c r="AQ201">
        <v>-3.59898639024445e-06</v>
      </c>
      <c r="AR201">
        <v>97.7476053066105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439</v>
      </c>
      <c r="AY201" t="s">
        <v>439</v>
      </c>
      <c r="AZ201">
        <v>0</v>
      </c>
      <c r="BA201">
        <v>0</v>
      </c>
      <c r="BB201">
        <f>1-AZ201/BA201</f>
        <v>0</v>
      </c>
      <c r="BC201">
        <v>0</v>
      </c>
      <c r="BD201" t="s">
        <v>439</v>
      </c>
      <c r="BE201" t="s">
        <v>439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439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440</v>
      </c>
      <c r="DO201">
        <v>2</v>
      </c>
      <c r="DP201" t="b">
        <v>1</v>
      </c>
      <c r="DQ201">
        <v>1762199956.94615</v>
      </c>
      <c r="DR201">
        <v>1405.87769230769</v>
      </c>
      <c r="DS201">
        <v>1441.17153846154</v>
      </c>
      <c r="DT201">
        <v>28.0075538461538</v>
      </c>
      <c r="DU201">
        <v>21.3654846153846</v>
      </c>
      <c r="DV201">
        <v>1399.32923076923</v>
      </c>
      <c r="DW201">
        <v>27.6975153846154</v>
      </c>
      <c r="DX201">
        <v>500.018307692308</v>
      </c>
      <c r="DY201">
        <v>90.7694</v>
      </c>
      <c r="DZ201">
        <v>0.0999819615384615</v>
      </c>
      <c r="EA201">
        <v>36.2574</v>
      </c>
      <c r="EB201">
        <v>36.0046692307692</v>
      </c>
      <c r="EC201">
        <v>999.9</v>
      </c>
      <c r="ED201">
        <v>0</v>
      </c>
      <c r="EE201">
        <v>0</v>
      </c>
      <c r="EF201">
        <v>10004.3769230769</v>
      </c>
      <c r="EG201">
        <v>0</v>
      </c>
      <c r="EH201">
        <v>1173.37230769231</v>
      </c>
      <c r="EI201">
        <v>-35.2938384615385</v>
      </c>
      <c r="EJ201">
        <v>1446.38692307692</v>
      </c>
      <c r="EK201">
        <v>1472.63384615385</v>
      </c>
      <c r="EL201">
        <v>6.64207</v>
      </c>
      <c r="EM201">
        <v>1441.17153846154</v>
      </c>
      <c r="EN201">
        <v>21.3654846153846</v>
      </c>
      <c r="EO201">
        <v>2.54222923076923</v>
      </c>
      <c r="EP201">
        <v>1.93933076923077</v>
      </c>
      <c r="EQ201">
        <v>21.2994076923077</v>
      </c>
      <c r="ER201">
        <v>16.9575230769231</v>
      </c>
      <c r="ES201">
        <v>1999.99846153846</v>
      </c>
      <c r="ET201">
        <v>0.979997</v>
      </c>
      <c r="EU201">
        <v>0.0200028</v>
      </c>
      <c r="EV201">
        <v>0</v>
      </c>
      <c r="EW201">
        <v>1235.60230769231</v>
      </c>
      <c r="EX201">
        <v>5.00059</v>
      </c>
      <c r="EY201">
        <v>25891.8461538462</v>
      </c>
      <c r="EZ201">
        <v>17360.2846153846</v>
      </c>
      <c r="FA201">
        <v>54.6726923076923</v>
      </c>
      <c r="FB201">
        <v>54.8168461538462</v>
      </c>
      <c r="FC201">
        <v>54.1774615384615</v>
      </c>
      <c r="FD201">
        <v>54.2595384615385</v>
      </c>
      <c r="FE201">
        <v>55.1345384615385</v>
      </c>
      <c r="FF201">
        <v>1955.08846153846</v>
      </c>
      <c r="FG201">
        <v>39.91</v>
      </c>
      <c r="FH201">
        <v>0</v>
      </c>
      <c r="FI201">
        <v>1762199964.2</v>
      </c>
      <c r="FJ201">
        <v>0</v>
      </c>
      <c r="FK201">
        <v>1235.52538461538</v>
      </c>
      <c r="FL201">
        <v>-1.47282051365537</v>
      </c>
      <c r="FM201">
        <v>-29.1931623918438</v>
      </c>
      <c r="FN201">
        <v>25891.3653846154</v>
      </c>
      <c r="FO201">
        <v>15</v>
      </c>
      <c r="FP201">
        <v>0</v>
      </c>
      <c r="FQ201" t="s">
        <v>441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-35.13474</v>
      </c>
      <c r="GD201">
        <v>-2.22149774436095</v>
      </c>
      <c r="GE201">
        <v>0.496988349360425</v>
      </c>
      <c r="GF201">
        <v>0</v>
      </c>
      <c r="GG201">
        <v>1235.66</v>
      </c>
      <c r="GH201">
        <v>-1.75951107519628</v>
      </c>
      <c r="GI201">
        <v>0.293688510460449</v>
      </c>
      <c r="GJ201">
        <v>-1</v>
      </c>
      <c r="GK201">
        <v>6.645768</v>
      </c>
      <c r="GL201">
        <v>-0.0677224060150488</v>
      </c>
      <c r="GM201">
        <v>0.00674828318907848</v>
      </c>
      <c r="GN201">
        <v>1</v>
      </c>
      <c r="GO201">
        <v>1</v>
      </c>
      <c r="GP201">
        <v>2</v>
      </c>
      <c r="GQ201" t="s">
        <v>460</v>
      </c>
      <c r="GR201">
        <v>3.12861</v>
      </c>
      <c r="GS201">
        <v>2.77807</v>
      </c>
      <c r="GT201">
        <v>0.201781</v>
      </c>
      <c r="GU201">
        <v>0.205153</v>
      </c>
      <c r="GV201">
        <v>0.111983</v>
      </c>
      <c r="GW201">
        <v>0.092653</v>
      </c>
      <c r="GX201">
        <v>29260.3</v>
      </c>
      <c r="GY201">
        <v>30997.5</v>
      </c>
      <c r="GZ201">
        <v>33254.7</v>
      </c>
      <c r="HA201">
        <v>35402</v>
      </c>
      <c r="HB201">
        <v>41938</v>
      </c>
      <c r="HC201">
        <v>46204</v>
      </c>
      <c r="HD201">
        <v>52057.7</v>
      </c>
      <c r="HE201">
        <v>56651.3</v>
      </c>
      <c r="HF201">
        <v>1.78585</v>
      </c>
      <c r="HG201">
        <v>2.13592</v>
      </c>
      <c r="HH201">
        <v>0.00520796</v>
      </c>
      <c r="HI201">
        <v>0</v>
      </c>
      <c r="HJ201">
        <v>35.9139</v>
      </c>
      <c r="HK201">
        <v>999.9</v>
      </c>
      <c r="HL201">
        <v>54.322</v>
      </c>
      <c r="HM201">
        <v>28.188</v>
      </c>
      <c r="HN201">
        <v>22.9592</v>
      </c>
      <c r="HO201">
        <v>57.3067</v>
      </c>
      <c r="HP201">
        <v>32.3277</v>
      </c>
      <c r="HQ201">
        <v>2</v>
      </c>
      <c r="HR201">
        <v>1.32067</v>
      </c>
      <c r="HS201">
        <v>5.57327</v>
      </c>
      <c r="HT201">
        <v>20.0398</v>
      </c>
      <c r="HU201">
        <v>5.19228</v>
      </c>
      <c r="HV201">
        <v>12.0099</v>
      </c>
      <c r="HW201">
        <v>4.97295</v>
      </c>
      <c r="HX201">
        <v>3.295</v>
      </c>
      <c r="HY201">
        <v>999.9</v>
      </c>
      <c r="HZ201">
        <v>9999</v>
      </c>
      <c r="IA201">
        <v>9999</v>
      </c>
      <c r="IB201">
        <v>9999</v>
      </c>
      <c r="IC201">
        <v>1.86314</v>
      </c>
      <c r="ID201">
        <v>1.86812</v>
      </c>
      <c r="IE201">
        <v>1.86784</v>
      </c>
      <c r="IF201">
        <v>1.86897</v>
      </c>
      <c r="IG201">
        <v>1.86981</v>
      </c>
      <c r="IH201">
        <v>1.86585</v>
      </c>
      <c r="II201">
        <v>1.86699</v>
      </c>
      <c r="IJ201">
        <v>1.86842</v>
      </c>
      <c r="IK201">
        <v>5</v>
      </c>
      <c r="IL201">
        <v>0</v>
      </c>
      <c r="IM201">
        <v>0</v>
      </c>
      <c r="IN201">
        <v>0</v>
      </c>
      <c r="IO201" t="s">
        <v>443</v>
      </c>
      <c r="IP201" t="s">
        <v>444</v>
      </c>
      <c r="IQ201" t="s">
        <v>445</v>
      </c>
      <c r="IR201" t="s">
        <v>445</v>
      </c>
      <c r="IS201" t="s">
        <v>445</v>
      </c>
      <c r="IT201" t="s">
        <v>445</v>
      </c>
      <c r="IU201">
        <v>0</v>
      </c>
      <c r="IV201">
        <v>100</v>
      </c>
      <c r="IW201">
        <v>100</v>
      </c>
      <c r="IX201">
        <v>6.64</v>
      </c>
      <c r="IY201">
        <v>0.31</v>
      </c>
      <c r="IZ201">
        <v>0.972545899424372</v>
      </c>
      <c r="JA201">
        <v>0.00534676025210932</v>
      </c>
      <c r="JB201">
        <v>-1.70922874884956e-06</v>
      </c>
      <c r="JC201">
        <v>5.24977269206303e-10</v>
      </c>
      <c r="JD201">
        <v>0.310040366037049</v>
      </c>
      <c r="JE201">
        <v>0</v>
      </c>
      <c r="JF201">
        <v>0</v>
      </c>
      <c r="JG201">
        <v>0</v>
      </c>
      <c r="JH201">
        <v>4</v>
      </c>
      <c r="JI201">
        <v>2317</v>
      </c>
      <c r="JJ201">
        <v>-0</v>
      </c>
      <c r="JK201">
        <v>23</v>
      </c>
      <c r="JL201">
        <v>29369999.4</v>
      </c>
      <c r="JM201">
        <v>29369999.4</v>
      </c>
      <c r="JN201">
        <v>3.41309</v>
      </c>
      <c r="JO201">
        <v>2.59766</v>
      </c>
      <c r="JP201">
        <v>2.19849</v>
      </c>
      <c r="JQ201">
        <v>2.63672</v>
      </c>
      <c r="JR201">
        <v>2.44507</v>
      </c>
      <c r="JS201">
        <v>2.29004</v>
      </c>
      <c r="JT201">
        <v>32.7758</v>
      </c>
      <c r="JU201">
        <v>24.1488</v>
      </c>
      <c r="JV201">
        <v>18</v>
      </c>
      <c r="JW201">
        <v>500.444</v>
      </c>
      <c r="JX201">
        <v>785.318</v>
      </c>
      <c r="JY201">
        <v>28.6358</v>
      </c>
      <c r="JZ201">
        <v>42.7561</v>
      </c>
      <c r="KA201">
        <v>29.9999</v>
      </c>
      <c r="KB201">
        <v>42.4739</v>
      </c>
      <c r="KC201">
        <v>42.3191</v>
      </c>
      <c r="KD201">
        <v>68.2813</v>
      </c>
      <c r="KE201">
        <v>0</v>
      </c>
      <c r="KF201">
        <v>100</v>
      </c>
      <c r="KG201">
        <v>28.6445</v>
      </c>
      <c r="KH201">
        <v>1493.75</v>
      </c>
      <c r="KI201">
        <v>21.9999</v>
      </c>
      <c r="KJ201">
        <v>94.5018</v>
      </c>
      <c r="KK201">
        <v>91.7432</v>
      </c>
    </row>
    <row r="202" spans="1:297">
      <c r="A202">
        <v>186</v>
      </c>
      <c r="B202">
        <v>1762199970.1</v>
      </c>
      <c r="C202">
        <v>1738.09999990463</v>
      </c>
      <c r="D202" t="s">
        <v>817</v>
      </c>
      <c r="E202" t="s">
        <v>818</v>
      </c>
      <c r="F202">
        <v>5</v>
      </c>
      <c r="G202" t="s">
        <v>640</v>
      </c>
      <c r="H202" t="s">
        <v>438</v>
      </c>
      <c r="I202">
        <v>1762199961.94615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1504.37276436064</v>
      </c>
      <c r="AK202">
        <v>1487.94781818182</v>
      </c>
      <c r="AL202">
        <v>3.37595791370436</v>
      </c>
      <c r="AM202">
        <v>64.4912505728682</v>
      </c>
      <c r="AN202">
        <f>(AP202 - AO202 + DY202*1E3/(8.314*(EA202+273.15)) * AR202/DX202 * AQ202) * DX202/(100*DL202) * 1000/(1000 - AP202)</f>
        <v>0</v>
      </c>
      <c r="AO202">
        <v>21.3652580632965</v>
      </c>
      <c r="AP202">
        <v>27.9955884848485</v>
      </c>
      <c r="AQ202">
        <v>-1.16894268500129e-05</v>
      </c>
      <c r="AR202">
        <v>97.7476053066105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439</v>
      </c>
      <c r="AY202" t="s">
        <v>439</v>
      </c>
      <c r="AZ202">
        <v>0</v>
      </c>
      <c r="BA202">
        <v>0</v>
      </c>
      <c r="BB202">
        <f>1-AZ202/BA202</f>
        <v>0</v>
      </c>
      <c r="BC202">
        <v>0</v>
      </c>
      <c r="BD202" t="s">
        <v>439</v>
      </c>
      <c r="BE202" t="s">
        <v>439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439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440</v>
      </c>
      <c r="DO202">
        <v>2</v>
      </c>
      <c r="DP202" t="b">
        <v>1</v>
      </c>
      <c r="DQ202">
        <v>1762199961.94615</v>
      </c>
      <c r="DR202">
        <v>1422.56461538462</v>
      </c>
      <c r="DS202">
        <v>1457.79384615385</v>
      </c>
      <c r="DT202">
        <v>28.0026692307692</v>
      </c>
      <c r="DU202">
        <v>21.3658076923077</v>
      </c>
      <c r="DV202">
        <v>1415.95692307692</v>
      </c>
      <c r="DW202">
        <v>27.6926153846154</v>
      </c>
      <c r="DX202">
        <v>499.997769230769</v>
      </c>
      <c r="DY202">
        <v>90.7691153846154</v>
      </c>
      <c r="DZ202">
        <v>0.0999638</v>
      </c>
      <c r="EA202">
        <v>36.2581230769231</v>
      </c>
      <c r="EB202">
        <v>36.0018076923077</v>
      </c>
      <c r="EC202">
        <v>999.9</v>
      </c>
      <c r="ED202">
        <v>0</v>
      </c>
      <c r="EE202">
        <v>0</v>
      </c>
      <c r="EF202">
        <v>10010.5846153846</v>
      </c>
      <c r="EG202">
        <v>0</v>
      </c>
      <c r="EH202">
        <v>1173.37461538462</v>
      </c>
      <c r="EI202">
        <v>-35.2282692307692</v>
      </c>
      <c r="EJ202">
        <v>1463.54769230769</v>
      </c>
      <c r="EK202">
        <v>1489.62</v>
      </c>
      <c r="EL202">
        <v>6.63685615384615</v>
      </c>
      <c r="EM202">
        <v>1457.79384615385</v>
      </c>
      <c r="EN202">
        <v>21.3658076923077</v>
      </c>
      <c r="EO202">
        <v>2.54177692307692</v>
      </c>
      <c r="EP202">
        <v>1.93935461538462</v>
      </c>
      <c r="EQ202">
        <v>21.2965076923077</v>
      </c>
      <c r="ER202">
        <v>16.9577076923077</v>
      </c>
      <c r="ES202">
        <v>1999.99538461539</v>
      </c>
      <c r="ET202">
        <v>0.979997</v>
      </c>
      <c r="EU202">
        <v>0.0200028</v>
      </c>
      <c r="EV202">
        <v>0</v>
      </c>
      <c r="EW202">
        <v>1235.41769230769</v>
      </c>
      <c r="EX202">
        <v>5.00059</v>
      </c>
      <c r="EY202">
        <v>25889.3307692308</v>
      </c>
      <c r="EZ202">
        <v>17360.2538461538</v>
      </c>
      <c r="FA202">
        <v>54.6726923076923</v>
      </c>
      <c r="FB202">
        <v>54.8168461538462</v>
      </c>
      <c r="FC202">
        <v>54.1822307692308</v>
      </c>
      <c r="FD202">
        <v>54.2690769230769</v>
      </c>
      <c r="FE202">
        <v>55.1345384615385</v>
      </c>
      <c r="FF202">
        <v>1955.08538461538</v>
      </c>
      <c r="FG202">
        <v>39.91</v>
      </c>
      <c r="FH202">
        <v>0</v>
      </c>
      <c r="FI202">
        <v>1762199969</v>
      </c>
      <c r="FJ202">
        <v>0</v>
      </c>
      <c r="FK202">
        <v>1235.39076923077</v>
      </c>
      <c r="FL202">
        <v>-1.39487180493439</v>
      </c>
      <c r="FM202">
        <v>-30.5641025027541</v>
      </c>
      <c r="FN202">
        <v>25888.9538461538</v>
      </c>
      <c r="FO202">
        <v>15</v>
      </c>
      <c r="FP202">
        <v>0</v>
      </c>
      <c r="FQ202" t="s">
        <v>441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-35.26733</v>
      </c>
      <c r="GD202">
        <v>-0.233639097744286</v>
      </c>
      <c r="GE202">
        <v>0.408590118700881</v>
      </c>
      <c r="GF202">
        <v>1</v>
      </c>
      <c r="GG202">
        <v>1235.47352941176</v>
      </c>
      <c r="GH202">
        <v>-1.8704354512044</v>
      </c>
      <c r="GI202">
        <v>0.296448411869009</v>
      </c>
      <c r="GJ202">
        <v>-1</v>
      </c>
      <c r="GK202">
        <v>6.6393495</v>
      </c>
      <c r="GL202">
        <v>-0.0558726315789385</v>
      </c>
      <c r="GM202">
        <v>0.00562956967716004</v>
      </c>
      <c r="GN202">
        <v>1</v>
      </c>
      <c r="GO202">
        <v>2</v>
      </c>
      <c r="GP202">
        <v>2</v>
      </c>
      <c r="GQ202" t="s">
        <v>497</v>
      </c>
      <c r="GR202">
        <v>3.12852</v>
      </c>
      <c r="GS202">
        <v>2.7782</v>
      </c>
      <c r="GT202">
        <v>0.203215</v>
      </c>
      <c r="GU202">
        <v>0.206646</v>
      </c>
      <c r="GV202">
        <v>0.111972</v>
      </c>
      <c r="GW202">
        <v>0.0926542</v>
      </c>
      <c r="GX202">
        <v>29207.4</v>
      </c>
      <c r="GY202">
        <v>30939.1</v>
      </c>
      <c r="GZ202">
        <v>33254.7</v>
      </c>
      <c r="HA202">
        <v>35402.2</v>
      </c>
      <c r="HB202">
        <v>41938.4</v>
      </c>
      <c r="HC202">
        <v>46204.4</v>
      </c>
      <c r="HD202">
        <v>52057.4</v>
      </c>
      <c r="HE202">
        <v>56651.6</v>
      </c>
      <c r="HF202">
        <v>1.78583</v>
      </c>
      <c r="HG202">
        <v>2.13595</v>
      </c>
      <c r="HH202">
        <v>0.00499934</v>
      </c>
      <c r="HI202">
        <v>0</v>
      </c>
      <c r="HJ202">
        <v>35.9139</v>
      </c>
      <c r="HK202">
        <v>999.9</v>
      </c>
      <c r="HL202">
        <v>54.322</v>
      </c>
      <c r="HM202">
        <v>28.168</v>
      </c>
      <c r="HN202">
        <v>22.9364</v>
      </c>
      <c r="HO202">
        <v>56.8967</v>
      </c>
      <c r="HP202">
        <v>32.3397</v>
      </c>
      <c r="HQ202">
        <v>2</v>
      </c>
      <c r="HR202">
        <v>1.32004</v>
      </c>
      <c r="HS202">
        <v>5.50349</v>
      </c>
      <c r="HT202">
        <v>20.0425</v>
      </c>
      <c r="HU202">
        <v>5.19198</v>
      </c>
      <c r="HV202">
        <v>12.0099</v>
      </c>
      <c r="HW202">
        <v>4.9729</v>
      </c>
      <c r="HX202">
        <v>3.29492</v>
      </c>
      <c r="HY202">
        <v>999.9</v>
      </c>
      <c r="HZ202">
        <v>9999</v>
      </c>
      <c r="IA202">
        <v>9999</v>
      </c>
      <c r="IB202">
        <v>9999</v>
      </c>
      <c r="IC202">
        <v>1.86315</v>
      </c>
      <c r="ID202">
        <v>1.86813</v>
      </c>
      <c r="IE202">
        <v>1.86783</v>
      </c>
      <c r="IF202">
        <v>1.86902</v>
      </c>
      <c r="IG202">
        <v>1.86982</v>
      </c>
      <c r="IH202">
        <v>1.86586</v>
      </c>
      <c r="II202">
        <v>1.86701</v>
      </c>
      <c r="IJ202">
        <v>1.86844</v>
      </c>
      <c r="IK202">
        <v>5</v>
      </c>
      <c r="IL202">
        <v>0</v>
      </c>
      <c r="IM202">
        <v>0</v>
      </c>
      <c r="IN202">
        <v>0</v>
      </c>
      <c r="IO202" t="s">
        <v>443</v>
      </c>
      <c r="IP202" t="s">
        <v>444</v>
      </c>
      <c r="IQ202" t="s">
        <v>445</v>
      </c>
      <c r="IR202" t="s">
        <v>445</v>
      </c>
      <c r="IS202" t="s">
        <v>445</v>
      </c>
      <c r="IT202" t="s">
        <v>445</v>
      </c>
      <c r="IU202">
        <v>0</v>
      </c>
      <c r="IV202">
        <v>100</v>
      </c>
      <c r="IW202">
        <v>100</v>
      </c>
      <c r="IX202">
        <v>6.71</v>
      </c>
      <c r="IY202">
        <v>0.31</v>
      </c>
      <c r="IZ202">
        <v>0.972545899424372</v>
      </c>
      <c r="JA202">
        <v>0.00534676025210932</v>
      </c>
      <c r="JB202">
        <v>-1.70922874884956e-06</v>
      </c>
      <c r="JC202">
        <v>5.24977269206303e-10</v>
      </c>
      <c r="JD202">
        <v>0.310040366037049</v>
      </c>
      <c r="JE202">
        <v>0</v>
      </c>
      <c r="JF202">
        <v>0</v>
      </c>
      <c r="JG202">
        <v>0</v>
      </c>
      <c r="JH202">
        <v>4</v>
      </c>
      <c r="JI202">
        <v>2317</v>
      </c>
      <c r="JJ202">
        <v>-0</v>
      </c>
      <c r="JK202">
        <v>23</v>
      </c>
      <c r="JL202">
        <v>29369999.5</v>
      </c>
      <c r="JM202">
        <v>29369999.5</v>
      </c>
      <c r="JN202">
        <v>3.44604</v>
      </c>
      <c r="JO202">
        <v>2.57935</v>
      </c>
      <c r="JP202">
        <v>2.19849</v>
      </c>
      <c r="JQ202">
        <v>2.63672</v>
      </c>
      <c r="JR202">
        <v>2.44507</v>
      </c>
      <c r="JS202">
        <v>2.29858</v>
      </c>
      <c r="JT202">
        <v>32.7758</v>
      </c>
      <c r="JU202">
        <v>24.1575</v>
      </c>
      <c r="JV202">
        <v>18</v>
      </c>
      <c r="JW202">
        <v>500.426</v>
      </c>
      <c r="JX202">
        <v>785.356</v>
      </c>
      <c r="JY202">
        <v>28.6383</v>
      </c>
      <c r="JZ202">
        <v>42.7561</v>
      </c>
      <c r="KA202">
        <v>29.9996</v>
      </c>
      <c r="KB202">
        <v>42.4739</v>
      </c>
      <c r="KC202">
        <v>42.3202</v>
      </c>
      <c r="KD202">
        <v>68.9627</v>
      </c>
      <c r="KE202">
        <v>0</v>
      </c>
      <c r="KF202">
        <v>100</v>
      </c>
      <c r="KG202">
        <v>28.6548</v>
      </c>
      <c r="KH202">
        <v>1507.35</v>
      </c>
      <c r="KI202">
        <v>21.9999</v>
      </c>
      <c r="KJ202">
        <v>94.5014</v>
      </c>
      <c r="KK202">
        <v>91.7437</v>
      </c>
    </row>
    <row r="203" spans="1:297">
      <c r="A203">
        <v>187</v>
      </c>
      <c r="B203">
        <v>1762199975.1</v>
      </c>
      <c r="C203">
        <v>1743.09999990463</v>
      </c>
      <c r="D203" t="s">
        <v>819</v>
      </c>
      <c r="E203" t="s">
        <v>820</v>
      </c>
      <c r="F203">
        <v>5</v>
      </c>
      <c r="G203" t="s">
        <v>640</v>
      </c>
      <c r="H203" t="s">
        <v>438</v>
      </c>
      <c r="I203">
        <v>1762199966.94615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1522.31312823282</v>
      </c>
      <c r="AK203">
        <v>1505.36951515151</v>
      </c>
      <c r="AL203">
        <v>3.47384057210053</v>
      </c>
      <c r="AM203">
        <v>64.4912505728682</v>
      </c>
      <c r="AN203">
        <f>(AP203 - AO203 + DY203*1E3/(8.314*(EA203+273.15)) * AR203/DX203 * AQ203) * DX203/(100*DL203) * 1000/(1000 - AP203)</f>
        <v>0</v>
      </c>
      <c r="AO203">
        <v>21.3658621193955</v>
      </c>
      <c r="AP203">
        <v>27.9962109090909</v>
      </c>
      <c r="AQ203">
        <v>-2.65038222500271e-06</v>
      </c>
      <c r="AR203">
        <v>97.7476053066105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439</v>
      </c>
      <c r="AY203" t="s">
        <v>439</v>
      </c>
      <c r="AZ203">
        <v>0</v>
      </c>
      <c r="BA203">
        <v>0</v>
      </c>
      <c r="BB203">
        <f>1-AZ203/BA203</f>
        <v>0</v>
      </c>
      <c r="BC203">
        <v>0</v>
      </c>
      <c r="BD203" t="s">
        <v>439</v>
      </c>
      <c r="BE203" t="s">
        <v>439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439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440</v>
      </c>
      <c r="DO203">
        <v>2</v>
      </c>
      <c r="DP203" t="b">
        <v>1</v>
      </c>
      <c r="DQ203">
        <v>1762199966.94615</v>
      </c>
      <c r="DR203">
        <v>1439.24846153846</v>
      </c>
      <c r="DS203">
        <v>1474.82923076923</v>
      </c>
      <c r="DT203">
        <v>27.9997230769231</v>
      </c>
      <c r="DU203">
        <v>21.3656461538462</v>
      </c>
      <c r="DV203">
        <v>1432.58153846154</v>
      </c>
      <c r="DW203">
        <v>27.6896692307692</v>
      </c>
      <c r="DX203">
        <v>500.008769230769</v>
      </c>
      <c r="DY203">
        <v>90.7684153846154</v>
      </c>
      <c r="DZ203">
        <v>0.100039192307692</v>
      </c>
      <c r="EA203">
        <v>36.2588461538462</v>
      </c>
      <c r="EB203">
        <v>35.9988230769231</v>
      </c>
      <c r="EC203">
        <v>999.9</v>
      </c>
      <c r="ED203">
        <v>0</v>
      </c>
      <c r="EE203">
        <v>0</v>
      </c>
      <c r="EF203">
        <v>10007.8884615385</v>
      </c>
      <c r="EG203">
        <v>0</v>
      </c>
      <c r="EH203">
        <v>1173.36769230769</v>
      </c>
      <c r="EI203">
        <v>-35.5791307692308</v>
      </c>
      <c r="EJ203">
        <v>1480.70923076923</v>
      </c>
      <c r="EK203">
        <v>1507.02846153846</v>
      </c>
      <c r="EL203">
        <v>6.63406307692308</v>
      </c>
      <c r="EM203">
        <v>1474.82923076923</v>
      </c>
      <c r="EN203">
        <v>21.3656461538462</v>
      </c>
      <c r="EO203">
        <v>2.54148923076923</v>
      </c>
      <c r="EP203">
        <v>1.93932692307692</v>
      </c>
      <c r="EQ203">
        <v>21.2946692307692</v>
      </c>
      <c r="ER203">
        <v>16.9574846153846</v>
      </c>
      <c r="ES203">
        <v>1999.99461538462</v>
      </c>
      <c r="ET203">
        <v>0.979997</v>
      </c>
      <c r="EU203">
        <v>0.0200028</v>
      </c>
      <c r="EV203">
        <v>0</v>
      </c>
      <c r="EW203">
        <v>1235.27461538462</v>
      </c>
      <c r="EX203">
        <v>5.00059</v>
      </c>
      <c r="EY203">
        <v>25886.7307692308</v>
      </c>
      <c r="EZ203">
        <v>17360.2461538462</v>
      </c>
      <c r="FA203">
        <v>54.6679230769231</v>
      </c>
      <c r="FB203">
        <v>54.8216923076923</v>
      </c>
      <c r="FC203">
        <v>54.1822307692308</v>
      </c>
      <c r="FD203">
        <v>54.2690769230769</v>
      </c>
      <c r="FE203">
        <v>55.1488461538462</v>
      </c>
      <c r="FF203">
        <v>1955.08461538462</v>
      </c>
      <c r="FG203">
        <v>39.91</v>
      </c>
      <c r="FH203">
        <v>0</v>
      </c>
      <c r="FI203">
        <v>1762199974.4</v>
      </c>
      <c r="FJ203">
        <v>0</v>
      </c>
      <c r="FK203">
        <v>1235.2464</v>
      </c>
      <c r="FL203">
        <v>-1.87846155320296</v>
      </c>
      <c r="FM203">
        <v>-30.7999999363061</v>
      </c>
      <c r="FN203">
        <v>25886.048</v>
      </c>
      <c r="FO203">
        <v>15</v>
      </c>
      <c r="FP203">
        <v>0</v>
      </c>
      <c r="FQ203" t="s">
        <v>441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-35.34589</v>
      </c>
      <c r="GD203">
        <v>-3.903437593985</v>
      </c>
      <c r="GE203">
        <v>0.490609620676154</v>
      </c>
      <c r="GF203">
        <v>0</v>
      </c>
      <c r="GG203">
        <v>1235.36441176471</v>
      </c>
      <c r="GH203">
        <v>-1.31413293584887</v>
      </c>
      <c r="GI203">
        <v>0.245311221014676</v>
      </c>
      <c r="GJ203">
        <v>-1</v>
      </c>
      <c r="GK203">
        <v>6.6360685</v>
      </c>
      <c r="GL203">
        <v>-0.0402996992481126</v>
      </c>
      <c r="GM203">
        <v>0.00420727854437995</v>
      </c>
      <c r="GN203">
        <v>1</v>
      </c>
      <c r="GO203">
        <v>1</v>
      </c>
      <c r="GP203">
        <v>2</v>
      </c>
      <c r="GQ203" t="s">
        <v>460</v>
      </c>
      <c r="GR203">
        <v>3.12876</v>
      </c>
      <c r="GS203">
        <v>2.77813</v>
      </c>
      <c r="GT203">
        <v>0.204674</v>
      </c>
      <c r="GU203">
        <v>0.208029</v>
      </c>
      <c r="GV203">
        <v>0.111965</v>
      </c>
      <c r="GW203">
        <v>0.0926553</v>
      </c>
      <c r="GX203">
        <v>29153.9</v>
      </c>
      <c r="GY203">
        <v>30885</v>
      </c>
      <c r="GZ203">
        <v>33254.9</v>
      </c>
      <c r="HA203">
        <v>35402.4</v>
      </c>
      <c r="HB203">
        <v>41939.4</v>
      </c>
      <c r="HC203">
        <v>46204.7</v>
      </c>
      <c r="HD203">
        <v>52058</v>
      </c>
      <c r="HE203">
        <v>56651.8</v>
      </c>
      <c r="HF203">
        <v>1.7861</v>
      </c>
      <c r="HG203">
        <v>2.1358</v>
      </c>
      <c r="HH203">
        <v>0.00528619</v>
      </c>
      <c r="HI203">
        <v>0</v>
      </c>
      <c r="HJ203">
        <v>35.9139</v>
      </c>
      <c r="HK203">
        <v>999.9</v>
      </c>
      <c r="HL203">
        <v>54.322</v>
      </c>
      <c r="HM203">
        <v>28.188</v>
      </c>
      <c r="HN203">
        <v>22.9595</v>
      </c>
      <c r="HO203">
        <v>57.2667</v>
      </c>
      <c r="HP203">
        <v>32.2396</v>
      </c>
      <c r="HQ203">
        <v>2</v>
      </c>
      <c r="HR203">
        <v>1.31973</v>
      </c>
      <c r="HS203">
        <v>5.4742</v>
      </c>
      <c r="HT203">
        <v>20.0432</v>
      </c>
      <c r="HU203">
        <v>5.19168</v>
      </c>
      <c r="HV203">
        <v>12.0099</v>
      </c>
      <c r="HW203">
        <v>4.973</v>
      </c>
      <c r="HX203">
        <v>3.29497</v>
      </c>
      <c r="HY203">
        <v>999.9</v>
      </c>
      <c r="HZ203">
        <v>9999</v>
      </c>
      <c r="IA203">
        <v>9999</v>
      </c>
      <c r="IB203">
        <v>9999</v>
      </c>
      <c r="IC203">
        <v>1.86316</v>
      </c>
      <c r="ID203">
        <v>1.86812</v>
      </c>
      <c r="IE203">
        <v>1.86783</v>
      </c>
      <c r="IF203">
        <v>1.86898</v>
      </c>
      <c r="IG203">
        <v>1.86981</v>
      </c>
      <c r="IH203">
        <v>1.86587</v>
      </c>
      <c r="II203">
        <v>1.86701</v>
      </c>
      <c r="IJ203">
        <v>1.86843</v>
      </c>
      <c r="IK203">
        <v>5</v>
      </c>
      <c r="IL203">
        <v>0</v>
      </c>
      <c r="IM203">
        <v>0</v>
      </c>
      <c r="IN203">
        <v>0</v>
      </c>
      <c r="IO203" t="s">
        <v>443</v>
      </c>
      <c r="IP203" t="s">
        <v>444</v>
      </c>
      <c r="IQ203" t="s">
        <v>445</v>
      </c>
      <c r="IR203" t="s">
        <v>445</v>
      </c>
      <c r="IS203" t="s">
        <v>445</v>
      </c>
      <c r="IT203" t="s">
        <v>445</v>
      </c>
      <c r="IU203">
        <v>0</v>
      </c>
      <c r="IV203">
        <v>100</v>
      </c>
      <c r="IW203">
        <v>100</v>
      </c>
      <c r="IX203">
        <v>6.77</v>
      </c>
      <c r="IY203">
        <v>0.31</v>
      </c>
      <c r="IZ203">
        <v>0.972545899424372</v>
      </c>
      <c r="JA203">
        <v>0.00534676025210932</v>
      </c>
      <c r="JB203">
        <v>-1.70922874884956e-06</v>
      </c>
      <c r="JC203">
        <v>5.24977269206303e-10</v>
      </c>
      <c r="JD203">
        <v>0.310040366037049</v>
      </c>
      <c r="JE203">
        <v>0</v>
      </c>
      <c r="JF203">
        <v>0</v>
      </c>
      <c r="JG203">
        <v>0</v>
      </c>
      <c r="JH203">
        <v>4</v>
      </c>
      <c r="JI203">
        <v>2317</v>
      </c>
      <c r="JJ203">
        <v>-0</v>
      </c>
      <c r="JK203">
        <v>23</v>
      </c>
      <c r="JL203">
        <v>29369999.6</v>
      </c>
      <c r="JM203">
        <v>29369999.6</v>
      </c>
      <c r="JN203">
        <v>3.47534</v>
      </c>
      <c r="JO203">
        <v>2.59644</v>
      </c>
      <c r="JP203">
        <v>2.19849</v>
      </c>
      <c r="JQ203">
        <v>2.63672</v>
      </c>
      <c r="JR203">
        <v>2.44507</v>
      </c>
      <c r="JS203">
        <v>2.28271</v>
      </c>
      <c r="JT203">
        <v>32.7758</v>
      </c>
      <c r="JU203">
        <v>24.1488</v>
      </c>
      <c r="JV203">
        <v>18</v>
      </c>
      <c r="JW203">
        <v>500.621</v>
      </c>
      <c r="JX203">
        <v>785.208</v>
      </c>
      <c r="JY203">
        <v>28.6487</v>
      </c>
      <c r="JZ203">
        <v>42.7561</v>
      </c>
      <c r="KA203">
        <v>29.9996</v>
      </c>
      <c r="KB203">
        <v>42.4739</v>
      </c>
      <c r="KC203">
        <v>42.3202</v>
      </c>
      <c r="KD203">
        <v>69.5518</v>
      </c>
      <c r="KE203">
        <v>0</v>
      </c>
      <c r="KF203">
        <v>100</v>
      </c>
      <c r="KG203">
        <v>28.6583</v>
      </c>
      <c r="KH203">
        <v>1527.59</v>
      </c>
      <c r="KI203">
        <v>21.9999</v>
      </c>
      <c r="KJ203">
        <v>94.5024</v>
      </c>
      <c r="KK203">
        <v>91.7442</v>
      </c>
    </row>
    <row r="204" spans="1:297">
      <c r="A204">
        <v>188</v>
      </c>
      <c r="B204">
        <v>1762199980.1</v>
      </c>
      <c r="C204">
        <v>1748.09999990463</v>
      </c>
      <c r="D204" t="s">
        <v>821</v>
      </c>
      <c r="E204" t="s">
        <v>822</v>
      </c>
      <c r="F204">
        <v>5</v>
      </c>
      <c r="G204" t="s">
        <v>640</v>
      </c>
      <c r="H204" t="s">
        <v>438</v>
      </c>
      <c r="I204">
        <v>1762199971.94615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1538.98840486926</v>
      </c>
      <c r="AK204">
        <v>1522.58387878788</v>
      </c>
      <c r="AL204">
        <v>3.4305630682687</v>
      </c>
      <c r="AM204">
        <v>64.4912505728682</v>
      </c>
      <c r="AN204">
        <f>(AP204 - AO204 + DY204*1E3/(8.314*(EA204+273.15)) * AR204/DX204 * AQ204) * DX204/(100*DL204) * 1000/(1000 - AP204)</f>
        <v>0</v>
      </c>
      <c r="AO204">
        <v>21.3654836639443</v>
      </c>
      <c r="AP204">
        <v>27.9921793939394</v>
      </c>
      <c r="AQ204">
        <v>-6.06482092672449e-06</v>
      </c>
      <c r="AR204">
        <v>97.7476053066105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439</v>
      </c>
      <c r="AY204" t="s">
        <v>439</v>
      </c>
      <c r="AZ204">
        <v>0</v>
      </c>
      <c r="BA204">
        <v>0</v>
      </c>
      <c r="BB204">
        <f>1-AZ204/BA204</f>
        <v>0</v>
      </c>
      <c r="BC204">
        <v>0</v>
      </c>
      <c r="BD204" t="s">
        <v>439</v>
      </c>
      <c r="BE204" t="s">
        <v>439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439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440</v>
      </c>
      <c r="DO204">
        <v>2</v>
      </c>
      <c r="DP204" t="b">
        <v>1</v>
      </c>
      <c r="DQ204">
        <v>1762199971.94615</v>
      </c>
      <c r="DR204">
        <v>1455.98923076923</v>
      </c>
      <c r="DS204">
        <v>1491.60076923077</v>
      </c>
      <c r="DT204">
        <v>27.9961692307692</v>
      </c>
      <c r="DU204">
        <v>21.3654692307692</v>
      </c>
      <c r="DV204">
        <v>1449.26153846154</v>
      </c>
      <c r="DW204">
        <v>27.6861230769231</v>
      </c>
      <c r="DX204">
        <v>500.021230769231</v>
      </c>
      <c r="DY204">
        <v>90.7686692307692</v>
      </c>
      <c r="DZ204">
        <v>0.100029923076923</v>
      </c>
      <c r="EA204">
        <v>36.2572923076923</v>
      </c>
      <c r="EB204">
        <v>35.9954769230769</v>
      </c>
      <c r="EC204">
        <v>999.9</v>
      </c>
      <c r="ED204">
        <v>0</v>
      </c>
      <c r="EE204">
        <v>0</v>
      </c>
      <c r="EF204">
        <v>9997.93461538461</v>
      </c>
      <c r="EG204">
        <v>0</v>
      </c>
      <c r="EH204">
        <v>1173.36230769231</v>
      </c>
      <c r="EI204">
        <v>-35.6098076923077</v>
      </c>
      <c r="EJ204">
        <v>1497.92692307692</v>
      </c>
      <c r="EK204">
        <v>1524.16615384615</v>
      </c>
      <c r="EL204">
        <v>6.63068846153846</v>
      </c>
      <c r="EM204">
        <v>1491.60076923077</v>
      </c>
      <c r="EN204">
        <v>21.3654692307692</v>
      </c>
      <c r="EO204">
        <v>2.54117461538462</v>
      </c>
      <c r="EP204">
        <v>1.93931615384615</v>
      </c>
      <c r="EQ204">
        <v>21.2926538461538</v>
      </c>
      <c r="ER204">
        <v>16.9573923076923</v>
      </c>
      <c r="ES204">
        <v>1999.99384615385</v>
      </c>
      <c r="ET204">
        <v>0.979997</v>
      </c>
      <c r="EU204">
        <v>0.0200028</v>
      </c>
      <c r="EV204">
        <v>0</v>
      </c>
      <c r="EW204">
        <v>1235.10230769231</v>
      </c>
      <c r="EX204">
        <v>5.00059</v>
      </c>
      <c r="EY204">
        <v>25884.1461538462</v>
      </c>
      <c r="EZ204">
        <v>17360.2384615385</v>
      </c>
      <c r="FA204">
        <v>54.6631538461538</v>
      </c>
      <c r="FB204">
        <v>54.8313846153846</v>
      </c>
      <c r="FC204">
        <v>54.187</v>
      </c>
      <c r="FD204">
        <v>54.2786153846154</v>
      </c>
      <c r="FE204">
        <v>55.1440769230769</v>
      </c>
      <c r="FF204">
        <v>1955.08384615385</v>
      </c>
      <c r="FG204">
        <v>39.91</v>
      </c>
      <c r="FH204">
        <v>0</v>
      </c>
      <c r="FI204">
        <v>1762199979.2</v>
      </c>
      <c r="FJ204">
        <v>0</v>
      </c>
      <c r="FK204">
        <v>1235.0868</v>
      </c>
      <c r="FL204">
        <v>-1.7130769433115</v>
      </c>
      <c r="FM204">
        <v>-31.6692307545723</v>
      </c>
      <c r="FN204">
        <v>25883.512</v>
      </c>
      <c r="FO204">
        <v>15</v>
      </c>
      <c r="FP204">
        <v>0</v>
      </c>
      <c r="FQ204" t="s">
        <v>441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-35.5072285714286</v>
      </c>
      <c r="GD204">
        <v>-1.121025974026</v>
      </c>
      <c r="GE204">
        <v>0.359393473379085</v>
      </c>
      <c r="GF204">
        <v>0</v>
      </c>
      <c r="GG204">
        <v>1235.24764705882</v>
      </c>
      <c r="GH204">
        <v>-1.50649351333217</v>
      </c>
      <c r="GI204">
        <v>0.25795643525864</v>
      </c>
      <c r="GJ204">
        <v>-1</v>
      </c>
      <c r="GK204">
        <v>6.63313238095238</v>
      </c>
      <c r="GL204">
        <v>-0.0363981818181809</v>
      </c>
      <c r="GM204">
        <v>0.00397235435138538</v>
      </c>
      <c r="GN204">
        <v>1</v>
      </c>
      <c r="GO204">
        <v>1</v>
      </c>
      <c r="GP204">
        <v>2</v>
      </c>
      <c r="GQ204" t="s">
        <v>460</v>
      </c>
      <c r="GR204">
        <v>3.12846</v>
      </c>
      <c r="GS204">
        <v>2.7779</v>
      </c>
      <c r="GT204">
        <v>0.206099</v>
      </c>
      <c r="GU204">
        <v>0.209481</v>
      </c>
      <c r="GV204">
        <v>0.111957</v>
      </c>
      <c r="GW204">
        <v>0.0926505</v>
      </c>
      <c r="GX204">
        <v>29101.4</v>
      </c>
      <c r="GY204">
        <v>30827.9</v>
      </c>
      <c r="GZ204">
        <v>33255</v>
      </c>
      <c r="HA204">
        <v>35402.3</v>
      </c>
      <c r="HB204">
        <v>41939.7</v>
      </c>
      <c r="HC204">
        <v>46205</v>
      </c>
      <c r="HD204">
        <v>52057.8</v>
      </c>
      <c r="HE204">
        <v>56651.7</v>
      </c>
      <c r="HF204">
        <v>1.78583</v>
      </c>
      <c r="HG204">
        <v>2.13608</v>
      </c>
      <c r="HH204">
        <v>0.00482425</v>
      </c>
      <c r="HI204">
        <v>0</v>
      </c>
      <c r="HJ204">
        <v>35.913</v>
      </c>
      <c r="HK204">
        <v>999.9</v>
      </c>
      <c r="HL204">
        <v>54.322</v>
      </c>
      <c r="HM204">
        <v>28.168</v>
      </c>
      <c r="HN204">
        <v>22.9338</v>
      </c>
      <c r="HO204">
        <v>57.0667</v>
      </c>
      <c r="HP204">
        <v>32.3077</v>
      </c>
      <c r="HQ204">
        <v>2</v>
      </c>
      <c r="HR204">
        <v>1.31943</v>
      </c>
      <c r="HS204">
        <v>5.47772</v>
      </c>
      <c r="HT204">
        <v>20.0428</v>
      </c>
      <c r="HU204">
        <v>5.19168</v>
      </c>
      <c r="HV204">
        <v>12.0099</v>
      </c>
      <c r="HW204">
        <v>4.97295</v>
      </c>
      <c r="HX204">
        <v>3.29497</v>
      </c>
      <c r="HY204">
        <v>999.9</v>
      </c>
      <c r="HZ204">
        <v>9999</v>
      </c>
      <c r="IA204">
        <v>9999</v>
      </c>
      <c r="IB204">
        <v>9999</v>
      </c>
      <c r="IC204">
        <v>1.86316</v>
      </c>
      <c r="ID204">
        <v>1.86812</v>
      </c>
      <c r="IE204">
        <v>1.86783</v>
      </c>
      <c r="IF204">
        <v>1.869</v>
      </c>
      <c r="IG204">
        <v>1.86982</v>
      </c>
      <c r="IH204">
        <v>1.86585</v>
      </c>
      <c r="II204">
        <v>1.86702</v>
      </c>
      <c r="IJ204">
        <v>1.86842</v>
      </c>
      <c r="IK204">
        <v>5</v>
      </c>
      <c r="IL204">
        <v>0</v>
      </c>
      <c r="IM204">
        <v>0</v>
      </c>
      <c r="IN204">
        <v>0</v>
      </c>
      <c r="IO204" t="s">
        <v>443</v>
      </c>
      <c r="IP204" t="s">
        <v>444</v>
      </c>
      <c r="IQ204" t="s">
        <v>445</v>
      </c>
      <c r="IR204" t="s">
        <v>445</v>
      </c>
      <c r="IS204" t="s">
        <v>445</v>
      </c>
      <c r="IT204" t="s">
        <v>445</v>
      </c>
      <c r="IU204">
        <v>0</v>
      </c>
      <c r="IV204">
        <v>100</v>
      </c>
      <c r="IW204">
        <v>100</v>
      </c>
      <c r="IX204">
        <v>6.83</v>
      </c>
      <c r="IY204">
        <v>0.31</v>
      </c>
      <c r="IZ204">
        <v>0.972545899424372</v>
      </c>
      <c r="JA204">
        <v>0.00534676025210932</v>
      </c>
      <c r="JB204">
        <v>-1.70922874884956e-06</v>
      </c>
      <c r="JC204">
        <v>5.24977269206303e-10</v>
      </c>
      <c r="JD204">
        <v>0.310040366037049</v>
      </c>
      <c r="JE204">
        <v>0</v>
      </c>
      <c r="JF204">
        <v>0</v>
      </c>
      <c r="JG204">
        <v>0</v>
      </c>
      <c r="JH204">
        <v>4</v>
      </c>
      <c r="JI204">
        <v>2317</v>
      </c>
      <c r="JJ204">
        <v>-0</v>
      </c>
      <c r="JK204">
        <v>23</v>
      </c>
      <c r="JL204">
        <v>29369999.7</v>
      </c>
      <c r="JM204">
        <v>29369999.7</v>
      </c>
      <c r="JN204">
        <v>3.5083</v>
      </c>
      <c r="JO204">
        <v>2.58057</v>
      </c>
      <c r="JP204">
        <v>2.19849</v>
      </c>
      <c r="JQ204">
        <v>2.63794</v>
      </c>
      <c r="JR204">
        <v>2.44629</v>
      </c>
      <c r="JS204">
        <v>2.33154</v>
      </c>
      <c r="JT204">
        <v>32.7758</v>
      </c>
      <c r="JU204">
        <v>24.1575</v>
      </c>
      <c r="JV204">
        <v>18</v>
      </c>
      <c r="JW204">
        <v>500.426</v>
      </c>
      <c r="JX204">
        <v>785.48</v>
      </c>
      <c r="JY204">
        <v>28.6576</v>
      </c>
      <c r="JZ204">
        <v>42.7561</v>
      </c>
      <c r="KA204">
        <v>29.9998</v>
      </c>
      <c r="KB204">
        <v>42.4739</v>
      </c>
      <c r="KC204">
        <v>42.3202</v>
      </c>
      <c r="KD204">
        <v>70.1943</v>
      </c>
      <c r="KE204">
        <v>0</v>
      </c>
      <c r="KF204">
        <v>100</v>
      </c>
      <c r="KG204">
        <v>28.6609</v>
      </c>
      <c r="KH204">
        <v>1541.17</v>
      </c>
      <c r="KI204">
        <v>21.9999</v>
      </c>
      <c r="KJ204">
        <v>94.5022</v>
      </c>
      <c r="KK204">
        <v>91.744</v>
      </c>
    </row>
    <row r="205" spans="1:297">
      <c r="A205">
        <v>189</v>
      </c>
      <c r="B205">
        <v>1762199985.1</v>
      </c>
      <c r="C205">
        <v>1753.09999990463</v>
      </c>
      <c r="D205" t="s">
        <v>823</v>
      </c>
      <c r="E205" t="s">
        <v>824</v>
      </c>
      <c r="F205">
        <v>5</v>
      </c>
      <c r="G205" t="s">
        <v>640</v>
      </c>
      <c r="H205" t="s">
        <v>438</v>
      </c>
      <c r="I205">
        <v>1762199976.94615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1556.42128609965</v>
      </c>
      <c r="AK205">
        <v>1539.82860606061</v>
      </c>
      <c r="AL205">
        <v>3.43665285354688</v>
      </c>
      <c r="AM205">
        <v>64.4912505728682</v>
      </c>
      <c r="AN205">
        <f>(AP205 - AO205 + DY205*1E3/(8.314*(EA205+273.15)) * AR205/DX205 * AQ205) * DX205/(100*DL205) * 1000/(1000 - AP205)</f>
        <v>0</v>
      </c>
      <c r="AO205">
        <v>21.3653570038945</v>
      </c>
      <c r="AP205">
        <v>27.9896636363636</v>
      </c>
      <c r="AQ205">
        <v>-5.63441904905113e-06</v>
      </c>
      <c r="AR205">
        <v>97.7476053066105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439</v>
      </c>
      <c r="AY205" t="s">
        <v>439</v>
      </c>
      <c r="AZ205">
        <v>0</v>
      </c>
      <c r="BA205">
        <v>0</v>
      </c>
      <c r="BB205">
        <f>1-AZ205/BA205</f>
        <v>0</v>
      </c>
      <c r="BC205">
        <v>0</v>
      </c>
      <c r="BD205" t="s">
        <v>439</v>
      </c>
      <c r="BE205" t="s">
        <v>439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439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440</v>
      </c>
      <c r="DO205">
        <v>2</v>
      </c>
      <c r="DP205" t="b">
        <v>1</v>
      </c>
      <c r="DQ205">
        <v>1762199976.94615</v>
      </c>
      <c r="DR205">
        <v>1472.75153846154</v>
      </c>
      <c r="DS205">
        <v>1508.45384615385</v>
      </c>
      <c r="DT205">
        <v>27.9939076923077</v>
      </c>
      <c r="DU205">
        <v>21.3656230769231</v>
      </c>
      <c r="DV205">
        <v>1465.96153846154</v>
      </c>
      <c r="DW205">
        <v>27.6838769230769</v>
      </c>
      <c r="DX205">
        <v>499.99</v>
      </c>
      <c r="DY205">
        <v>90.7680461538461</v>
      </c>
      <c r="DZ205">
        <v>0.0999971846153846</v>
      </c>
      <c r="EA205">
        <v>36.2551615384615</v>
      </c>
      <c r="EB205">
        <v>35.9903153846154</v>
      </c>
      <c r="EC205">
        <v>999.9</v>
      </c>
      <c r="ED205">
        <v>0</v>
      </c>
      <c r="EE205">
        <v>0</v>
      </c>
      <c r="EF205">
        <v>9995.62692307692</v>
      </c>
      <c r="EG205">
        <v>0</v>
      </c>
      <c r="EH205">
        <v>1173.35692307692</v>
      </c>
      <c r="EI205">
        <v>-35.7019230769231</v>
      </c>
      <c r="EJ205">
        <v>1515.16846153846</v>
      </c>
      <c r="EK205">
        <v>1541.38846153846</v>
      </c>
      <c r="EL205">
        <v>6.62828384615385</v>
      </c>
      <c r="EM205">
        <v>1508.45384615385</v>
      </c>
      <c r="EN205">
        <v>21.3656230769231</v>
      </c>
      <c r="EO205">
        <v>2.54095230769231</v>
      </c>
      <c r="EP205">
        <v>1.93931615384615</v>
      </c>
      <c r="EQ205">
        <v>21.2912230769231</v>
      </c>
      <c r="ER205">
        <v>16.9574</v>
      </c>
      <c r="ES205">
        <v>1999.99307692308</v>
      </c>
      <c r="ET205">
        <v>0.979997</v>
      </c>
      <c r="EU205">
        <v>0.0200028</v>
      </c>
      <c r="EV205">
        <v>0</v>
      </c>
      <c r="EW205">
        <v>1234.95307692308</v>
      </c>
      <c r="EX205">
        <v>5.00059</v>
      </c>
      <c r="EY205">
        <v>25881.5461538462</v>
      </c>
      <c r="EZ205">
        <v>17360.2307692308</v>
      </c>
      <c r="FA205">
        <v>54.6488461538462</v>
      </c>
      <c r="FB205">
        <v>54.8265384615385</v>
      </c>
      <c r="FC205">
        <v>54.187</v>
      </c>
      <c r="FD205">
        <v>54.2786153846154</v>
      </c>
      <c r="FE205">
        <v>55.1583846153846</v>
      </c>
      <c r="FF205">
        <v>1955.08307692308</v>
      </c>
      <c r="FG205">
        <v>39.91</v>
      </c>
      <c r="FH205">
        <v>0</v>
      </c>
      <c r="FI205">
        <v>1762199984</v>
      </c>
      <c r="FJ205">
        <v>0</v>
      </c>
      <c r="FK205">
        <v>1234.9388</v>
      </c>
      <c r="FL205">
        <v>-2.36307692276309</v>
      </c>
      <c r="FM205">
        <v>-31.5692307125728</v>
      </c>
      <c r="FN205">
        <v>25881.012</v>
      </c>
      <c r="FO205">
        <v>15</v>
      </c>
      <c r="FP205">
        <v>0</v>
      </c>
      <c r="FQ205" t="s">
        <v>441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-35.5618428571429</v>
      </c>
      <c r="GD205">
        <v>-1.16930649350647</v>
      </c>
      <c r="GE205">
        <v>0.384148055003881</v>
      </c>
      <c r="GF205">
        <v>0</v>
      </c>
      <c r="GG205">
        <v>1235.065</v>
      </c>
      <c r="GH205">
        <v>-1.99312452873255</v>
      </c>
      <c r="GI205">
        <v>0.292205105241865</v>
      </c>
      <c r="GJ205">
        <v>-1</v>
      </c>
      <c r="GK205">
        <v>6.62953238095238</v>
      </c>
      <c r="GL205">
        <v>-0.0311174025973996</v>
      </c>
      <c r="GM205">
        <v>0.00334642937609033</v>
      </c>
      <c r="GN205">
        <v>1</v>
      </c>
      <c r="GO205">
        <v>1</v>
      </c>
      <c r="GP205">
        <v>2</v>
      </c>
      <c r="GQ205" t="s">
        <v>460</v>
      </c>
      <c r="GR205">
        <v>3.12849</v>
      </c>
      <c r="GS205">
        <v>2.77796</v>
      </c>
      <c r="GT205">
        <v>0.207504</v>
      </c>
      <c r="GU205">
        <v>0.21083</v>
      </c>
      <c r="GV205">
        <v>0.11194</v>
      </c>
      <c r="GW205">
        <v>0.0926503</v>
      </c>
      <c r="GX205">
        <v>29049.4</v>
      </c>
      <c r="GY205">
        <v>30775</v>
      </c>
      <c r="GZ205">
        <v>33254.8</v>
      </c>
      <c r="HA205">
        <v>35402.3</v>
      </c>
      <c r="HB205">
        <v>41940.6</v>
      </c>
      <c r="HC205">
        <v>46205</v>
      </c>
      <c r="HD205">
        <v>52057.8</v>
      </c>
      <c r="HE205">
        <v>56651.5</v>
      </c>
      <c r="HF205">
        <v>1.7857</v>
      </c>
      <c r="HG205">
        <v>2.1361</v>
      </c>
      <c r="HH205">
        <v>0.00428036</v>
      </c>
      <c r="HI205">
        <v>0</v>
      </c>
      <c r="HJ205">
        <v>35.9106</v>
      </c>
      <c r="HK205">
        <v>999.9</v>
      </c>
      <c r="HL205">
        <v>54.322</v>
      </c>
      <c r="HM205">
        <v>28.168</v>
      </c>
      <c r="HN205">
        <v>22.9331</v>
      </c>
      <c r="HO205">
        <v>57.1667</v>
      </c>
      <c r="HP205">
        <v>32.3438</v>
      </c>
      <c r="HQ205">
        <v>2</v>
      </c>
      <c r="HR205">
        <v>1.31925</v>
      </c>
      <c r="HS205">
        <v>5.46769</v>
      </c>
      <c r="HT205">
        <v>20.0433</v>
      </c>
      <c r="HU205">
        <v>5.19198</v>
      </c>
      <c r="HV205">
        <v>12.0099</v>
      </c>
      <c r="HW205">
        <v>4.97295</v>
      </c>
      <c r="HX205">
        <v>3.295</v>
      </c>
      <c r="HY205">
        <v>999.9</v>
      </c>
      <c r="HZ205">
        <v>9999</v>
      </c>
      <c r="IA205">
        <v>9999</v>
      </c>
      <c r="IB205">
        <v>9999</v>
      </c>
      <c r="IC205">
        <v>1.86315</v>
      </c>
      <c r="ID205">
        <v>1.86813</v>
      </c>
      <c r="IE205">
        <v>1.86784</v>
      </c>
      <c r="IF205">
        <v>1.86896</v>
      </c>
      <c r="IG205">
        <v>1.86983</v>
      </c>
      <c r="IH205">
        <v>1.86588</v>
      </c>
      <c r="II205">
        <v>1.86703</v>
      </c>
      <c r="IJ205">
        <v>1.86842</v>
      </c>
      <c r="IK205">
        <v>5</v>
      </c>
      <c r="IL205">
        <v>0</v>
      </c>
      <c r="IM205">
        <v>0</v>
      </c>
      <c r="IN205">
        <v>0</v>
      </c>
      <c r="IO205" t="s">
        <v>443</v>
      </c>
      <c r="IP205" t="s">
        <v>444</v>
      </c>
      <c r="IQ205" t="s">
        <v>445</v>
      </c>
      <c r="IR205" t="s">
        <v>445</v>
      </c>
      <c r="IS205" t="s">
        <v>445</v>
      </c>
      <c r="IT205" t="s">
        <v>445</v>
      </c>
      <c r="IU205">
        <v>0</v>
      </c>
      <c r="IV205">
        <v>100</v>
      </c>
      <c r="IW205">
        <v>100</v>
      </c>
      <c r="IX205">
        <v>6.9</v>
      </c>
      <c r="IY205">
        <v>0.31</v>
      </c>
      <c r="IZ205">
        <v>0.972545899424372</v>
      </c>
      <c r="JA205">
        <v>0.00534676025210932</v>
      </c>
      <c r="JB205">
        <v>-1.70922874884956e-06</v>
      </c>
      <c r="JC205">
        <v>5.24977269206303e-10</v>
      </c>
      <c r="JD205">
        <v>0.310040366037049</v>
      </c>
      <c r="JE205">
        <v>0</v>
      </c>
      <c r="JF205">
        <v>0</v>
      </c>
      <c r="JG205">
        <v>0</v>
      </c>
      <c r="JH205">
        <v>4</v>
      </c>
      <c r="JI205">
        <v>2317</v>
      </c>
      <c r="JJ205">
        <v>-0</v>
      </c>
      <c r="JK205">
        <v>23</v>
      </c>
      <c r="JL205">
        <v>29369999.8</v>
      </c>
      <c r="JM205">
        <v>29369999.8</v>
      </c>
      <c r="JN205">
        <v>3.53638</v>
      </c>
      <c r="JO205">
        <v>2.59033</v>
      </c>
      <c r="JP205">
        <v>2.19849</v>
      </c>
      <c r="JQ205">
        <v>2.63672</v>
      </c>
      <c r="JR205">
        <v>2.44507</v>
      </c>
      <c r="JS205">
        <v>2.2583</v>
      </c>
      <c r="JT205">
        <v>32.7758</v>
      </c>
      <c r="JU205">
        <v>24.1488</v>
      </c>
      <c r="JV205">
        <v>18</v>
      </c>
      <c r="JW205">
        <v>500.367</v>
      </c>
      <c r="JX205">
        <v>785.505</v>
      </c>
      <c r="JY205">
        <v>28.6634</v>
      </c>
      <c r="JZ205">
        <v>42.7561</v>
      </c>
      <c r="KA205">
        <v>29.9999</v>
      </c>
      <c r="KB205">
        <v>42.4783</v>
      </c>
      <c r="KC205">
        <v>42.3202</v>
      </c>
      <c r="KD205">
        <v>70.7623</v>
      </c>
      <c r="KE205">
        <v>0</v>
      </c>
      <c r="KF205">
        <v>100</v>
      </c>
      <c r="KG205">
        <v>28.6688</v>
      </c>
      <c r="KH205">
        <v>1554.66</v>
      </c>
      <c r="KI205">
        <v>21.9999</v>
      </c>
      <c r="KJ205">
        <v>94.5019</v>
      </c>
      <c r="KK205">
        <v>91.7437</v>
      </c>
    </row>
    <row r="206" spans="1:297">
      <c r="A206">
        <v>190</v>
      </c>
      <c r="B206">
        <v>1762199990.1</v>
      </c>
      <c r="C206">
        <v>1758.09999990463</v>
      </c>
      <c r="D206" t="s">
        <v>825</v>
      </c>
      <c r="E206" t="s">
        <v>826</v>
      </c>
      <c r="F206">
        <v>5</v>
      </c>
      <c r="G206" t="s">
        <v>640</v>
      </c>
      <c r="H206" t="s">
        <v>438</v>
      </c>
      <c r="I206">
        <v>1762199981.94615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1572.74489284227</v>
      </c>
      <c r="AK206">
        <v>1556.54224242424</v>
      </c>
      <c r="AL206">
        <v>3.34620525598629</v>
      </c>
      <c r="AM206">
        <v>64.4912505728682</v>
      </c>
      <c r="AN206">
        <f>(AP206 - AO206 + DY206*1E3/(8.314*(EA206+273.15)) * AR206/DX206 * AQ206) * DX206/(100*DL206) * 1000/(1000 - AP206)</f>
        <v>0</v>
      </c>
      <c r="AO206">
        <v>21.3646120558569</v>
      </c>
      <c r="AP206">
        <v>27.9864678787879</v>
      </c>
      <c r="AQ206">
        <v>-3.33879560466512e-06</v>
      </c>
      <c r="AR206">
        <v>97.7476053066105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439</v>
      </c>
      <c r="AY206" t="s">
        <v>439</v>
      </c>
      <c r="AZ206">
        <v>0</v>
      </c>
      <c r="BA206">
        <v>0</v>
      </c>
      <c r="BB206">
        <f>1-AZ206/BA206</f>
        <v>0</v>
      </c>
      <c r="BC206">
        <v>0</v>
      </c>
      <c r="BD206" t="s">
        <v>439</v>
      </c>
      <c r="BE206" t="s">
        <v>439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439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440</v>
      </c>
      <c r="DO206">
        <v>2</v>
      </c>
      <c r="DP206" t="b">
        <v>1</v>
      </c>
      <c r="DQ206">
        <v>1762199981.94615</v>
      </c>
      <c r="DR206">
        <v>1489.42461538462</v>
      </c>
      <c r="DS206">
        <v>1524.84230769231</v>
      </c>
      <c r="DT206">
        <v>27.9904461538462</v>
      </c>
      <c r="DU206">
        <v>21.3651307692308</v>
      </c>
      <c r="DV206">
        <v>1482.57076923077</v>
      </c>
      <c r="DW206">
        <v>27.6804230769231</v>
      </c>
      <c r="DX206">
        <v>499.998307692308</v>
      </c>
      <c r="DY206">
        <v>90.7679692307692</v>
      </c>
      <c r="DZ206">
        <v>0.0999675307692308</v>
      </c>
      <c r="EA206">
        <v>36.2553846153846</v>
      </c>
      <c r="EB206">
        <v>35.9883153846154</v>
      </c>
      <c r="EC206">
        <v>999.9</v>
      </c>
      <c r="ED206">
        <v>0</v>
      </c>
      <c r="EE206">
        <v>0</v>
      </c>
      <c r="EF206">
        <v>9991.49384615385</v>
      </c>
      <c r="EG206">
        <v>0</v>
      </c>
      <c r="EH206">
        <v>1173.35153846154</v>
      </c>
      <c r="EI206">
        <v>-35.4184846153846</v>
      </c>
      <c r="EJ206">
        <v>1532.31538461538</v>
      </c>
      <c r="EK206">
        <v>1558.13230769231</v>
      </c>
      <c r="EL206">
        <v>6.62532230769231</v>
      </c>
      <c r="EM206">
        <v>1524.84230769231</v>
      </c>
      <c r="EN206">
        <v>21.3651307692308</v>
      </c>
      <c r="EO206">
        <v>2.54063769230769</v>
      </c>
      <c r="EP206">
        <v>1.93926923076923</v>
      </c>
      <c r="EQ206">
        <v>21.2891923076923</v>
      </c>
      <c r="ER206">
        <v>16.9570230769231</v>
      </c>
      <c r="ES206">
        <v>1999.98846153846</v>
      </c>
      <c r="ET206">
        <v>0.979997</v>
      </c>
      <c r="EU206">
        <v>0.0200028</v>
      </c>
      <c r="EV206">
        <v>0</v>
      </c>
      <c r="EW206">
        <v>1234.79923076923</v>
      </c>
      <c r="EX206">
        <v>5.00059</v>
      </c>
      <c r="EY206">
        <v>25878.9230769231</v>
      </c>
      <c r="EZ206">
        <v>17360.1923076923</v>
      </c>
      <c r="FA206">
        <v>54.6488461538462</v>
      </c>
      <c r="FB206">
        <v>54.8313846153846</v>
      </c>
      <c r="FC206">
        <v>54.187</v>
      </c>
      <c r="FD206">
        <v>54.2833846153846</v>
      </c>
      <c r="FE206">
        <v>55.1679230769231</v>
      </c>
      <c r="FF206">
        <v>1955.07846153846</v>
      </c>
      <c r="FG206">
        <v>39.91</v>
      </c>
      <c r="FH206">
        <v>0</v>
      </c>
      <c r="FI206">
        <v>1762199988.8</v>
      </c>
      <c r="FJ206">
        <v>0</v>
      </c>
      <c r="FK206">
        <v>1234.7688</v>
      </c>
      <c r="FL206">
        <v>-2.49615384485781</v>
      </c>
      <c r="FM206">
        <v>-29.7384615840573</v>
      </c>
      <c r="FN206">
        <v>25878.576</v>
      </c>
      <c r="FO206">
        <v>15</v>
      </c>
      <c r="FP206">
        <v>0</v>
      </c>
      <c r="FQ206" t="s">
        <v>441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-35.54932</v>
      </c>
      <c r="GD206">
        <v>2.76291428571426</v>
      </c>
      <c r="GE206">
        <v>0.382583210034105</v>
      </c>
      <c r="GF206">
        <v>0</v>
      </c>
      <c r="GG206">
        <v>1234.89205882353</v>
      </c>
      <c r="GH206">
        <v>-2.27761650308797</v>
      </c>
      <c r="GI206">
        <v>0.301357511074432</v>
      </c>
      <c r="GJ206">
        <v>-1</v>
      </c>
      <c r="GK206">
        <v>6.626617</v>
      </c>
      <c r="GL206">
        <v>-0.0350571428571352</v>
      </c>
      <c r="GM206">
        <v>0.0035024492858569</v>
      </c>
      <c r="GN206">
        <v>1</v>
      </c>
      <c r="GO206">
        <v>1</v>
      </c>
      <c r="GP206">
        <v>2</v>
      </c>
      <c r="GQ206" t="s">
        <v>460</v>
      </c>
      <c r="GR206">
        <v>3.12849</v>
      </c>
      <c r="GS206">
        <v>2.77804</v>
      </c>
      <c r="GT206">
        <v>0.208875</v>
      </c>
      <c r="GU206">
        <v>0.212088</v>
      </c>
      <c r="GV206">
        <v>0.111937</v>
      </c>
      <c r="GW206">
        <v>0.0926468</v>
      </c>
      <c r="GX206">
        <v>28998.9</v>
      </c>
      <c r="GY206">
        <v>30725.6</v>
      </c>
      <c r="GZ206">
        <v>33254.8</v>
      </c>
      <c r="HA206">
        <v>35402.3</v>
      </c>
      <c r="HB206">
        <v>41941</v>
      </c>
      <c r="HC206">
        <v>46205.3</v>
      </c>
      <c r="HD206">
        <v>52057.9</v>
      </c>
      <c r="HE206">
        <v>56651.6</v>
      </c>
      <c r="HF206">
        <v>1.78583</v>
      </c>
      <c r="HG206">
        <v>2.1364</v>
      </c>
      <c r="HH206">
        <v>0.00493973</v>
      </c>
      <c r="HI206">
        <v>0</v>
      </c>
      <c r="HJ206">
        <v>35.9106</v>
      </c>
      <c r="HK206">
        <v>999.9</v>
      </c>
      <c r="HL206">
        <v>54.322</v>
      </c>
      <c r="HM206">
        <v>28.188</v>
      </c>
      <c r="HN206">
        <v>22.9614</v>
      </c>
      <c r="HO206">
        <v>57.0867</v>
      </c>
      <c r="HP206">
        <v>32.3758</v>
      </c>
      <c r="HQ206">
        <v>2</v>
      </c>
      <c r="HR206">
        <v>1.31909</v>
      </c>
      <c r="HS206">
        <v>5.43347</v>
      </c>
      <c r="HT206">
        <v>20.0443</v>
      </c>
      <c r="HU206">
        <v>5.19138</v>
      </c>
      <c r="HV206">
        <v>12.0099</v>
      </c>
      <c r="HW206">
        <v>4.97305</v>
      </c>
      <c r="HX206">
        <v>3.295</v>
      </c>
      <c r="HY206">
        <v>999.9</v>
      </c>
      <c r="HZ206">
        <v>9999</v>
      </c>
      <c r="IA206">
        <v>9999</v>
      </c>
      <c r="IB206">
        <v>9999</v>
      </c>
      <c r="IC206">
        <v>1.86317</v>
      </c>
      <c r="ID206">
        <v>1.86813</v>
      </c>
      <c r="IE206">
        <v>1.86783</v>
      </c>
      <c r="IF206">
        <v>1.86896</v>
      </c>
      <c r="IG206">
        <v>1.86982</v>
      </c>
      <c r="IH206">
        <v>1.86585</v>
      </c>
      <c r="II206">
        <v>1.86703</v>
      </c>
      <c r="IJ206">
        <v>1.86843</v>
      </c>
      <c r="IK206">
        <v>5</v>
      </c>
      <c r="IL206">
        <v>0</v>
      </c>
      <c r="IM206">
        <v>0</v>
      </c>
      <c r="IN206">
        <v>0</v>
      </c>
      <c r="IO206" t="s">
        <v>443</v>
      </c>
      <c r="IP206" t="s">
        <v>444</v>
      </c>
      <c r="IQ206" t="s">
        <v>445</v>
      </c>
      <c r="IR206" t="s">
        <v>445</v>
      </c>
      <c r="IS206" t="s">
        <v>445</v>
      </c>
      <c r="IT206" t="s">
        <v>445</v>
      </c>
      <c r="IU206">
        <v>0</v>
      </c>
      <c r="IV206">
        <v>100</v>
      </c>
      <c r="IW206">
        <v>100</v>
      </c>
      <c r="IX206">
        <v>6.96</v>
      </c>
      <c r="IY206">
        <v>0.3101</v>
      </c>
      <c r="IZ206">
        <v>0.972545899424372</v>
      </c>
      <c r="JA206">
        <v>0.00534676025210932</v>
      </c>
      <c r="JB206">
        <v>-1.70922874884956e-06</v>
      </c>
      <c r="JC206">
        <v>5.24977269206303e-10</v>
      </c>
      <c r="JD206">
        <v>0.310040366037049</v>
      </c>
      <c r="JE206">
        <v>0</v>
      </c>
      <c r="JF206">
        <v>0</v>
      </c>
      <c r="JG206">
        <v>0</v>
      </c>
      <c r="JH206">
        <v>4</v>
      </c>
      <c r="JI206">
        <v>2317</v>
      </c>
      <c r="JJ206">
        <v>-0</v>
      </c>
      <c r="JK206">
        <v>23</v>
      </c>
      <c r="JL206">
        <v>29369999.8</v>
      </c>
      <c r="JM206">
        <v>29369999.8</v>
      </c>
      <c r="JN206">
        <v>3.56812</v>
      </c>
      <c r="JO206">
        <v>2.57324</v>
      </c>
      <c r="JP206">
        <v>2.19849</v>
      </c>
      <c r="JQ206">
        <v>2.63672</v>
      </c>
      <c r="JR206">
        <v>2.44629</v>
      </c>
      <c r="JS206">
        <v>2.36206</v>
      </c>
      <c r="JT206">
        <v>32.7758</v>
      </c>
      <c r="JU206">
        <v>24.1488</v>
      </c>
      <c r="JV206">
        <v>18</v>
      </c>
      <c r="JW206">
        <v>500.456</v>
      </c>
      <c r="JX206">
        <v>785.801</v>
      </c>
      <c r="JY206">
        <v>28.6721</v>
      </c>
      <c r="JZ206">
        <v>42.7561</v>
      </c>
      <c r="KA206">
        <v>30.0001</v>
      </c>
      <c r="KB206">
        <v>42.4783</v>
      </c>
      <c r="KC206">
        <v>42.3202</v>
      </c>
      <c r="KD206">
        <v>71.3737</v>
      </c>
      <c r="KE206">
        <v>0</v>
      </c>
      <c r="KF206">
        <v>100</v>
      </c>
      <c r="KG206">
        <v>28.6819</v>
      </c>
      <c r="KH206">
        <v>1574.83</v>
      </c>
      <c r="KI206">
        <v>21.9999</v>
      </c>
      <c r="KJ206">
        <v>94.5021</v>
      </c>
      <c r="KK206">
        <v>91.7437</v>
      </c>
    </row>
    <row r="207" spans="1:297">
      <c r="A207">
        <v>191</v>
      </c>
      <c r="B207">
        <v>1762199995.1</v>
      </c>
      <c r="C207">
        <v>1763.09999990463</v>
      </c>
      <c r="D207" t="s">
        <v>827</v>
      </c>
      <c r="E207" t="s">
        <v>828</v>
      </c>
      <c r="F207">
        <v>5</v>
      </c>
      <c r="G207" t="s">
        <v>640</v>
      </c>
      <c r="H207" t="s">
        <v>438</v>
      </c>
      <c r="I207">
        <v>1762199986.94615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1588.53274852347</v>
      </c>
      <c r="AK207">
        <v>1572.81496969697</v>
      </c>
      <c r="AL207">
        <v>3.24581604071575</v>
      </c>
      <c r="AM207">
        <v>64.4912505728682</v>
      </c>
      <c r="AN207">
        <f>(AP207 - AO207 + DY207*1E3/(8.314*(EA207+273.15)) * AR207/DX207 * AQ207) * DX207/(100*DL207) * 1000/(1000 - AP207)</f>
        <v>0</v>
      </c>
      <c r="AO207">
        <v>21.3640715587123</v>
      </c>
      <c r="AP207">
        <v>27.9856654545455</v>
      </c>
      <c r="AQ207">
        <v>-1.19999735263473e-06</v>
      </c>
      <c r="AR207">
        <v>97.7476053066105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439</v>
      </c>
      <c r="AY207" t="s">
        <v>439</v>
      </c>
      <c r="AZ207">
        <v>0</v>
      </c>
      <c r="BA207">
        <v>0</v>
      </c>
      <c r="BB207">
        <f>1-AZ207/BA207</f>
        <v>0</v>
      </c>
      <c r="BC207">
        <v>0</v>
      </c>
      <c r="BD207" t="s">
        <v>439</v>
      </c>
      <c r="BE207" t="s">
        <v>439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439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440</v>
      </c>
      <c r="DO207">
        <v>2</v>
      </c>
      <c r="DP207" t="b">
        <v>1</v>
      </c>
      <c r="DQ207">
        <v>1762199986.94615</v>
      </c>
      <c r="DR207">
        <v>1505.82076923077</v>
      </c>
      <c r="DS207">
        <v>1541.08076923077</v>
      </c>
      <c r="DT207">
        <v>27.9879846153846</v>
      </c>
      <c r="DU207">
        <v>21.3647076923077</v>
      </c>
      <c r="DV207">
        <v>1498.90461538462</v>
      </c>
      <c r="DW207">
        <v>27.6779692307692</v>
      </c>
      <c r="DX207">
        <v>499.969307692308</v>
      </c>
      <c r="DY207">
        <v>90.7661307692308</v>
      </c>
      <c r="DZ207">
        <v>0.0999553769230769</v>
      </c>
      <c r="EA207">
        <v>36.2569692307692</v>
      </c>
      <c r="EB207">
        <v>35.9854846153846</v>
      </c>
      <c r="EC207">
        <v>999.9</v>
      </c>
      <c r="ED207">
        <v>0</v>
      </c>
      <c r="EE207">
        <v>0</v>
      </c>
      <c r="EF207">
        <v>10005.0107692308</v>
      </c>
      <c r="EG207">
        <v>0</v>
      </c>
      <c r="EH207">
        <v>1173.34538461538</v>
      </c>
      <c r="EI207">
        <v>-35.2612307692308</v>
      </c>
      <c r="EJ207">
        <v>1549.17923076923</v>
      </c>
      <c r="EK207">
        <v>1574.72384615385</v>
      </c>
      <c r="EL207">
        <v>6.62329461538461</v>
      </c>
      <c r="EM207">
        <v>1541.08076923077</v>
      </c>
      <c r="EN207">
        <v>21.3647076923077</v>
      </c>
      <c r="EO207">
        <v>2.54036230769231</v>
      </c>
      <c r="EP207">
        <v>1.93919076923077</v>
      </c>
      <c r="EQ207">
        <v>21.2874153846154</v>
      </c>
      <c r="ER207">
        <v>16.9563923076923</v>
      </c>
      <c r="ES207">
        <v>2000.00769230769</v>
      </c>
      <c r="ET207">
        <v>0.979997230769231</v>
      </c>
      <c r="EU207">
        <v>0.0200025538461538</v>
      </c>
      <c r="EV207">
        <v>0</v>
      </c>
      <c r="EW207">
        <v>1234.60923076923</v>
      </c>
      <c r="EX207">
        <v>5.00059</v>
      </c>
      <c r="EY207">
        <v>25876.7461538462</v>
      </c>
      <c r="EZ207">
        <v>17360.3692307692</v>
      </c>
      <c r="FA207">
        <v>54.6583846153846</v>
      </c>
      <c r="FB207">
        <v>54.8410769230769</v>
      </c>
      <c r="FC207">
        <v>54.187</v>
      </c>
      <c r="FD207">
        <v>54.2881538461538</v>
      </c>
      <c r="FE207">
        <v>55.1726923076923</v>
      </c>
      <c r="FF207">
        <v>1955.09769230769</v>
      </c>
      <c r="FG207">
        <v>39.9084615384615</v>
      </c>
      <c r="FH207">
        <v>0</v>
      </c>
      <c r="FI207">
        <v>1762199994.2</v>
      </c>
      <c r="FJ207">
        <v>0</v>
      </c>
      <c r="FK207">
        <v>1234.64269230769</v>
      </c>
      <c r="FL207">
        <v>-1.43692306829304</v>
      </c>
      <c r="FM207">
        <v>-27.77435899281</v>
      </c>
      <c r="FN207">
        <v>25876.1461538462</v>
      </c>
      <c r="FO207">
        <v>15</v>
      </c>
      <c r="FP207">
        <v>0</v>
      </c>
      <c r="FQ207" t="s">
        <v>441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-35.3035857142857</v>
      </c>
      <c r="GD207">
        <v>2.44224935064934</v>
      </c>
      <c r="GE207">
        <v>0.485584931795041</v>
      </c>
      <c r="GF207">
        <v>0</v>
      </c>
      <c r="GG207">
        <v>1234.74647058824</v>
      </c>
      <c r="GH207">
        <v>-1.85210083750139</v>
      </c>
      <c r="GI207">
        <v>0.288656954480997</v>
      </c>
      <c r="GJ207">
        <v>-1</v>
      </c>
      <c r="GK207">
        <v>6.62452476190476</v>
      </c>
      <c r="GL207">
        <v>-0.0259285714285756</v>
      </c>
      <c r="GM207">
        <v>0.00282615104076467</v>
      </c>
      <c r="GN207">
        <v>1</v>
      </c>
      <c r="GO207">
        <v>1</v>
      </c>
      <c r="GP207">
        <v>2</v>
      </c>
      <c r="GQ207" t="s">
        <v>460</v>
      </c>
      <c r="GR207">
        <v>3.12871</v>
      </c>
      <c r="GS207">
        <v>2.77814</v>
      </c>
      <c r="GT207">
        <v>0.210204</v>
      </c>
      <c r="GU207">
        <v>0.213532</v>
      </c>
      <c r="GV207">
        <v>0.111933</v>
      </c>
      <c r="GW207">
        <v>0.092645</v>
      </c>
      <c r="GX207">
        <v>28949.9</v>
      </c>
      <c r="GY207">
        <v>30668.7</v>
      </c>
      <c r="GZ207">
        <v>33254.9</v>
      </c>
      <c r="HA207">
        <v>35402</v>
      </c>
      <c r="HB207">
        <v>41941.4</v>
      </c>
      <c r="HC207">
        <v>46205.4</v>
      </c>
      <c r="HD207">
        <v>52058</v>
      </c>
      <c r="HE207">
        <v>56651.4</v>
      </c>
      <c r="HF207">
        <v>1.78625</v>
      </c>
      <c r="HG207">
        <v>2.136</v>
      </c>
      <c r="HH207">
        <v>0.00502169</v>
      </c>
      <c r="HI207">
        <v>0</v>
      </c>
      <c r="HJ207">
        <v>35.9073</v>
      </c>
      <c r="HK207">
        <v>999.9</v>
      </c>
      <c r="HL207">
        <v>54.322</v>
      </c>
      <c r="HM207">
        <v>28.188</v>
      </c>
      <c r="HN207">
        <v>22.9619</v>
      </c>
      <c r="HO207">
        <v>57.3067</v>
      </c>
      <c r="HP207">
        <v>32.2837</v>
      </c>
      <c r="HQ207">
        <v>2</v>
      </c>
      <c r="HR207">
        <v>1.31899</v>
      </c>
      <c r="HS207">
        <v>5.42626</v>
      </c>
      <c r="HT207">
        <v>20.0445</v>
      </c>
      <c r="HU207">
        <v>5.19093</v>
      </c>
      <c r="HV207">
        <v>12.0099</v>
      </c>
      <c r="HW207">
        <v>4.973</v>
      </c>
      <c r="HX207">
        <v>3.29492</v>
      </c>
      <c r="HY207">
        <v>999.9</v>
      </c>
      <c r="HZ207">
        <v>9999</v>
      </c>
      <c r="IA207">
        <v>9999</v>
      </c>
      <c r="IB207">
        <v>9999</v>
      </c>
      <c r="IC207">
        <v>1.86316</v>
      </c>
      <c r="ID207">
        <v>1.86813</v>
      </c>
      <c r="IE207">
        <v>1.86785</v>
      </c>
      <c r="IF207">
        <v>1.86898</v>
      </c>
      <c r="IG207">
        <v>1.86983</v>
      </c>
      <c r="IH207">
        <v>1.86587</v>
      </c>
      <c r="II207">
        <v>1.86701</v>
      </c>
      <c r="IJ207">
        <v>1.86842</v>
      </c>
      <c r="IK207">
        <v>5</v>
      </c>
      <c r="IL207">
        <v>0</v>
      </c>
      <c r="IM207">
        <v>0</v>
      </c>
      <c r="IN207">
        <v>0</v>
      </c>
      <c r="IO207" t="s">
        <v>443</v>
      </c>
      <c r="IP207" t="s">
        <v>444</v>
      </c>
      <c r="IQ207" t="s">
        <v>445</v>
      </c>
      <c r="IR207" t="s">
        <v>445</v>
      </c>
      <c r="IS207" t="s">
        <v>445</v>
      </c>
      <c r="IT207" t="s">
        <v>445</v>
      </c>
      <c r="IU207">
        <v>0</v>
      </c>
      <c r="IV207">
        <v>100</v>
      </c>
      <c r="IW207">
        <v>100</v>
      </c>
      <c r="IX207">
        <v>7.02</v>
      </c>
      <c r="IY207">
        <v>0.3101</v>
      </c>
      <c r="IZ207">
        <v>0.972545899424372</v>
      </c>
      <c r="JA207">
        <v>0.00534676025210932</v>
      </c>
      <c r="JB207">
        <v>-1.70922874884956e-06</v>
      </c>
      <c r="JC207">
        <v>5.24977269206303e-10</v>
      </c>
      <c r="JD207">
        <v>0.310040366037049</v>
      </c>
      <c r="JE207">
        <v>0</v>
      </c>
      <c r="JF207">
        <v>0</v>
      </c>
      <c r="JG207">
        <v>0</v>
      </c>
      <c r="JH207">
        <v>4</v>
      </c>
      <c r="JI207">
        <v>2317</v>
      </c>
      <c r="JJ207">
        <v>-0</v>
      </c>
      <c r="JK207">
        <v>23</v>
      </c>
      <c r="JL207">
        <v>29369999.9</v>
      </c>
      <c r="JM207">
        <v>29369999.9</v>
      </c>
      <c r="JN207">
        <v>3.59741</v>
      </c>
      <c r="JO207">
        <v>2.58057</v>
      </c>
      <c r="JP207">
        <v>2.19849</v>
      </c>
      <c r="JQ207">
        <v>2.63794</v>
      </c>
      <c r="JR207">
        <v>2.44629</v>
      </c>
      <c r="JS207">
        <v>2.35596</v>
      </c>
      <c r="JT207">
        <v>32.7758</v>
      </c>
      <c r="JU207">
        <v>24.1488</v>
      </c>
      <c r="JV207">
        <v>18</v>
      </c>
      <c r="JW207">
        <v>500.757</v>
      </c>
      <c r="JX207">
        <v>785.442</v>
      </c>
      <c r="JY207">
        <v>28.6844</v>
      </c>
      <c r="JZ207">
        <v>42.7561</v>
      </c>
      <c r="KA207">
        <v>30</v>
      </c>
      <c r="KB207">
        <v>42.4783</v>
      </c>
      <c r="KC207">
        <v>42.3235</v>
      </c>
      <c r="KD207">
        <v>71.973</v>
      </c>
      <c r="KE207">
        <v>0</v>
      </c>
      <c r="KF207">
        <v>100</v>
      </c>
      <c r="KG207">
        <v>28.6898</v>
      </c>
      <c r="KH207">
        <v>1588.29</v>
      </c>
      <c r="KI207">
        <v>21.9999</v>
      </c>
      <c r="KJ207">
        <v>94.5023</v>
      </c>
      <c r="KK207">
        <v>91.7433</v>
      </c>
    </row>
    <row r="208" spans="1:297">
      <c r="A208">
        <v>192</v>
      </c>
      <c r="B208">
        <v>1762200000.1</v>
      </c>
      <c r="C208">
        <v>1768.09999990463</v>
      </c>
      <c r="D208" t="s">
        <v>829</v>
      </c>
      <c r="E208" t="s">
        <v>830</v>
      </c>
      <c r="F208">
        <v>5</v>
      </c>
      <c r="G208" t="s">
        <v>640</v>
      </c>
      <c r="H208" t="s">
        <v>438</v>
      </c>
      <c r="I208">
        <v>1762199991.94615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1606.57249985291</v>
      </c>
      <c r="AK208">
        <v>1590.04212121212</v>
      </c>
      <c r="AL208">
        <v>3.44814883198343</v>
      </c>
      <c r="AM208">
        <v>64.4912505728682</v>
      </c>
      <c r="AN208">
        <f>(AP208 - AO208 + DY208*1E3/(8.314*(EA208+273.15)) * AR208/DX208 * AQ208) * DX208/(100*DL208) * 1000/(1000 - AP208)</f>
        <v>0</v>
      </c>
      <c r="AO208">
        <v>21.3647270793958</v>
      </c>
      <c r="AP208">
        <v>27.9840193939394</v>
      </c>
      <c r="AQ208">
        <v>-3.4285014963989e-06</v>
      </c>
      <c r="AR208">
        <v>97.7476053066105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439</v>
      </c>
      <c r="AY208" t="s">
        <v>439</v>
      </c>
      <c r="AZ208">
        <v>0</v>
      </c>
      <c r="BA208">
        <v>0</v>
      </c>
      <c r="BB208">
        <f>1-AZ208/BA208</f>
        <v>0</v>
      </c>
      <c r="BC208">
        <v>0</v>
      </c>
      <c r="BD208" t="s">
        <v>439</v>
      </c>
      <c r="BE208" t="s">
        <v>439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439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440</v>
      </c>
      <c r="DO208">
        <v>2</v>
      </c>
      <c r="DP208" t="b">
        <v>1</v>
      </c>
      <c r="DQ208">
        <v>1762199991.94615</v>
      </c>
      <c r="DR208">
        <v>1522.11</v>
      </c>
      <c r="DS208">
        <v>1557.46230769231</v>
      </c>
      <c r="DT208">
        <v>27.9858615384615</v>
      </c>
      <c r="DU208">
        <v>21.3643538461538</v>
      </c>
      <c r="DV208">
        <v>1515.13384615385</v>
      </c>
      <c r="DW208">
        <v>27.6758538461538</v>
      </c>
      <c r="DX208">
        <v>500.012153846154</v>
      </c>
      <c r="DY208">
        <v>90.7650769230769</v>
      </c>
      <c r="DZ208">
        <v>0.0999867923076923</v>
      </c>
      <c r="EA208">
        <v>36.2573769230769</v>
      </c>
      <c r="EB208">
        <v>35.9856615384615</v>
      </c>
      <c r="EC208">
        <v>999.9</v>
      </c>
      <c r="ED208">
        <v>0</v>
      </c>
      <c r="EE208">
        <v>0</v>
      </c>
      <c r="EF208">
        <v>10004.2838461538</v>
      </c>
      <c r="EG208">
        <v>0</v>
      </c>
      <c r="EH208">
        <v>1173.34692307692</v>
      </c>
      <c r="EI208">
        <v>-35.3525</v>
      </c>
      <c r="EJ208">
        <v>1565.93384615385</v>
      </c>
      <c r="EK208">
        <v>1591.46076923077</v>
      </c>
      <c r="EL208">
        <v>6.62152923076923</v>
      </c>
      <c r="EM208">
        <v>1557.46230769231</v>
      </c>
      <c r="EN208">
        <v>21.3643538461538</v>
      </c>
      <c r="EO208">
        <v>2.54014</v>
      </c>
      <c r="EP208">
        <v>1.93913538461538</v>
      </c>
      <c r="EQ208">
        <v>21.2859923076923</v>
      </c>
      <c r="ER208">
        <v>16.9559538461539</v>
      </c>
      <c r="ES208">
        <v>2000.00538461538</v>
      </c>
      <c r="ET208">
        <v>0.979997230769231</v>
      </c>
      <c r="EU208">
        <v>0.0200025538461538</v>
      </c>
      <c r="EV208">
        <v>0</v>
      </c>
      <c r="EW208">
        <v>1234.49307692308</v>
      </c>
      <c r="EX208">
        <v>5.00059</v>
      </c>
      <c r="EY208">
        <v>25874.2230769231</v>
      </c>
      <c r="EZ208">
        <v>17360.3461538462</v>
      </c>
      <c r="FA208">
        <v>54.6774615384615</v>
      </c>
      <c r="FB208">
        <v>54.8507692307692</v>
      </c>
      <c r="FC208">
        <v>54.187</v>
      </c>
      <c r="FD208">
        <v>54.2976923076923</v>
      </c>
      <c r="FE208">
        <v>55.1774615384615</v>
      </c>
      <c r="FF208">
        <v>1955.09538461538</v>
      </c>
      <c r="FG208">
        <v>39.9084615384615</v>
      </c>
      <c r="FH208">
        <v>0</v>
      </c>
      <c r="FI208">
        <v>1762199999</v>
      </c>
      <c r="FJ208">
        <v>0</v>
      </c>
      <c r="FK208">
        <v>1234.53038461538</v>
      </c>
      <c r="FL208">
        <v>-1.13743589368867</v>
      </c>
      <c r="FM208">
        <v>-30.9811965284628</v>
      </c>
      <c r="FN208">
        <v>25873.7</v>
      </c>
      <c r="FO208">
        <v>15</v>
      </c>
      <c r="FP208">
        <v>0</v>
      </c>
      <c r="FQ208" t="s">
        <v>441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-35.3846</v>
      </c>
      <c r="GD208">
        <v>-1.13972030075187</v>
      </c>
      <c r="GE208">
        <v>0.548210706754256</v>
      </c>
      <c r="GF208">
        <v>0</v>
      </c>
      <c r="GG208">
        <v>1234.62441176471</v>
      </c>
      <c r="GH208">
        <v>-1.35294117572139</v>
      </c>
      <c r="GI208">
        <v>0.270023867969778</v>
      </c>
      <c r="GJ208">
        <v>-1</v>
      </c>
      <c r="GK208">
        <v>6.6224055</v>
      </c>
      <c r="GL208">
        <v>-0.0180320300752005</v>
      </c>
      <c r="GM208">
        <v>0.00200281920052707</v>
      </c>
      <c r="GN208">
        <v>1</v>
      </c>
      <c r="GO208">
        <v>1</v>
      </c>
      <c r="GP208">
        <v>2</v>
      </c>
      <c r="GQ208" t="s">
        <v>460</v>
      </c>
      <c r="GR208">
        <v>3.12835</v>
      </c>
      <c r="GS208">
        <v>2.77789</v>
      </c>
      <c r="GT208">
        <v>0.211595</v>
      </c>
      <c r="GU208">
        <v>0.214835</v>
      </c>
      <c r="GV208">
        <v>0.111928</v>
      </c>
      <c r="GW208">
        <v>0.0926466</v>
      </c>
      <c r="GX208">
        <v>28898.6</v>
      </c>
      <c r="GY208">
        <v>30618.1</v>
      </c>
      <c r="GZ208">
        <v>33254.9</v>
      </c>
      <c r="HA208">
        <v>35402.6</v>
      </c>
      <c r="HB208">
        <v>41941.8</v>
      </c>
      <c r="HC208">
        <v>46206.3</v>
      </c>
      <c r="HD208">
        <v>52058</v>
      </c>
      <c r="HE208">
        <v>56652.3</v>
      </c>
      <c r="HF208">
        <v>1.7855</v>
      </c>
      <c r="HG208">
        <v>2.13625</v>
      </c>
      <c r="HH208">
        <v>0.00496954</v>
      </c>
      <c r="HI208">
        <v>0</v>
      </c>
      <c r="HJ208">
        <v>35.9073</v>
      </c>
      <c r="HK208">
        <v>999.9</v>
      </c>
      <c r="HL208">
        <v>54.322</v>
      </c>
      <c r="HM208">
        <v>28.168</v>
      </c>
      <c r="HN208">
        <v>22.9355</v>
      </c>
      <c r="HO208">
        <v>57.1067</v>
      </c>
      <c r="HP208">
        <v>32.3958</v>
      </c>
      <c r="HQ208">
        <v>2</v>
      </c>
      <c r="HR208">
        <v>1.31899</v>
      </c>
      <c r="HS208">
        <v>5.40966</v>
      </c>
      <c r="HT208">
        <v>20.0449</v>
      </c>
      <c r="HU208">
        <v>5.19033</v>
      </c>
      <c r="HV208">
        <v>12.0099</v>
      </c>
      <c r="HW208">
        <v>4.9728</v>
      </c>
      <c r="HX208">
        <v>3.29495</v>
      </c>
      <c r="HY208">
        <v>999.9</v>
      </c>
      <c r="HZ208">
        <v>9999</v>
      </c>
      <c r="IA208">
        <v>9999</v>
      </c>
      <c r="IB208">
        <v>9999</v>
      </c>
      <c r="IC208">
        <v>1.86317</v>
      </c>
      <c r="ID208">
        <v>1.86813</v>
      </c>
      <c r="IE208">
        <v>1.86784</v>
      </c>
      <c r="IF208">
        <v>1.86898</v>
      </c>
      <c r="IG208">
        <v>1.86982</v>
      </c>
      <c r="IH208">
        <v>1.86584</v>
      </c>
      <c r="II208">
        <v>1.86701</v>
      </c>
      <c r="IJ208">
        <v>1.86843</v>
      </c>
      <c r="IK208">
        <v>5</v>
      </c>
      <c r="IL208">
        <v>0</v>
      </c>
      <c r="IM208">
        <v>0</v>
      </c>
      <c r="IN208">
        <v>0</v>
      </c>
      <c r="IO208" t="s">
        <v>443</v>
      </c>
      <c r="IP208" t="s">
        <v>444</v>
      </c>
      <c r="IQ208" t="s">
        <v>445</v>
      </c>
      <c r="IR208" t="s">
        <v>445</v>
      </c>
      <c r="IS208" t="s">
        <v>445</v>
      </c>
      <c r="IT208" t="s">
        <v>445</v>
      </c>
      <c r="IU208">
        <v>0</v>
      </c>
      <c r="IV208">
        <v>100</v>
      </c>
      <c r="IW208">
        <v>100</v>
      </c>
      <c r="IX208">
        <v>7.08</v>
      </c>
      <c r="IY208">
        <v>0.3101</v>
      </c>
      <c r="IZ208">
        <v>0.972545899424372</v>
      </c>
      <c r="JA208">
        <v>0.00534676025210932</v>
      </c>
      <c r="JB208">
        <v>-1.70922874884956e-06</v>
      </c>
      <c r="JC208">
        <v>5.24977269206303e-10</v>
      </c>
      <c r="JD208">
        <v>0.310040366037049</v>
      </c>
      <c r="JE208">
        <v>0</v>
      </c>
      <c r="JF208">
        <v>0</v>
      </c>
      <c r="JG208">
        <v>0</v>
      </c>
      <c r="JH208">
        <v>4</v>
      </c>
      <c r="JI208">
        <v>2317</v>
      </c>
      <c r="JJ208">
        <v>-0</v>
      </c>
      <c r="JK208">
        <v>23</v>
      </c>
      <c r="JL208">
        <v>29370000</v>
      </c>
      <c r="JM208">
        <v>29370000</v>
      </c>
      <c r="JN208">
        <v>3.62183</v>
      </c>
      <c r="JO208">
        <v>2.58667</v>
      </c>
      <c r="JP208">
        <v>2.19849</v>
      </c>
      <c r="JQ208">
        <v>2.63672</v>
      </c>
      <c r="JR208">
        <v>2.44507</v>
      </c>
      <c r="JS208">
        <v>2.31934</v>
      </c>
      <c r="JT208">
        <v>32.7758</v>
      </c>
      <c r="JU208">
        <v>24.1488</v>
      </c>
      <c r="JV208">
        <v>18</v>
      </c>
      <c r="JW208">
        <v>500.225</v>
      </c>
      <c r="JX208">
        <v>785.701</v>
      </c>
      <c r="JY208">
        <v>28.693</v>
      </c>
      <c r="JZ208">
        <v>42.7561</v>
      </c>
      <c r="KA208">
        <v>30</v>
      </c>
      <c r="KB208">
        <v>42.4783</v>
      </c>
      <c r="KC208">
        <v>42.3244</v>
      </c>
      <c r="KD208">
        <v>72.5911</v>
      </c>
      <c r="KE208">
        <v>0</v>
      </c>
      <c r="KF208">
        <v>100</v>
      </c>
      <c r="KG208">
        <v>28.6998</v>
      </c>
      <c r="KH208">
        <v>1608.56</v>
      </c>
      <c r="KI208">
        <v>21.9999</v>
      </c>
      <c r="KJ208">
        <v>94.5023</v>
      </c>
      <c r="KK208">
        <v>91.7448</v>
      </c>
    </row>
    <row r="209" spans="1:297">
      <c r="A209">
        <v>193</v>
      </c>
      <c r="B209">
        <v>1762201056</v>
      </c>
      <c r="C209">
        <v>2824</v>
      </c>
      <c r="D209" t="s">
        <v>831</v>
      </c>
      <c r="E209" t="s">
        <v>832</v>
      </c>
      <c r="F209">
        <v>5</v>
      </c>
      <c r="G209" t="s">
        <v>833</v>
      </c>
      <c r="H209" t="s">
        <v>438</v>
      </c>
      <c r="I209">
        <v>1762201048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428.90836003374</v>
      </c>
      <c r="AK209">
        <v>430.792684848485</v>
      </c>
      <c r="AL209">
        <v>-0.0128559314572141</v>
      </c>
      <c r="AM209">
        <v>64.5071012503385</v>
      </c>
      <c r="AN209">
        <f>(AP209 - AO209 + DY209*1E3/(8.314*(EA209+273.15)) * AR209/DX209 * AQ209) * DX209/(100*DL209) * 1000/(1000 - AP209)</f>
        <v>0</v>
      </c>
      <c r="AO209">
        <v>20.9739426915303</v>
      </c>
      <c r="AP209">
        <v>27.0825836363636</v>
      </c>
      <c r="AQ209">
        <v>-1.18242810052589e-05</v>
      </c>
      <c r="AR209">
        <v>97.67456940572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439</v>
      </c>
      <c r="AY209" t="s">
        <v>439</v>
      </c>
      <c r="AZ209">
        <v>0</v>
      </c>
      <c r="BA209">
        <v>0</v>
      </c>
      <c r="BB209">
        <f>1-AZ209/BA209</f>
        <v>0</v>
      </c>
      <c r="BC209">
        <v>0</v>
      </c>
      <c r="BD209" t="s">
        <v>439</v>
      </c>
      <c r="BE209" t="s">
        <v>439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439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440</v>
      </c>
      <c r="DO209">
        <v>2</v>
      </c>
      <c r="DP209" t="b">
        <v>1</v>
      </c>
      <c r="DQ209">
        <v>1762201048</v>
      </c>
      <c r="DR209">
        <v>419.247133333333</v>
      </c>
      <c r="DS209">
        <v>419.896</v>
      </c>
      <c r="DT209">
        <v>27.08576</v>
      </c>
      <c r="DU209">
        <v>20.97476</v>
      </c>
      <c r="DV209">
        <v>416.306933333333</v>
      </c>
      <c r="DW209">
        <v>26.77574</v>
      </c>
      <c r="DX209">
        <v>499.981733333333</v>
      </c>
      <c r="DY209">
        <v>90.7542933333334</v>
      </c>
      <c r="DZ209">
        <v>0.09996892</v>
      </c>
      <c r="EA209">
        <v>36.8554133333333</v>
      </c>
      <c r="EB209">
        <v>35.98932</v>
      </c>
      <c r="EC209">
        <v>999.9</v>
      </c>
      <c r="ED209">
        <v>0</v>
      </c>
      <c r="EE209">
        <v>0</v>
      </c>
      <c r="EF209">
        <v>10001.09</v>
      </c>
      <c r="EG209">
        <v>0</v>
      </c>
      <c r="EH209">
        <v>1187.25666666667</v>
      </c>
      <c r="EI209">
        <v>-0.648988933333333</v>
      </c>
      <c r="EJ209">
        <v>430.9188</v>
      </c>
      <c r="EK209">
        <v>428.891933333333</v>
      </c>
      <c r="EL209">
        <v>6.11100266666667</v>
      </c>
      <c r="EM209">
        <v>419.896</v>
      </c>
      <c r="EN209">
        <v>20.97476</v>
      </c>
      <c r="EO209">
        <v>2.45814933333333</v>
      </c>
      <c r="EP209">
        <v>1.90354933333333</v>
      </c>
      <c r="EQ209">
        <v>20.7520333333333</v>
      </c>
      <c r="ER209">
        <v>16.6640733333333</v>
      </c>
      <c r="ES209">
        <v>1999.98933333333</v>
      </c>
      <c r="ET209">
        <v>0.9800032</v>
      </c>
      <c r="EU209">
        <v>0.01999712</v>
      </c>
      <c r="EV209">
        <v>0</v>
      </c>
      <c r="EW209">
        <v>1020.24066666667</v>
      </c>
      <c r="EX209">
        <v>5.00059</v>
      </c>
      <c r="EY209">
        <v>21143.72</v>
      </c>
      <c r="EZ209">
        <v>17360.2333333333</v>
      </c>
      <c r="FA209">
        <v>54.5372</v>
      </c>
      <c r="FB209">
        <v>54.937</v>
      </c>
      <c r="FC209">
        <v>54.1208</v>
      </c>
      <c r="FD209">
        <v>54.3204</v>
      </c>
      <c r="FE209">
        <v>55.062</v>
      </c>
      <c r="FF209">
        <v>1955.09733333333</v>
      </c>
      <c r="FG209">
        <v>39.89</v>
      </c>
      <c r="FH209">
        <v>0</v>
      </c>
      <c r="FI209">
        <v>1762201055</v>
      </c>
      <c r="FJ209">
        <v>0</v>
      </c>
      <c r="FK209">
        <v>1020.19538461538</v>
      </c>
      <c r="FL209">
        <v>-2.73162393914587</v>
      </c>
      <c r="FM209">
        <v>-67.7059827795536</v>
      </c>
      <c r="FN209">
        <v>21143.0538461538</v>
      </c>
      <c r="FO209">
        <v>15</v>
      </c>
      <c r="FP209">
        <v>0</v>
      </c>
      <c r="FQ209" t="s">
        <v>441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-0.6973876</v>
      </c>
      <c r="GD209">
        <v>0.474059187969925</v>
      </c>
      <c r="GE209">
        <v>0.210582192462563</v>
      </c>
      <c r="GF209">
        <v>1</v>
      </c>
      <c r="GG209">
        <v>1020.36294117647</v>
      </c>
      <c r="GH209">
        <v>-2.841864022941</v>
      </c>
      <c r="GI209">
        <v>0.363516561737483</v>
      </c>
      <c r="GJ209">
        <v>-1</v>
      </c>
      <c r="GK209">
        <v>6.111189</v>
      </c>
      <c r="GL209">
        <v>0.000572932330818708</v>
      </c>
      <c r="GM209">
        <v>0.00123747686847064</v>
      </c>
      <c r="GN209">
        <v>1</v>
      </c>
      <c r="GO209">
        <v>2</v>
      </c>
      <c r="GP209">
        <v>2</v>
      </c>
      <c r="GQ209" t="s">
        <v>497</v>
      </c>
      <c r="GR209">
        <v>3.12852</v>
      </c>
      <c r="GS209">
        <v>2.7779</v>
      </c>
      <c r="GT209">
        <v>0.0863506</v>
      </c>
      <c r="GU209">
        <v>0.0870613</v>
      </c>
      <c r="GV209">
        <v>0.109297</v>
      </c>
      <c r="GW209">
        <v>0.0914038</v>
      </c>
      <c r="GX209">
        <v>33500.7</v>
      </c>
      <c r="GY209">
        <v>35615.6</v>
      </c>
      <c r="GZ209">
        <v>33250.9</v>
      </c>
      <c r="HA209">
        <v>35399.5</v>
      </c>
      <c r="HB209">
        <v>42044.5</v>
      </c>
      <c r="HC209">
        <v>46249.9</v>
      </c>
      <c r="HD209">
        <v>52052.3</v>
      </c>
      <c r="HE209">
        <v>56647.7</v>
      </c>
      <c r="HF209">
        <v>1.78525</v>
      </c>
      <c r="HG209">
        <v>2.13347</v>
      </c>
      <c r="HH209">
        <v>-0.0219308</v>
      </c>
      <c r="HI209">
        <v>0</v>
      </c>
      <c r="HJ209">
        <v>36.3508</v>
      </c>
      <c r="HK209">
        <v>999.9</v>
      </c>
      <c r="HL209">
        <v>53.907</v>
      </c>
      <c r="HM209">
        <v>28.117</v>
      </c>
      <c r="HN209">
        <v>22.6939</v>
      </c>
      <c r="HO209">
        <v>57.4669</v>
      </c>
      <c r="HP209">
        <v>32.4599</v>
      </c>
      <c r="HQ209">
        <v>2</v>
      </c>
      <c r="HR209">
        <v>1.31876</v>
      </c>
      <c r="HS209">
        <v>4.98591</v>
      </c>
      <c r="HT209">
        <v>20.057</v>
      </c>
      <c r="HU209">
        <v>5.19213</v>
      </c>
      <c r="HV209">
        <v>12.0099</v>
      </c>
      <c r="HW209">
        <v>4.9731</v>
      </c>
      <c r="HX209">
        <v>3.295</v>
      </c>
      <c r="HY209">
        <v>999.9</v>
      </c>
      <c r="HZ209">
        <v>9999</v>
      </c>
      <c r="IA209">
        <v>9999</v>
      </c>
      <c r="IB209">
        <v>9999</v>
      </c>
      <c r="IC209">
        <v>1.86311</v>
      </c>
      <c r="ID209">
        <v>1.86812</v>
      </c>
      <c r="IE209">
        <v>1.86783</v>
      </c>
      <c r="IF209">
        <v>1.86904</v>
      </c>
      <c r="IG209">
        <v>1.86981</v>
      </c>
      <c r="IH209">
        <v>1.86584</v>
      </c>
      <c r="II209">
        <v>1.86703</v>
      </c>
      <c r="IJ209">
        <v>1.8684</v>
      </c>
      <c r="IK209">
        <v>5</v>
      </c>
      <c r="IL209">
        <v>0</v>
      </c>
      <c r="IM209">
        <v>0</v>
      </c>
      <c r="IN209">
        <v>0</v>
      </c>
      <c r="IO209" t="s">
        <v>443</v>
      </c>
      <c r="IP209" t="s">
        <v>444</v>
      </c>
      <c r="IQ209" t="s">
        <v>445</v>
      </c>
      <c r="IR209" t="s">
        <v>445</v>
      </c>
      <c r="IS209" t="s">
        <v>445</v>
      </c>
      <c r="IT209" t="s">
        <v>445</v>
      </c>
      <c r="IU209">
        <v>0</v>
      </c>
      <c r="IV209">
        <v>100</v>
      </c>
      <c r="IW209">
        <v>100</v>
      </c>
      <c r="IX209">
        <v>2.94</v>
      </c>
      <c r="IY209">
        <v>0.31</v>
      </c>
      <c r="IZ209">
        <v>0.972545899424372</v>
      </c>
      <c r="JA209">
        <v>0.00534676025210932</v>
      </c>
      <c r="JB209">
        <v>-1.70922874884956e-06</v>
      </c>
      <c r="JC209">
        <v>5.24977269206303e-10</v>
      </c>
      <c r="JD209">
        <v>0.310040366037049</v>
      </c>
      <c r="JE209">
        <v>0</v>
      </c>
      <c r="JF209">
        <v>0</v>
      </c>
      <c r="JG209">
        <v>0</v>
      </c>
      <c r="JH209">
        <v>4</v>
      </c>
      <c r="JI209">
        <v>2317</v>
      </c>
      <c r="JJ209">
        <v>-0</v>
      </c>
      <c r="JK209">
        <v>23</v>
      </c>
      <c r="JL209">
        <v>29370017.6</v>
      </c>
      <c r="JM209">
        <v>29370017.6</v>
      </c>
      <c r="JN209">
        <v>1.15356</v>
      </c>
      <c r="JO209">
        <v>2.60498</v>
      </c>
      <c r="JP209">
        <v>2.19849</v>
      </c>
      <c r="JQ209">
        <v>2.63672</v>
      </c>
      <c r="JR209">
        <v>2.44507</v>
      </c>
      <c r="JS209">
        <v>2.32178</v>
      </c>
      <c r="JT209">
        <v>32.6204</v>
      </c>
      <c r="JU209">
        <v>24.1575</v>
      </c>
      <c r="JV209">
        <v>18</v>
      </c>
      <c r="JW209">
        <v>500.198</v>
      </c>
      <c r="JX209">
        <v>783.247</v>
      </c>
      <c r="JY209">
        <v>29.685</v>
      </c>
      <c r="JZ209">
        <v>42.7738</v>
      </c>
      <c r="KA209">
        <v>30.0003</v>
      </c>
      <c r="KB209">
        <v>42.5003</v>
      </c>
      <c r="KC209">
        <v>42.3502</v>
      </c>
      <c r="KD209">
        <v>23.0272</v>
      </c>
      <c r="KE209">
        <v>0</v>
      </c>
      <c r="KF209">
        <v>100</v>
      </c>
      <c r="KG209">
        <v>29.6942</v>
      </c>
      <c r="KH209">
        <v>413.306</v>
      </c>
      <c r="KI209">
        <v>21.9999</v>
      </c>
      <c r="KJ209">
        <v>94.4916</v>
      </c>
      <c r="KK209">
        <v>91.7371</v>
      </c>
    </row>
    <row r="210" spans="1:297">
      <c r="A210">
        <v>194</v>
      </c>
      <c r="B210">
        <v>1762201061</v>
      </c>
      <c r="C210">
        <v>2829</v>
      </c>
      <c r="D210" t="s">
        <v>834</v>
      </c>
      <c r="E210" t="s">
        <v>835</v>
      </c>
      <c r="F210">
        <v>5</v>
      </c>
      <c r="G210" t="s">
        <v>833</v>
      </c>
      <c r="H210" t="s">
        <v>438</v>
      </c>
      <c r="I210">
        <v>1762201052.26667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428.599955679947</v>
      </c>
      <c r="AK210">
        <v>430.707254545454</v>
      </c>
      <c r="AL210">
        <v>-0.0295543319048651</v>
      </c>
      <c r="AM210">
        <v>64.5071012503385</v>
      </c>
      <c r="AN210">
        <f>(AP210 - AO210 + DY210*1E3/(8.314*(EA210+273.15)) * AR210/DX210 * AQ210) * DX210/(100*DL210) * 1000/(1000 - AP210)</f>
        <v>0</v>
      </c>
      <c r="AO210">
        <v>20.9725037030669</v>
      </c>
      <c r="AP210">
        <v>27.0828715151515</v>
      </c>
      <c r="AQ210">
        <v>-2.26440369976197e-06</v>
      </c>
      <c r="AR210">
        <v>97.67456940572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439</v>
      </c>
      <c r="AY210" t="s">
        <v>439</v>
      </c>
      <c r="AZ210">
        <v>0</v>
      </c>
      <c r="BA210">
        <v>0</v>
      </c>
      <c r="BB210">
        <f>1-AZ210/BA210</f>
        <v>0</v>
      </c>
      <c r="BC210">
        <v>0</v>
      </c>
      <c r="BD210" t="s">
        <v>439</v>
      </c>
      <c r="BE210" t="s">
        <v>439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439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440</v>
      </c>
      <c r="DO210">
        <v>2</v>
      </c>
      <c r="DP210" t="b">
        <v>1</v>
      </c>
      <c r="DQ210">
        <v>1762201052.26667</v>
      </c>
      <c r="DR210">
        <v>419.1766</v>
      </c>
      <c r="DS210">
        <v>419.666533333333</v>
      </c>
      <c r="DT210">
        <v>27.0850066666667</v>
      </c>
      <c r="DU210">
        <v>20.97358</v>
      </c>
      <c r="DV210">
        <v>416.2368</v>
      </c>
      <c r="DW210">
        <v>26.77498</v>
      </c>
      <c r="DX210">
        <v>499.9978</v>
      </c>
      <c r="DY210">
        <v>90.7541933333333</v>
      </c>
      <c r="DZ210">
        <v>0.10000734</v>
      </c>
      <c r="EA210">
        <v>36.8535333333333</v>
      </c>
      <c r="EB210">
        <v>35.99002</v>
      </c>
      <c r="EC210">
        <v>999.9</v>
      </c>
      <c r="ED210">
        <v>0</v>
      </c>
      <c r="EE210">
        <v>0</v>
      </c>
      <c r="EF210">
        <v>9995.12866666667</v>
      </c>
      <c r="EG210">
        <v>0</v>
      </c>
      <c r="EH210">
        <v>1187.23733333333</v>
      </c>
      <c r="EI210">
        <v>-0.490024733333333</v>
      </c>
      <c r="EJ210">
        <v>430.845933333333</v>
      </c>
      <c r="EK210">
        <v>428.657</v>
      </c>
      <c r="EL210">
        <v>6.11143266666667</v>
      </c>
      <c r="EM210">
        <v>419.666533333333</v>
      </c>
      <c r="EN210">
        <v>20.97358</v>
      </c>
      <c r="EO210">
        <v>2.458078</v>
      </c>
      <c r="EP210">
        <v>1.90343933333333</v>
      </c>
      <c r="EQ210">
        <v>20.7515533333333</v>
      </c>
      <c r="ER210">
        <v>16.6631666666667</v>
      </c>
      <c r="ES210">
        <v>1999.99333333333</v>
      </c>
      <c r="ET210">
        <v>0.9800032</v>
      </c>
      <c r="EU210">
        <v>0.01999712</v>
      </c>
      <c r="EV210">
        <v>0</v>
      </c>
      <c r="EW210">
        <v>1019.978</v>
      </c>
      <c r="EX210">
        <v>5.00059</v>
      </c>
      <c r="EY210">
        <v>21139</v>
      </c>
      <c r="EZ210">
        <v>17360.2666666667</v>
      </c>
      <c r="FA210">
        <v>54.5330666666667</v>
      </c>
      <c r="FB210">
        <v>54.937</v>
      </c>
      <c r="FC210">
        <v>54.1208</v>
      </c>
      <c r="FD210">
        <v>54.3246</v>
      </c>
      <c r="FE210">
        <v>55.062</v>
      </c>
      <c r="FF210">
        <v>1955.10133333333</v>
      </c>
      <c r="FG210">
        <v>39.89</v>
      </c>
      <c r="FH210">
        <v>0</v>
      </c>
      <c r="FI210">
        <v>1762201059.8</v>
      </c>
      <c r="FJ210">
        <v>0</v>
      </c>
      <c r="FK210">
        <v>1019.91538461538</v>
      </c>
      <c r="FL210">
        <v>-2.37128205246749</v>
      </c>
      <c r="FM210">
        <v>-70.3589744557085</v>
      </c>
      <c r="FN210">
        <v>21137.7076923077</v>
      </c>
      <c r="FO210">
        <v>15</v>
      </c>
      <c r="FP210">
        <v>0</v>
      </c>
      <c r="FQ210" t="s">
        <v>441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-0.5074295</v>
      </c>
      <c r="GD210">
        <v>1.76717738345865</v>
      </c>
      <c r="GE210">
        <v>0.44711221924943</v>
      </c>
      <c r="GF210">
        <v>0</v>
      </c>
      <c r="GG210">
        <v>1020.09647058824</v>
      </c>
      <c r="GH210">
        <v>-2.95951108326009</v>
      </c>
      <c r="GI210">
        <v>0.36465844093715</v>
      </c>
      <c r="GJ210">
        <v>-1</v>
      </c>
      <c r="GK210">
        <v>6.111057</v>
      </c>
      <c r="GL210">
        <v>0.00142466165414245</v>
      </c>
      <c r="GM210">
        <v>0.00131957985737877</v>
      </c>
      <c r="GN210">
        <v>1</v>
      </c>
      <c r="GO210">
        <v>1</v>
      </c>
      <c r="GP210">
        <v>2</v>
      </c>
      <c r="GQ210" t="s">
        <v>460</v>
      </c>
      <c r="GR210">
        <v>3.12839</v>
      </c>
      <c r="GS210">
        <v>2.77795</v>
      </c>
      <c r="GT210">
        <v>0.0862957</v>
      </c>
      <c r="GU210">
        <v>0.0864918</v>
      </c>
      <c r="GV210">
        <v>0.10929</v>
      </c>
      <c r="GW210">
        <v>0.0913921</v>
      </c>
      <c r="GX210">
        <v>33502.5</v>
      </c>
      <c r="GY210">
        <v>35637.6</v>
      </c>
      <c r="GZ210">
        <v>33250.7</v>
      </c>
      <c r="HA210">
        <v>35399.3</v>
      </c>
      <c r="HB210">
        <v>42044.7</v>
      </c>
      <c r="HC210">
        <v>46249.8</v>
      </c>
      <c r="HD210">
        <v>52052.1</v>
      </c>
      <c r="HE210">
        <v>56647</v>
      </c>
      <c r="HF210">
        <v>1.78498</v>
      </c>
      <c r="HG210">
        <v>2.13368</v>
      </c>
      <c r="HH210">
        <v>-0.0224076</v>
      </c>
      <c r="HI210">
        <v>0</v>
      </c>
      <c r="HJ210">
        <v>36.3481</v>
      </c>
      <c r="HK210">
        <v>999.9</v>
      </c>
      <c r="HL210">
        <v>53.907</v>
      </c>
      <c r="HM210">
        <v>28.097</v>
      </c>
      <c r="HN210">
        <v>22.6679</v>
      </c>
      <c r="HO210">
        <v>57.5669</v>
      </c>
      <c r="HP210">
        <v>32.5401</v>
      </c>
      <c r="HQ210">
        <v>2</v>
      </c>
      <c r="HR210">
        <v>1.319</v>
      </c>
      <c r="HS210">
        <v>4.97968</v>
      </c>
      <c r="HT210">
        <v>20.0569</v>
      </c>
      <c r="HU210">
        <v>5.19183</v>
      </c>
      <c r="HV210">
        <v>12.0099</v>
      </c>
      <c r="HW210">
        <v>4.973</v>
      </c>
      <c r="HX210">
        <v>3.295</v>
      </c>
      <c r="HY210">
        <v>999.9</v>
      </c>
      <c r="HZ210">
        <v>9999</v>
      </c>
      <c r="IA210">
        <v>9999</v>
      </c>
      <c r="IB210">
        <v>9999</v>
      </c>
      <c r="IC210">
        <v>1.8631</v>
      </c>
      <c r="ID210">
        <v>1.86812</v>
      </c>
      <c r="IE210">
        <v>1.86783</v>
      </c>
      <c r="IF210">
        <v>1.86903</v>
      </c>
      <c r="IG210">
        <v>1.86981</v>
      </c>
      <c r="IH210">
        <v>1.86584</v>
      </c>
      <c r="II210">
        <v>1.86701</v>
      </c>
      <c r="IJ210">
        <v>1.86844</v>
      </c>
      <c r="IK210">
        <v>5</v>
      </c>
      <c r="IL210">
        <v>0</v>
      </c>
      <c r="IM210">
        <v>0</v>
      </c>
      <c r="IN210">
        <v>0</v>
      </c>
      <c r="IO210" t="s">
        <v>443</v>
      </c>
      <c r="IP210" t="s">
        <v>444</v>
      </c>
      <c r="IQ210" t="s">
        <v>445</v>
      </c>
      <c r="IR210" t="s">
        <v>445</v>
      </c>
      <c r="IS210" t="s">
        <v>445</v>
      </c>
      <c r="IT210" t="s">
        <v>445</v>
      </c>
      <c r="IU210">
        <v>0</v>
      </c>
      <c r="IV210">
        <v>100</v>
      </c>
      <c r="IW210">
        <v>100</v>
      </c>
      <c r="IX210">
        <v>2.938</v>
      </c>
      <c r="IY210">
        <v>0.31</v>
      </c>
      <c r="IZ210">
        <v>0.972545899424372</v>
      </c>
      <c r="JA210">
        <v>0.00534676025210932</v>
      </c>
      <c r="JB210">
        <v>-1.70922874884956e-06</v>
      </c>
      <c r="JC210">
        <v>5.24977269206303e-10</v>
      </c>
      <c r="JD210">
        <v>0.310040366037049</v>
      </c>
      <c r="JE210">
        <v>0</v>
      </c>
      <c r="JF210">
        <v>0</v>
      </c>
      <c r="JG210">
        <v>0</v>
      </c>
      <c r="JH210">
        <v>4</v>
      </c>
      <c r="JI210">
        <v>2317</v>
      </c>
      <c r="JJ210">
        <v>-0</v>
      </c>
      <c r="JK210">
        <v>23</v>
      </c>
      <c r="JL210">
        <v>29370017.7</v>
      </c>
      <c r="JM210">
        <v>29370017.7</v>
      </c>
      <c r="JN210">
        <v>1.12549</v>
      </c>
      <c r="JO210">
        <v>2.60498</v>
      </c>
      <c r="JP210">
        <v>2.19849</v>
      </c>
      <c r="JQ210">
        <v>2.63794</v>
      </c>
      <c r="JR210">
        <v>2.44507</v>
      </c>
      <c r="JS210">
        <v>2.28394</v>
      </c>
      <c r="JT210">
        <v>32.5982</v>
      </c>
      <c r="JU210">
        <v>24.1575</v>
      </c>
      <c r="JV210">
        <v>18</v>
      </c>
      <c r="JW210">
        <v>500.032</v>
      </c>
      <c r="JX210">
        <v>783.481</v>
      </c>
      <c r="JY210">
        <v>29.6938</v>
      </c>
      <c r="JZ210">
        <v>42.7741</v>
      </c>
      <c r="KA210">
        <v>30.0001</v>
      </c>
      <c r="KB210">
        <v>42.5044</v>
      </c>
      <c r="KC210">
        <v>42.3535</v>
      </c>
      <c r="KD210">
        <v>22.5517</v>
      </c>
      <c r="KE210">
        <v>0</v>
      </c>
      <c r="KF210">
        <v>100</v>
      </c>
      <c r="KG210">
        <v>29.6974</v>
      </c>
      <c r="KH210">
        <v>399.81</v>
      </c>
      <c r="KI210">
        <v>21.9999</v>
      </c>
      <c r="KJ210">
        <v>94.4911</v>
      </c>
      <c r="KK210">
        <v>91.7362</v>
      </c>
    </row>
    <row r="211" spans="1:297">
      <c r="A211">
        <v>195</v>
      </c>
      <c r="B211">
        <v>1762201066</v>
      </c>
      <c r="C211">
        <v>2834</v>
      </c>
      <c r="D211" t="s">
        <v>836</v>
      </c>
      <c r="E211" t="s">
        <v>837</v>
      </c>
      <c r="F211">
        <v>5</v>
      </c>
      <c r="G211" t="s">
        <v>833</v>
      </c>
      <c r="H211" t="s">
        <v>438</v>
      </c>
      <c r="I211">
        <v>1762201057.35714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423.143774607872</v>
      </c>
      <c r="AK211">
        <v>427.920375757576</v>
      </c>
      <c r="AL211">
        <v>-0.650622973610281</v>
      </c>
      <c r="AM211">
        <v>64.5071012503385</v>
      </c>
      <c r="AN211">
        <f>(AP211 - AO211 + DY211*1E3/(8.314*(EA211+273.15)) * AR211/DX211 * AQ211) * DX211/(100*DL211) * 1000/(1000 - AP211)</f>
        <v>0</v>
      </c>
      <c r="AO211">
        <v>20.969621077387</v>
      </c>
      <c r="AP211">
        <v>27.0801163636364</v>
      </c>
      <c r="AQ211">
        <v>-6.74762426845643e-06</v>
      </c>
      <c r="AR211">
        <v>97.67456940572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439</v>
      </c>
      <c r="AY211" t="s">
        <v>439</v>
      </c>
      <c r="AZ211">
        <v>0</v>
      </c>
      <c r="BA211">
        <v>0</v>
      </c>
      <c r="BB211">
        <f>1-AZ211/BA211</f>
        <v>0</v>
      </c>
      <c r="BC211">
        <v>0</v>
      </c>
      <c r="BD211" t="s">
        <v>439</v>
      </c>
      <c r="BE211" t="s">
        <v>439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439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440</v>
      </c>
      <c r="DO211">
        <v>2</v>
      </c>
      <c r="DP211" t="b">
        <v>1</v>
      </c>
      <c r="DQ211">
        <v>1762201057.35714</v>
      </c>
      <c r="DR211">
        <v>418.662285714286</v>
      </c>
      <c r="DS211">
        <v>417.22</v>
      </c>
      <c r="DT211">
        <v>27.08325</v>
      </c>
      <c r="DU211">
        <v>20.9719285714286</v>
      </c>
      <c r="DV211">
        <v>415.724785714286</v>
      </c>
      <c r="DW211">
        <v>26.7732142857143</v>
      </c>
      <c r="DX211">
        <v>500.004142857143</v>
      </c>
      <c r="DY211">
        <v>90.7537857142857</v>
      </c>
      <c r="DZ211">
        <v>0.0999945571428571</v>
      </c>
      <c r="EA211">
        <v>36.8518571428571</v>
      </c>
      <c r="EB211">
        <v>35.9891642857143</v>
      </c>
      <c r="EC211">
        <v>999.9</v>
      </c>
      <c r="ED211">
        <v>0</v>
      </c>
      <c r="EE211">
        <v>0</v>
      </c>
      <c r="EF211">
        <v>9995.395</v>
      </c>
      <c r="EG211">
        <v>0</v>
      </c>
      <c r="EH211">
        <v>1187.22642857143</v>
      </c>
      <c r="EI211">
        <v>1.44233321428571</v>
      </c>
      <c r="EJ211">
        <v>430.316642857143</v>
      </c>
      <c r="EK211">
        <v>426.157214285714</v>
      </c>
      <c r="EL211">
        <v>6.11132428571428</v>
      </c>
      <c r="EM211">
        <v>417.22</v>
      </c>
      <c r="EN211">
        <v>20.9719285714286</v>
      </c>
      <c r="EO211">
        <v>2.45790642857143</v>
      </c>
      <c r="EP211">
        <v>1.90328142857143</v>
      </c>
      <c r="EQ211">
        <v>20.7504285714286</v>
      </c>
      <c r="ER211">
        <v>16.6618571428571</v>
      </c>
      <c r="ES211">
        <v>1999.99</v>
      </c>
      <c r="ET211">
        <v>0.980003142857143</v>
      </c>
      <c r="EU211">
        <v>0.0199971642857143</v>
      </c>
      <c r="EV211">
        <v>0</v>
      </c>
      <c r="EW211">
        <v>1019.73071428571</v>
      </c>
      <c r="EX211">
        <v>5.00059</v>
      </c>
      <c r="EY211">
        <v>21133.1428571429</v>
      </c>
      <c r="EZ211">
        <v>17360.25</v>
      </c>
      <c r="FA211">
        <v>54.531</v>
      </c>
      <c r="FB211">
        <v>54.937</v>
      </c>
      <c r="FC211">
        <v>54.125</v>
      </c>
      <c r="FD211">
        <v>54.3435</v>
      </c>
      <c r="FE211">
        <v>55.062</v>
      </c>
      <c r="FF211">
        <v>1955.09785714286</v>
      </c>
      <c r="FG211">
        <v>39.89</v>
      </c>
      <c r="FH211">
        <v>0</v>
      </c>
      <c r="FI211">
        <v>1762201065.2</v>
      </c>
      <c r="FJ211">
        <v>0</v>
      </c>
      <c r="FK211">
        <v>1019.644</v>
      </c>
      <c r="FL211">
        <v>-3.62000000232249</v>
      </c>
      <c r="FM211">
        <v>-64.0461538632795</v>
      </c>
      <c r="FN211">
        <v>21131.376</v>
      </c>
      <c r="FO211">
        <v>15</v>
      </c>
      <c r="FP211">
        <v>0</v>
      </c>
      <c r="FQ211" t="s">
        <v>441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0.889891380952381</v>
      </c>
      <c r="GD211">
        <v>20.9279689090909</v>
      </c>
      <c r="GE211">
        <v>2.71616034824234</v>
      </c>
      <c r="GF211">
        <v>0</v>
      </c>
      <c r="GG211">
        <v>1019.82705882353</v>
      </c>
      <c r="GH211">
        <v>-2.79449961934772</v>
      </c>
      <c r="GI211">
        <v>0.331001416486787</v>
      </c>
      <c r="GJ211">
        <v>-1</v>
      </c>
      <c r="GK211">
        <v>6.11136285714286</v>
      </c>
      <c r="GL211">
        <v>-0.000807272727269868</v>
      </c>
      <c r="GM211">
        <v>0.00119997278880699</v>
      </c>
      <c r="GN211">
        <v>1</v>
      </c>
      <c r="GO211">
        <v>1</v>
      </c>
      <c r="GP211">
        <v>2</v>
      </c>
      <c r="GQ211" t="s">
        <v>460</v>
      </c>
      <c r="GR211">
        <v>3.12836</v>
      </c>
      <c r="GS211">
        <v>2.77797</v>
      </c>
      <c r="GT211">
        <v>0.0856957</v>
      </c>
      <c r="GU211">
        <v>0.0847894</v>
      </c>
      <c r="GV211">
        <v>0.109285</v>
      </c>
      <c r="GW211">
        <v>0.0913758</v>
      </c>
      <c r="GX211">
        <v>33524.1</v>
      </c>
      <c r="GY211">
        <v>35703.6</v>
      </c>
      <c r="GZ211">
        <v>33250.3</v>
      </c>
      <c r="HA211">
        <v>35399</v>
      </c>
      <c r="HB211">
        <v>42044.5</v>
      </c>
      <c r="HC211">
        <v>46250.1</v>
      </c>
      <c r="HD211">
        <v>52051.6</v>
      </c>
      <c r="HE211">
        <v>56646.5</v>
      </c>
      <c r="HF211">
        <v>1.78468</v>
      </c>
      <c r="HG211">
        <v>2.13355</v>
      </c>
      <c r="HH211">
        <v>-0.0219457</v>
      </c>
      <c r="HI211">
        <v>0</v>
      </c>
      <c r="HJ211">
        <v>36.3474</v>
      </c>
      <c r="HK211">
        <v>999.9</v>
      </c>
      <c r="HL211">
        <v>53.907</v>
      </c>
      <c r="HM211">
        <v>28.097</v>
      </c>
      <c r="HN211">
        <v>22.6697</v>
      </c>
      <c r="HO211">
        <v>57.2169</v>
      </c>
      <c r="HP211">
        <v>32.5</v>
      </c>
      <c r="HQ211">
        <v>2</v>
      </c>
      <c r="HR211">
        <v>1.31922</v>
      </c>
      <c r="HS211">
        <v>4.98238</v>
      </c>
      <c r="HT211">
        <v>20.0568</v>
      </c>
      <c r="HU211">
        <v>5.19108</v>
      </c>
      <c r="HV211">
        <v>12.0099</v>
      </c>
      <c r="HW211">
        <v>4.97255</v>
      </c>
      <c r="HX211">
        <v>3.29485</v>
      </c>
      <c r="HY211">
        <v>999.9</v>
      </c>
      <c r="HZ211">
        <v>9999</v>
      </c>
      <c r="IA211">
        <v>9999</v>
      </c>
      <c r="IB211">
        <v>9999</v>
      </c>
      <c r="IC211">
        <v>1.86312</v>
      </c>
      <c r="ID211">
        <v>1.86812</v>
      </c>
      <c r="IE211">
        <v>1.86783</v>
      </c>
      <c r="IF211">
        <v>1.86904</v>
      </c>
      <c r="IG211">
        <v>1.86981</v>
      </c>
      <c r="IH211">
        <v>1.86584</v>
      </c>
      <c r="II211">
        <v>1.86702</v>
      </c>
      <c r="IJ211">
        <v>1.86843</v>
      </c>
      <c r="IK211">
        <v>5</v>
      </c>
      <c r="IL211">
        <v>0</v>
      </c>
      <c r="IM211">
        <v>0</v>
      </c>
      <c r="IN211">
        <v>0</v>
      </c>
      <c r="IO211" t="s">
        <v>443</v>
      </c>
      <c r="IP211" t="s">
        <v>444</v>
      </c>
      <c r="IQ211" t="s">
        <v>445</v>
      </c>
      <c r="IR211" t="s">
        <v>445</v>
      </c>
      <c r="IS211" t="s">
        <v>445</v>
      </c>
      <c r="IT211" t="s">
        <v>445</v>
      </c>
      <c r="IU211">
        <v>0</v>
      </c>
      <c r="IV211">
        <v>100</v>
      </c>
      <c r="IW211">
        <v>100</v>
      </c>
      <c r="IX211">
        <v>2.922</v>
      </c>
      <c r="IY211">
        <v>0.3101</v>
      </c>
      <c r="IZ211">
        <v>0.972545899424372</v>
      </c>
      <c r="JA211">
        <v>0.00534676025210932</v>
      </c>
      <c r="JB211">
        <v>-1.70922874884956e-06</v>
      </c>
      <c r="JC211">
        <v>5.24977269206303e-10</v>
      </c>
      <c r="JD211">
        <v>0.310040366037049</v>
      </c>
      <c r="JE211">
        <v>0</v>
      </c>
      <c r="JF211">
        <v>0</v>
      </c>
      <c r="JG211">
        <v>0</v>
      </c>
      <c r="JH211">
        <v>4</v>
      </c>
      <c r="JI211">
        <v>2317</v>
      </c>
      <c r="JJ211">
        <v>-0</v>
      </c>
      <c r="JK211">
        <v>23</v>
      </c>
      <c r="JL211">
        <v>29370017.8</v>
      </c>
      <c r="JM211">
        <v>29370017.8</v>
      </c>
      <c r="JN211">
        <v>1.09619</v>
      </c>
      <c r="JO211">
        <v>2.60986</v>
      </c>
      <c r="JP211">
        <v>2.19849</v>
      </c>
      <c r="JQ211">
        <v>2.63672</v>
      </c>
      <c r="JR211">
        <v>2.44507</v>
      </c>
      <c r="JS211">
        <v>2.3584</v>
      </c>
      <c r="JT211">
        <v>32.6204</v>
      </c>
      <c r="JU211">
        <v>24.1575</v>
      </c>
      <c r="JV211">
        <v>18</v>
      </c>
      <c r="JW211">
        <v>499.821</v>
      </c>
      <c r="JX211">
        <v>783.369</v>
      </c>
      <c r="JY211">
        <v>29.6994</v>
      </c>
      <c r="JZ211">
        <v>42.7782</v>
      </c>
      <c r="KA211">
        <v>30.0003</v>
      </c>
      <c r="KB211">
        <v>42.5047</v>
      </c>
      <c r="KC211">
        <v>42.3545</v>
      </c>
      <c r="KD211">
        <v>21.8391</v>
      </c>
      <c r="KE211">
        <v>0</v>
      </c>
      <c r="KF211">
        <v>100</v>
      </c>
      <c r="KG211">
        <v>29.7072</v>
      </c>
      <c r="KH211">
        <v>379.673</v>
      </c>
      <c r="KI211">
        <v>21.9999</v>
      </c>
      <c r="KJ211">
        <v>94.4901</v>
      </c>
      <c r="KK211">
        <v>91.7354</v>
      </c>
    </row>
    <row r="212" spans="1:297">
      <c r="A212">
        <v>196</v>
      </c>
      <c r="B212">
        <v>1762201071</v>
      </c>
      <c r="C212">
        <v>2839</v>
      </c>
      <c r="D212" t="s">
        <v>838</v>
      </c>
      <c r="E212" t="s">
        <v>839</v>
      </c>
      <c r="F212">
        <v>5</v>
      </c>
      <c r="G212" t="s">
        <v>833</v>
      </c>
      <c r="H212" t="s">
        <v>438</v>
      </c>
      <c r="I212">
        <v>1762201062.84615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411.105082362555</v>
      </c>
      <c r="AK212">
        <v>420.259521212121</v>
      </c>
      <c r="AL212">
        <v>-1.61915632281961</v>
      </c>
      <c r="AM212">
        <v>64.5071012503385</v>
      </c>
      <c r="AN212">
        <f>(AP212 - AO212 + DY212*1E3/(8.314*(EA212+273.15)) * AR212/DX212 * AQ212) * DX212/(100*DL212) * 1000/(1000 - AP212)</f>
        <v>0</v>
      </c>
      <c r="AO212">
        <v>20.9668200498422</v>
      </c>
      <c r="AP212">
        <v>27.0765357575758</v>
      </c>
      <c r="AQ212">
        <v>-1.35205098924099e-05</v>
      </c>
      <c r="AR212">
        <v>97.67456940572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439</v>
      </c>
      <c r="AY212" t="s">
        <v>439</v>
      </c>
      <c r="AZ212">
        <v>0</v>
      </c>
      <c r="BA212">
        <v>0</v>
      </c>
      <c r="BB212">
        <f>1-AZ212/BA212</f>
        <v>0</v>
      </c>
      <c r="BC212">
        <v>0</v>
      </c>
      <c r="BD212" t="s">
        <v>439</v>
      </c>
      <c r="BE212" t="s">
        <v>439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439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440</v>
      </c>
      <c r="DO212">
        <v>2</v>
      </c>
      <c r="DP212" t="b">
        <v>1</v>
      </c>
      <c r="DQ212">
        <v>1762201062.84615</v>
      </c>
      <c r="DR212">
        <v>416.248230769231</v>
      </c>
      <c r="DS212">
        <v>410.434384615385</v>
      </c>
      <c r="DT212">
        <v>27.0811230769231</v>
      </c>
      <c r="DU212">
        <v>20.9697230769231</v>
      </c>
      <c r="DV212">
        <v>413.320923076923</v>
      </c>
      <c r="DW212">
        <v>26.7710923076923</v>
      </c>
      <c r="DX212">
        <v>500.007153846154</v>
      </c>
      <c r="DY212">
        <v>90.7533615384615</v>
      </c>
      <c r="DZ212">
        <v>0.0999653307692308</v>
      </c>
      <c r="EA212">
        <v>36.8494076923077</v>
      </c>
      <c r="EB212">
        <v>35.9927692307692</v>
      </c>
      <c r="EC212">
        <v>999.9</v>
      </c>
      <c r="ED212">
        <v>0</v>
      </c>
      <c r="EE212">
        <v>0</v>
      </c>
      <c r="EF212">
        <v>10001.8676923077</v>
      </c>
      <c r="EG212">
        <v>0</v>
      </c>
      <c r="EH212">
        <v>1187.20846153846</v>
      </c>
      <c r="EI212">
        <v>5.81389353846154</v>
      </c>
      <c r="EJ212">
        <v>427.834461538462</v>
      </c>
      <c r="EK212">
        <v>419.225307692308</v>
      </c>
      <c r="EL212">
        <v>6.11140307692308</v>
      </c>
      <c r="EM212">
        <v>410.434384615385</v>
      </c>
      <c r="EN212">
        <v>20.9697230769231</v>
      </c>
      <c r="EO212">
        <v>2.45770307692308</v>
      </c>
      <c r="EP212">
        <v>1.90307307692308</v>
      </c>
      <c r="EQ212">
        <v>20.7490769230769</v>
      </c>
      <c r="ER212">
        <v>16.6601384615385</v>
      </c>
      <c r="ES212">
        <v>1999.98538461539</v>
      </c>
      <c r="ET212">
        <v>0.980003076923077</v>
      </c>
      <c r="EU212">
        <v>0.0199972153846154</v>
      </c>
      <c r="EV212">
        <v>0</v>
      </c>
      <c r="EW212">
        <v>1019.33923076923</v>
      </c>
      <c r="EX212">
        <v>5.00059</v>
      </c>
      <c r="EY212">
        <v>21127.0846153846</v>
      </c>
      <c r="EZ212">
        <v>17360.2230769231</v>
      </c>
      <c r="FA212">
        <v>54.5333846153846</v>
      </c>
      <c r="FB212">
        <v>54.937</v>
      </c>
      <c r="FC212">
        <v>54.125</v>
      </c>
      <c r="FD212">
        <v>54.3556153846154</v>
      </c>
      <c r="FE212">
        <v>55.062</v>
      </c>
      <c r="FF212">
        <v>1955.09307692308</v>
      </c>
      <c r="FG212">
        <v>39.89</v>
      </c>
      <c r="FH212">
        <v>0</v>
      </c>
      <c r="FI212">
        <v>1762201070</v>
      </c>
      <c r="FJ212">
        <v>0</v>
      </c>
      <c r="FK212">
        <v>1019.3236</v>
      </c>
      <c r="FL212">
        <v>-3.7307692138073</v>
      </c>
      <c r="FM212">
        <v>-65.4230768772054</v>
      </c>
      <c r="FN212">
        <v>21126.048</v>
      </c>
      <c r="FO212">
        <v>15</v>
      </c>
      <c r="FP212">
        <v>0</v>
      </c>
      <c r="FQ212" t="s">
        <v>441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4.174491</v>
      </c>
      <c r="GD212">
        <v>52.967474075188</v>
      </c>
      <c r="GE212">
        <v>5.40707030195358</v>
      </c>
      <c r="GF212">
        <v>0</v>
      </c>
      <c r="GG212">
        <v>1019.56911764706</v>
      </c>
      <c r="GH212">
        <v>-3.90175706340904</v>
      </c>
      <c r="GI212">
        <v>0.423135131016498</v>
      </c>
      <c r="GJ212">
        <v>-1</v>
      </c>
      <c r="GK212">
        <v>6.111319</v>
      </c>
      <c r="GL212">
        <v>0.00423518796992524</v>
      </c>
      <c r="GM212">
        <v>0.00168473410364954</v>
      </c>
      <c r="GN212">
        <v>1</v>
      </c>
      <c r="GO212">
        <v>1</v>
      </c>
      <c r="GP212">
        <v>2</v>
      </c>
      <c r="GQ212" t="s">
        <v>460</v>
      </c>
      <c r="GR212">
        <v>3.12854</v>
      </c>
      <c r="GS212">
        <v>2.77818</v>
      </c>
      <c r="GT212">
        <v>0.0843538</v>
      </c>
      <c r="GU212">
        <v>0.0823148</v>
      </c>
      <c r="GV212">
        <v>0.109271</v>
      </c>
      <c r="GW212">
        <v>0.0913778</v>
      </c>
      <c r="GX212">
        <v>33573.3</v>
      </c>
      <c r="GY212">
        <v>35799.7</v>
      </c>
      <c r="GZ212">
        <v>33250.3</v>
      </c>
      <c r="HA212">
        <v>35398.6</v>
      </c>
      <c r="HB212">
        <v>42044.8</v>
      </c>
      <c r="HC212">
        <v>46249.4</v>
      </c>
      <c r="HD212">
        <v>52051.4</v>
      </c>
      <c r="HE212">
        <v>56646.1</v>
      </c>
      <c r="HF212">
        <v>1.78507</v>
      </c>
      <c r="HG212">
        <v>2.13325</v>
      </c>
      <c r="HH212">
        <v>-0.0219271</v>
      </c>
      <c r="HI212">
        <v>0</v>
      </c>
      <c r="HJ212">
        <v>36.3474</v>
      </c>
      <c r="HK212">
        <v>999.9</v>
      </c>
      <c r="HL212">
        <v>53.931</v>
      </c>
      <c r="HM212">
        <v>28.117</v>
      </c>
      <c r="HN212">
        <v>22.7042</v>
      </c>
      <c r="HO212">
        <v>57.1669</v>
      </c>
      <c r="HP212">
        <v>32.52</v>
      </c>
      <c r="HQ212">
        <v>2</v>
      </c>
      <c r="HR212">
        <v>1.31928</v>
      </c>
      <c r="HS212">
        <v>4.97063</v>
      </c>
      <c r="HT212">
        <v>20.0572</v>
      </c>
      <c r="HU212">
        <v>5.19168</v>
      </c>
      <c r="HV212">
        <v>12.0099</v>
      </c>
      <c r="HW212">
        <v>4.97295</v>
      </c>
      <c r="HX212">
        <v>3.29495</v>
      </c>
      <c r="HY212">
        <v>999.9</v>
      </c>
      <c r="HZ212">
        <v>9999</v>
      </c>
      <c r="IA212">
        <v>9999</v>
      </c>
      <c r="IB212">
        <v>9999</v>
      </c>
      <c r="IC212">
        <v>1.86311</v>
      </c>
      <c r="ID212">
        <v>1.86812</v>
      </c>
      <c r="IE212">
        <v>1.86783</v>
      </c>
      <c r="IF212">
        <v>1.86903</v>
      </c>
      <c r="IG212">
        <v>1.86981</v>
      </c>
      <c r="IH212">
        <v>1.86584</v>
      </c>
      <c r="II212">
        <v>1.86705</v>
      </c>
      <c r="IJ212">
        <v>1.86841</v>
      </c>
      <c r="IK212">
        <v>5</v>
      </c>
      <c r="IL212">
        <v>0</v>
      </c>
      <c r="IM212">
        <v>0</v>
      </c>
      <c r="IN212">
        <v>0</v>
      </c>
      <c r="IO212" t="s">
        <v>443</v>
      </c>
      <c r="IP212" t="s">
        <v>444</v>
      </c>
      <c r="IQ212" t="s">
        <v>445</v>
      </c>
      <c r="IR212" t="s">
        <v>445</v>
      </c>
      <c r="IS212" t="s">
        <v>445</v>
      </c>
      <c r="IT212" t="s">
        <v>445</v>
      </c>
      <c r="IU212">
        <v>0</v>
      </c>
      <c r="IV212">
        <v>100</v>
      </c>
      <c r="IW212">
        <v>100</v>
      </c>
      <c r="IX212">
        <v>2.888</v>
      </c>
      <c r="IY212">
        <v>0.3101</v>
      </c>
      <c r="IZ212">
        <v>0.972545899424372</v>
      </c>
      <c r="JA212">
        <v>0.00534676025210932</v>
      </c>
      <c r="JB212">
        <v>-1.70922874884956e-06</v>
      </c>
      <c r="JC212">
        <v>5.24977269206303e-10</v>
      </c>
      <c r="JD212">
        <v>0.310040366037049</v>
      </c>
      <c r="JE212">
        <v>0</v>
      </c>
      <c r="JF212">
        <v>0</v>
      </c>
      <c r="JG212">
        <v>0</v>
      </c>
      <c r="JH212">
        <v>4</v>
      </c>
      <c r="JI212">
        <v>2317</v>
      </c>
      <c r="JJ212">
        <v>-0</v>
      </c>
      <c r="JK212">
        <v>23</v>
      </c>
      <c r="JL212">
        <v>29370017.9</v>
      </c>
      <c r="JM212">
        <v>29370017.9</v>
      </c>
      <c r="JN212">
        <v>1.05103</v>
      </c>
      <c r="JO212">
        <v>2.60132</v>
      </c>
      <c r="JP212">
        <v>2.19849</v>
      </c>
      <c r="JQ212">
        <v>2.63672</v>
      </c>
      <c r="JR212">
        <v>2.44507</v>
      </c>
      <c r="JS212">
        <v>2.32788</v>
      </c>
      <c r="JT212">
        <v>32.5982</v>
      </c>
      <c r="JU212">
        <v>24.1575</v>
      </c>
      <c r="JV212">
        <v>18</v>
      </c>
      <c r="JW212">
        <v>500.132</v>
      </c>
      <c r="JX212">
        <v>783.121</v>
      </c>
      <c r="JY212">
        <v>29.707</v>
      </c>
      <c r="JZ212">
        <v>42.7786</v>
      </c>
      <c r="KA212">
        <v>30.0003</v>
      </c>
      <c r="KB212">
        <v>42.5087</v>
      </c>
      <c r="KC212">
        <v>42.3588</v>
      </c>
      <c r="KD212">
        <v>21.0634</v>
      </c>
      <c r="KE212">
        <v>0</v>
      </c>
      <c r="KF212">
        <v>100</v>
      </c>
      <c r="KG212">
        <v>29.7096</v>
      </c>
      <c r="KH212">
        <v>366.239</v>
      </c>
      <c r="KI212">
        <v>21.9999</v>
      </c>
      <c r="KJ212">
        <v>94.49</v>
      </c>
      <c r="KK212">
        <v>91.7346</v>
      </c>
    </row>
    <row r="213" spans="1:297">
      <c r="A213">
        <v>197</v>
      </c>
      <c r="B213">
        <v>1762201076</v>
      </c>
      <c r="C213">
        <v>2844</v>
      </c>
      <c r="D213" t="s">
        <v>840</v>
      </c>
      <c r="E213" t="s">
        <v>841</v>
      </c>
      <c r="F213">
        <v>5</v>
      </c>
      <c r="G213" t="s">
        <v>833</v>
      </c>
      <c r="H213" t="s">
        <v>438</v>
      </c>
      <c r="I213">
        <v>1762201067.84615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395.225278590874</v>
      </c>
      <c r="AK213">
        <v>408.193090909091</v>
      </c>
      <c r="AL213">
        <v>-2.49332754305032</v>
      </c>
      <c r="AM213">
        <v>64.5071012503385</v>
      </c>
      <c r="AN213">
        <f>(AP213 - AO213 + DY213*1E3/(8.314*(EA213+273.15)) * AR213/DX213 * AQ213) * DX213/(100*DL213) * 1000/(1000 - AP213)</f>
        <v>0</v>
      </c>
      <c r="AO213">
        <v>20.9649956731029</v>
      </c>
      <c r="AP213">
        <v>27.0761387878788</v>
      </c>
      <c r="AQ213">
        <v>-1.23486885486616e-06</v>
      </c>
      <c r="AR213">
        <v>97.67456940572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439</v>
      </c>
      <c r="AY213" t="s">
        <v>439</v>
      </c>
      <c r="AZ213">
        <v>0</v>
      </c>
      <c r="BA213">
        <v>0</v>
      </c>
      <c r="BB213">
        <f>1-AZ213/BA213</f>
        <v>0</v>
      </c>
      <c r="BC213">
        <v>0</v>
      </c>
      <c r="BD213" t="s">
        <v>439</v>
      </c>
      <c r="BE213" t="s">
        <v>439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439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440</v>
      </c>
      <c r="DO213">
        <v>2</v>
      </c>
      <c r="DP213" t="b">
        <v>1</v>
      </c>
      <c r="DQ213">
        <v>1762201067.84615</v>
      </c>
      <c r="DR213">
        <v>410.650153846154</v>
      </c>
      <c r="DS213">
        <v>399.198461538462</v>
      </c>
      <c r="DT213">
        <v>27.0788153846154</v>
      </c>
      <c r="DU213">
        <v>20.9671230769231</v>
      </c>
      <c r="DV213">
        <v>407.746230769231</v>
      </c>
      <c r="DW213">
        <v>26.7687846153846</v>
      </c>
      <c r="DX213">
        <v>499.998923076923</v>
      </c>
      <c r="DY213">
        <v>90.7536</v>
      </c>
      <c r="DZ213">
        <v>0.0999607846153846</v>
      </c>
      <c r="EA213">
        <v>36.8520153846154</v>
      </c>
      <c r="EB213">
        <v>35.9932461538462</v>
      </c>
      <c r="EC213">
        <v>999.9</v>
      </c>
      <c r="ED213">
        <v>0</v>
      </c>
      <c r="EE213">
        <v>0</v>
      </c>
      <c r="EF213">
        <v>10007.8292307692</v>
      </c>
      <c r="EG213">
        <v>0</v>
      </c>
      <c r="EH213">
        <v>1187.19692307692</v>
      </c>
      <c r="EI213">
        <v>11.4516584615385</v>
      </c>
      <c r="EJ213">
        <v>422.079538461539</v>
      </c>
      <c r="EK213">
        <v>407.747769230769</v>
      </c>
      <c r="EL213">
        <v>6.11169769230769</v>
      </c>
      <c r="EM213">
        <v>399.198461538462</v>
      </c>
      <c r="EN213">
        <v>20.9671230769231</v>
      </c>
      <c r="EO213">
        <v>2.45750076923077</v>
      </c>
      <c r="EP213">
        <v>1.90284307692308</v>
      </c>
      <c r="EQ213">
        <v>20.7477384615385</v>
      </c>
      <c r="ER213">
        <v>16.6582307692308</v>
      </c>
      <c r="ES213">
        <v>1999.98769230769</v>
      </c>
      <c r="ET213">
        <v>0.980003076923077</v>
      </c>
      <c r="EU213">
        <v>0.0199972153846154</v>
      </c>
      <c r="EV213">
        <v>0</v>
      </c>
      <c r="EW213">
        <v>1019.05230769231</v>
      </c>
      <c r="EX213">
        <v>5.00059</v>
      </c>
      <c r="EY213">
        <v>21121.8615384615</v>
      </c>
      <c r="EZ213">
        <v>17360.2384615385</v>
      </c>
      <c r="FA213">
        <v>54.5381538461538</v>
      </c>
      <c r="FB213">
        <v>54.937</v>
      </c>
      <c r="FC213">
        <v>54.125</v>
      </c>
      <c r="FD213">
        <v>54.3556153846154</v>
      </c>
      <c r="FE213">
        <v>55.062</v>
      </c>
      <c r="FF213">
        <v>1955.09538461538</v>
      </c>
      <c r="FG213">
        <v>39.89</v>
      </c>
      <c r="FH213">
        <v>0</v>
      </c>
      <c r="FI213">
        <v>1762201074.8</v>
      </c>
      <c r="FJ213">
        <v>0</v>
      </c>
      <c r="FK213">
        <v>1019.056</v>
      </c>
      <c r="FL213">
        <v>-3.38230769964859</v>
      </c>
      <c r="FM213">
        <v>-61.2538462561194</v>
      </c>
      <c r="FN213">
        <v>21121.204</v>
      </c>
      <c r="FO213">
        <v>15</v>
      </c>
      <c r="FP213">
        <v>0</v>
      </c>
      <c r="FQ213" t="s">
        <v>441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8.30132885714286</v>
      </c>
      <c r="GD213">
        <v>68.730356025974</v>
      </c>
      <c r="GE213">
        <v>7.00135157125923</v>
      </c>
      <c r="GF213">
        <v>0</v>
      </c>
      <c r="GG213">
        <v>1019.25294117647</v>
      </c>
      <c r="GH213">
        <v>-3.74851031461202</v>
      </c>
      <c r="GI213">
        <v>0.423698903993953</v>
      </c>
      <c r="GJ213">
        <v>-1</v>
      </c>
      <c r="GK213">
        <v>6.1114</v>
      </c>
      <c r="GL213">
        <v>0.00347610389610167</v>
      </c>
      <c r="GM213">
        <v>0.00170482229209351</v>
      </c>
      <c r="GN213">
        <v>1</v>
      </c>
      <c r="GO213">
        <v>1</v>
      </c>
      <c r="GP213">
        <v>2</v>
      </c>
      <c r="GQ213" t="s">
        <v>460</v>
      </c>
      <c r="GR213">
        <v>3.12842</v>
      </c>
      <c r="GS213">
        <v>2.77784</v>
      </c>
      <c r="GT213">
        <v>0.0823596</v>
      </c>
      <c r="GU213">
        <v>0.0798242</v>
      </c>
      <c r="GV213">
        <v>0.109271</v>
      </c>
      <c r="GW213">
        <v>0.0913627</v>
      </c>
      <c r="GX213">
        <v>33645.9</v>
      </c>
      <c r="GY213">
        <v>35896.8</v>
      </c>
      <c r="GZ213">
        <v>33249.8</v>
      </c>
      <c r="HA213">
        <v>35398.6</v>
      </c>
      <c r="HB213">
        <v>42044.3</v>
      </c>
      <c r="HC213">
        <v>46249.8</v>
      </c>
      <c r="HD213">
        <v>52051</v>
      </c>
      <c r="HE213">
        <v>56646.1</v>
      </c>
      <c r="HF213">
        <v>1.78498</v>
      </c>
      <c r="HG213">
        <v>2.13337</v>
      </c>
      <c r="HH213">
        <v>-0.0212975</v>
      </c>
      <c r="HI213">
        <v>0</v>
      </c>
      <c r="HJ213">
        <v>36.3465</v>
      </c>
      <c r="HK213">
        <v>999.9</v>
      </c>
      <c r="HL213">
        <v>53.907</v>
      </c>
      <c r="HM213">
        <v>28.117</v>
      </c>
      <c r="HN213">
        <v>22.6939</v>
      </c>
      <c r="HO213">
        <v>57.1469</v>
      </c>
      <c r="HP213">
        <v>32.4479</v>
      </c>
      <c r="HQ213">
        <v>2</v>
      </c>
      <c r="HR213">
        <v>1.31961</v>
      </c>
      <c r="HS213">
        <v>4.98317</v>
      </c>
      <c r="HT213">
        <v>20.0567</v>
      </c>
      <c r="HU213">
        <v>5.19168</v>
      </c>
      <c r="HV213">
        <v>12.0099</v>
      </c>
      <c r="HW213">
        <v>4.9729</v>
      </c>
      <c r="HX213">
        <v>3.295</v>
      </c>
      <c r="HY213">
        <v>999.9</v>
      </c>
      <c r="HZ213">
        <v>9999</v>
      </c>
      <c r="IA213">
        <v>9999</v>
      </c>
      <c r="IB213">
        <v>9999</v>
      </c>
      <c r="IC213">
        <v>1.86313</v>
      </c>
      <c r="ID213">
        <v>1.86813</v>
      </c>
      <c r="IE213">
        <v>1.86783</v>
      </c>
      <c r="IF213">
        <v>1.86901</v>
      </c>
      <c r="IG213">
        <v>1.86981</v>
      </c>
      <c r="IH213">
        <v>1.86585</v>
      </c>
      <c r="II213">
        <v>1.86699</v>
      </c>
      <c r="IJ213">
        <v>1.86843</v>
      </c>
      <c r="IK213">
        <v>5</v>
      </c>
      <c r="IL213">
        <v>0</v>
      </c>
      <c r="IM213">
        <v>0</v>
      </c>
      <c r="IN213">
        <v>0</v>
      </c>
      <c r="IO213" t="s">
        <v>443</v>
      </c>
      <c r="IP213" t="s">
        <v>444</v>
      </c>
      <c r="IQ213" t="s">
        <v>445</v>
      </c>
      <c r="IR213" t="s">
        <v>445</v>
      </c>
      <c r="IS213" t="s">
        <v>445</v>
      </c>
      <c r="IT213" t="s">
        <v>445</v>
      </c>
      <c r="IU213">
        <v>0</v>
      </c>
      <c r="IV213">
        <v>100</v>
      </c>
      <c r="IW213">
        <v>100</v>
      </c>
      <c r="IX213">
        <v>2.837</v>
      </c>
      <c r="IY213">
        <v>0.3101</v>
      </c>
      <c r="IZ213">
        <v>0.972545899424372</v>
      </c>
      <c r="JA213">
        <v>0.00534676025210932</v>
      </c>
      <c r="JB213">
        <v>-1.70922874884956e-06</v>
      </c>
      <c r="JC213">
        <v>5.24977269206303e-10</v>
      </c>
      <c r="JD213">
        <v>0.310040366037049</v>
      </c>
      <c r="JE213">
        <v>0</v>
      </c>
      <c r="JF213">
        <v>0</v>
      </c>
      <c r="JG213">
        <v>0</v>
      </c>
      <c r="JH213">
        <v>4</v>
      </c>
      <c r="JI213">
        <v>2317</v>
      </c>
      <c r="JJ213">
        <v>-0</v>
      </c>
      <c r="JK213">
        <v>23</v>
      </c>
      <c r="JL213">
        <v>29370017.9</v>
      </c>
      <c r="JM213">
        <v>29370017.9</v>
      </c>
      <c r="JN213">
        <v>1.01318</v>
      </c>
      <c r="JO213">
        <v>2.6123</v>
      </c>
      <c r="JP213">
        <v>2.19849</v>
      </c>
      <c r="JQ213">
        <v>2.63794</v>
      </c>
      <c r="JR213">
        <v>2.44629</v>
      </c>
      <c r="JS213">
        <v>2.31201</v>
      </c>
      <c r="JT213">
        <v>32.6204</v>
      </c>
      <c r="JU213">
        <v>24.1575</v>
      </c>
      <c r="JV213">
        <v>18</v>
      </c>
      <c r="JW213">
        <v>500.061</v>
      </c>
      <c r="JX213">
        <v>783.245</v>
      </c>
      <c r="JY213">
        <v>29.7115</v>
      </c>
      <c r="JZ213">
        <v>42.7827</v>
      </c>
      <c r="KA213">
        <v>30.0004</v>
      </c>
      <c r="KB213">
        <v>42.5087</v>
      </c>
      <c r="KC213">
        <v>42.3588</v>
      </c>
      <c r="KD213">
        <v>20.2919</v>
      </c>
      <c r="KE213">
        <v>0</v>
      </c>
      <c r="KF213">
        <v>100</v>
      </c>
      <c r="KG213">
        <v>29.712</v>
      </c>
      <c r="KH213">
        <v>346.103</v>
      </c>
      <c r="KI213">
        <v>21.9999</v>
      </c>
      <c r="KJ213">
        <v>94.4888</v>
      </c>
      <c r="KK213">
        <v>91.7346</v>
      </c>
    </row>
    <row r="214" spans="1:297">
      <c r="A214">
        <v>198</v>
      </c>
      <c r="B214">
        <v>1762201081</v>
      </c>
      <c r="C214">
        <v>2849</v>
      </c>
      <c r="D214" t="s">
        <v>842</v>
      </c>
      <c r="E214" t="s">
        <v>843</v>
      </c>
      <c r="F214">
        <v>5</v>
      </c>
      <c r="G214" t="s">
        <v>833</v>
      </c>
      <c r="H214" t="s">
        <v>438</v>
      </c>
      <c r="I214">
        <v>1762201072.84615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379.814380646332</v>
      </c>
      <c r="AK214">
        <v>394.418696969697</v>
      </c>
      <c r="AL214">
        <v>-2.79693301630535</v>
      </c>
      <c r="AM214">
        <v>64.5071012503385</v>
      </c>
      <c r="AN214">
        <f>(AP214 - AO214 + DY214*1E3/(8.314*(EA214+273.15)) * AR214/DX214 * AQ214) * DX214/(100*DL214) * 1000/(1000 - AP214)</f>
        <v>0</v>
      </c>
      <c r="AO214">
        <v>20.9601570497139</v>
      </c>
      <c r="AP214">
        <v>27.0707066666667</v>
      </c>
      <c r="AQ214">
        <v>-1.28242184302778e-05</v>
      </c>
      <c r="AR214">
        <v>97.67456940572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439</v>
      </c>
      <c r="AY214" t="s">
        <v>439</v>
      </c>
      <c r="AZ214">
        <v>0</v>
      </c>
      <c r="BA214">
        <v>0</v>
      </c>
      <c r="BB214">
        <f>1-AZ214/BA214</f>
        <v>0</v>
      </c>
      <c r="BC214">
        <v>0</v>
      </c>
      <c r="BD214" t="s">
        <v>439</v>
      </c>
      <c r="BE214" t="s">
        <v>439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439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440</v>
      </c>
      <c r="DO214">
        <v>2</v>
      </c>
      <c r="DP214" t="b">
        <v>1</v>
      </c>
      <c r="DQ214">
        <v>1762201072.84615</v>
      </c>
      <c r="DR214">
        <v>401.331692307692</v>
      </c>
      <c r="DS214">
        <v>384.993615384615</v>
      </c>
      <c r="DT214">
        <v>27.0760461538461</v>
      </c>
      <c r="DU214">
        <v>20.9638769230769</v>
      </c>
      <c r="DV214">
        <v>398.466923076923</v>
      </c>
      <c r="DW214">
        <v>26.7660076923077</v>
      </c>
      <c r="DX214">
        <v>500.022153846154</v>
      </c>
      <c r="DY214">
        <v>90.7543384615385</v>
      </c>
      <c r="DZ214">
        <v>0.100044507692308</v>
      </c>
      <c r="EA214">
        <v>36.8517538461538</v>
      </c>
      <c r="EB214">
        <v>35.9974384615385</v>
      </c>
      <c r="EC214">
        <v>999.9</v>
      </c>
      <c r="ED214">
        <v>0</v>
      </c>
      <c r="EE214">
        <v>0</v>
      </c>
      <c r="EF214">
        <v>9997.68846153846</v>
      </c>
      <c r="EG214">
        <v>0</v>
      </c>
      <c r="EH214">
        <v>1187.21384615385</v>
      </c>
      <c r="EI214">
        <v>16.3380553846154</v>
      </c>
      <c r="EJ214">
        <v>412.500538461538</v>
      </c>
      <c r="EK214">
        <v>393.237384615385</v>
      </c>
      <c r="EL214">
        <v>6.11216538461538</v>
      </c>
      <c r="EM214">
        <v>384.993615384615</v>
      </c>
      <c r="EN214">
        <v>20.9638769230769</v>
      </c>
      <c r="EO214">
        <v>2.45726923076923</v>
      </c>
      <c r="EP214">
        <v>1.90256384615385</v>
      </c>
      <c r="EQ214">
        <v>20.7462</v>
      </c>
      <c r="ER214">
        <v>16.6559230769231</v>
      </c>
      <c r="ES214">
        <v>1999.99153846154</v>
      </c>
      <c r="ET214">
        <v>0.980003076923077</v>
      </c>
      <c r="EU214">
        <v>0.0199972153846154</v>
      </c>
      <c r="EV214">
        <v>0</v>
      </c>
      <c r="EW214">
        <v>1018.72230769231</v>
      </c>
      <c r="EX214">
        <v>5.00059</v>
      </c>
      <c r="EY214">
        <v>21116.6307692308</v>
      </c>
      <c r="EZ214">
        <v>17360.2846153846</v>
      </c>
      <c r="FA214">
        <v>54.5572307692308</v>
      </c>
      <c r="FB214">
        <v>54.937</v>
      </c>
      <c r="FC214">
        <v>54.125</v>
      </c>
      <c r="FD214">
        <v>54.3507692307692</v>
      </c>
      <c r="FE214">
        <v>55.062</v>
      </c>
      <c r="FF214">
        <v>1955.09923076923</v>
      </c>
      <c r="FG214">
        <v>39.89</v>
      </c>
      <c r="FH214">
        <v>0</v>
      </c>
      <c r="FI214">
        <v>1762201080.2</v>
      </c>
      <c r="FJ214">
        <v>0</v>
      </c>
      <c r="FK214">
        <v>1018.77384615385</v>
      </c>
      <c r="FL214">
        <v>-2.88615384482531</v>
      </c>
      <c r="FM214">
        <v>-66.4205128850456</v>
      </c>
      <c r="FN214">
        <v>21115.5769230769</v>
      </c>
      <c r="FO214">
        <v>15</v>
      </c>
      <c r="FP214">
        <v>0</v>
      </c>
      <c r="FQ214" t="s">
        <v>441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13.7663405</v>
      </c>
      <c r="GD214">
        <v>59.2410951879699</v>
      </c>
      <c r="GE214">
        <v>5.8326246809078</v>
      </c>
      <c r="GF214">
        <v>0</v>
      </c>
      <c r="GG214">
        <v>1018.97705882353</v>
      </c>
      <c r="GH214">
        <v>-3.41543162598963</v>
      </c>
      <c r="GI214">
        <v>0.401317898134784</v>
      </c>
      <c r="GJ214">
        <v>-1</v>
      </c>
      <c r="GK214">
        <v>6.1119995</v>
      </c>
      <c r="GL214">
        <v>0.00384045112781827</v>
      </c>
      <c r="GM214">
        <v>0.00162943080552697</v>
      </c>
      <c r="GN214">
        <v>1</v>
      </c>
      <c r="GO214">
        <v>1</v>
      </c>
      <c r="GP214">
        <v>2</v>
      </c>
      <c r="GQ214" t="s">
        <v>460</v>
      </c>
      <c r="GR214">
        <v>3.12847</v>
      </c>
      <c r="GS214">
        <v>2.77794</v>
      </c>
      <c r="GT214">
        <v>0.0800816</v>
      </c>
      <c r="GU214">
        <v>0.0770177</v>
      </c>
      <c r="GV214">
        <v>0.109255</v>
      </c>
      <c r="GW214">
        <v>0.0913525</v>
      </c>
      <c r="GX214">
        <v>33729.6</v>
      </c>
      <c r="GY214">
        <v>36006.1</v>
      </c>
      <c r="GZ214">
        <v>33250</v>
      </c>
      <c r="HA214">
        <v>35398.4</v>
      </c>
      <c r="HB214">
        <v>42044.8</v>
      </c>
      <c r="HC214">
        <v>46249.7</v>
      </c>
      <c r="HD214">
        <v>52051.1</v>
      </c>
      <c r="HE214">
        <v>56645.8</v>
      </c>
      <c r="HF214">
        <v>1.78493</v>
      </c>
      <c r="HG214">
        <v>2.1333</v>
      </c>
      <c r="HH214">
        <v>-0.0216849</v>
      </c>
      <c r="HI214">
        <v>0</v>
      </c>
      <c r="HJ214">
        <v>36.344</v>
      </c>
      <c r="HK214">
        <v>999.9</v>
      </c>
      <c r="HL214">
        <v>53.907</v>
      </c>
      <c r="HM214">
        <v>28.117</v>
      </c>
      <c r="HN214">
        <v>22.6934</v>
      </c>
      <c r="HO214">
        <v>57.3069</v>
      </c>
      <c r="HP214">
        <v>32.4559</v>
      </c>
      <c r="HQ214">
        <v>2</v>
      </c>
      <c r="HR214">
        <v>1.31983</v>
      </c>
      <c r="HS214">
        <v>5.01472</v>
      </c>
      <c r="HT214">
        <v>20.056</v>
      </c>
      <c r="HU214">
        <v>5.19138</v>
      </c>
      <c r="HV214">
        <v>12.0099</v>
      </c>
      <c r="HW214">
        <v>4.97285</v>
      </c>
      <c r="HX214">
        <v>3.29495</v>
      </c>
      <c r="HY214">
        <v>999.9</v>
      </c>
      <c r="HZ214">
        <v>9999</v>
      </c>
      <c r="IA214">
        <v>9999</v>
      </c>
      <c r="IB214">
        <v>9999</v>
      </c>
      <c r="IC214">
        <v>1.86311</v>
      </c>
      <c r="ID214">
        <v>1.86813</v>
      </c>
      <c r="IE214">
        <v>1.86783</v>
      </c>
      <c r="IF214">
        <v>1.86902</v>
      </c>
      <c r="IG214">
        <v>1.86981</v>
      </c>
      <c r="IH214">
        <v>1.86584</v>
      </c>
      <c r="II214">
        <v>1.86704</v>
      </c>
      <c r="IJ214">
        <v>1.86843</v>
      </c>
      <c r="IK214">
        <v>5</v>
      </c>
      <c r="IL214">
        <v>0</v>
      </c>
      <c r="IM214">
        <v>0</v>
      </c>
      <c r="IN214">
        <v>0</v>
      </c>
      <c r="IO214" t="s">
        <v>443</v>
      </c>
      <c r="IP214" t="s">
        <v>444</v>
      </c>
      <c r="IQ214" t="s">
        <v>445</v>
      </c>
      <c r="IR214" t="s">
        <v>445</v>
      </c>
      <c r="IS214" t="s">
        <v>445</v>
      </c>
      <c r="IT214" t="s">
        <v>445</v>
      </c>
      <c r="IU214">
        <v>0</v>
      </c>
      <c r="IV214">
        <v>100</v>
      </c>
      <c r="IW214">
        <v>100</v>
      </c>
      <c r="IX214">
        <v>2.778</v>
      </c>
      <c r="IY214">
        <v>0.3101</v>
      </c>
      <c r="IZ214">
        <v>0.972545899424372</v>
      </c>
      <c r="JA214">
        <v>0.00534676025210932</v>
      </c>
      <c r="JB214">
        <v>-1.70922874884956e-06</v>
      </c>
      <c r="JC214">
        <v>5.24977269206303e-10</v>
      </c>
      <c r="JD214">
        <v>0.310040366037049</v>
      </c>
      <c r="JE214">
        <v>0</v>
      </c>
      <c r="JF214">
        <v>0</v>
      </c>
      <c r="JG214">
        <v>0</v>
      </c>
      <c r="JH214">
        <v>4</v>
      </c>
      <c r="JI214">
        <v>2317</v>
      </c>
      <c r="JJ214">
        <v>-0</v>
      </c>
      <c r="JK214">
        <v>23</v>
      </c>
      <c r="JL214">
        <v>29370018</v>
      </c>
      <c r="JM214">
        <v>29370018</v>
      </c>
      <c r="JN214">
        <v>0.968018</v>
      </c>
      <c r="JO214">
        <v>2.60864</v>
      </c>
      <c r="JP214">
        <v>2.19849</v>
      </c>
      <c r="JQ214">
        <v>2.63794</v>
      </c>
      <c r="JR214">
        <v>2.44507</v>
      </c>
      <c r="JS214">
        <v>2.39136</v>
      </c>
      <c r="JT214">
        <v>32.5982</v>
      </c>
      <c r="JU214">
        <v>24.1575</v>
      </c>
      <c r="JV214">
        <v>18</v>
      </c>
      <c r="JW214">
        <v>500.056</v>
      </c>
      <c r="JX214">
        <v>783.195</v>
      </c>
      <c r="JY214">
        <v>29.7134</v>
      </c>
      <c r="JZ214">
        <v>42.783</v>
      </c>
      <c r="KA214">
        <v>30.0003</v>
      </c>
      <c r="KB214">
        <v>42.5131</v>
      </c>
      <c r="KC214">
        <v>42.361</v>
      </c>
      <c r="KD214">
        <v>19.4096</v>
      </c>
      <c r="KE214">
        <v>0</v>
      </c>
      <c r="KF214">
        <v>100</v>
      </c>
      <c r="KG214">
        <v>29.6904</v>
      </c>
      <c r="KH214">
        <v>332.566</v>
      </c>
      <c r="KI214">
        <v>21.9999</v>
      </c>
      <c r="KJ214">
        <v>94.4892</v>
      </c>
      <c r="KK214">
        <v>91.7341</v>
      </c>
    </row>
    <row r="215" spans="1:297">
      <c r="A215">
        <v>199</v>
      </c>
      <c r="B215">
        <v>1762201086</v>
      </c>
      <c r="C215">
        <v>2854</v>
      </c>
      <c r="D215" t="s">
        <v>844</v>
      </c>
      <c r="E215" t="s">
        <v>845</v>
      </c>
      <c r="F215">
        <v>5</v>
      </c>
      <c r="G215" t="s">
        <v>833</v>
      </c>
      <c r="H215" t="s">
        <v>438</v>
      </c>
      <c r="I215">
        <v>1762201077.84615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362.693309669534</v>
      </c>
      <c r="AK215">
        <v>378.821224242424</v>
      </c>
      <c r="AL215">
        <v>-3.15698672682808</v>
      </c>
      <c r="AM215">
        <v>64.5071012503385</v>
      </c>
      <c r="AN215">
        <f>(AP215 - AO215 + DY215*1E3/(8.314*(EA215+273.15)) * AR215/DX215 * AQ215) * DX215/(100*DL215) * 1000/(1000 - AP215)</f>
        <v>0</v>
      </c>
      <c r="AO215">
        <v>20.9573931091578</v>
      </c>
      <c r="AP215">
        <v>27.0693496969697</v>
      </c>
      <c r="AQ215">
        <v>-4.53238059386617e-06</v>
      </c>
      <c r="AR215">
        <v>97.67456940572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439</v>
      </c>
      <c r="AY215" t="s">
        <v>439</v>
      </c>
      <c r="AZ215">
        <v>0</v>
      </c>
      <c r="BA215">
        <v>0</v>
      </c>
      <c r="BB215">
        <f>1-AZ215/BA215</f>
        <v>0</v>
      </c>
      <c r="BC215">
        <v>0</v>
      </c>
      <c r="BD215" t="s">
        <v>439</v>
      </c>
      <c r="BE215" t="s">
        <v>439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439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440</v>
      </c>
      <c r="DO215">
        <v>2</v>
      </c>
      <c r="DP215" t="b">
        <v>1</v>
      </c>
      <c r="DQ215">
        <v>1762201077.84615</v>
      </c>
      <c r="DR215">
        <v>389.010692307692</v>
      </c>
      <c r="DS215">
        <v>369.203846153846</v>
      </c>
      <c r="DT215">
        <v>27.0728615384615</v>
      </c>
      <c r="DU215">
        <v>20.9606153846154</v>
      </c>
      <c r="DV215">
        <v>386.198076923077</v>
      </c>
      <c r="DW215">
        <v>26.7627923076923</v>
      </c>
      <c r="DX215">
        <v>500.035538461538</v>
      </c>
      <c r="DY215">
        <v>90.7544538461539</v>
      </c>
      <c r="DZ215">
        <v>0.100066315384615</v>
      </c>
      <c r="EA215">
        <v>36.8510615384615</v>
      </c>
      <c r="EB215">
        <v>35.9975538461538</v>
      </c>
      <c r="EC215">
        <v>999.9</v>
      </c>
      <c r="ED215">
        <v>0</v>
      </c>
      <c r="EE215">
        <v>0</v>
      </c>
      <c r="EF215">
        <v>9991.49</v>
      </c>
      <c r="EG215">
        <v>0</v>
      </c>
      <c r="EH215">
        <v>1187.22076923077</v>
      </c>
      <c r="EI215">
        <v>19.8067153846154</v>
      </c>
      <c r="EJ215">
        <v>399.835384615385</v>
      </c>
      <c r="EK215">
        <v>377.108307692308</v>
      </c>
      <c r="EL215">
        <v>6.11223846153846</v>
      </c>
      <c r="EM215">
        <v>369.203846153846</v>
      </c>
      <c r="EN215">
        <v>20.9606153846154</v>
      </c>
      <c r="EO215">
        <v>2.45698230769231</v>
      </c>
      <c r="EP215">
        <v>1.90227</v>
      </c>
      <c r="EQ215">
        <v>20.7443153846154</v>
      </c>
      <c r="ER215">
        <v>16.6534923076923</v>
      </c>
      <c r="ES215">
        <v>1999.99538461538</v>
      </c>
      <c r="ET215">
        <v>0.980003076923077</v>
      </c>
      <c r="EU215">
        <v>0.0199972153846154</v>
      </c>
      <c r="EV215">
        <v>0</v>
      </c>
      <c r="EW215">
        <v>1018.43230769231</v>
      </c>
      <c r="EX215">
        <v>5.00059</v>
      </c>
      <c r="EY215">
        <v>21111.0461538462</v>
      </c>
      <c r="EZ215">
        <v>17360.3</v>
      </c>
      <c r="FA215">
        <v>54.562</v>
      </c>
      <c r="FB215">
        <v>54.937</v>
      </c>
      <c r="FC215">
        <v>54.125</v>
      </c>
      <c r="FD215">
        <v>54.3507692307692</v>
      </c>
      <c r="FE215">
        <v>55.062</v>
      </c>
      <c r="FF215">
        <v>1955.10307692308</v>
      </c>
      <c r="FG215">
        <v>39.89</v>
      </c>
      <c r="FH215">
        <v>0</v>
      </c>
      <c r="FI215">
        <v>1762201085</v>
      </c>
      <c r="FJ215">
        <v>0</v>
      </c>
      <c r="FK215">
        <v>1018.46576923077</v>
      </c>
      <c r="FL215">
        <v>-4.3176068340808</v>
      </c>
      <c r="FM215">
        <v>-72.1025640233942</v>
      </c>
      <c r="FN215">
        <v>21110.1538461538</v>
      </c>
      <c r="FO215">
        <v>15</v>
      </c>
      <c r="FP215">
        <v>0</v>
      </c>
      <c r="FQ215" t="s">
        <v>441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17.5194304761905</v>
      </c>
      <c r="GD215">
        <v>41.9125574025974</v>
      </c>
      <c r="GE215">
        <v>4.39870081599478</v>
      </c>
      <c r="GF215">
        <v>0</v>
      </c>
      <c r="GG215">
        <v>1018.67441176471</v>
      </c>
      <c r="GH215">
        <v>-3.5967914394315</v>
      </c>
      <c r="GI215">
        <v>0.418970665661838</v>
      </c>
      <c r="GJ215">
        <v>-1</v>
      </c>
      <c r="GK215">
        <v>6.11226904761905</v>
      </c>
      <c r="GL215">
        <v>0.00258857142857743</v>
      </c>
      <c r="GM215">
        <v>0.00157168973298816</v>
      </c>
      <c r="GN215">
        <v>1</v>
      </c>
      <c r="GO215">
        <v>1</v>
      </c>
      <c r="GP215">
        <v>2</v>
      </c>
      <c r="GQ215" t="s">
        <v>460</v>
      </c>
      <c r="GR215">
        <v>3.12839</v>
      </c>
      <c r="GS215">
        <v>2.77786</v>
      </c>
      <c r="GT215">
        <v>0.0774966</v>
      </c>
      <c r="GU215">
        <v>0.0742163</v>
      </c>
      <c r="GV215">
        <v>0.109255</v>
      </c>
      <c r="GW215">
        <v>0.0913434</v>
      </c>
      <c r="GX215">
        <v>33823.8</v>
      </c>
      <c r="GY215">
        <v>36115.1</v>
      </c>
      <c r="GZ215">
        <v>33249.5</v>
      </c>
      <c r="HA215">
        <v>35398.2</v>
      </c>
      <c r="HB215">
        <v>42044.2</v>
      </c>
      <c r="HC215">
        <v>46249.6</v>
      </c>
      <c r="HD215">
        <v>52050.6</v>
      </c>
      <c r="HE215">
        <v>56645.4</v>
      </c>
      <c r="HF215">
        <v>1.78487</v>
      </c>
      <c r="HG215">
        <v>2.13325</v>
      </c>
      <c r="HH215">
        <v>-0.0212342</v>
      </c>
      <c r="HI215">
        <v>0</v>
      </c>
      <c r="HJ215">
        <v>36.344</v>
      </c>
      <c r="HK215">
        <v>999.9</v>
      </c>
      <c r="HL215">
        <v>53.907</v>
      </c>
      <c r="HM215">
        <v>28.117</v>
      </c>
      <c r="HN215">
        <v>22.6968</v>
      </c>
      <c r="HO215">
        <v>57.5269</v>
      </c>
      <c r="HP215">
        <v>32.504</v>
      </c>
      <c r="HQ215">
        <v>2</v>
      </c>
      <c r="HR215">
        <v>1.32075</v>
      </c>
      <c r="HS215">
        <v>5.07345</v>
      </c>
      <c r="HT215">
        <v>20.0543</v>
      </c>
      <c r="HU215">
        <v>5.19123</v>
      </c>
      <c r="HV215">
        <v>12.0099</v>
      </c>
      <c r="HW215">
        <v>4.9727</v>
      </c>
      <c r="HX215">
        <v>3.29483</v>
      </c>
      <c r="HY215">
        <v>999.9</v>
      </c>
      <c r="HZ215">
        <v>9999</v>
      </c>
      <c r="IA215">
        <v>9999</v>
      </c>
      <c r="IB215">
        <v>9999</v>
      </c>
      <c r="IC215">
        <v>1.86312</v>
      </c>
      <c r="ID215">
        <v>1.86812</v>
      </c>
      <c r="IE215">
        <v>1.86783</v>
      </c>
      <c r="IF215">
        <v>1.86904</v>
      </c>
      <c r="IG215">
        <v>1.86982</v>
      </c>
      <c r="IH215">
        <v>1.86584</v>
      </c>
      <c r="II215">
        <v>1.86704</v>
      </c>
      <c r="IJ215">
        <v>1.86844</v>
      </c>
      <c r="IK215">
        <v>5</v>
      </c>
      <c r="IL215">
        <v>0</v>
      </c>
      <c r="IM215">
        <v>0</v>
      </c>
      <c r="IN215">
        <v>0</v>
      </c>
      <c r="IO215" t="s">
        <v>443</v>
      </c>
      <c r="IP215" t="s">
        <v>444</v>
      </c>
      <c r="IQ215" t="s">
        <v>445</v>
      </c>
      <c r="IR215" t="s">
        <v>445</v>
      </c>
      <c r="IS215" t="s">
        <v>445</v>
      </c>
      <c r="IT215" t="s">
        <v>445</v>
      </c>
      <c r="IU215">
        <v>0</v>
      </c>
      <c r="IV215">
        <v>100</v>
      </c>
      <c r="IW215">
        <v>100</v>
      </c>
      <c r="IX215">
        <v>2.713</v>
      </c>
      <c r="IY215">
        <v>0.31</v>
      </c>
      <c r="IZ215">
        <v>0.972545899424372</v>
      </c>
      <c r="JA215">
        <v>0.00534676025210932</v>
      </c>
      <c r="JB215">
        <v>-1.70922874884956e-06</v>
      </c>
      <c r="JC215">
        <v>5.24977269206303e-10</v>
      </c>
      <c r="JD215">
        <v>0.310040366037049</v>
      </c>
      <c r="JE215">
        <v>0</v>
      </c>
      <c r="JF215">
        <v>0</v>
      </c>
      <c r="JG215">
        <v>0</v>
      </c>
      <c r="JH215">
        <v>4</v>
      </c>
      <c r="JI215">
        <v>2317</v>
      </c>
      <c r="JJ215">
        <v>-0</v>
      </c>
      <c r="JK215">
        <v>23</v>
      </c>
      <c r="JL215">
        <v>29370018.1</v>
      </c>
      <c r="JM215">
        <v>29370018.1</v>
      </c>
      <c r="JN215">
        <v>0.928955</v>
      </c>
      <c r="JO215">
        <v>2.61841</v>
      </c>
      <c r="JP215">
        <v>2.19849</v>
      </c>
      <c r="JQ215">
        <v>2.63794</v>
      </c>
      <c r="JR215">
        <v>2.44629</v>
      </c>
      <c r="JS215">
        <v>2.28394</v>
      </c>
      <c r="JT215">
        <v>32.5982</v>
      </c>
      <c r="JU215">
        <v>24.1488</v>
      </c>
      <c r="JV215">
        <v>18</v>
      </c>
      <c r="JW215">
        <v>500.02</v>
      </c>
      <c r="JX215">
        <v>783.169</v>
      </c>
      <c r="JY215">
        <v>29.6989</v>
      </c>
      <c r="JZ215">
        <v>42.787</v>
      </c>
      <c r="KA215">
        <v>30.0007</v>
      </c>
      <c r="KB215">
        <v>42.5131</v>
      </c>
      <c r="KC215">
        <v>42.3631</v>
      </c>
      <c r="KD215">
        <v>18.6276</v>
      </c>
      <c r="KE215">
        <v>0</v>
      </c>
      <c r="KF215">
        <v>100</v>
      </c>
      <c r="KG215">
        <v>29.6967</v>
      </c>
      <c r="KH215">
        <v>312.321</v>
      </c>
      <c r="KI215">
        <v>21.9999</v>
      </c>
      <c r="KJ215">
        <v>94.4882</v>
      </c>
      <c r="KK215">
        <v>91.7335</v>
      </c>
    </row>
    <row r="216" spans="1:297">
      <c r="A216">
        <v>200</v>
      </c>
      <c r="B216">
        <v>1762201091</v>
      </c>
      <c r="C216">
        <v>2859</v>
      </c>
      <c r="D216" t="s">
        <v>846</v>
      </c>
      <c r="E216" t="s">
        <v>847</v>
      </c>
      <c r="F216">
        <v>5</v>
      </c>
      <c r="G216" t="s">
        <v>833</v>
      </c>
      <c r="H216" t="s">
        <v>438</v>
      </c>
      <c r="I216">
        <v>1762201082.84615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346.185860377254</v>
      </c>
      <c r="AK216">
        <v>362.83333939394</v>
      </c>
      <c r="AL216">
        <v>-3.21015965186031</v>
      </c>
      <c r="AM216">
        <v>64.5071012503385</v>
      </c>
      <c r="AN216">
        <f>(AP216 - AO216 + DY216*1E3/(8.314*(EA216+273.15)) * AR216/DX216 * AQ216) * DX216/(100*DL216) * 1000/(1000 - AP216)</f>
        <v>0</v>
      </c>
      <c r="AO216">
        <v>20.9550011449423</v>
      </c>
      <c r="AP216">
        <v>27.0678503030303</v>
      </c>
      <c r="AQ216">
        <v>-5.75077379412709e-06</v>
      </c>
      <c r="AR216">
        <v>97.67456940572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439</v>
      </c>
      <c r="AY216" t="s">
        <v>439</v>
      </c>
      <c r="AZ216">
        <v>0</v>
      </c>
      <c r="BA216">
        <v>0</v>
      </c>
      <c r="BB216">
        <f>1-AZ216/BA216</f>
        <v>0</v>
      </c>
      <c r="BC216">
        <v>0</v>
      </c>
      <c r="BD216" t="s">
        <v>439</v>
      </c>
      <c r="BE216" t="s">
        <v>439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439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440</v>
      </c>
      <c r="DO216">
        <v>2</v>
      </c>
      <c r="DP216" t="b">
        <v>1</v>
      </c>
      <c r="DQ216">
        <v>1762201082.84615</v>
      </c>
      <c r="DR216">
        <v>374.810846153846</v>
      </c>
      <c r="DS216">
        <v>353.152769230769</v>
      </c>
      <c r="DT216">
        <v>27.0706692307692</v>
      </c>
      <c r="DU216">
        <v>20.9574076923077</v>
      </c>
      <c r="DV216">
        <v>372.058846153846</v>
      </c>
      <c r="DW216">
        <v>26.7606153846154</v>
      </c>
      <c r="DX216">
        <v>500.012307692308</v>
      </c>
      <c r="DY216">
        <v>90.7542076923077</v>
      </c>
      <c r="DZ216">
        <v>0.100056169230769</v>
      </c>
      <c r="EA216">
        <v>36.8510692307692</v>
      </c>
      <c r="EB216">
        <v>35.9980384615385</v>
      </c>
      <c r="EC216">
        <v>999.9</v>
      </c>
      <c r="ED216">
        <v>0</v>
      </c>
      <c r="EE216">
        <v>0</v>
      </c>
      <c r="EF216">
        <v>9987.78769230769</v>
      </c>
      <c r="EG216">
        <v>0</v>
      </c>
      <c r="EH216">
        <v>1187.23384615385</v>
      </c>
      <c r="EI216">
        <v>21.6580153846154</v>
      </c>
      <c r="EJ216">
        <v>385.239538461538</v>
      </c>
      <c r="EK216">
        <v>360.712384615385</v>
      </c>
      <c r="EL216">
        <v>6.11326461538462</v>
      </c>
      <c r="EM216">
        <v>353.152769230769</v>
      </c>
      <c r="EN216">
        <v>20.9574076923077</v>
      </c>
      <c r="EO216">
        <v>2.45677692307692</v>
      </c>
      <c r="EP216">
        <v>1.90197307692308</v>
      </c>
      <c r="EQ216">
        <v>20.7429538461538</v>
      </c>
      <c r="ER216">
        <v>16.6510307692308</v>
      </c>
      <c r="ES216">
        <v>1999.99538461538</v>
      </c>
      <c r="ET216">
        <v>0.980003076923077</v>
      </c>
      <c r="EU216">
        <v>0.0199972153846154</v>
      </c>
      <c r="EV216">
        <v>0</v>
      </c>
      <c r="EW216">
        <v>1018.16923076923</v>
      </c>
      <c r="EX216">
        <v>5.00059</v>
      </c>
      <c r="EY216">
        <v>21104.8076923077</v>
      </c>
      <c r="EZ216">
        <v>17360.3</v>
      </c>
      <c r="FA216">
        <v>54.5572307692308</v>
      </c>
      <c r="FB216">
        <v>54.9515384615385</v>
      </c>
      <c r="FC216">
        <v>54.125</v>
      </c>
      <c r="FD216">
        <v>54.3604615384615</v>
      </c>
      <c r="FE216">
        <v>55.062</v>
      </c>
      <c r="FF216">
        <v>1955.10307692308</v>
      </c>
      <c r="FG216">
        <v>39.89</v>
      </c>
      <c r="FH216">
        <v>0</v>
      </c>
      <c r="FI216">
        <v>1762201089.8</v>
      </c>
      <c r="FJ216">
        <v>0</v>
      </c>
      <c r="FK216">
        <v>1018.19076923077</v>
      </c>
      <c r="FL216">
        <v>-3.96854701035012</v>
      </c>
      <c r="FM216">
        <v>-74.1299146452374</v>
      </c>
      <c r="FN216">
        <v>21104.4192307692</v>
      </c>
      <c r="FO216">
        <v>15</v>
      </c>
      <c r="FP216">
        <v>0</v>
      </c>
      <c r="FQ216" t="s">
        <v>441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20.688615</v>
      </c>
      <c r="GD216">
        <v>22.4729097744361</v>
      </c>
      <c r="GE216">
        <v>2.23105806766095</v>
      </c>
      <c r="GF216">
        <v>0</v>
      </c>
      <c r="GG216">
        <v>1018.37705882353</v>
      </c>
      <c r="GH216">
        <v>-3.70847976106226</v>
      </c>
      <c r="GI216">
        <v>0.418776434893547</v>
      </c>
      <c r="GJ216">
        <v>-1</v>
      </c>
      <c r="GK216">
        <v>6.112831</v>
      </c>
      <c r="GL216">
        <v>0.0102992481203054</v>
      </c>
      <c r="GM216">
        <v>0.00137009452228678</v>
      </c>
      <c r="GN216">
        <v>1</v>
      </c>
      <c r="GO216">
        <v>1</v>
      </c>
      <c r="GP216">
        <v>2</v>
      </c>
      <c r="GQ216" t="s">
        <v>460</v>
      </c>
      <c r="GR216">
        <v>3.12845</v>
      </c>
      <c r="GS216">
        <v>2.77795</v>
      </c>
      <c r="GT216">
        <v>0.0748058</v>
      </c>
      <c r="GU216">
        <v>0.0712547</v>
      </c>
      <c r="GV216">
        <v>0.109244</v>
      </c>
      <c r="GW216">
        <v>0.0913343</v>
      </c>
      <c r="GX216">
        <v>33922.5</v>
      </c>
      <c r="GY216">
        <v>36230.6</v>
      </c>
      <c r="GZ216">
        <v>33249.5</v>
      </c>
      <c r="HA216">
        <v>35398.1</v>
      </c>
      <c r="HB216">
        <v>42044.5</v>
      </c>
      <c r="HC216">
        <v>46249.6</v>
      </c>
      <c r="HD216">
        <v>52050.7</v>
      </c>
      <c r="HE216">
        <v>56645.4</v>
      </c>
      <c r="HF216">
        <v>1.78472</v>
      </c>
      <c r="HG216">
        <v>2.133</v>
      </c>
      <c r="HH216">
        <v>-0.0215359</v>
      </c>
      <c r="HI216">
        <v>0</v>
      </c>
      <c r="HJ216">
        <v>36.344</v>
      </c>
      <c r="HK216">
        <v>999.9</v>
      </c>
      <c r="HL216">
        <v>53.907</v>
      </c>
      <c r="HM216">
        <v>28.097</v>
      </c>
      <c r="HN216">
        <v>22.6667</v>
      </c>
      <c r="HO216">
        <v>57.2969</v>
      </c>
      <c r="HP216">
        <v>32.4199</v>
      </c>
      <c r="HQ216">
        <v>2</v>
      </c>
      <c r="HR216">
        <v>1.3205</v>
      </c>
      <c r="HS216">
        <v>5.02734</v>
      </c>
      <c r="HT216">
        <v>20.0557</v>
      </c>
      <c r="HU216">
        <v>5.19198</v>
      </c>
      <c r="HV216">
        <v>12.0099</v>
      </c>
      <c r="HW216">
        <v>4.9732</v>
      </c>
      <c r="HX216">
        <v>3.29495</v>
      </c>
      <c r="HY216">
        <v>999.9</v>
      </c>
      <c r="HZ216">
        <v>9999</v>
      </c>
      <c r="IA216">
        <v>9999</v>
      </c>
      <c r="IB216">
        <v>9999</v>
      </c>
      <c r="IC216">
        <v>1.86313</v>
      </c>
      <c r="ID216">
        <v>1.86813</v>
      </c>
      <c r="IE216">
        <v>1.86783</v>
      </c>
      <c r="IF216">
        <v>1.86902</v>
      </c>
      <c r="IG216">
        <v>1.86983</v>
      </c>
      <c r="IH216">
        <v>1.86584</v>
      </c>
      <c r="II216">
        <v>1.86703</v>
      </c>
      <c r="IJ216">
        <v>1.86844</v>
      </c>
      <c r="IK216">
        <v>5</v>
      </c>
      <c r="IL216">
        <v>0</v>
      </c>
      <c r="IM216">
        <v>0</v>
      </c>
      <c r="IN216">
        <v>0</v>
      </c>
      <c r="IO216" t="s">
        <v>443</v>
      </c>
      <c r="IP216" t="s">
        <v>444</v>
      </c>
      <c r="IQ216" t="s">
        <v>445</v>
      </c>
      <c r="IR216" t="s">
        <v>445</v>
      </c>
      <c r="IS216" t="s">
        <v>445</v>
      </c>
      <c r="IT216" t="s">
        <v>445</v>
      </c>
      <c r="IU216">
        <v>0</v>
      </c>
      <c r="IV216">
        <v>100</v>
      </c>
      <c r="IW216">
        <v>100</v>
      </c>
      <c r="IX216">
        <v>2.645</v>
      </c>
      <c r="IY216">
        <v>0.31</v>
      </c>
      <c r="IZ216">
        <v>0.972545899424372</v>
      </c>
      <c r="JA216">
        <v>0.00534676025210932</v>
      </c>
      <c r="JB216">
        <v>-1.70922874884956e-06</v>
      </c>
      <c r="JC216">
        <v>5.24977269206303e-10</v>
      </c>
      <c r="JD216">
        <v>0.310040366037049</v>
      </c>
      <c r="JE216">
        <v>0</v>
      </c>
      <c r="JF216">
        <v>0</v>
      </c>
      <c r="JG216">
        <v>0</v>
      </c>
      <c r="JH216">
        <v>4</v>
      </c>
      <c r="JI216">
        <v>2317</v>
      </c>
      <c r="JJ216">
        <v>-0</v>
      </c>
      <c r="JK216">
        <v>23</v>
      </c>
      <c r="JL216">
        <v>29370018.2</v>
      </c>
      <c r="JM216">
        <v>29370018.2</v>
      </c>
      <c r="JN216">
        <v>0.883789</v>
      </c>
      <c r="JO216">
        <v>2.61353</v>
      </c>
      <c r="JP216">
        <v>2.19849</v>
      </c>
      <c r="JQ216">
        <v>2.63794</v>
      </c>
      <c r="JR216">
        <v>2.44507</v>
      </c>
      <c r="JS216">
        <v>2.33643</v>
      </c>
      <c r="JT216">
        <v>32.5982</v>
      </c>
      <c r="JU216">
        <v>24.1575</v>
      </c>
      <c r="JV216">
        <v>18</v>
      </c>
      <c r="JW216">
        <v>499.944</v>
      </c>
      <c r="JX216">
        <v>782.947</v>
      </c>
      <c r="JY216">
        <v>29.6943</v>
      </c>
      <c r="JZ216">
        <v>42.787</v>
      </c>
      <c r="KA216">
        <v>30.0002</v>
      </c>
      <c r="KB216">
        <v>42.5174</v>
      </c>
      <c r="KC216">
        <v>42.3653</v>
      </c>
      <c r="KD216">
        <v>17.7153</v>
      </c>
      <c r="KE216">
        <v>0</v>
      </c>
      <c r="KF216">
        <v>100</v>
      </c>
      <c r="KG216">
        <v>29.6978</v>
      </c>
      <c r="KH216">
        <v>298.803</v>
      </c>
      <c r="KI216">
        <v>21.9999</v>
      </c>
      <c r="KJ216">
        <v>94.4883</v>
      </c>
      <c r="KK216">
        <v>91.7334</v>
      </c>
    </row>
    <row r="217" spans="1:297">
      <c r="A217">
        <v>201</v>
      </c>
      <c r="B217">
        <v>1762201096</v>
      </c>
      <c r="C217">
        <v>2864</v>
      </c>
      <c r="D217" t="s">
        <v>848</v>
      </c>
      <c r="E217" t="s">
        <v>849</v>
      </c>
      <c r="F217">
        <v>5</v>
      </c>
      <c r="G217" t="s">
        <v>833</v>
      </c>
      <c r="H217" t="s">
        <v>438</v>
      </c>
      <c r="I217">
        <v>1762201087.84615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328.972056051883</v>
      </c>
      <c r="AK217">
        <v>346.061448484848</v>
      </c>
      <c r="AL217">
        <v>-3.36275416260971</v>
      </c>
      <c r="AM217">
        <v>64.5071012503385</v>
      </c>
      <c r="AN217">
        <f>(AP217 - AO217 + DY217*1E3/(8.314*(EA217+273.15)) * AR217/DX217 * AQ217) * DX217/(100*DL217) * 1000/(1000 - AP217)</f>
        <v>0</v>
      </c>
      <c r="AO217">
        <v>20.9513942782944</v>
      </c>
      <c r="AP217">
        <v>27.0583121212121</v>
      </c>
      <c r="AQ217">
        <v>-2.30589273950651e-05</v>
      </c>
      <c r="AR217">
        <v>97.67456940572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439</v>
      </c>
      <c r="AY217" t="s">
        <v>439</v>
      </c>
      <c r="AZ217">
        <v>0</v>
      </c>
      <c r="BA217">
        <v>0</v>
      </c>
      <c r="BB217">
        <f>1-AZ217/BA217</f>
        <v>0</v>
      </c>
      <c r="BC217">
        <v>0</v>
      </c>
      <c r="BD217" t="s">
        <v>439</v>
      </c>
      <c r="BE217" t="s">
        <v>439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439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440</v>
      </c>
      <c r="DO217">
        <v>2</v>
      </c>
      <c r="DP217" t="b">
        <v>1</v>
      </c>
      <c r="DQ217">
        <v>1762201087.84615</v>
      </c>
      <c r="DR217">
        <v>359.544307692308</v>
      </c>
      <c r="DS217">
        <v>336.603846153846</v>
      </c>
      <c r="DT217">
        <v>27.0668153846154</v>
      </c>
      <c r="DU217">
        <v>20.9543</v>
      </c>
      <c r="DV217">
        <v>356.857846153846</v>
      </c>
      <c r="DW217">
        <v>26.7567769230769</v>
      </c>
      <c r="DX217">
        <v>500.008615384615</v>
      </c>
      <c r="DY217">
        <v>90.7547538461538</v>
      </c>
      <c r="DZ217">
        <v>0.100039061538462</v>
      </c>
      <c r="EA217">
        <v>36.8515384615385</v>
      </c>
      <c r="EB217">
        <v>35.9964076923077</v>
      </c>
      <c r="EC217">
        <v>999.9</v>
      </c>
      <c r="ED217">
        <v>0</v>
      </c>
      <c r="EE217">
        <v>0</v>
      </c>
      <c r="EF217">
        <v>9992.16461538462</v>
      </c>
      <c r="EG217">
        <v>0</v>
      </c>
      <c r="EH217">
        <v>1187.22384615385</v>
      </c>
      <c r="EI217">
        <v>22.9403692307692</v>
      </c>
      <c r="EJ217">
        <v>369.546615384615</v>
      </c>
      <c r="EK217">
        <v>343.808076923077</v>
      </c>
      <c r="EL217">
        <v>6.11254</v>
      </c>
      <c r="EM217">
        <v>336.603846153846</v>
      </c>
      <c r="EN217">
        <v>20.9543</v>
      </c>
      <c r="EO217">
        <v>2.45644307692308</v>
      </c>
      <c r="EP217">
        <v>1.9017</v>
      </c>
      <c r="EQ217">
        <v>20.7407461538462</v>
      </c>
      <c r="ER217">
        <v>16.6487846153846</v>
      </c>
      <c r="ES217">
        <v>1999.99846153846</v>
      </c>
      <c r="ET217">
        <v>0.980003076923077</v>
      </c>
      <c r="EU217">
        <v>0.0199972153846154</v>
      </c>
      <c r="EV217">
        <v>0</v>
      </c>
      <c r="EW217">
        <v>1017.88</v>
      </c>
      <c r="EX217">
        <v>5.00059</v>
      </c>
      <c r="EY217">
        <v>21098.4461538462</v>
      </c>
      <c r="EZ217">
        <v>17360.3153846154</v>
      </c>
      <c r="FA217">
        <v>54.5572307692308</v>
      </c>
      <c r="FB217">
        <v>54.9515384615385</v>
      </c>
      <c r="FC217">
        <v>54.125</v>
      </c>
      <c r="FD217">
        <v>54.3604615384615</v>
      </c>
      <c r="FE217">
        <v>55.062</v>
      </c>
      <c r="FF217">
        <v>1955.10615384615</v>
      </c>
      <c r="FG217">
        <v>39.89</v>
      </c>
      <c r="FH217">
        <v>0</v>
      </c>
      <c r="FI217">
        <v>1762201095.2</v>
      </c>
      <c r="FJ217">
        <v>0</v>
      </c>
      <c r="FK217">
        <v>1017.7924</v>
      </c>
      <c r="FL217">
        <v>-3.20000000672316</v>
      </c>
      <c r="FM217">
        <v>-82.207692277676</v>
      </c>
      <c r="FN217">
        <v>21097</v>
      </c>
      <c r="FO217">
        <v>15</v>
      </c>
      <c r="FP217">
        <v>0</v>
      </c>
      <c r="FQ217" t="s">
        <v>441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21.982165</v>
      </c>
      <c r="GD217">
        <v>16.3732736842105</v>
      </c>
      <c r="GE217">
        <v>1.66131606152321</v>
      </c>
      <c r="GF217">
        <v>0</v>
      </c>
      <c r="GG217">
        <v>1018.15617647059</v>
      </c>
      <c r="GH217">
        <v>-4.1260504219098</v>
      </c>
      <c r="GI217">
        <v>0.44625246551227</v>
      </c>
      <c r="GJ217">
        <v>-1</v>
      </c>
      <c r="GK217">
        <v>6.112896</v>
      </c>
      <c r="GL217">
        <v>-0.00219428571429319</v>
      </c>
      <c r="GM217">
        <v>0.00126091395424118</v>
      </c>
      <c r="GN217">
        <v>1</v>
      </c>
      <c r="GO217">
        <v>1</v>
      </c>
      <c r="GP217">
        <v>2</v>
      </c>
      <c r="GQ217" t="s">
        <v>460</v>
      </c>
      <c r="GR217">
        <v>3.12838</v>
      </c>
      <c r="GS217">
        <v>2.77793</v>
      </c>
      <c r="GT217">
        <v>0.0719651</v>
      </c>
      <c r="GU217">
        <v>0.0683749</v>
      </c>
      <c r="GV217">
        <v>0.109225</v>
      </c>
      <c r="GW217">
        <v>0.0913159</v>
      </c>
      <c r="GX217">
        <v>34026.3</v>
      </c>
      <c r="GY217">
        <v>36342.5</v>
      </c>
      <c r="GZ217">
        <v>33249.3</v>
      </c>
      <c r="HA217">
        <v>35397.8</v>
      </c>
      <c r="HB217">
        <v>42044.8</v>
      </c>
      <c r="HC217">
        <v>46249.8</v>
      </c>
      <c r="HD217">
        <v>52050.4</v>
      </c>
      <c r="HE217">
        <v>56644.8</v>
      </c>
      <c r="HF217">
        <v>1.7848</v>
      </c>
      <c r="HG217">
        <v>2.13315</v>
      </c>
      <c r="HH217">
        <v>-0.0215508</v>
      </c>
      <c r="HI217">
        <v>0</v>
      </c>
      <c r="HJ217">
        <v>36.344</v>
      </c>
      <c r="HK217">
        <v>999.9</v>
      </c>
      <c r="HL217">
        <v>53.907</v>
      </c>
      <c r="HM217">
        <v>28.097</v>
      </c>
      <c r="HN217">
        <v>22.6703</v>
      </c>
      <c r="HO217">
        <v>57.4269</v>
      </c>
      <c r="HP217">
        <v>32.528</v>
      </c>
      <c r="HQ217">
        <v>2</v>
      </c>
      <c r="HR217">
        <v>1.32071</v>
      </c>
      <c r="HS217">
        <v>5.01406</v>
      </c>
      <c r="HT217">
        <v>20.0558</v>
      </c>
      <c r="HU217">
        <v>5.19153</v>
      </c>
      <c r="HV217">
        <v>12.0099</v>
      </c>
      <c r="HW217">
        <v>4.9728</v>
      </c>
      <c r="HX217">
        <v>3.2949</v>
      </c>
      <c r="HY217">
        <v>999.9</v>
      </c>
      <c r="HZ217">
        <v>9999</v>
      </c>
      <c r="IA217">
        <v>9999</v>
      </c>
      <c r="IB217">
        <v>9999</v>
      </c>
      <c r="IC217">
        <v>1.86311</v>
      </c>
      <c r="ID217">
        <v>1.86813</v>
      </c>
      <c r="IE217">
        <v>1.86783</v>
      </c>
      <c r="IF217">
        <v>1.86902</v>
      </c>
      <c r="IG217">
        <v>1.86981</v>
      </c>
      <c r="IH217">
        <v>1.86584</v>
      </c>
      <c r="II217">
        <v>1.86703</v>
      </c>
      <c r="IJ217">
        <v>1.86844</v>
      </c>
      <c r="IK217">
        <v>5</v>
      </c>
      <c r="IL217">
        <v>0</v>
      </c>
      <c r="IM217">
        <v>0</v>
      </c>
      <c r="IN217">
        <v>0</v>
      </c>
      <c r="IO217" t="s">
        <v>443</v>
      </c>
      <c r="IP217" t="s">
        <v>444</v>
      </c>
      <c r="IQ217" t="s">
        <v>445</v>
      </c>
      <c r="IR217" t="s">
        <v>445</v>
      </c>
      <c r="IS217" t="s">
        <v>445</v>
      </c>
      <c r="IT217" t="s">
        <v>445</v>
      </c>
      <c r="IU217">
        <v>0</v>
      </c>
      <c r="IV217">
        <v>100</v>
      </c>
      <c r="IW217">
        <v>100</v>
      </c>
      <c r="IX217">
        <v>2.574</v>
      </c>
      <c r="IY217">
        <v>0.3101</v>
      </c>
      <c r="IZ217">
        <v>0.972545899424372</v>
      </c>
      <c r="JA217">
        <v>0.00534676025210932</v>
      </c>
      <c r="JB217">
        <v>-1.70922874884956e-06</v>
      </c>
      <c r="JC217">
        <v>5.24977269206303e-10</v>
      </c>
      <c r="JD217">
        <v>0.310040366037049</v>
      </c>
      <c r="JE217">
        <v>0</v>
      </c>
      <c r="JF217">
        <v>0</v>
      </c>
      <c r="JG217">
        <v>0</v>
      </c>
      <c r="JH217">
        <v>4</v>
      </c>
      <c r="JI217">
        <v>2317</v>
      </c>
      <c r="JJ217">
        <v>-0</v>
      </c>
      <c r="JK217">
        <v>23</v>
      </c>
      <c r="JL217">
        <v>29370018.3</v>
      </c>
      <c r="JM217">
        <v>29370018.3</v>
      </c>
      <c r="JN217">
        <v>0.842285</v>
      </c>
      <c r="JO217">
        <v>2.61475</v>
      </c>
      <c r="JP217">
        <v>2.19849</v>
      </c>
      <c r="JQ217">
        <v>2.63672</v>
      </c>
      <c r="JR217">
        <v>2.44629</v>
      </c>
      <c r="JS217">
        <v>2.25708</v>
      </c>
      <c r="JT217">
        <v>32.5982</v>
      </c>
      <c r="JU217">
        <v>24.1575</v>
      </c>
      <c r="JV217">
        <v>18</v>
      </c>
      <c r="JW217">
        <v>499.997</v>
      </c>
      <c r="JX217">
        <v>783.119</v>
      </c>
      <c r="JY217">
        <v>29.6954</v>
      </c>
      <c r="JZ217">
        <v>42.7915</v>
      </c>
      <c r="KA217">
        <v>30.0003</v>
      </c>
      <c r="KB217">
        <v>42.5174</v>
      </c>
      <c r="KC217">
        <v>42.3674</v>
      </c>
      <c r="KD217">
        <v>16.8964</v>
      </c>
      <c r="KE217">
        <v>0</v>
      </c>
      <c r="KF217">
        <v>100</v>
      </c>
      <c r="KG217">
        <v>29.7007</v>
      </c>
      <c r="KH217">
        <v>278.527</v>
      </c>
      <c r="KI217">
        <v>21.9999</v>
      </c>
      <c r="KJ217">
        <v>94.4877</v>
      </c>
      <c r="KK217">
        <v>91.7326</v>
      </c>
    </row>
    <row r="218" spans="1:297">
      <c r="A218">
        <v>202</v>
      </c>
      <c r="B218">
        <v>1762201101</v>
      </c>
      <c r="C218">
        <v>2869</v>
      </c>
      <c r="D218" t="s">
        <v>850</v>
      </c>
      <c r="E218" t="s">
        <v>851</v>
      </c>
      <c r="F218">
        <v>5</v>
      </c>
      <c r="G218" t="s">
        <v>833</v>
      </c>
      <c r="H218" t="s">
        <v>438</v>
      </c>
      <c r="I218">
        <v>1762201092.84615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312.609005736269</v>
      </c>
      <c r="AK218">
        <v>329.689345454546</v>
      </c>
      <c r="AL218">
        <v>-3.2753104159999</v>
      </c>
      <c r="AM218">
        <v>64.5071012503385</v>
      </c>
      <c r="AN218">
        <f>(AP218 - AO218 + DY218*1E3/(8.314*(EA218+273.15)) * AR218/DX218 * AQ218) * DX218/(100*DL218) * 1000/(1000 - AP218)</f>
        <v>0</v>
      </c>
      <c r="AO218">
        <v>20.9468452064601</v>
      </c>
      <c r="AP218">
        <v>27.0615715151515</v>
      </c>
      <c r="AQ218">
        <v>2.79990274172728e-06</v>
      </c>
      <c r="AR218">
        <v>97.67456940572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439</v>
      </c>
      <c r="AY218" t="s">
        <v>439</v>
      </c>
      <c r="AZ218">
        <v>0</v>
      </c>
      <c r="BA218">
        <v>0</v>
      </c>
      <c r="BB218">
        <f>1-AZ218/BA218</f>
        <v>0</v>
      </c>
      <c r="BC218">
        <v>0</v>
      </c>
      <c r="BD218" t="s">
        <v>439</v>
      </c>
      <c r="BE218" t="s">
        <v>439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439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440</v>
      </c>
      <c r="DO218">
        <v>2</v>
      </c>
      <c r="DP218" t="b">
        <v>1</v>
      </c>
      <c r="DQ218">
        <v>1762201092.84615</v>
      </c>
      <c r="DR218">
        <v>343.698384615385</v>
      </c>
      <c r="DS218">
        <v>320.235538461538</v>
      </c>
      <c r="DT218">
        <v>27.0641153846154</v>
      </c>
      <c r="DU218">
        <v>20.9509615384615</v>
      </c>
      <c r="DV218">
        <v>341.080538461538</v>
      </c>
      <c r="DW218">
        <v>26.7540846153846</v>
      </c>
      <c r="DX218">
        <v>500.000692307692</v>
      </c>
      <c r="DY218">
        <v>90.7547769230769</v>
      </c>
      <c r="DZ218">
        <v>0.100029253846154</v>
      </c>
      <c r="EA218">
        <v>36.8549384615385</v>
      </c>
      <c r="EB218">
        <v>35.9974076923077</v>
      </c>
      <c r="EC218">
        <v>999.9</v>
      </c>
      <c r="ED218">
        <v>0</v>
      </c>
      <c r="EE218">
        <v>0</v>
      </c>
      <c r="EF218">
        <v>9997.69769230769</v>
      </c>
      <c r="EG218">
        <v>0</v>
      </c>
      <c r="EH218">
        <v>1187.22615384615</v>
      </c>
      <c r="EI218">
        <v>23.4629846153846</v>
      </c>
      <c r="EJ218">
        <v>353.259</v>
      </c>
      <c r="EK218">
        <v>327.088230769231</v>
      </c>
      <c r="EL218">
        <v>6.11317461538462</v>
      </c>
      <c r="EM218">
        <v>320.235538461538</v>
      </c>
      <c r="EN218">
        <v>20.9509615384615</v>
      </c>
      <c r="EO218">
        <v>2.45619923076923</v>
      </c>
      <c r="EP218">
        <v>1.90139769230769</v>
      </c>
      <c r="EQ218">
        <v>20.7391307692308</v>
      </c>
      <c r="ER218">
        <v>16.6462846153846</v>
      </c>
      <c r="ES218">
        <v>1999.99846153846</v>
      </c>
      <c r="ET218">
        <v>0.980003</v>
      </c>
      <c r="EU218">
        <v>0.0199972153846154</v>
      </c>
      <c r="EV218">
        <v>0</v>
      </c>
      <c r="EW218">
        <v>1017.58692307692</v>
      </c>
      <c r="EX218">
        <v>5.00059</v>
      </c>
      <c r="EY218">
        <v>21091.5538461539</v>
      </c>
      <c r="EZ218">
        <v>17360.3307692308</v>
      </c>
      <c r="FA218">
        <v>54.5476923076923</v>
      </c>
      <c r="FB218">
        <v>54.9563846153846</v>
      </c>
      <c r="FC218">
        <v>54.125</v>
      </c>
      <c r="FD218">
        <v>54.3604615384615</v>
      </c>
      <c r="FE218">
        <v>55.062</v>
      </c>
      <c r="FF218">
        <v>1955.10538461538</v>
      </c>
      <c r="FG218">
        <v>39.89</v>
      </c>
      <c r="FH218">
        <v>0</v>
      </c>
      <c r="FI218">
        <v>1762201100</v>
      </c>
      <c r="FJ218">
        <v>0</v>
      </c>
      <c r="FK218">
        <v>1017.5392</v>
      </c>
      <c r="FL218">
        <v>-3.94615384925793</v>
      </c>
      <c r="FM218">
        <v>-84.484615164998</v>
      </c>
      <c r="FN218">
        <v>21090.476</v>
      </c>
      <c r="FO218">
        <v>15</v>
      </c>
      <c r="FP218">
        <v>0</v>
      </c>
      <c r="FQ218" t="s">
        <v>441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23.170735</v>
      </c>
      <c r="GD218">
        <v>6.42991127819546</v>
      </c>
      <c r="GE218">
        <v>0.68560930950141</v>
      </c>
      <c r="GF218">
        <v>0</v>
      </c>
      <c r="GG218">
        <v>1017.705</v>
      </c>
      <c r="GH218">
        <v>-3.79327730940575</v>
      </c>
      <c r="GI218">
        <v>0.41300370315957</v>
      </c>
      <c r="GJ218">
        <v>-1</v>
      </c>
      <c r="GK218">
        <v>6.1130955</v>
      </c>
      <c r="GL218">
        <v>0.00176345864660425</v>
      </c>
      <c r="GM218">
        <v>0.00148739865200963</v>
      </c>
      <c r="GN218">
        <v>1</v>
      </c>
      <c r="GO218">
        <v>1</v>
      </c>
      <c r="GP218">
        <v>2</v>
      </c>
      <c r="GQ218" t="s">
        <v>460</v>
      </c>
      <c r="GR218">
        <v>3.12858</v>
      </c>
      <c r="GS218">
        <v>2.77807</v>
      </c>
      <c r="GT218">
        <v>0.0691157</v>
      </c>
      <c r="GU218">
        <v>0.0652608</v>
      </c>
      <c r="GV218">
        <v>0.109221</v>
      </c>
      <c r="GW218">
        <v>0.0913136</v>
      </c>
      <c r="GX218">
        <v>34130.9</v>
      </c>
      <c r="GY218">
        <v>36463.8</v>
      </c>
      <c r="GZ218">
        <v>33249.5</v>
      </c>
      <c r="HA218">
        <v>35397.8</v>
      </c>
      <c r="HB218">
        <v>42044.9</v>
      </c>
      <c r="HC218">
        <v>46249.5</v>
      </c>
      <c r="HD218">
        <v>52050.6</v>
      </c>
      <c r="HE218">
        <v>56644.8</v>
      </c>
      <c r="HF218">
        <v>1.7847</v>
      </c>
      <c r="HG218">
        <v>2.1329</v>
      </c>
      <c r="HH218">
        <v>-0.0213683</v>
      </c>
      <c r="HI218">
        <v>0</v>
      </c>
      <c r="HJ218">
        <v>36.344</v>
      </c>
      <c r="HK218">
        <v>999.9</v>
      </c>
      <c r="HL218">
        <v>53.931</v>
      </c>
      <c r="HM218">
        <v>28.097</v>
      </c>
      <c r="HN218">
        <v>22.6784</v>
      </c>
      <c r="HO218">
        <v>57.2569</v>
      </c>
      <c r="HP218">
        <v>32.4199</v>
      </c>
      <c r="HQ218">
        <v>2</v>
      </c>
      <c r="HR218">
        <v>1.32082</v>
      </c>
      <c r="HS218">
        <v>5.00169</v>
      </c>
      <c r="HT218">
        <v>20.0563</v>
      </c>
      <c r="HU218">
        <v>5.19138</v>
      </c>
      <c r="HV218">
        <v>12.0099</v>
      </c>
      <c r="HW218">
        <v>4.9729</v>
      </c>
      <c r="HX218">
        <v>3.29495</v>
      </c>
      <c r="HY218">
        <v>999.9</v>
      </c>
      <c r="HZ218">
        <v>9999</v>
      </c>
      <c r="IA218">
        <v>9999</v>
      </c>
      <c r="IB218">
        <v>9999</v>
      </c>
      <c r="IC218">
        <v>1.86311</v>
      </c>
      <c r="ID218">
        <v>1.86812</v>
      </c>
      <c r="IE218">
        <v>1.86783</v>
      </c>
      <c r="IF218">
        <v>1.86901</v>
      </c>
      <c r="IG218">
        <v>1.86981</v>
      </c>
      <c r="IH218">
        <v>1.86586</v>
      </c>
      <c r="II218">
        <v>1.86701</v>
      </c>
      <c r="IJ218">
        <v>1.86843</v>
      </c>
      <c r="IK218">
        <v>5</v>
      </c>
      <c r="IL218">
        <v>0</v>
      </c>
      <c r="IM218">
        <v>0</v>
      </c>
      <c r="IN218">
        <v>0</v>
      </c>
      <c r="IO218" t="s">
        <v>443</v>
      </c>
      <c r="IP218" t="s">
        <v>444</v>
      </c>
      <c r="IQ218" t="s">
        <v>445</v>
      </c>
      <c r="IR218" t="s">
        <v>445</v>
      </c>
      <c r="IS218" t="s">
        <v>445</v>
      </c>
      <c r="IT218" t="s">
        <v>445</v>
      </c>
      <c r="IU218">
        <v>0</v>
      </c>
      <c r="IV218">
        <v>100</v>
      </c>
      <c r="IW218">
        <v>100</v>
      </c>
      <c r="IX218">
        <v>2.503</v>
      </c>
      <c r="IY218">
        <v>0.3101</v>
      </c>
      <c r="IZ218">
        <v>0.972545899424372</v>
      </c>
      <c r="JA218">
        <v>0.00534676025210932</v>
      </c>
      <c r="JB218">
        <v>-1.70922874884956e-06</v>
      </c>
      <c r="JC218">
        <v>5.24977269206303e-10</v>
      </c>
      <c r="JD218">
        <v>0.310040366037049</v>
      </c>
      <c r="JE218">
        <v>0</v>
      </c>
      <c r="JF218">
        <v>0</v>
      </c>
      <c r="JG218">
        <v>0</v>
      </c>
      <c r="JH218">
        <v>4</v>
      </c>
      <c r="JI218">
        <v>2317</v>
      </c>
      <c r="JJ218">
        <v>-0</v>
      </c>
      <c r="JK218">
        <v>23</v>
      </c>
      <c r="JL218">
        <v>29370018.4</v>
      </c>
      <c r="JM218">
        <v>29370018.4</v>
      </c>
      <c r="JN218">
        <v>0.795898</v>
      </c>
      <c r="JO218">
        <v>2.62329</v>
      </c>
      <c r="JP218">
        <v>2.19849</v>
      </c>
      <c r="JQ218">
        <v>2.63794</v>
      </c>
      <c r="JR218">
        <v>2.44507</v>
      </c>
      <c r="JS218">
        <v>2.35107</v>
      </c>
      <c r="JT218">
        <v>32.5982</v>
      </c>
      <c r="JU218">
        <v>24.1575</v>
      </c>
      <c r="JV218">
        <v>18</v>
      </c>
      <c r="JW218">
        <v>499.95</v>
      </c>
      <c r="JX218">
        <v>782.884</v>
      </c>
      <c r="JY218">
        <v>29.6985</v>
      </c>
      <c r="JZ218">
        <v>42.7915</v>
      </c>
      <c r="KA218">
        <v>30</v>
      </c>
      <c r="KB218">
        <v>42.521</v>
      </c>
      <c r="KC218">
        <v>42.3686</v>
      </c>
      <c r="KD218">
        <v>15.9542</v>
      </c>
      <c r="KE218">
        <v>0</v>
      </c>
      <c r="KF218">
        <v>100</v>
      </c>
      <c r="KG218">
        <v>29.7019</v>
      </c>
      <c r="KH218">
        <v>264.962</v>
      </c>
      <c r="KI218">
        <v>21.9999</v>
      </c>
      <c r="KJ218">
        <v>94.4881</v>
      </c>
      <c r="KK218">
        <v>91.7326</v>
      </c>
    </row>
    <row r="219" spans="1:297">
      <c r="A219">
        <v>203</v>
      </c>
      <c r="B219">
        <v>1762201106</v>
      </c>
      <c r="C219">
        <v>2874</v>
      </c>
      <c r="D219" t="s">
        <v>852</v>
      </c>
      <c r="E219" t="s">
        <v>853</v>
      </c>
      <c r="F219">
        <v>5</v>
      </c>
      <c r="G219" t="s">
        <v>833</v>
      </c>
      <c r="H219" t="s">
        <v>438</v>
      </c>
      <c r="I219">
        <v>1762201097.84615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295.167703178405</v>
      </c>
      <c r="AK219">
        <v>312.692775757576</v>
      </c>
      <c r="AL219">
        <v>-3.40312094407502</v>
      </c>
      <c r="AM219">
        <v>64.5071012503385</v>
      </c>
      <c r="AN219">
        <f>(AP219 - AO219 + DY219*1E3/(8.314*(EA219+273.15)) * AR219/DX219 * AQ219) * DX219/(100*DL219) * 1000/(1000 - AP219)</f>
        <v>0</v>
      </c>
      <c r="AO219">
        <v>20.9444023761989</v>
      </c>
      <c r="AP219">
        <v>27.0558878787879</v>
      </c>
      <c r="AQ219">
        <v>-9.64977301411314e-06</v>
      </c>
      <c r="AR219">
        <v>97.67456940572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439</v>
      </c>
      <c r="AY219" t="s">
        <v>439</v>
      </c>
      <c r="AZ219">
        <v>0</v>
      </c>
      <c r="BA219">
        <v>0</v>
      </c>
      <c r="BB219">
        <f>1-AZ219/BA219</f>
        <v>0</v>
      </c>
      <c r="BC219">
        <v>0</v>
      </c>
      <c r="BD219" t="s">
        <v>439</v>
      </c>
      <c r="BE219" t="s">
        <v>439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439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440</v>
      </c>
      <c r="DO219">
        <v>2</v>
      </c>
      <c r="DP219" t="b">
        <v>1</v>
      </c>
      <c r="DQ219">
        <v>1762201097.84615</v>
      </c>
      <c r="DR219">
        <v>327.579076923077</v>
      </c>
      <c r="DS219">
        <v>303.594461538462</v>
      </c>
      <c r="DT219">
        <v>27.0603076923077</v>
      </c>
      <c r="DU219">
        <v>20.9473230769231</v>
      </c>
      <c r="DV219">
        <v>325.031461538461</v>
      </c>
      <c r="DW219">
        <v>26.7502769230769</v>
      </c>
      <c r="DX219">
        <v>500.025769230769</v>
      </c>
      <c r="DY219">
        <v>90.7561076923077</v>
      </c>
      <c r="DZ219">
        <v>0.100052984615385</v>
      </c>
      <c r="EA219">
        <v>36.8548538461539</v>
      </c>
      <c r="EB219">
        <v>35.9986</v>
      </c>
      <c r="EC219">
        <v>999.9</v>
      </c>
      <c r="ED219">
        <v>0</v>
      </c>
      <c r="EE219">
        <v>0</v>
      </c>
      <c r="EF219">
        <v>9991.88</v>
      </c>
      <c r="EG219">
        <v>0</v>
      </c>
      <c r="EH219">
        <v>1187.21692307692</v>
      </c>
      <c r="EI219">
        <v>23.9847769230769</v>
      </c>
      <c r="EJ219">
        <v>336.689846153846</v>
      </c>
      <c r="EK219">
        <v>310.089692307692</v>
      </c>
      <c r="EL219">
        <v>6.11300538461538</v>
      </c>
      <c r="EM219">
        <v>303.594461538462</v>
      </c>
      <c r="EN219">
        <v>20.9473230769231</v>
      </c>
      <c r="EO219">
        <v>2.45588846153846</v>
      </c>
      <c r="EP219">
        <v>1.90109461538462</v>
      </c>
      <c r="EQ219">
        <v>20.7370769230769</v>
      </c>
      <c r="ER219">
        <v>16.6437923076923</v>
      </c>
      <c r="ES219">
        <v>2000.02153846154</v>
      </c>
      <c r="ET219">
        <v>0.980003307692308</v>
      </c>
      <c r="EU219">
        <v>0.0199969769230769</v>
      </c>
      <c r="EV219">
        <v>0</v>
      </c>
      <c r="EW219">
        <v>1017.20538461538</v>
      </c>
      <c r="EX219">
        <v>5.00059</v>
      </c>
      <c r="EY219">
        <v>21084.7923076923</v>
      </c>
      <c r="EZ219">
        <v>17360.5384615385</v>
      </c>
      <c r="FA219">
        <v>54.5429230769231</v>
      </c>
      <c r="FB219">
        <v>54.9466923076923</v>
      </c>
      <c r="FC219">
        <v>54.125</v>
      </c>
      <c r="FD219">
        <v>54.3556153846154</v>
      </c>
      <c r="FE219">
        <v>55.062</v>
      </c>
      <c r="FF219">
        <v>1955.12923076923</v>
      </c>
      <c r="FG219">
        <v>39.89</v>
      </c>
      <c r="FH219">
        <v>0</v>
      </c>
      <c r="FI219">
        <v>1762201105.4</v>
      </c>
      <c r="FJ219">
        <v>0</v>
      </c>
      <c r="FK219">
        <v>1017.14384615385</v>
      </c>
      <c r="FL219">
        <v>-4.28307692159715</v>
      </c>
      <c r="FM219">
        <v>-86.0273503324838</v>
      </c>
      <c r="FN219">
        <v>21083.0730769231</v>
      </c>
      <c r="FO219">
        <v>15</v>
      </c>
      <c r="FP219">
        <v>0</v>
      </c>
      <c r="FQ219" t="s">
        <v>441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23.636665</v>
      </c>
      <c r="GD219">
        <v>6.02966165413532</v>
      </c>
      <c r="GE219">
        <v>0.637918276329343</v>
      </c>
      <c r="GF219">
        <v>0</v>
      </c>
      <c r="GG219">
        <v>1017.48911764706</v>
      </c>
      <c r="GH219">
        <v>-4.06646295145679</v>
      </c>
      <c r="GI219">
        <v>0.444570960702943</v>
      </c>
      <c r="GJ219">
        <v>-1</v>
      </c>
      <c r="GK219">
        <v>6.113251</v>
      </c>
      <c r="GL219">
        <v>-0.0011630075187912</v>
      </c>
      <c r="GM219">
        <v>0.00145029272907233</v>
      </c>
      <c r="GN219">
        <v>1</v>
      </c>
      <c r="GO219">
        <v>1</v>
      </c>
      <c r="GP219">
        <v>2</v>
      </c>
      <c r="GQ219" t="s">
        <v>460</v>
      </c>
      <c r="GR219">
        <v>3.12825</v>
      </c>
      <c r="GS219">
        <v>2.77763</v>
      </c>
      <c r="GT219">
        <v>0.0661203</v>
      </c>
      <c r="GU219">
        <v>0.0622138</v>
      </c>
      <c r="GV219">
        <v>0.109214</v>
      </c>
      <c r="GW219">
        <v>0.0913034</v>
      </c>
      <c r="GX219">
        <v>34240.5</v>
      </c>
      <c r="GY219">
        <v>36582.5</v>
      </c>
      <c r="GZ219">
        <v>33249.5</v>
      </c>
      <c r="HA219">
        <v>35397.7</v>
      </c>
      <c r="HB219">
        <v>42044.8</v>
      </c>
      <c r="HC219">
        <v>46249.7</v>
      </c>
      <c r="HD219">
        <v>52050.4</v>
      </c>
      <c r="HE219">
        <v>56644.8</v>
      </c>
      <c r="HF219">
        <v>1.78445</v>
      </c>
      <c r="HG219">
        <v>2.13317</v>
      </c>
      <c r="HH219">
        <v>-0.0214353</v>
      </c>
      <c r="HI219">
        <v>0</v>
      </c>
      <c r="HJ219">
        <v>36.344</v>
      </c>
      <c r="HK219">
        <v>999.9</v>
      </c>
      <c r="HL219">
        <v>53.907</v>
      </c>
      <c r="HM219">
        <v>28.117</v>
      </c>
      <c r="HN219">
        <v>22.6941</v>
      </c>
      <c r="HO219">
        <v>57.3569</v>
      </c>
      <c r="HP219">
        <v>32.488</v>
      </c>
      <c r="HQ219">
        <v>2</v>
      </c>
      <c r="HR219">
        <v>1.32077</v>
      </c>
      <c r="HS219">
        <v>5.00752</v>
      </c>
      <c r="HT219">
        <v>20.0559</v>
      </c>
      <c r="HU219">
        <v>5.19168</v>
      </c>
      <c r="HV219">
        <v>12.0099</v>
      </c>
      <c r="HW219">
        <v>4.9725</v>
      </c>
      <c r="HX219">
        <v>3.29492</v>
      </c>
      <c r="HY219">
        <v>999.9</v>
      </c>
      <c r="HZ219">
        <v>9999</v>
      </c>
      <c r="IA219">
        <v>9999</v>
      </c>
      <c r="IB219">
        <v>9999</v>
      </c>
      <c r="IC219">
        <v>1.86315</v>
      </c>
      <c r="ID219">
        <v>1.86813</v>
      </c>
      <c r="IE219">
        <v>1.86783</v>
      </c>
      <c r="IF219">
        <v>1.86904</v>
      </c>
      <c r="IG219">
        <v>1.86981</v>
      </c>
      <c r="IH219">
        <v>1.86585</v>
      </c>
      <c r="II219">
        <v>1.86705</v>
      </c>
      <c r="IJ219">
        <v>1.86842</v>
      </c>
      <c r="IK219">
        <v>5</v>
      </c>
      <c r="IL219">
        <v>0</v>
      </c>
      <c r="IM219">
        <v>0</v>
      </c>
      <c r="IN219">
        <v>0</v>
      </c>
      <c r="IO219" t="s">
        <v>443</v>
      </c>
      <c r="IP219" t="s">
        <v>444</v>
      </c>
      <c r="IQ219" t="s">
        <v>445</v>
      </c>
      <c r="IR219" t="s">
        <v>445</v>
      </c>
      <c r="IS219" t="s">
        <v>445</v>
      </c>
      <c r="IT219" t="s">
        <v>445</v>
      </c>
      <c r="IU219">
        <v>0</v>
      </c>
      <c r="IV219">
        <v>100</v>
      </c>
      <c r="IW219">
        <v>100</v>
      </c>
      <c r="IX219">
        <v>2.43</v>
      </c>
      <c r="IY219">
        <v>0.3101</v>
      </c>
      <c r="IZ219">
        <v>0.972545899424372</v>
      </c>
      <c r="JA219">
        <v>0.00534676025210932</v>
      </c>
      <c r="JB219">
        <v>-1.70922874884956e-06</v>
      </c>
      <c r="JC219">
        <v>5.24977269206303e-10</v>
      </c>
      <c r="JD219">
        <v>0.310040366037049</v>
      </c>
      <c r="JE219">
        <v>0</v>
      </c>
      <c r="JF219">
        <v>0</v>
      </c>
      <c r="JG219">
        <v>0</v>
      </c>
      <c r="JH219">
        <v>4</v>
      </c>
      <c r="JI219">
        <v>2317</v>
      </c>
      <c r="JJ219">
        <v>-0</v>
      </c>
      <c r="JK219">
        <v>23</v>
      </c>
      <c r="JL219">
        <v>29370018.4</v>
      </c>
      <c r="JM219">
        <v>29370018.4</v>
      </c>
      <c r="JN219">
        <v>0.753174</v>
      </c>
      <c r="JO219">
        <v>2.62329</v>
      </c>
      <c r="JP219">
        <v>2.19849</v>
      </c>
      <c r="JQ219">
        <v>2.63794</v>
      </c>
      <c r="JR219">
        <v>2.44507</v>
      </c>
      <c r="JS219">
        <v>2.27539</v>
      </c>
      <c r="JT219">
        <v>32.5982</v>
      </c>
      <c r="JU219">
        <v>24.1488</v>
      </c>
      <c r="JV219">
        <v>18</v>
      </c>
      <c r="JW219">
        <v>499.779</v>
      </c>
      <c r="JX219">
        <v>783.191</v>
      </c>
      <c r="JY219">
        <v>29.7014</v>
      </c>
      <c r="JZ219">
        <v>42.7959</v>
      </c>
      <c r="KA219">
        <v>30.0001</v>
      </c>
      <c r="KB219">
        <v>42.5217</v>
      </c>
      <c r="KC219">
        <v>42.3717</v>
      </c>
      <c r="KD219">
        <v>15.1134</v>
      </c>
      <c r="KE219">
        <v>0</v>
      </c>
      <c r="KF219">
        <v>100</v>
      </c>
      <c r="KG219">
        <v>29.6988</v>
      </c>
      <c r="KH219">
        <v>244.758</v>
      </c>
      <c r="KI219">
        <v>21.9999</v>
      </c>
      <c r="KJ219">
        <v>94.4879</v>
      </c>
      <c r="KK219">
        <v>91.7325</v>
      </c>
    </row>
    <row r="220" spans="1:297">
      <c r="A220">
        <v>204</v>
      </c>
      <c r="B220">
        <v>1762201111</v>
      </c>
      <c r="C220">
        <v>2879</v>
      </c>
      <c r="D220" t="s">
        <v>854</v>
      </c>
      <c r="E220" t="s">
        <v>855</v>
      </c>
      <c r="F220">
        <v>5</v>
      </c>
      <c r="G220" t="s">
        <v>833</v>
      </c>
      <c r="H220" t="s">
        <v>438</v>
      </c>
      <c r="I220">
        <v>1762201102.84615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278.574246298142</v>
      </c>
      <c r="AK220">
        <v>295.975957575757</v>
      </c>
      <c r="AL220">
        <v>-3.33955110284944</v>
      </c>
      <c r="AM220">
        <v>64.5071012503385</v>
      </c>
      <c r="AN220">
        <f>(AP220 - AO220 + DY220*1E3/(8.314*(EA220+273.15)) * AR220/DX220 * AQ220) * DX220/(100*DL220) * 1000/(1000 - AP220)</f>
        <v>0</v>
      </c>
      <c r="AO220">
        <v>20.9410330851284</v>
      </c>
      <c r="AP220">
        <v>27.0496678787879</v>
      </c>
      <c r="AQ220">
        <v>-1.66524158552026e-05</v>
      </c>
      <c r="AR220">
        <v>97.67456940572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439</v>
      </c>
      <c r="AY220" t="s">
        <v>439</v>
      </c>
      <c r="AZ220">
        <v>0</v>
      </c>
      <c r="BA220">
        <v>0</v>
      </c>
      <c r="BB220">
        <f>1-AZ220/BA220</f>
        <v>0</v>
      </c>
      <c r="BC220">
        <v>0</v>
      </c>
      <c r="BD220" t="s">
        <v>439</v>
      </c>
      <c r="BE220" t="s">
        <v>439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439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440</v>
      </c>
      <c r="DO220">
        <v>2</v>
      </c>
      <c r="DP220" t="b">
        <v>1</v>
      </c>
      <c r="DQ220">
        <v>1762201102.84615</v>
      </c>
      <c r="DR220">
        <v>311.312923076923</v>
      </c>
      <c r="DS220">
        <v>287.117923076923</v>
      </c>
      <c r="DT220">
        <v>27.0570076923077</v>
      </c>
      <c r="DU220">
        <v>20.9438846153846</v>
      </c>
      <c r="DV220">
        <v>308.836846153846</v>
      </c>
      <c r="DW220">
        <v>26.7469615384615</v>
      </c>
      <c r="DX220">
        <v>499.983307692308</v>
      </c>
      <c r="DY220">
        <v>90.7568076923077</v>
      </c>
      <c r="DZ220">
        <v>0.100024084615385</v>
      </c>
      <c r="EA220">
        <v>36.8548615384615</v>
      </c>
      <c r="EB220">
        <v>35.9992076923077</v>
      </c>
      <c r="EC220">
        <v>999.9</v>
      </c>
      <c r="ED220">
        <v>0</v>
      </c>
      <c r="EE220">
        <v>0</v>
      </c>
      <c r="EF220">
        <v>9990.48461538462</v>
      </c>
      <c r="EG220">
        <v>0</v>
      </c>
      <c r="EH220">
        <v>1187.22307692308</v>
      </c>
      <c r="EI220">
        <v>24.1951230769231</v>
      </c>
      <c r="EJ220">
        <v>319.970384615385</v>
      </c>
      <c r="EK220">
        <v>293.259692307692</v>
      </c>
      <c r="EL220">
        <v>6.11313615384615</v>
      </c>
      <c r="EM220">
        <v>287.117923076923</v>
      </c>
      <c r="EN220">
        <v>20.9438846153846</v>
      </c>
      <c r="EO220">
        <v>2.45560692307692</v>
      </c>
      <c r="EP220">
        <v>1.90079769230769</v>
      </c>
      <c r="EQ220">
        <v>20.7352076923077</v>
      </c>
      <c r="ER220">
        <v>16.6413307692308</v>
      </c>
      <c r="ES220">
        <v>1999.99461538462</v>
      </c>
      <c r="ET220">
        <v>0.980003</v>
      </c>
      <c r="EU220">
        <v>0.0199972153846154</v>
      </c>
      <c r="EV220">
        <v>0</v>
      </c>
      <c r="EW220">
        <v>1016.83</v>
      </c>
      <c r="EX220">
        <v>5.00059</v>
      </c>
      <c r="EY220">
        <v>21077.0692307692</v>
      </c>
      <c r="EZ220">
        <v>17360.3076923077</v>
      </c>
      <c r="FA220">
        <v>54.5476923076923</v>
      </c>
      <c r="FB220">
        <v>54.9466923076923</v>
      </c>
      <c r="FC220">
        <v>54.125</v>
      </c>
      <c r="FD220">
        <v>54.3653076923077</v>
      </c>
      <c r="FE220">
        <v>55.062</v>
      </c>
      <c r="FF220">
        <v>1955.10153846154</v>
      </c>
      <c r="FG220">
        <v>39.89</v>
      </c>
      <c r="FH220">
        <v>0</v>
      </c>
      <c r="FI220">
        <v>1762201110.2</v>
      </c>
      <c r="FJ220">
        <v>0</v>
      </c>
      <c r="FK220">
        <v>1016.78961538462</v>
      </c>
      <c r="FL220">
        <v>-4.35863247759706</v>
      </c>
      <c r="FM220">
        <v>-93.2102564732641</v>
      </c>
      <c r="FN220">
        <v>21075.9923076923</v>
      </c>
      <c r="FO220">
        <v>15</v>
      </c>
      <c r="FP220">
        <v>0</v>
      </c>
      <c r="FQ220" t="s">
        <v>441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23.9820523809524</v>
      </c>
      <c r="GD220">
        <v>3.30781558441565</v>
      </c>
      <c r="GE220">
        <v>0.423335777592172</v>
      </c>
      <c r="GF220">
        <v>0</v>
      </c>
      <c r="GG220">
        <v>1017.13441176471</v>
      </c>
      <c r="GH220">
        <v>-4.74117646945367</v>
      </c>
      <c r="GI220">
        <v>0.517028791873629</v>
      </c>
      <c r="GJ220">
        <v>-1</v>
      </c>
      <c r="GK220">
        <v>6.11301571428571</v>
      </c>
      <c r="GL220">
        <v>0.000879740259732226</v>
      </c>
      <c r="GM220">
        <v>0.00138937317633863</v>
      </c>
      <c r="GN220">
        <v>1</v>
      </c>
      <c r="GO220">
        <v>1</v>
      </c>
      <c r="GP220">
        <v>2</v>
      </c>
      <c r="GQ220" t="s">
        <v>460</v>
      </c>
      <c r="GR220">
        <v>3.12844</v>
      </c>
      <c r="GS220">
        <v>2.77803</v>
      </c>
      <c r="GT220">
        <v>0.0631091</v>
      </c>
      <c r="GU220">
        <v>0.0589865</v>
      </c>
      <c r="GV220">
        <v>0.109196</v>
      </c>
      <c r="GW220">
        <v>0.0912939</v>
      </c>
      <c r="GX220">
        <v>34350.7</v>
      </c>
      <c r="GY220">
        <v>36708.1</v>
      </c>
      <c r="GZ220">
        <v>33249.3</v>
      </c>
      <c r="HA220">
        <v>35397.6</v>
      </c>
      <c r="HB220">
        <v>42045.1</v>
      </c>
      <c r="HC220">
        <v>46249.6</v>
      </c>
      <c r="HD220">
        <v>52050.2</v>
      </c>
      <c r="HE220">
        <v>56644.6</v>
      </c>
      <c r="HF220">
        <v>1.78468</v>
      </c>
      <c r="HG220">
        <v>2.1331</v>
      </c>
      <c r="HH220">
        <v>-0.0217929</v>
      </c>
      <c r="HI220">
        <v>0</v>
      </c>
      <c r="HJ220">
        <v>36.344</v>
      </c>
      <c r="HK220">
        <v>999.9</v>
      </c>
      <c r="HL220">
        <v>53.907</v>
      </c>
      <c r="HM220">
        <v>28.097</v>
      </c>
      <c r="HN220">
        <v>22.6667</v>
      </c>
      <c r="HO220">
        <v>57.2169</v>
      </c>
      <c r="HP220">
        <v>32.5481</v>
      </c>
      <c r="HQ220">
        <v>2</v>
      </c>
      <c r="HR220">
        <v>1.32108</v>
      </c>
      <c r="HS220">
        <v>5.01861</v>
      </c>
      <c r="HT220">
        <v>20.0558</v>
      </c>
      <c r="HU220">
        <v>5.19168</v>
      </c>
      <c r="HV220">
        <v>12.0099</v>
      </c>
      <c r="HW220">
        <v>4.97295</v>
      </c>
      <c r="HX220">
        <v>3.29495</v>
      </c>
      <c r="HY220">
        <v>999.9</v>
      </c>
      <c r="HZ220">
        <v>9999</v>
      </c>
      <c r="IA220">
        <v>9999</v>
      </c>
      <c r="IB220">
        <v>9999</v>
      </c>
      <c r="IC220">
        <v>1.86313</v>
      </c>
      <c r="ID220">
        <v>1.86813</v>
      </c>
      <c r="IE220">
        <v>1.86783</v>
      </c>
      <c r="IF220">
        <v>1.86904</v>
      </c>
      <c r="IG220">
        <v>1.86981</v>
      </c>
      <c r="IH220">
        <v>1.86584</v>
      </c>
      <c r="II220">
        <v>1.867</v>
      </c>
      <c r="IJ220">
        <v>1.86843</v>
      </c>
      <c r="IK220">
        <v>5</v>
      </c>
      <c r="IL220">
        <v>0</v>
      </c>
      <c r="IM220">
        <v>0</v>
      </c>
      <c r="IN220">
        <v>0</v>
      </c>
      <c r="IO220" t="s">
        <v>443</v>
      </c>
      <c r="IP220" t="s">
        <v>444</v>
      </c>
      <c r="IQ220" t="s">
        <v>445</v>
      </c>
      <c r="IR220" t="s">
        <v>445</v>
      </c>
      <c r="IS220" t="s">
        <v>445</v>
      </c>
      <c r="IT220" t="s">
        <v>445</v>
      </c>
      <c r="IU220">
        <v>0</v>
      </c>
      <c r="IV220">
        <v>100</v>
      </c>
      <c r="IW220">
        <v>100</v>
      </c>
      <c r="IX220">
        <v>2.358</v>
      </c>
      <c r="IY220">
        <v>0.31</v>
      </c>
      <c r="IZ220">
        <v>0.972545899424372</v>
      </c>
      <c r="JA220">
        <v>0.00534676025210932</v>
      </c>
      <c r="JB220">
        <v>-1.70922874884956e-06</v>
      </c>
      <c r="JC220">
        <v>5.24977269206303e-10</v>
      </c>
      <c r="JD220">
        <v>0.310040366037049</v>
      </c>
      <c r="JE220">
        <v>0</v>
      </c>
      <c r="JF220">
        <v>0</v>
      </c>
      <c r="JG220">
        <v>0</v>
      </c>
      <c r="JH220">
        <v>4</v>
      </c>
      <c r="JI220">
        <v>2317</v>
      </c>
      <c r="JJ220">
        <v>-0</v>
      </c>
      <c r="JK220">
        <v>23</v>
      </c>
      <c r="JL220">
        <v>29370018.5</v>
      </c>
      <c r="JM220">
        <v>29370018.5</v>
      </c>
      <c r="JN220">
        <v>0.706787</v>
      </c>
      <c r="JO220">
        <v>2.63306</v>
      </c>
      <c r="JP220">
        <v>2.19849</v>
      </c>
      <c r="JQ220">
        <v>2.63672</v>
      </c>
      <c r="JR220">
        <v>2.44507</v>
      </c>
      <c r="JS220">
        <v>2.29614</v>
      </c>
      <c r="JT220">
        <v>32.5982</v>
      </c>
      <c r="JU220">
        <v>24.1488</v>
      </c>
      <c r="JV220">
        <v>18</v>
      </c>
      <c r="JW220">
        <v>499.954</v>
      </c>
      <c r="JX220">
        <v>783.117</v>
      </c>
      <c r="JY220">
        <v>29.7002</v>
      </c>
      <c r="JZ220">
        <v>42.7959</v>
      </c>
      <c r="KA220">
        <v>30.0003</v>
      </c>
      <c r="KB220">
        <v>42.5242</v>
      </c>
      <c r="KC220">
        <v>42.3718</v>
      </c>
      <c r="KD220">
        <v>14.1753</v>
      </c>
      <c r="KE220">
        <v>0</v>
      </c>
      <c r="KF220">
        <v>100</v>
      </c>
      <c r="KG220">
        <v>29.6998</v>
      </c>
      <c r="KH220">
        <v>231.28</v>
      </c>
      <c r="KI220">
        <v>21.9999</v>
      </c>
      <c r="KJ220">
        <v>94.4875</v>
      </c>
      <c r="KK220">
        <v>91.7322</v>
      </c>
    </row>
    <row r="221" spans="1:297">
      <c r="A221">
        <v>205</v>
      </c>
      <c r="B221">
        <v>1762201116</v>
      </c>
      <c r="C221">
        <v>2884</v>
      </c>
      <c r="D221" t="s">
        <v>856</v>
      </c>
      <c r="E221" t="s">
        <v>857</v>
      </c>
      <c r="F221">
        <v>5</v>
      </c>
      <c r="G221" t="s">
        <v>833</v>
      </c>
      <c r="H221" t="s">
        <v>438</v>
      </c>
      <c r="I221">
        <v>1762201107.84615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261.35991770395</v>
      </c>
      <c r="AK221">
        <v>279.016933333333</v>
      </c>
      <c r="AL221">
        <v>-3.39012195866321</v>
      </c>
      <c r="AM221">
        <v>64.5071012503385</v>
      </c>
      <c r="AN221">
        <f>(AP221 - AO221 + DY221*1E3/(8.314*(EA221+273.15)) * AR221/DX221 * AQ221) * DX221/(100*DL221) * 1000/(1000 - AP221)</f>
        <v>0</v>
      </c>
      <c r="AO221">
        <v>20.9376384461398</v>
      </c>
      <c r="AP221">
        <v>27.0506987878788</v>
      </c>
      <c r="AQ221">
        <v>1.31622858148206e-06</v>
      </c>
      <c r="AR221">
        <v>97.67456940572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439</v>
      </c>
      <c r="AY221" t="s">
        <v>439</v>
      </c>
      <c r="AZ221">
        <v>0</v>
      </c>
      <c r="BA221">
        <v>0</v>
      </c>
      <c r="BB221">
        <f>1-AZ221/BA221</f>
        <v>0</v>
      </c>
      <c r="BC221">
        <v>0</v>
      </c>
      <c r="BD221" t="s">
        <v>439</v>
      </c>
      <c r="BE221" t="s">
        <v>439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439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440</v>
      </c>
      <c r="DO221">
        <v>2</v>
      </c>
      <c r="DP221" t="b">
        <v>1</v>
      </c>
      <c r="DQ221">
        <v>1762201107.84615</v>
      </c>
      <c r="DR221">
        <v>294.968615384615</v>
      </c>
      <c r="DS221">
        <v>270.448615384615</v>
      </c>
      <c r="DT221">
        <v>27.0536384615385</v>
      </c>
      <c r="DU221">
        <v>20.9407230769231</v>
      </c>
      <c r="DV221">
        <v>292.565307692308</v>
      </c>
      <c r="DW221">
        <v>26.7435846153846</v>
      </c>
      <c r="DX221">
        <v>499.996615384615</v>
      </c>
      <c r="DY221">
        <v>90.7579153846154</v>
      </c>
      <c r="DZ221">
        <v>0.100052792307692</v>
      </c>
      <c r="EA221">
        <v>36.8525153846154</v>
      </c>
      <c r="EB221">
        <v>35.9983461538462</v>
      </c>
      <c r="EC221">
        <v>999.9</v>
      </c>
      <c r="ED221">
        <v>0</v>
      </c>
      <c r="EE221">
        <v>0</v>
      </c>
      <c r="EF221">
        <v>9988.40769230769</v>
      </c>
      <c r="EG221">
        <v>0</v>
      </c>
      <c r="EH221">
        <v>1187.23692307692</v>
      </c>
      <c r="EI221">
        <v>24.5201615384615</v>
      </c>
      <c r="EJ221">
        <v>303.170538461538</v>
      </c>
      <c r="EK221">
        <v>276.232923076923</v>
      </c>
      <c r="EL221">
        <v>6.11292615384615</v>
      </c>
      <c r="EM221">
        <v>270.448615384615</v>
      </c>
      <c r="EN221">
        <v>20.9407230769231</v>
      </c>
      <c r="EO221">
        <v>2.45533153846154</v>
      </c>
      <c r="EP221">
        <v>1.90053461538461</v>
      </c>
      <c r="EQ221">
        <v>20.7333846153846</v>
      </c>
      <c r="ER221">
        <v>16.6391538461538</v>
      </c>
      <c r="ES221">
        <v>1999.96923076923</v>
      </c>
      <c r="ET221">
        <v>0.980002769230769</v>
      </c>
      <c r="EU221">
        <v>0.0199974538461538</v>
      </c>
      <c r="EV221">
        <v>0</v>
      </c>
      <c r="EW221">
        <v>1016.47153846154</v>
      </c>
      <c r="EX221">
        <v>5.00059</v>
      </c>
      <c r="EY221">
        <v>21069.1538461539</v>
      </c>
      <c r="EZ221">
        <v>17360.0769230769</v>
      </c>
      <c r="FA221">
        <v>54.5476923076923</v>
      </c>
      <c r="FB221">
        <v>54.9515384615385</v>
      </c>
      <c r="FC221">
        <v>54.125</v>
      </c>
      <c r="FD221">
        <v>54.3653076923077</v>
      </c>
      <c r="FE221">
        <v>55.062</v>
      </c>
      <c r="FF221">
        <v>1955.07615384615</v>
      </c>
      <c r="FG221">
        <v>39.89</v>
      </c>
      <c r="FH221">
        <v>0</v>
      </c>
      <c r="FI221">
        <v>1762201115</v>
      </c>
      <c r="FJ221">
        <v>0</v>
      </c>
      <c r="FK221">
        <v>1016.47576923077</v>
      </c>
      <c r="FL221">
        <v>-3.97094015416937</v>
      </c>
      <c r="FM221">
        <v>-97.3470084324262</v>
      </c>
      <c r="FN221">
        <v>21068.4307692308</v>
      </c>
      <c r="FO221">
        <v>15</v>
      </c>
      <c r="FP221">
        <v>0</v>
      </c>
      <c r="FQ221" t="s">
        <v>441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24.27496</v>
      </c>
      <c r="GD221">
        <v>3.9150045112782</v>
      </c>
      <c r="GE221">
        <v>0.455679203387646</v>
      </c>
      <c r="GF221">
        <v>0</v>
      </c>
      <c r="GG221">
        <v>1016.76911764706</v>
      </c>
      <c r="GH221">
        <v>-4.24247516978436</v>
      </c>
      <c r="GI221">
        <v>0.485479554588944</v>
      </c>
      <c r="GJ221">
        <v>-1</v>
      </c>
      <c r="GK221">
        <v>6.112868</v>
      </c>
      <c r="GL221">
        <v>-0.0051320300751814</v>
      </c>
      <c r="GM221">
        <v>0.00145257564346923</v>
      </c>
      <c r="GN221">
        <v>1</v>
      </c>
      <c r="GO221">
        <v>1</v>
      </c>
      <c r="GP221">
        <v>2</v>
      </c>
      <c r="GQ221" t="s">
        <v>460</v>
      </c>
      <c r="GR221">
        <v>3.12863</v>
      </c>
      <c r="GS221">
        <v>2.7778</v>
      </c>
      <c r="GT221">
        <v>0.0600026</v>
      </c>
      <c r="GU221">
        <v>0.0558402</v>
      </c>
      <c r="GV221">
        <v>0.109189</v>
      </c>
      <c r="GW221">
        <v>0.0912826</v>
      </c>
      <c r="GX221">
        <v>34464.3</v>
      </c>
      <c r="GY221">
        <v>36830.4</v>
      </c>
      <c r="GZ221">
        <v>33249.2</v>
      </c>
      <c r="HA221">
        <v>35397.4</v>
      </c>
      <c r="HB221">
        <v>42044.8</v>
      </c>
      <c r="HC221">
        <v>46249.4</v>
      </c>
      <c r="HD221">
        <v>52049.8</v>
      </c>
      <c r="HE221">
        <v>56644</v>
      </c>
      <c r="HF221">
        <v>1.78495</v>
      </c>
      <c r="HG221">
        <v>2.13263</v>
      </c>
      <c r="HH221">
        <v>-0.0215061</v>
      </c>
      <c r="HI221">
        <v>0</v>
      </c>
      <c r="HJ221">
        <v>36.344</v>
      </c>
      <c r="HK221">
        <v>999.9</v>
      </c>
      <c r="HL221">
        <v>53.907</v>
      </c>
      <c r="HM221">
        <v>28.097</v>
      </c>
      <c r="HN221">
        <v>22.6655</v>
      </c>
      <c r="HO221">
        <v>57.5269</v>
      </c>
      <c r="HP221">
        <v>32.4119</v>
      </c>
      <c r="HQ221">
        <v>2</v>
      </c>
      <c r="HR221">
        <v>1.3213</v>
      </c>
      <c r="HS221">
        <v>5.00844</v>
      </c>
      <c r="HT221">
        <v>20.056</v>
      </c>
      <c r="HU221">
        <v>5.19168</v>
      </c>
      <c r="HV221">
        <v>12.0099</v>
      </c>
      <c r="HW221">
        <v>4.973</v>
      </c>
      <c r="HX221">
        <v>3.29495</v>
      </c>
      <c r="HY221">
        <v>999.9</v>
      </c>
      <c r="HZ221">
        <v>9999</v>
      </c>
      <c r="IA221">
        <v>9999</v>
      </c>
      <c r="IB221">
        <v>9999</v>
      </c>
      <c r="IC221">
        <v>1.86312</v>
      </c>
      <c r="ID221">
        <v>1.86812</v>
      </c>
      <c r="IE221">
        <v>1.86783</v>
      </c>
      <c r="IF221">
        <v>1.86904</v>
      </c>
      <c r="IG221">
        <v>1.86981</v>
      </c>
      <c r="IH221">
        <v>1.86585</v>
      </c>
      <c r="II221">
        <v>1.86703</v>
      </c>
      <c r="IJ221">
        <v>1.86843</v>
      </c>
      <c r="IK221">
        <v>5</v>
      </c>
      <c r="IL221">
        <v>0</v>
      </c>
      <c r="IM221">
        <v>0</v>
      </c>
      <c r="IN221">
        <v>0</v>
      </c>
      <c r="IO221" t="s">
        <v>443</v>
      </c>
      <c r="IP221" t="s">
        <v>444</v>
      </c>
      <c r="IQ221" t="s">
        <v>445</v>
      </c>
      <c r="IR221" t="s">
        <v>445</v>
      </c>
      <c r="IS221" t="s">
        <v>445</v>
      </c>
      <c r="IT221" t="s">
        <v>445</v>
      </c>
      <c r="IU221">
        <v>0</v>
      </c>
      <c r="IV221">
        <v>100</v>
      </c>
      <c r="IW221">
        <v>100</v>
      </c>
      <c r="IX221">
        <v>2.283</v>
      </c>
      <c r="IY221">
        <v>0.31</v>
      </c>
      <c r="IZ221">
        <v>0.972545899424372</v>
      </c>
      <c r="JA221">
        <v>0.00534676025210932</v>
      </c>
      <c r="JB221">
        <v>-1.70922874884956e-06</v>
      </c>
      <c r="JC221">
        <v>5.24977269206303e-10</v>
      </c>
      <c r="JD221">
        <v>0.310040366037049</v>
      </c>
      <c r="JE221">
        <v>0</v>
      </c>
      <c r="JF221">
        <v>0</v>
      </c>
      <c r="JG221">
        <v>0</v>
      </c>
      <c r="JH221">
        <v>4</v>
      </c>
      <c r="JI221">
        <v>2317</v>
      </c>
      <c r="JJ221">
        <v>-0</v>
      </c>
      <c r="JK221">
        <v>23</v>
      </c>
      <c r="JL221">
        <v>29370018.6</v>
      </c>
      <c r="JM221">
        <v>29370018.6</v>
      </c>
      <c r="JN221">
        <v>0.664062</v>
      </c>
      <c r="JO221">
        <v>2.62573</v>
      </c>
      <c r="JP221">
        <v>2.19849</v>
      </c>
      <c r="JQ221">
        <v>2.63794</v>
      </c>
      <c r="JR221">
        <v>2.44507</v>
      </c>
      <c r="JS221">
        <v>2.34375</v>
      </c>
      <c r="JT221">
        <v>32.5982</v>
      </c>
      <c r="JU221">
        <v>24.1575</v>
      </c>
      <c r="JV221">
        <v>18</v>
      </c>
      <c r="JW221">
        <v>500.163</v>
      </c>
      <c r="JX221">
        <v>782.697</v>
      </c>
      <c r="JY221">
        <v>29.6996</v>
      </c>
      <c r="JZ221">
        <v>42.8004</v>
      </c>
      <c r="KA221">
        <v>30.0004</v>
      </c>
      <c r="KB221">
        <v>42.5261</v>
      </c>
      <c r="KC221">
        <v>42.376</v>
      </c>
      <c r="KD221">
        <v>13.337</v>
      </c>
      <c r="KE221">
        <v>0</v>
      </c>
      <c r="KF221">
        <v>100</v>
      </c>
      <c r="KG221">
        <v>29.7035</v>
      </c>
      <c r="KH221">
        <v>217.738</v>
      </c>
      <c r="KI221">
        <v>21.9999</v>
      </c>
      <c r="KJ221">
        <v>94.4869</v>
      </c>
      <c r="KK221">
        <v>91.7313</v>
      </c>
    </row>
    <row r="222" spans="1:297">
      <c r="A222">
        <v>206</v>
      </c>
      <c r="B222">
        <v>1762201121</v>
      </c>
      <c r="C222">
        <v>2889</v>
      </c>
      <c r="D222" t="s">
        <v>858</v>
      </c>
      <c r="E222" t="s">
        <v>859</v>
      </c>
      <c r="F222">
        <v>5</v>
      </c>
      <c r="G222" t="s">
        <v>833</v>
      </c>
      <c r="H222" t="s">
        <v>438</v>
      </c>
      <c r="I222">
        <v>1762201112.84615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245.116138606917</v>
      </c>
      <c r="AK222">
        <v>262.451084848485</v>
      </c>
      <c r="AL222">
        <v>-3.30868438595083</v>
      </c>
      <c r="AM222">
        <v>64.5071012503385</v>
      </c>
      <c r="AN222">
        <f>(AP222 - AO222 + DY222*1E3/(8.314*(EA222+273.15)) * AR222/DX222 * AQ222) * DX222/(100*DL222) * 1000/(1000 - AP222)</f>
        <v>0</v>
      </c>
      <c r="AO222">
        <v>20.9356078523952</v>
      </c>
      <c r="AP222">
        <v>27.0415157575758</v>
      </c>
      <c r="AQ222">
        <v>-1.62788218394831e-05</v>
      </c>
      <c r="AR222">
        <v>97.67456940572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439</v>
      </c>
      <c r="AY222" t="s">
        <v>439</v>
      </c>
      <c r="AZ222">
        <v>0</v>
      </c>
      <c r="BA222">
        <v>0</v>
      </c>
      <c r="BB222">
        <f>1-AZ222/BA222</f>
        <v>0</v>
      </c>
      <c r="BC222">
        <v>0</v>
      </c>
      <c r="BD222" t="s">
        <v>439</v>
      </c>
      <c r="BE222" t="s">
        <v>439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439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440</v>
      </c>
      <c r="DO222">
        <v>2</v>
      </c>
      <c r="DP222" t="b">
        <v>1</v>
      </c>
      <c r="DQ222">
        <v>1762201112.84615</v>
      </c>
      <c r="DR222">
        <v>278.606538461538</v>
      </c>
      <c r="DS222">
        <v>254.194923076923</v>
      </c>
      <c r="DT222">
        <v>27.0491615384615</v>
      </c>
      <c r="DU222">
        <v>20.9379384615385</v>
      </c>
      <c r="DV222">
        <v>276.276769230769</v>
      </c>
      <c r="DW222">
        <v>26.7391076923077</v>
      </c>
      <c r="DX222">
        <v>499.985538461538</v>
      </c>
      <c r="DY222">
        <v>90.7580230769231</v>
      </c>
      <c r="DZ222">
        <v>0.0999891076923077</v>
      </c>
      <c r="EA222">
        <v>36.8516230769231</v>
      </c>
      <c r="EB222">
        <v>35.9974</v>
      </c>
      <c r="EC222">
        <v>999.9</v>
      </c>
      <c r="ED222">
        <v>0</v>
      </c>
      <c r="EE222">
        <v>0</v>
      </c>
      <c r="EF222">
        <v>9982.11076923077</v>
      </c>
      <c r="EG222">
        <v>0</v>
      </c>
      <c r="EH222">
        <v>1187.24538461538</v>
      </c>
      <c r="EI222">
        <v>24.4117615384615</v>
      </c>
      <c r="EJ222">
        <v>286.352230769231</v>
      </c>
      <c r="EK222">
        <v>259.631076923077</v>
      </c>
      <c r="EL222">
        <v>6.11122769230769</v>
      </c>
      <c r="EM222">
        <v>254.194923076923</v>
      </c>
      <c r="EN222">
        <v>20.9379384615385</v>
      </c>
      <c r="EO222">
        <v>2.45492769230769</v>
      </c>
      <c r="EP222">
        <v>1.90028538461538</v>
      </c>
      <c r="EQ222">
        <v>20.7307230769231</v>
      </c>
      <c r="ER222">
        <v>16.6370769230769</v>
      </c>
      <c r="ES222">
        <v>1999.97076923077</v>
      </c>
      <c r="ET222">
        <v>0.980002769230769</v>
      </c>
      <c r="EU222">
        <v>0.0199974538461538</v>
      </c>
      <c r="EV222">
        <v>0</v>
      </c>
      <c r="EW222">
        <v>1016.11230769231</v>
      </c>
      <c r="EX222">
        <v>5.00059</v>
      </c>
      <c r="EY222">
        <v>21061.0769230769</v>
      </c>
      <c r="EZ222">
        <v>17360.0846153846</v>
      </c>
      <c r="FA222">
        <v>54.5476923076923</v>
      </c>
      <c r="FB222">
        <v>54.9418461538462</v>
      </c>
      <c r="FC222">
        <v>54.125</v>
      </c>
      <c r="FD222">
        <v>54.3701538461538</v>
      </c>
      <c r="FE222">
        <v>55.062</v>
      </c>
      <c r="FF222">
        <v>1955.07769230769</v>
      </c>
      <c r="FG222">
        <v>39.89</v>
      </c>
      <c r="FH222">
        <v>0</v>
      </c>
      <c r="FI222">
        <v>1762201119.8</v>
      </c>
      <c r="FJ222">
        <v>0</v>
      </c>
      <c r="FK222">
        <v>1016.12269230769</v>
      </c>
      <c r="FL222">
        <v>-3.8902564067275</v>
      </c>
      <c r="FM222">
        <v>-97.8051282678681</v>
      </c>
      <c r="FN222">
        <v>21060.5153846154</v>
      </c>
      <c r="FO222">
        <v>15</v>
      </c>
      <c r="FP222">
        <v>0</v>
      </c>
      <c r="FQ222" t="s">
        <v>441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24.44496</v>
      </c>
      <c r="GD222">
        <v>-0.618081203007497</v>
      </c>
      <c r="GE222">
        <v>0.259428185438669</v>
      </c>
      <c r="GF222">
        <v>0</v>
      </c>
      <c r="GG222">
        <v>1016.33941176471</v>
      </c>
      <c r="GH222">
        <v>-4.1796791414279</v>
      </c>
      <c r="GI222">
        <v>0.491007015503206</v>
      </c>
      <c r="GJ222">
        <v>-1</v>
      </c>
      <c r="GK222">
        <v>6.1116155</v>
      </c>
      <c r="GL222">
        <v>-0.0155914285714333</v>
      </c>
      <c r="GM222">
        <v>0.00216190303899133</v>
      </c>
      <c r="GN222">
        <v>1</v>
      </c>
      <c r="GO222">
        <v>1</v>
      </c>
      <c r="GP222">
        <v>2</v>
      </c>
      <c r="GQ222" t="s">
        <v>460</v>
      </c>
      <c r="GR222">
        <v>3.12825</v>
      </c>
      <c r="GS222">
        <v>2.77785</v>
      </c>
      <c r="GT222">
        <v>0.0569088</v>
      </c>
      <c r="GU222">
        <v>0.0528109</v>
      </c>
      <c r="GV222">
        <v>0.109175</v>
      </c>
      <c r="GW222">
        <v>0.0912708</v>
      </c>
      <c r="GX222">
        <v>34577.3</v>
      </c>
      <c r="GY222">
        <v>36948.2</v>
      </c>
      <c r="GZ222">
        <v>33248.9</v>
      </c>
      <c r="HA222">
        <v>35397.2</v>
      </c>
      <c r="HB222">
        <v>42044.8</v>
      </c>
      <c r="HC222">
        <v>46249.5</v>
      </c>
      <c r="HD222">
        <v>52049.4</v>
      </c>
      <c r="HE222">
        <v>56643.9</v>
      </c>
      <c r="HF222">
        <v>1.78447</v>
      </c>
      <c r="HG222">
        <v>2.13307</v>
      </c>
      <c r="HH222">
        <v>-0.0213794</v>
      </c>
      <c r="HI222">
        <v>0</v>
      </c>
      <c r="HJ222">
        <v>36.344</v>
      </c>
      <c r="HK222">
        <v>999.9</v>
      </c>
      <c r="HL222">
        <v>53.907</v>
      </c>
      <c r="HM222">
        <v>28.097</v>
      </c>
      <c r="HN222">
        <v>22.6701</v>
      </c>
      <c r="HO222">
        <v>57.6569</v>
      </c>
      <c r="HP222">
        <v>32.524</v>
      </c>
      <c r="HQ222">
        <v>2</v>
      </c>
      <c r="HR222">
        <v>1.32154</v>
      </c>
      <c r="HS222">
        <v>4.99535</v>
      </c>
      <c r="HT222">
        <v>20.0561</v>
      </c>
      <c r="HU222">
        <v>5.19108</v>
      </c>
      <c r="HV222">
        <v>12.0099</v>
      </c>
      <c r="HW222">
        <v>4.97255</v>
      </c>
      <c r="HX222">
        <v>3.2949</v>
      </c>
      <c r="HY222">
        <v>999.9</v>
      </c>
      <c r="HZ222">
        <v>9999</v>
      </c>
      <c r="IA222">
        <v>9999</v>
      </c>
      <c r="IB222">
        <v>9999</v>
      </c>
      <c r="IC222">
        <v>1.86312</v>
      </c>
      <c r="ID222">
        <v>1.86813</v>
      </c>
      <c r="IE222">
        <v>1.86783</v>
      </c>
      <c r="IF222">
        <v>1.86904</v>
      </c>
      <c r="IG222">
        <v>1.86981</v>
      </c>
      <c r="IH222">
        <v>1.86584</v>
      </c>
      <c r="II222">
        <v>1.867</v>
      </c>
      <c r="IJ222">
        <v>1.86844</v>
      </c>
      <c r="IK222">
        <v>5</v>
      </c>
      <c r="IL222">
        <v>0</v>
      </c>
      <c r="IM222">
        <v>0</v>
      </c>
      <c r="IN222">
        <v>0</v>
      </c>
      <c r="IO222" t="s">
        <v>443</v>
      </c>
      <c r="IP222" t="s">
        <v>444</v>
      </c>
      <c r="IQ222" t="s">
        <v>445</v>
      </c>
      <c r="IR222" t="s">
        <v>445</v>
      </c>
      <c r="IS222" t="s">
        <v>445</v>
      </c>
      <c r="IT222" t="s">
        <v>445</v>
      </c>
      <c r="IU222">
        <v>0</v>
      </c>
      <c r="IV222">
        <v>100</v>
      </c>
      <c r="IW222">
        <v>100</v>
      </c>
      <c r="IX222">
        <v>2.211</v>
      </c>
      <c r="IY222">
        <v>0.3101</v>
      </c>
      <c r="IZ222">
        <v>0.972545899424372</v>
      </c>
      <c r="JA222">
        <v>0.00534676025210932</v>
      </c>
      <c r="JB222">
        <v>-1.70922874884956e-06</v>
      </c>
      <c r="JC222">
        <v>5.24977269206303e-10</v>
      </c>
      <c r="JD222">
        <v>0.310040366037049</v>
      </c>
      <c r="JE222">
        <v>0</v>
      </c>
      <c r="JF222">
        <v>0</v>
      </c>
      <c r="JG222">
        <v>0</v>
      </c>
      <c r="JH222">
        <v>4</v>
      </c>
      <c r="JI222">
        <v>2317</v>
      </c>
      <c r="JJ222">
        <v>-0</v>
      </c>
      <c r="JK222">
        <v>23</v>
      </c>
      <c r="JL222">
        <v>29370018.7</v>
      </c>
      <c r="JM222">
        <v>29370018.7</v>
      </c>
      <c r="JN222">
        <v>0.628662</v>
      </c>
      <c r="JO222">
        <v>2.63184</v>
      </c>
      <c r="JP222">
        <v>2.19849</v>
      </c>
      <c r="JQ222">
        <v>2.63794</v>
      </c>
      <c r="JR222">
        <v>2.44507</v>
      </c>
      <c r="JS222">
        <v>2.27051</v>
      </c>
      <c r="JT222">
        <v>32.5982</v>
      </c>
      <c r="JU222">
        <v>24.1488</v>
      </c>
      <c r="JV222">
        <v>18</v>
      </c>
      <c r="JW222">
        <v>499.835</v>
      </c>
      <c r="JX222">
        <v>783.141</v>
      </c>
      <c r="JY222">
        <v>29.702</v>
      </c>
      <c r="JZ222">
        <v>42.8004</v>
      </c>
      <c r="KA222">
        <v>30.0002</v>
      </c>
      <c r="KB222">
        <v>42.5275</v>
      </c>
      <c r="KC222">
        <v>42.376</v>
      </c>
      <c r="KD222">
        <v>12.4536</v>
      </c>
      <c r="KE222">
        <v>0</v>
      </c>
      <c r="KF222">
        <v>100</v>
      </c>
      <c r="KG222">
        <v>29.7047</v>
      </c>
      <c r="KH222">
        <v>197.386</v>
      </c>
      <c r="KI222">
        <v>21.9999</v>
      </c>
      <c r="KJ222">
        <v>94.4862</v>
      </c>
      <c r="KK222">
        <v>91.731</v>
      </c>
    </row>
    <row r="223" spans="1:297">
      <c r="A223">
        <v>207</v>
      </c>
      <c r="B223">
        <v>1762201126</v>
      </c>
      <c r="C223">
        <v>2894</v>
      </c>
      <c r="D223" t="s">
        <v>860</v>
      </c>
      <c r="E223" t="s">
        <v>861</v>
      </c>
      <c r="F223">
        <v>5</v>
      </c>
      <c r="G223" t="s">
        <v>833</v>
      </c>
      <c r="H223" t="s">
        <v>438</v>
      </c>
      <c r="I223">
        <v>1762201117.84615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229.442547601186</v>
      </c>
      <c r="AK223">
        <v>246.43563030303</v>
      </c>
      <c r="AL223">
        <v>-3.19795148314231</v>
      </c>
      <c r="AM223">
        <v>64.5071012503385</v>
      </c>
      <c r="AN223">
        <f>(AP223 - AO223 + DY223*1E3/(8.314*(EA223+273.15)) * AR223/DX223 * AQ223) * DX223/(100*DL223) * 1000/(1000 - AP223)</f>
        <v>0</v>
      </c>
      <c r="AO223">
        <v>20.9330665499858</v>
      </c>
      <c r="AP223">
        <v>27.0443309090909</v>
      </c>
      <c r="AQ223">
        <v>4.23470914995796e-07</v>
      </c>
      <c r="AR223">
        <v>97.67456940572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439</v>
      </c>
      <c r="AY223" t="s">
        <v>439</v>
      </c>
      <c r="AZ223">
        <v>0</v>
      </c>
      <c r="BA223">
        <v>0</v>
      </c>
      <c r="BB223">
        <f>1-AZ223/BA223</f>
        <v>0</v>
      </c>
      <c r="BC223">
        <v>0</v>
      </c>
      <c r="BD223" t="s">
        <v>439</v>
      </c>
      <c r="BE223" t="s">
        <v>439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439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440</v>
      </c>
      <c r="DO223">
        <v>2</v>
      </c>
      <c r="DP223" t="b">
        <v>1</v>
      </c>
      <c r="DQ223">
        <v>1762201117.84615</v>
      </c>
      <c r="DR223">
        <v>262.460615384615</v>
      </c>
      <c r="DS223">
        <v>238.120153846154</v>
      </c>
      <c r="DT223">
        <v>27.0463307692308</v>
      </c>
      <c r="DU223">
        <v>20.9353923076923</v>
      </c>
      <c r="DV223">
        <v>260.203846153846</v>
      </c>
      <c r="DW223">
        <v>26.7362769230769</v>
      </c>
      <c r="DX223">
        <v>500.008</v>
      </c>
      <c r="DY223">
        <v>90.7561769230769</v>
      </c>
      <c r="DZ223">
        <v>0.0999837</v>
      </c>
      <c r="EA223">
        <v>36.8524538461538</v>
      </c>
      <c r="EB223">
        <v>35.9981076923077</v>
      </c>
      <c r="EC223">
        <v>999.9</v>
      </c>
      <c r="ED223">
        <v>0</v>
      </c>
      <c r="EE223">
        <v>0</v>
      </c>
      <c r="EF223">
        <v>9994.99307692308</v>
      </c>
      <c r="EG223">
        <v>0</v>
      </c>
      <c r="EH223">
        <v>1187.23923076923</v>
      </c>
      <c r="EI223">
        <v>24.3405923076923</v>
      </c>
      <c r="EJ223">
        <v>269.756461538462</v>
      </c>
      <c r="EK223">
        <v>243.211846153846</v>
      </c>
      <c r="EL223">
        <v>6.11094230769231</v>
      </c>
      <c r="EM223">
        <v>238.120153846154</v>
      </c>
      <c r="EN223">
        <v>20.9353923076923</v>
      </c>
      <c r="EO223">
        <v>2.45462153846154</v>
      </c>
      <c r="EP223">
        <v>1.90001538461538</v>
      </c>
      <c r="EQ223">
        <v>20.7286846153846</v>
      </c>
      <c r="ER223">
        <v>16.6348384615385</v>
      </c>
      <c r="ES223">
        <v>1999.97230769231</v>
      </c>
      <c r="ET223">
        <v>0.980002769230769</v>
      </c>
      <c r="EU223">
        <v>0.0199974538461538</v>
      </c>
      <c r="EV223">
        <v>0</v>
      </c>
      <c r="EW223">
        <v>1015.73769230769</v>
      </c>
      <c r="EX223">
        <v>5.00059</v>
      </c>
      <c r="EY223">
        <v>21052.8692307692</v>
      </c>
      <c r="EZ223">
        <v>17360.0846153846</v>
      </c>
      <c r="FA223">
        <v>54.5429230769231</v>
      </c>
      <c r="FB223">
        <v>54.9418461538462</v>
      </c>
      <c r="FC223">
        <v>54.125</v>
      </c>
      <c r="FD223">
        <v>54.3701538461538</v>
      </c>
      <c r="FE223">
        <v>55.062</v>
      </c>
      <c r="FF223">
        <v>1955.07923076923</v>
      </c>
      <c r="FG223">
        <v>39.89</v>
      </c>
      <c r="FH223">
        <v>0</v>
      </c>
      <c r="FI223">
        <v>1762201125.2</v>
      </c>
      <c r="FJ223">
        <v>0</v>
      </c>
      <c r="FK223">
        <v>1015.666</v>
      </c>
      <c r="FL223">
        <v>-5.80307690975194</v>
      </c>
      <c r="FM223">
        <v>-100.80769229239</v>
      </c>
      <c r="FN223">
        <v>21051.128</v>
      </c>
      <c r="FO223">
        <v>15</v>
      </c>
      <c r="FP223">
        <v>0</v>
      </c>
      <c r="FQ223" t="s">
        <v>441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24.320580952381</v>
      </c>
      <c r="GD223">
        <v>-1.43408571428572</v>
      </c>
      <c r="GE223">
        <v>0.370604909148283</v>
      </c>
      <c r="GF223">
        <v>0</v>
      </c>
      <c r="GG223">
        <v>1015.95970588235</v>
      </c>
      <c r="GH223">
        <v>-4.67669976678401</v>
      </c>
      <c r="GI223">
        <v>0.534836342720657</v>
      </c>
      <c r="GJ223">
        <v>-1</v>
      </c>
      <c r="GK223">
        <v>6.11134333333333</v>
      </c>
      <c r="GL223">
        <v>-0.00732623376624592</v>
      </c>
      <c r="GM223">
        <v>0.00204031354577658</v>
      </c>
      <c r="GN223">
        <v>1</v>
      </c>
      <c r="GO223">
        <v>1</v>
      </c>
      <c r="GP223">
        <v>2</v>
      </c>
      <c r="GQ223" t="s">
        <v>460</v>
      </c>
      <c r="GR223">
        <v>3.12844</v>
      </c>
      <c r="GS223">
        <v>2.7781</v>
      </c>
      <c r="GT223">
        <v>0.0538179</v>
      </c>
      <c r="GU223">
        <v>0.0493744</v>
      </c>
      <c r="GV223">
        <v>0.109162</v>
      </c>
      <c r="GW223">
        <v>0.0912654</v>
      </c>
      <c r="GX223">
        <v>34690.6</v>
      </c>
      <c r="GY223">
        <v>37081.6</v>
      </c>
      <c r="GZ223">
        <v>33249.1</v>
      </c>
      <c r="HA223">
        <v>35396.8</v>
      </c>
      <c r="HB223">
        <v>42045.3</v>
      </c>
      <c r="HC223">
        <v>46248.9</v>
      </c>
      <c r="HD223">
        <v>52049.8</v>
      </c>
      <c r="HE223">
        <v>56643.4</v>
      </c>
      <c r="HF223">
        <v>1.78447</v>
      </c>
      <c r="HG223">
        <v>2.13265</v>
      </c>
      <c r="HH223">
        <v>-0.0213124</v>
      </c>
      <c r="HI223">
        <v>0</v>
      </c>
      <c r="HJ223">
        <v>36.344</v>
      </c>
      <c r="HK223">
        <v>999.9</v>
      </c>
      <c r="HL223">
        <v>53.907</v>
      </c>
      <c r="HM223">
        <v>28.117</v>
      </c>
      <c r="HN223">
        <v>22.6939</v>
      </c>
      <c r="HO223">
        <v>57.3669</v>
      </c>
      <c r="HP223">
        <v>32.472</v>
      </c>
      <c r="HQ223">
        <v>2</v>
      </c>
      <c r="HR223">
        <v>1.32147</v>
      </c>
      <c r="HS223">
        <v>5.00129</v>
      </c>
      <c r="HT223">
        <v>20.0562</v>
      </c>
      <c r="HU223">
        <v>5.19168</v>
      </c>
      <c r="HV223">
        <v>12.0099</v>
      </c>
      <c r="HW223">
        <v>4.9729</v>
      </c>
      <c r="HX223">
        <v>3.29497</v>
      </c>
      <c r="HY223">
        <v>999.9</v>
      </c>
      <c r="HZ223">
        <v>9999</v>
      </c>
      <c r="IA223">
        <v>9999</v>
      </c>
      <c r="IB223">
        <v>9999</v>
      </c>
      <c r="IC223">
        <v>1.86312</v>
      </c>
      <c r="ID223">
        <v>1.86811</v>
      </c>
      <c r="IE223">
        <v>1.86783</v>
      </c>
      <c r="IF223">
        <v>1.86904</v>
      </c>
      <c r="IG223">
        <v>1.86982</v>
      </c>
      <c r="IH223">
        <v>1.86584</v>
      </c>
      <c r="II223">
        <v>1.86701</v>
      </c>
      <c r="IJ223">
        <v>1.86843</v>
      </c>
      <c r="IK223">
        <v>5</v>
      </c>
      <c r="IL223">
        <v>0</v>
      </c>
      <c r="IM223">
        <v>0</v>
      </c>
      <c r="IN223">
        <v>0</v>
      </c>
      <c r="IO223" t="s">
        <v>443</v>
      </c>
      <c r="IP223" t="s">
        <v>444</v>
      </c>
      <c r="IQ223" t="s">
        <v>445</v>
      </c>
      <c r="IR223" t="s">
        <v>445</v>
      </c>
      <c r="IS223" t="s">
        <v>445</v>
      </c>
      <c r="IT223" t="s">
        <v>445</v>
      </c>
      <c r="IU223">
        <v>0</v>
      </c>
      <c r="IV223">
        <v>100</v>
      </c>
      <c r="IW223">
        <v>100</v>
      </c>
      <c r="IX223">
        <v>2.138</v>
      </c>
      <c r="IY223">
        <v>0.31</v>
      </c>
      <c r="IZ223">
        <v>0.972545899424372</v>
      </c>
      <c r="JA223">
        <v>0.00534676025210932</v>
      </c>
      <c r="JB223">
        <v>-1.70922874884956e-06</v>
      </c>
      <c r="JC223">
        <v>5.24977269206303e-10</v>
      </c>
      <c r="JD223">
        <v>0.310040366037049</v>
      </c>
      <c r="JE223">
        <v>0</v>
      </c>
      <c r="JF223">
        <v>0</v>
      </c>
      <c r="JG223">
        <v>0</v>
      </c>
      <c r="JH223">
        <v>4</v>
      </c>
      <c r="JI223">
        <v>2317</v>
      </c>
      <c r="JJ223">
        <v>-0</v>
      </c>
      <c r="JK223">
        <v>23</v>
      </c>
      <c r="JL223">
        <v>29370018.8</v>
      </c>
      <c r="JM223">
        <v>29370018.8</v>
      </c>
      <c r="JN223">
        <v>0.574951</v>
      </c>
      <c r="JO223">
        <v>2.63916</v>
      </c>
      <c r="JP223">
        <v>2.19849</v>
      </c>
      <c r="JQ223">
        <v>2.63794</v>
      </c>
      <c r="JR223">
        <v>2.44629</v>
      </c>
      <c r="JS223">
        <v>2.3291</v>
      </c>
      <c r="JT223">
        <v>32.5982</v>
      </c>
      <c r="JU223">
        <v>24.1575</v>
      </c>
      <c r="JV223">
        <v>18</v>
      </c>
      <c r="JW223">
        <v>499.856</v>
      </c>
      <c r="JX223">
        <v>782.769</v>
      </c>
      <c r="JY223">
        <v>29.7045</v>
      </c>
      <c r="JZ223">
        <v>42.804</v>
      </c>
      <c r="KA223">
        <v>30.0001</v>
      </c>
      <c r="KB223">
        <v>42.5304</v>
      </c>
      <c r="KC223">
        <v>42.3803</v>
      </c>
      <c r="KD223">
        <v>11.5443</v>
      </c>
      <c r="KE223">
        <v>0</v>
      </c>
      <c r="KF223">
        <v>100</v>
      </c>
      <c r="KG223">
        <v>29.7019</v>
      </c>
      <c r="KH223">
        <v>183.816</v>
      </c>
      <c r="KI223">
        <v>21.9999</v>
      </c>
      <c r="KJ223">
        <v>94.4867</v>
      </c>
      <c r="KK223">
        <v>91.7301</v>
      </c>
    </row>
    <row r="224" spans="1:297">
      <c r="A224">
        <v>208</v>
      </c>
      <c r="B224">
        <v>1762201131</v>
      </c>
      <c r="C224">
        <v>2899</v>
      </c>
      <c r="D224" t="s">
        <v>862</v>
      </c>
      <c r="E224" t="s">
        <v>863</v>
      </c>
      <c r="F224">
        <v>5</v>
      </c>
      <c r="G224" t="s">
        <v>833</v>
      </c>
      <c r="H224" t="s">
        <v>438</v>
      </c>
      <c r="I224">
        <v>1762201122.84615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212.064310042044</v>
      </c>
      <c r="AK224">
        <v>229.692193939394</v>
      </c>
      <c r="AL224">
        <v>-3.34898447646394</v>
      </c>
      <c r="AM224">
        <v>64.5071012503385</v>
      </c>
      <c r="AN224">
        <f>(AP224 - AO224 + DY224*1E3/(8.314*(EA224+273.15)) * AR224/DX224 * AQ224) * DX224/(100*DL224) * 1000/(1000 - AP224)</f>
        <v>0</v>
      </c>
      <c r="AO224">
        <v>20.9326892520446</v>
      </c>
      <c r="AP224">
        <v>27.0416345454545</v>
      </c>
      <c r="AQ224">
        <v>-1.77364392880387e-06</v>
      </c>
      <c r="AR224">
        <v>97.67456940572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439</v>
      </c>
      <c r="AY224" t="s">
        <v>439</v>
      </c>
      <c r="AZ224">
        <v>0</v>
      </c>
      <c r="BA224">
        <v>0</v>
      </c>
      <c r="BB224">
        <f>1-AZ224/BA224</f>
        <v>0</v>
      </c>
      <c r="BC224">
        <v>0</v>
      </c>
      <c r="BD224" t="s">
        <v>439</v>
      </c>
      <c r="BE224" t="s">
        <v>439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439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440</v>
      </c>
      <c r="DO224">
        <v>2</v>
      </c>
      <c r="DP224" t="b">
        <v>1</v>
      </c>
      <c r="DQ224">
        <v>1762201122.84615</v>
      </c>
      <c r="DR224">
        <v>246.416384615385</v>
      </c>
      <c r="DS224">
        <v>221.995846153846</v>
      </c>
      <c r="DT224">
        <v>27.0436307692308</v>
      </c>
      <c r="DU224">
        <v>20.9337692307692</v>
      </c>
      <c r="DV224">
        <v>244.232846153846</v>
      </c>
      <c r="DW224">
        <v>26.7335923076923</v>
      </c>
      <c r="DX224">
        <v>500.019615384615</v>
      </c>
      <c r="DY224">
        <v>90.7545769230769</v>
      </c>
      <c r="DZ224">
        <v>0.0999871153846154</v>
      </c>
      <c r="EA224">
        <v>36.8539384615385</v>
      </c>
      <c r="EB224">
        <v>35.9994692307692</v>
      </c>
      <c r="EC224">
        <v>999.9</v>
      </c>
      <c r="ED224">
        <v>0</v>
      </c>
      <c r="EE224">
        <v>0</v>
      </c>
      <c r="EF224">
        <v>9993.07230769231</v>
      </c>
      <c r="EG224">
        <v>0</v>
      </c>
      <c r="EH224">
        <v>1187.21769230769</v>
      </c>
      <c r="EI224">
        <v>24.4206538461538</v>
      </c>
      <c r="EJ224">
        <v>253.265615384615</v>
      </c>
      <c r="EK224">
        <v>226.742461538461</v>
      </c>
      <c r="EL224">
        <v>6.10986461538462</v>
      </c>
      <c r="EM224">
        <v>221.995846153846</v>
      </c>
      <c r="EN224">
        <v>20.9337692307692</v>
      </c>
      <c r="EO224">
        <v>2.45433230769231</v>
      </c>
      <c r="EP224">
        <v>1.89983538461538</v>
      </c>
      <c r="EQ224">
        <v>20.7267769230769</v>
      </c>
      <c r="ER224">
        <v>16.6333461538462</v>
      </c>
      <c r="ES224">
        <v>1999.99538461538</v>
      </c>
      <c r="ET224">
        <v>0.980003076923077</v>
      </c>
      <c r="EU224">
        <v>0.0199972153846154</v>
      </c>
      <c r="EV224">
        <v>0</v>
      </c>
      <c r="EW224">
        <v>1015.31538461538</v>
      </c>
      <c r="EX224">
        <v>5.00059</v>
      </c>
      <c r="EY224">
        <v>21044.7615384615</v>
      </c>
      <c r="EZ224">
        <v>17360.2923076923</v>
      </c>
      <c r="FA224">
        <v>54.5476923076923</v>
      </c>
      <c r="FB224">
        <v>54.9563846153846</v>
      </c>
      <c r="FC224">
        <v>54.125</v>
      </c>
      <c r="FD224">
        <v>54.375</v>
      </c>
      <c r="FE224">
        <v>55.062</v>
      </c>
      <c r="FF224">
        <v>1955.10307692308</v>
      </c>
      <c r="FG224">
        <v>39.89</v>
      </c>
      <c r="FH224">
        <v>0</v>
      </c>
      <c r="FI224">
        <v>1762201130</v>
      </c>
      <c r="FJ224">
        <v>0</v>
      </c>
      <c r="FK224">
        <v>1015.2756</v>
      </c>
      <c r="FL224">
        <v>-4.67230768359332</v>
      </c>
      <c r="FM224">
        <v>-100.530769095989</v>
      </c>
      <c r="FN224">
        <v>21043.12</v>
      </c>
      <c r="FO224">
        <v>15</v>
      </c>
      <c r="FP224">
        <v>0</v>
      </c>
      <c r="FQ224" t="s">
        <v>441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24.46717</v>
      </c>
      <c r="GD224">
        <v>0.727308270676645</v>
      </c>
      <c r="GE224">
        <v>0.458603418107628</v>
      </c>
      <c r="GF224">
        <v>0</v>
      </c>
      <c r="GG224">
        <v>1015.59823529412</v>
      </c>
      <c r="GH224">
        <v>-5.2067226880901</v>
      </c>
      <c r="GI224">
        <v>0.561602070698776</v>
      </c>
      <c r="GJ224">
        <v>-1</v>
      </c>
      <c r="GK224">
        <v>6.110312</v>
      </c>
      <c r="GL224">
        <v>-0.00896120300751978</v>
      </c>
      <c r="GM224">
        <v>0.00218176442358009</v>
      </c>
      <c r="GN224">
        <v>1</v>
      </c>
      <c r="GO224">
        <v>1</v>
      </c>
      <c r="GP224">
        <v>2</v>
      </c>
      <c r="GQ224" t="s">
        <v>460</v>
      </c>
      <c r="GR224">
        <v>3.12847</v>
      </c>
      <c r="GS224">
        <v>2.7779</v>
      </c>
      <c r="GT224">
        <v>0.0505553</v>
      </c>
      <c r="GU224">
        <v>0.0460037</v>
      </c>
      <c r="GV224">
        <v>0.109172</v>
      </c>
      <c r="GW224">
        <v>0.0912626</v>
      </c>
      <c r="GX224">
        <v>34810.2</v>
      </c>
      <c r="GY224">
        <v>37212.7</v>
      </c>
      <c r="GZ224">
        <v>33249.2</v>
      </c>
      <c r="HA224">
        <v>35396.6</v>
      </c>
      <c r="HB224">
        <v>42044.8</v>
      </c>
      <c r="HC224">
        <v>46248.6</v>
      </c>
      <c r="HD224">
        <v>52050.1</v>
      </c>
      <c r="HE224">
        <v>56643.2</v>
      </c>
      <c r="HF224">
        <v>1.7847</v>
      </c>
      <c r="HG224">
        <v>2.1327</v>
      </c>
      <c r="HH224">
        <v>-0.0213124</v>
      </c>
      <c r="HI224">
        <v>0</v>
      </c>
      <c r="HJ224">
        <v>36.344</v>
      </c>
      <c r="HK224">
        <v>999.9</v>
      </c>
      <c r="HL224">
        <v>53.907</v>
      </c>
      <c r="HM224">
        <v>28.097</v>
      </c>
      <c r="HN224">
        <v>22.6689</v>
      </c>
      <c r="HO224">
        <v>56.6269</v>
      </c>
      <c r="HP224">
        <v>32.4599</v>
      </c>
      <c r="HQ224">
        <v>2</v>
      </c>
      <c r="HR224">
        <v>1.32166</v>
      </c>
      <c r="HS224">
        <v>5.01254</v>
      </c>
      <c r="HT224">
        <v>20.0559</v>
      </c>
      <c r="HU224">
        <v>5.19093</v>
      </c>
      <c r="HV224">
        <v>12.0099</v>
      </c>
      <c r="HW224">
        <v>4.9728</v>
      </c>
      <c r="HX224">
        <v>3.295</v>
      </c>
      <c r="HY224">
        <v>999.9</v>
      </c>
      <c r="HZ224">
        <v>9999</v>
      </c>
      <c r="IA224">
        <v>9999</v>
      </c>
      <c r="IB224">
        <v>9999</v>
      </c>
      <c r="IC224">
        <v>1.86313</v>
      </c>
      <c r="ID224">
        <v>1.86813</v>
      </c>
      <c r="IE224">
        <v>1.86783</v>
      </c>
      <c r="IF224">
        <v>1.86904</v>
      </c>
      <c r="IG224">
        <v>1.86982</v>
      </c>
      <c r="IH224">
        <v>1.86584</v>
      </c>
      <c r="II224">
        <v>1.86702</v>
      </c>
      <c r="IJ224">
        <v>1.86842</v>
      </c>
      <c r="IK224">
        <v>5</v>
      </c>
      <c r="IL224">
        <v>0</v>
      </c>
      <c r="IM224">
        <v>0</v>
      </c>
      <c r="IN224">
        <v>0</v>
      </c>
      <c r="IO224" t="s">
        <v>443</v>
      </c>
      <c r="IP224" t="s">
        <v>444</v>
      </c>
      <c r="IQ224" t="s">
        <v>445</v>
      </c>
      <c r="IR224" t="s">
        <v>445</v>
      </c>
      <c r="IS224" t="s">
        <v>445</v>
      </c>
      <c r="IT224" t="s">
        <v>445</v>
      </c>
      <c r="IU224">
        <v>0</v>
      </c>
      <c r="IV224">
        <v>100</v>
      </c>
      <c r="IW224">
        <v>100</v>
      </c>
      <c r="IX224">
        <v>2.064</v>
      </c>
      <c r="IY224">
        <v>0.3101</v>
      </c>
      <c r="IZ224">
        <v>0.972545899424372</v>
      </c>
      <c r="JA224">
        <v>0.00534676025210932</v>
      </c>
      <c r="JB224">
        <v>-1.70922874884956e-06</v>
      </c>
      <c r="JC224">
        <v>5.24977269206303e-10</v>
      </c>
      <c r="JD224">
        <v>0.310040366037049</v>
      </c>
      <c r="JE224">
        <v>0</v>
      </c>
      <c r="JF224">
        <v>0</v>
      </c>
      <c r="JG224">
        <v>0</v>
      </c>
      <c r="JH224">
        <v>4</v>
      </c>
      <c r="JI224">
        <v>2317</v>
      </c>
      <c r="JJ224">
        <v>-0</v>
      </c>
      <c r="JK224">
        <v>23</v>
      </c>
      <c r="JL224">
        <v>29370018.9</v>
      </c>
      <c r="JM224">
        <v>29370018.9</v>
      </c>
      <c r="JN224">
        <v>0.535889</v>
      </c>
      <c r="JO224">
        <v>2.62085</v>
      </c>
      <c r="JP224">
        <v>2.19849</v>
      </c>
      <c r="JQ224">
        <v>2.63794</v>
      </c>
      <c r="JR224">
        <v>2.44629</v>
      </c>
      <c r="JS224">
        <v>2.38525</v>
      </c>
      <c r="JT224">
        <v>32.5982</v>
      </c>
      <c r="JU224">
        <v>24.1575</v>
      </c>
      <c r="JV224">
        <v>18</v>
      </c>
      <c r="JW224">
        <v>500.024</v>
      </c>
      <c r="JX224">
        <v>782.819</v>
      </c>
      <c r="JY224">
        <v>29.7035</v>
      </c>
      <c r="JZ224">
        <v>42.8048</v>
      </c>
      <c r="KA224">
        <v>30.0003</v>
      </c>
      <c r="KB224">
        <v>42.5318</v>
      </c>
      <c r="KC224">
        <v>42.3803</v>
      </c>
      <c r="KD224">
        <v>10.609</v>
      </c>
      <c r="KE224">
        <v>0</v>
      </c>
      <c r="KF224">
        <v>100</v>
      </c>
      <c r="KG224">
        <v>29.7029</v>
      </c>
      <c r="KH224">
        <v>163.639</v>
      </c>
      <c r="KI224">
        <v>21.9999</v>
      </c>
      <c r="KJ224">
        <v>94.4872</v>
      </c>
      <c r="KK224">
        <v>91.7298</v>
      </c>
    </row>
    <row r="225" spans="1:297">
      <c r="A225">
        <v>209</v>
      </c>
      <c r="B225">
        <v>1762201136</v>
      </c>
      <c r="C225">
        <v>2904</v>
      </c>
      <c r="D225" t="s">
        <v>864</v>
      </c>
      <c r="E225" t="s">
        <v>865</v>
      </c>
      <c r="F225">
        <v>5</v>
      </c>
      <c r="G225" t="s">
        <v>833</v>
      </c>
      <c r="H225" t="s">
        <v>438</v>
      </c>
      <c r="I225">
        <v>1762201127.84615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195.483525050757</v>
      </c>
      <c r="AK225">
        <v>213.123781818182</v>
      </c>
      <c r="AL225">
        <v>-3.31546098217468</v>
      </c>
      <c r="AM225">
        <v>64.5071012503385</v>
      </c>
      <c r="AN225">
        <f>(AP225 - AO225 + DY225*1E3/(8.314*(EA225+273.15)) * AR225/DX225 * AQ225) * DX225/(100*DL225) * 1000/(1000 - AP225)</f>
        <v>0</v>
      </c>
      <c r="AO225">
        <v>20.9294383846358</v>
      </c>
      <c r="AP225">
        <v>27.0425151515151</v>
      </c>
      <c r="AQ225">
        <v>2.08985256294012e-06</v>
      </c>
      <c r="AR225">
        <v>97.67456940572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439</v>
      </c>
      <c r="AY225" t="s">
        <v>439</v>
      </c>
      <c r="AZ225">
        <v>0</v>
      </c>
      <c r="BA225">
        <v>0</v>
      </c>
      <c r="BB225">
        <f>1-AZ225/BA225</f>
        <v>0</v>
      </c>
      <c r="BC225">
        <v>0</v>
      </c>
      <c r="BD225" t="s">
        <v>439</v>
      </c>
      <c r="BE225" t="s">
        <v>439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439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440</v>
      </c>
      <c r="DO225">
        <v>2</v>
      </c>
      <c r="DP225" t="b">
        <v>1</v>
      </c>
      <c r="DQ225">
        <v>1762201127.84615</v>
      </c>
      <c r="DR225">
        <v>230.416307692308</v>
      </c>
      <c r="DS225">
        <v>205.718538461538</v>
      </c>
      <c r="DT225">
        <v>27.0427615384615</v>
      </c>
      <c r="DU225">
        <v>20.9315846153846</v>
      </c>
      <c r="DV225">
        <v>228.306384615385</v>
      </c>
      <c r="DW225">
        <v>26.7327230769231</v>
      </c>
      <c r="DX225">
        <v>499.996846153846</v>
      </c>
      <c r="DY225">
        <v>90.7537153846154</v>
      </c>
      <c r="DZ225">
        <v>0.0999960538461539</v>
      </c>
      <c r="EA225">
        <v>36.8554076923077</v>
      </c>
      <c r="EB225">
        <v>36.0003615384615</v>
      </c>
      <c r="EC225">
        <v>999.9</v>
      </c>
      <c r="ED225">
        <v>0</v>
      </c>
      <c r="EE225">
        <v>0</v>
      </c>
      <c r="EF225">
        <v>9996.62923076923</v>
      </c>
      <c r="EG225">
        <v>0</v>
      </c>
      <c r="EH225">
        <v>1187.21153846154</v>
      </c>
      <c r="EI225">
        <v>24.6979076923077</v>
      </c>
      <c r="EJ225">
        <v>236.820538461538</v>
      </c>
      <c r="EK225">
        <v>210.116615384615</v>
      </c>
      <c r="EL225">
        <v>6.11116923076923</v>
      </c>
      <c r="EM225">
        <v>205.718538461538</v>
      </c>
      <c r="EN225">
        <v>20.9315846153846</v>
      </c>
      <c r="EO225">
        <v>2.45423153846154</v>
      </c>
      <c r="EP225">
        <v>1.89961923076923</v>
      </c>
      <c r="EQ225">
        <v>20.7261076923077</v>
      </c>
      <c r="ER225">
        <v>16.6315615384615</v>
      </c>
      <c r="ES225">
        <v>1999.99538461538</v>
      </c>
      <c r="ET225">
        <v>0.980003076923077</v>
      </c>
      <c r="EU225">
        <v>0.0199972153846154</v>
      </c>
      <c r="EV225">
        <v>0</v>
      </c>
      <c r="EW225">
        <v>1014.91461538462</v>
      </c>
      <c r="EX225">
        <v>5.00059</v>
      </c>
      <c r="EY225">
        <v>21036.0230769231</v>
      </c>
      <c r="EZ225">
        <v>17360.2846153846</v>
      </c>
      <c r="FA225">
        <v>54.5524615384615</v>
      </c>
      <c r="FB225">
        <v>54.9660769230769</v>
      </c>
      <c r="FC225">
        <v>54.125</v>
      </c>
      <c r="FD225">
        <v>54.375</v>
      </c>
      <c r="FE225">
        <v>55.062</v>
      </c>
      <c r="FF225">
        <v>1955.10307692308</v>
      </c>
      <c r="FG225">
        <v>39.89</v>
      </c>
      <c r="FH225">
        <v>0</v>
      </c>
      <c r="FI225">
        <v>1762201134.8</v>
      </c>
      <c r="FJ225">
        <v>0</v>
      </c>
      <c r="FK225">
        <v>1014.8392</v>
      </c>
      <c r="FL225">
        <v>-4.78692307291192</v>
      </c>
      <c r="FM225">
        <v>-105.330769470171</v>
      </c>
      <c r="FN225">
        <v>21034.792</v>
      </c>
      <c r="FO225">
        <v>15</v>
      </c>
      <c r="FP225">
        <v>0</v>
      </c>
      <c r="FQ225" t="s">
        <v>441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24.5711476190476</v>
      </c>
      <c r="GD225">
        <v>3.96695064935065</v>
      </c>
      <c r="GE225">
        <v>0.556996309827092</v>
      </c>
      <c r="GF225">
        <v>0</v>
      </c>
      <c r="GG225">
        <v>1015.14</v>
      </c>
      <c r="GH225">
        <v>-5.34606569553696</v>
      </c>
      <c r="GI225">
        <v>0.570072234845003</v>
      </c>
      <c r="GJ225">
        <v>-1</v>
      </c>
      <c r="GK225">
        <v>6.11062809523809</v>
      </c>
      <c r="GL225">
        <v>0.00833064935064641</v>
      </c>
      <c r="GM225">
        <v>0.00238750640796466</v>
      </c>
      <c r="GN225">
        <v>1</v>
      </c>
      <c r="GO225">
        <v>1</v>
      </c>
      <c r="GP225">
        <v>2</v>
      </c>
      <c r="GQ225" t="s">
        <v>460</v>
      </c>
      <c r="GR225">
        <v>3.12843</v>
      </c>
      <c r="GS225">
        <v>2.77769</v>
      </c>
      <c r="GT225">
        <v>0.0472291</v>
      </c>
      <c r="GU225">
        <v>0.0423482</v>
      </c>
      <c r="GV225">
        <v>0.109166</v>
      </c>
      <c r="GW225">
        <v>0.0912499</v>
      </c>
      <c r="GX225">
        <v>34932</v>
      </c>
      <c r="GY225">
        <v>37354.4</v>
      </c>
      <c r="GZ225">
        <v>33249.3</v>
      </c>
      <c r="HA225">
        <v>35396</v>
      </c>
      <c r="HB225">
        <v>42044.7</v>
      </c>
      <c r="HC225">
        <v>46248.5</v>
      </c>
      <c r="HD225">
        <v>52050.1</v>
      </c>
      <c r="HE225">
        <v>56642.9</v>
      </c>
      <c r="HF225">
        <v>1.7845</v>
      </c>
      <c r="HG225">
        <v>2.13273</v>
      </c>
      <c r="HH225">
        <v>-0.0212155</v>
      </c>
      <c r="HI225">
        <v>0</v>
      </c>
      <c r="HJ225">
        <v>36.344</v>
      </c>
      <c r="HK225">
        <v>999.9</v>
      </c>
      <c r="HL225">
        <v>53.907</v>
      </c>
      <c r="HM225">
        <v>28.097</v>
      </c>
      <c r="HN225">
        <v>22.6676</v>
      </c>
      <c r="HO225">
        <v>57.1469</v>
      </c>
      <c r="HP225">
        <v>32.492</v>
      </c>
      <c r="HQ225">
        <v>2</v>
      </c>
      <c r="HR225">
        <v>1.32176</v>
      </c>
      <c r="HS225">
        <v>5.00893</v>
      </c>
      <c r="HT225">
        <v>20.0563</v>
      </c>
      <c r="HU225">
        <v>5.19168</v>
      </c>
      <c r="HV225">
        <v>12.0099</v>
      </c>
      <c r="HW225">
        <v>4.9727</v>
      </c>
      <c r="HX225">
        <v>3.295</v>
      </c>
      <c r="HY225">
        <v>999.9</v>
      </c>
      <c r="HZ225">
        <v>9999</v>
      </c>
      <c r="IA225">
        <v>9999</v>
      </c>
      <c r="IB225">
        <v>9999</v>
      </c>
      <c r="IC225">
        <v>1.86313</v>
      </c>
      <c r="ID225">
        <v>1.86813</v>
      </c>
      <c r="IE225">
        <v>1.86783</v>
      </c>
      <c r="IF225">
        <v>1.86902</v>
      </c>
      <c r="IG225">
        <v>1.86981</v>
      </c>
      <c r="IH225">
        <v>1.86587</v>
      </c>
      <c r="II225">
        <v>1.86702</v>
      </c>
      <c r="IJ225">
        <v>1.86842</v>
      </c>
      <c r="IK225">
        <v>5</v>
      </c>
      <c r="IL225">
        <v>0</v>
      </c>
      <c r="IM225">
        <v>0</v>
      </c>
      <c r="IN225">
        <v>0</v>
      </c>
      <c r="IO225" t="s">
        <v>443</v>
      </c>
      <c r="IP225" t="s">
        <v>444</v>
      </c>
      <c r="IQ225" t="s">
        <v>445</v>
      </c>
      <c r="IR225" t="s">
        <v>445</v>
      </c>
      <c r="IS225" t="s">
        <v>445</v>
      </c>
      <c r="IT225" t="s">
        <v>445</v>
      </c>
      <c r="IU225">
        <v>0</v>
      </c>
      <c r="IV225">
        <v>100</v>
      </c>
      <c r="IW225">
        <v>100</v>
      </c>
      <c r="IX225">
        <v>1.987</v>
      </c>
      <c r="IY225">
        <v>0.3101</v>
      </c>
      <c r="IZ225">
        <v>0.972545899424372</v>
      </c>
      <c r="JA225">
        <v>0.00534676025210932</v>
      </c>
      <c r="JB225">
        <v>-1.70922874884956e-06</v>
      </c>
      <c r="JC225">
        <v>5.24977269206303e-10</v>
      </c>
      <c r="JD225">
        <v>0.310040366037049</v>
      </c>
      <c r="JE225">
        <v>0</v>
      </c>
      <c r="JF225">
        <v>0</v>
      </c>
      <c r="JG225">
        <v>0</v>
      </c>
      <c r="JH225">
        <v>4</v>
      </c>
      <c r="JI225">
        <v>2317</v>
      </c>
      <c r="JJ225">
        <v>-0</v>
      </c>
      <c r="JK225">
        <v>23</v>
      </c>
      <c r="JL225">
        <v>29370018.9</v>
      </c>
      <c r="JM225">
        <v>29370018.9</v>
      </c>
      <c r="JN225">
        <v>0.482178</v>
      </c>
      <c r="JO225">
        <v>2.64038</v>
      </c>
      <c r="JP225">
        <v>2.19849</v>
      </c>
      <c r="JQ225">
        <v>2.63794</v>
      </c>
      <c r="JR225">
        <v>2.44507</v>
      </c>
      <c r="JS225">
        <v>2.31812</v>
      </c>
      <c r="JT225">
        <v>32.5982</v>
      </c>
      <c r="JU225">
        <v>24.1488</v>
      </c>
      <c r="JV225">
        <v>18</v>
      </c>
      <c r="JW225">
        <v>499.903</v>
      </c>
      <c r="JX225">
        <v>782.879</v>
      </c>
      <c r="JY225">
        <v>29.703</v>
      </c>
      <c r="JZ225">
        <v>42.8062</v>
      </c>
      <c r="KA225">
        <v>30.0002</v>
      </c>
      <c r="KB225">
        <v>42.5347</v>
      </c>
      <c r="KC225">
        <v>42.3836</v>
      </c>
      <c r="KD225">
        <v>9.68763</v>
      </c>
      <c r="KE225">
        <v>0</v>
      </c>
      <c r="KF225">
        <v>100</v>
      </c>
      <c r="KG225">
        <v>29.703</v>
      </c>
      <c r="KH225">
        <v>150.166</v>
      </c>
      <c r="KI225">
        <v>21.9999</v>
      </c>
      <c r="KJ225">
        <v>94.4873</v>
      </c>
      <c r="KK225">
        <v>91.7288</v>
      </c>
    </row>
    <row r="226" spans="1:297">
      <c r="A226">
        <v>210</v>
      </c>
      <c r="B226">
        <v>1762201141</v>
      </c>
      <c r="C226">
        <v>2909</v>
      </c>
      <c r="D226" t="s">
        <v>866</v>
      </c>
      <c r="E226" t="s">
        <v>867</v>
      </c>
      <c r="F226">
        <v>5</v>
      </c>
      <c r="G226" t="s">
        <v>833</v>
      </c>
      <c r="H226" t="s">
        <v>438</v>
      </c>
      <c r="I226">
        <v>1762201132.84615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177.933955055369</v>
      </c>
      <c r="AK226">
        <v>196.023096969697</v>
      </c>
      <c r="AL226">
        <v>-3.42342273938959</v>
      </c>
      <c r="AM226">
        <v>64.5071012503385</v>
      </c>
      <c r="AN226">
        <f>(AP226 - AO226 + DY226*1E3/(8.314*(EA226+273.15)) * AR226/DX226 * AQ226) * DX226/(100*DL226) * 1000/(1000 - AP226)</f>
        <v>0</v>
      </c>
      <c r="AO226">
        <v>20.9266504678102</v>
      </c>
      <c r="AP226">
        <v>27.0333842424242</v>
      </c>
      <c r="AQ226">
        <v>-1.99594941723385e-05</v>
      </c>
      <c r="AR226">
        <v>97.67456940572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439</v>
      </c>
      <c r="AY226" t="s">
        <v>439</v>
      </c>
      <c r="AZ226">
        <v>0</v>
      </c>
      <c r="BA226">
        <v>0</v>
      </c>
      <c r="BB226">
        <f>1-AZ226/BA226</f>
        <v>0</v>
      </c>
      <c r="BC226">
        <v>0</v>
      </c>
      <c r="BD226" t="s">
        <v>439</v>
      </c>
      <c r="BE226" t="s">
        <v>439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439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440</v>
      </c>
      <c r="DO226">
        <v>2</v>
      </c>
      <c r="DP226" t="b">
        <v>1</v>
      </c>
      <c r="DQ226">
        <v>1762201132.84615</v>
      </c>
      <c r="DR226">
        <v>214.231769230769</v>
      </c>
      <c r="DS226">
        <v>188.971923076923</v>
      </c>
      <c r="DT226">
        <v>27.0402615384615</v>
      </c>
      <c r="DU226">
        <v>20.9294461538462</v>
      </c>
      <c r="DV226">
        <v>212.197230769231</v>
      </c>
      <c r="DW226">
        <v>26.7302230769231</v>
      </c>
      <c r="DX226">
        <v>499.994769230769</v>
      </c>
      <c r="DY226">
        <v>90.7545384615385</v>
      </c>
      <c r="DZ226">
        <v>0.100001684615385</v>
      </c>
      <c r="EA226">
        <v>36.8543769230769</v>
      </c>
      <c r="EB226">
        <v>35.9994923076923</v>
      </c>
      <c r="EC226">
        <v>999.9</v>
      </c>
      <c r="ED226">
        <v>0</v>
      </c>
      <c r="EE226">
        <v>0</v>
      </c>
      <c r="EF226">
        <v>9990.67307692308</v>
      </c>
      <c r="EG226">
        <v>0</v>
      </c>
      <c r="EH226">
        <v>1187.22153846154</v>
      </c>
      <c r="EI226">
        <v>25.2599769230769</v>
      </c>
      <c r="EJ226">
        <v>220.185692307692</v>
      </c>
      <c r="EK226">
        <v>193.011615384615</v>
      </c>
      <c r="EL226">
        <v>6.11080846153846</v>
      </c>
      <c r="EM226">
        <v>188.971923076923</v>
      </c>
      <c r="EN226">
        <v>20.9294461538462</v>
      </c>
      <c r="EO226">
        <v>2.45402615384615</v>
      </c>
      <c r="EP226">
        <v>1.89944230769231</v>
      </c>
      <c r="EQ226">
        <v>20.7247692307692</v>
      </c>
      <c r="ER226">
        <v>16.6301076923077</v>
      </c>
      <c r="ES226">
        <v>1999.94384615385</v>
      </c>
      <c r="ET226">
        <v>0.980002461538461</v>
      </c>
      <c r="EU226">
        <v>0.0199976923076923</v>
      </c>
      <c r="EV226">
        <v>0</v>
      </c>
      <c r="EW226">
        <v>1014.46</v>
      </c>
      <c r="EX226">
        <v>5.00059</v>
      </c>
      <c r="EY226">
        <v>21026.5769230769</v>
      </c>
      <c r="EZ226">
        <v>17359.8307692308</v>
      </c>
      <c r="FA226">
        <v>54.562</v>
      </c>
      <c r="FB226">
        <v>54.9757692307692</v>
      </c>
      <c r="FC226">
        <v>54.125</v>
      </c>
      <c r="FD226">
        <v>54.3701538461538</v>
      </c>
      <c r="FE226">
        <v>55.062</v>
      </c>
      <c r="FF226">
        <v>1955.05</v>
      </c>
      <c r="FG226">
        <v>39.89</v>
      </c>
      <c r="FH226">
        <v>0</v>
      </c>
      <c r="FI226">
        <v>1762201140.2</v>
      </c>
      <c r="FJ226">
        <v>0</v>
      </c>
      <c r="FK226">
        <v>1014.41653846154</v>
      </c>
      <c r="FL226">
        <v>-5.46222221886091</v>
      </c>
      <c r="FM226">
        <v>-111.042735143821</v>
      </c>
      <c r="FN226">
        <v>21025.5461538462</v>
      </c>
      <c r="FO226">
        <v>15</v>
      </c>
      <c r="FP226">
        <v>0</v>
      </c>
      <c r="FQ226" t="s">
        <v>441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24.95053</v>
      </c>
      <c r="GD226">
        <v>6.48274285714289</v>
      </c>
      <c r="GE226">
        <v>0.688690388418482</v>
      </c>
      <c r="GF226">
        <v>0</v>
      </c>
      <c r="GG226">
        <v>1014.70088235294</v>
      </c>
      <c r="GH226">
        <v>-5.13659281340955</v>
      </c>
      <c r="GI226">
        <v>0.540345029462706</v>
      </c>
      <c r="GJ226">
        <v>-1</v>
      </c>
      <c r="GK226">
        <v>6.111128</v>
      </c>
      <c r="GL226">
        <v>0.00351518796992718</v>
      </c>
      <c r="GM226">
        <v>0.0022013305067618</v>
      </c>
      <c r="GN226">
        <v>1</v>
      </c>
      <c r="GO226">
        <v>1</v>
      </c>
      <c r="GP226">
        <v>2</v>
      </c>
      <c r="GQ226" t="s">
        <v>460</v>
      </c>
      <c r="GR226">
        <v>3.12838</v>
      </c>
      <c r="GS226">
        <v>2.77798</v>
      </c>
      <c r="GT226">
        <v>0.0437571</v>
      </c>
      <c r="GU226">
        <v>0.0388441</v>
      </c>
      <c r="GV226">
        <v>0.109143</v>
      </c>
      <c r="GW226">
        <v>0.0912404</v>
      </c>
      <c r="GX226">
        <v>35058.7</v>
      </c>
      <c r="GY226">
        <v>37490.9</v>
      </c>
      <c r="GZ226">
        <v>33249</v>
      </c>
      <c r="HA226">
        <v>35396.1</v>
      </c>
      <c r="HB226">
        <v>42045.1</v>
      </c>
      <c r="HC226">
        <v>46248.4</v>
      </c>
      <c r="HD226">
        <v>52049.6</v>
      </c>
      <c r="HE226">
        <v>56642.7</v>
      </c>
      <c r="HF226">
        <v>1.78437</v>
      </c>
      <c r="HG226">
        <v>2.1327</v>
      </c>
      <c r="HH226">
        <v>-0.021413</v>
      </c>
      <c r="HI226">
        <v>0</v>
      </c>
      <c r="HJ226">
        <v>36.344</v>
      </c>
      <c r="HK226">
        <v>999.9</v>
      </c>
      <c r="HL226">
        <v>53.907</v>
      </c>
      <c r="HM226">
        <v>28.097</v>
      </c>
      <c r="HN226">
        <v>22.6681</v>
      </c>
      <c r="HO226">
        <v>57.3369</v>
      </c>
      <c r="HP226">
        <v>32.48</v>
      </c>
      <c r="HQ226">
        <v>2</v>
      </c>
      <c r="HR226">
        <v>1.32212</v>
      </c>
      <c r="HS226">
        <v>5.00814</v>
      </c>
      <c r="HT226">
        <v>20.0561</v>
      </c>
      <c r="HU226">
        <v>5.19093</v>
      </c>
      <c r="HV226">
        <v>12.0099</v>
      </c>
      <c r="HW226">
        <v>4.97255</v>
      </c>
      <c r="HX226">
        <v>3.29492</v>
      </c>
      <c r="HY226">
        <v>999.9</v>
      </c>
      <c r="HZ226">
        <v>9999</v>
      </c>
      <c r="IA226">
        <v>9999</v>
      </c>
      <c r="IB226">
        <v>9999</v>
      </c>
      <c r="IC226">
        <v>1.86313</v>
      </c>
      <c r="ID226">
        <v>1.86813</v>
      </c>
      <c r="IE226">
        <v>1.86784</v>
      </c>
      <c r="IF226">
        <v>1.86904</v>
      </c>
      <c r="IG226">
        <v>1.86982</v>
      </c>
      <c r="IH226">
        <v>1.86585</v>
      </c>
      <c r="II226">
        <v>1.86706</v>
      </c>
      <c r="IJ226">
        <v>1.86844</v>
      </c>
      <c r="IK226">
        <v>5</v>
      </c>
      <c r="IL226">
        <v>0</v>
      </c>
      <c r="IM226">
        <v>0</v>
      </c>
      <c r="IN226">
        <v>0</v>
      </c>
      <c r="IO226" t="s">
        <v>443</v>
      </c>
      <c r="IP226" t="s">
        <v>444</v>
      </c>
      <c r="IQ226" t="s">
        <v>445</v>
      </c>
      <c r="IR226" t="s">
        <v>445</v>
      </c>
      <c r="IS226" t="s">
        <v>445</v>
      </c>
      <c r="IT226" t="s">
        <v>445</v>
      </c>
      <c r="IU226">
        <v>0</v>
      </c>
      <c r="IV226">
        <v>100</v>
      </c>
      <c r="IW226">
        <v>100</v>
      </c>
      <c r="IX226">
        <v>1.909</v>
      </c>
      <c r="IY226">
        <v>0.3101</v>
      </c>
      <c r="IZ226">
        <v>0.972545899424372</v>
      </c>
      <c r="JA226">
        <v>0.00534676025210932</v>
      </c>
      <c r="JB226">
        <v>-1.70922874884956e-06</v>
      </c>
      <c r="JC226">
        <v>5.24977269206303e-10</v>
      </c>
      <c r="JD226">
        <v>0.310040366037049</v>
      </c>
      <c r="JE226">
        <v>0</v>
      </c>
      <c r="JF226">
        <v>0</v>
      </c>
      <c r="JG226">
        <v>0</v>
      </c>
      <c r="JH226">
        <v>4</v>
      </c>
      <c r="JI226">
        <v>2317</v>
      </c>
      <c r="JJ226">
        <v>-0</v>
      </c>
      <c r="JK226">
        <v>23</v>
      </c>
      <c r="JL226">
        <v>29370019</v>
      </c>
      <c r="JM226">
        <v>29370019</v>
      </c>
      <c r="JN226">
        <v>0.441895</v>
      </c>
      <c r="JO226">
        <v>2.6355</v>
      </c>
      <c r="JP226">
        <v>2.19849</v>
      </c>
      <c r="JQ226">
        <v>2.63672</v>
      </c>
      <c r="JR226">
        <v>2.44507</v>
      </c>
      <c r="JS226">
        <v>2.32056</v>
      </c>
      <c r="JT226">
        <v>32.5982</v>
      </c>
      <c r="JU226">
        <v>24.1575</v>
      </c>
      <c r="JV226">
        <v>18</v>
      </c>
      <c r="JW226">
        <v>499.815</v>
      </c>
      <c r="JX226">
        <v>782.866</v>
      </c>
      <c r="JY226">
        <v>29.7029</v>
      </c>
      <c r="JZ226">
        <v>42.8092</v>
      </c>
      <c r="KA226">
        <v>30.0003</v>
      </c>
      <c r="KB226">
        <v>42.5347</v>
      </c>
      <c r="KC226">
        <v>42.3845</v>
      </c>
      <c r="KD226">
        <v>8.73845</v>
      </c>
      <c r="KE226">
        <v>0</v>
      </c>
      <c r="KF226">
        <v>100</v>
      </c>
      <c r="KG226">
        <v>29.7029</v>
      </c>
      <c r="KH226">
        <v>129.971</v>
      </c>
      <c r="KI226">
        <v>21.9999</v>
      </c>
      <c r="KJ226">
        <v>94.4865</v>
      </c>
      <c r="KK226">
        <v>91.7287</v>
      </c>
    </row>
    <row r="227" spans="1:297">
      <c r="A227">
        <v>211</v>
      </c>
      <c r="B227">
        <v>1762201146</v>
      </c>
      <c r="C227">
        <v>2914</v>
      </c>
      <c r="D227" t="s">
        <v>868</v>
      </c>
      <c r="E227" t="s">
        <v>869</v>
      </c>
      <c r="F227">
        <v>5</v>
      </c>
      <c r="G227" t="s">
        <v>833</v>
      </c>
      <c r="H227" t="s">
        <v>438</v>
      </c>
      <c r="I227">
        <v>1762201137.84615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161.432902278572</v>
      </c>
      <c r="AK227">
        <v>179.340139393939</v>
      </c>
      <c r="AL227">
        <v>-3.3391107188127</v>
      </c>
      <c r="AM227">
        <v>64.5071012503385</v>
      </c>
      <c r="AN227">
        <f>(AP227 - AO227 + DY227*1E3/(8.314*(EA227+273.15)) * AR227/DX227 * AQ227) * DX227/(100*DL227) * 1000/(1000 - AP227)</f>
        <v>0</v>
      </c>
      <c r="AO227">
        <v>20.9237476865657</v>
      </c>
      <c r="AP227">
        <v>27.0316248484848</v>
      </c>
      <c r="AQ227">
        <v>-7.27087647822254e-06</v>
      </c>
      <c r="AR227">
        <v>97.67456940572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439</v>
      </c>
      <c r="AY227" t="s">
        <v>439</v>
      </c>
      <c r="AZ227">
        <v>0</v>
      </c>
      <c r="BA227">
        <v>0</v>
      </c>
      <c r="BB227">
        <f>1-AZ227/BA227</f>
        <v>0</v>
      </c>
      <c r="BC227">
        <v>0</v>
      </c>
      <c r="BD227" t="s">
        <v>439</v>
      </c>
      <c r="BE227" t="s">
        <v>439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439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440</v>
      </c>
      <c r="DO227">
        <v>2</v>
      </c>
      <c r="DP227" t="b">
        <v>1</v>
      </c>
      <c r="DQ227">
        <v>1762201137.84615</v>
      </c>
      <c r="DR227">
        <v>197.897846153846</v>
      </c>
      <c r="DS227">
        <v>172.379230769231</v>
      </c>
      <c r="DT227">
        <v>27.0375230769231</v>
      </c>
      <c r="DU227">
        <v>20.9264538461538</v>
      </c>
      <c r="DV227">
        <v>195.939692307692</v>
      </c>
      <c r="DW227">
        <v>26.7274769230769</v>
      </c>
      <c r="DX227">
        <v>499.994307692308</v>
      </c>
      <c r="DY227">
        <v>90.7552692307692</v>
      </c>
      <c r="DZ227">
        <v>0.100017769230769</v>
      </c>
      <c r="EA227">
        <v>36.8542846153846</v>
      </c>
      <c r="EB227">
        <v>35.9999692307692</v>
      </c>
      <c r="EC227">
        <v>999.9</v>
      </c>
      <c r="ED227">
        <v>0</v>
      </c>
      <c r="EE227">
        <v>0</v>
      </c>
      <c r="EF227">
        <v>9992.01923076923</v>
      </c>
      <c r="EG227">
        <v>0</v>
      </c>
      <c r="EH227">
        <v>1187.24076923077</v>
      </c>
      <c r="EI227">
        <v>25.5185230769231</v>
      </c>
      <c r="EJ227">
        <v>203.397230769231</v>
      </c>
      <c r="EK227">
        <v>176.063846153846</v>
      </c>
      <c r="EL227">
        <v>6.11106692307692</v>
      </c>
      <c r="EM227">
        <v>172.379230769231</v>
      </c>
      <c r="EN227">
        <v>20.9264538461538</v>
      </c>
      <c r="EO227">
        <v>2.45379692307692</v>
      </c>
      <c r="EP227">
        <v>1.89918538461538</v>
      </c>
      <c r="EQ227">
        <v>20.7232615384615</v>
      </c>
      <c r="ER227">
        <v>16.6279769230769</v>
      </c>
      <c r="ES227">
        <v>1999.96846153846</v>
      </c>
      <c r="ET227">
        <v>0.980002769230769</v>
      </c>
      <c r="EU227">
        <v>0.0199974538461538</v>
      </c>
      <c r="EV227">
        <v>0</v>
      </c>
      <c r="EW227">
        <v>1013.97153846154</v>
      </c>
      <c r="EX227">
        <v>5.00059</v>
      </c>
      <c r="EY227">
        <v>21017.5384615385</v>
      </c>
      <c r="EZ227">
        <v>17360.0538461538</v>
      </c>
      <c r="FA227">
        <v>54.5572307692308</v>
      </c>
      <c r="FB227">
        <v>54.9757692307692</v>
      </c>
      <c r="FC227">
        <v>54.125</v>
      </c>
      <c r="FD227">
        <v>54.3701538461538</v>
      </c>
      <c r="FE227">
        <v>55.062</v>
      </c>
      <c r="FF227">
        <v>1955.07538461538</v>
      </c>
      <c r="FG227">
        <v>39.89</v>
      </c>
      <c r="FH227">
        <v>0</v>
      </c>
      <c r="FI227">
        <v>1762201145</v>
      </c>
      <c r="FJ227">
        <v>0</v>
      </c>
      <c r="FK227">
        <v>1013.93807692308</v>
      </c>
      <c r="FL227">
        <v>-5.45675212838645</v>
      </c>
      <c r="FM227">
        <v>-115.914529787008</v>
      </c>
      <c r="FN227">
        <v>21016.3807692308</v>
      </c>
      <c r="FO227">
        <v>15</v>
      </c>
      <c r="FP227">
        <v>0</v>
      </c>
      <c r="FQ227" t="s">
        <v>441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25.3376</v>
      </c>
      <c r="GD227">
        <v>3.61690909090908</v>
      </c>
      <c r="GE227">
        <v>0.454318969133235</v>
      </c>
      <c r="GF227">
        <v>0</v>
      </c>
      <c r="GG227">
        <v>1014.28588235294</v>
      </c>
      <c r="GH227">
        <v>-5.4985485094841</v>
      </c>
      <c r="GI227">
        <v>0.572389818049053</v>
      </c>
      <c r="GJ227">
        <v>-1</v>
      </c>
      <c r="GK227">
        <v>6.11052238095238</v>
      </c>
      <c r="GL227">
        <v>0.00122727272727122</v>
      </c>
      <c r="GM227">
        <v>0.00216820949778941</v>
      </c>
      <c r="GN227">
        <v>1</v>
      </c>
      <c r="GO227">
        <v>1</v>
      </c>
      <c r="GP227">
        <v>2</v>
      </c>
      <c r="GQ227" t="s">
        <v>460</v>
      </c>
      <c r="GR227">
        <v>3.12852</v>
      </c>
      <c r="GS227">
        <v>2.77818</v>
      </c>
      <c r="GT227">
        <v>0.0402582</v>
      </c>
      <c r="GU227">
        <v>0.0350024</v>
      </c>
      <c r="GV227">
        <v>0.109131</v>
      </c>
      <c r="GW227">
        <v>0.0912274</v>
      </c>
      <c r="GX227">
        <v>35186.5</v>
      </c>
      <c r="GY227">
        <v>37640.3</v>
      </c>
      <c r="GZ227">
        <v>33248.8</v>
      </c>
      <c r="HA227">
        <v>35396</v>
      </c>
      <c r="HB227">
        <v>42045.2</v>
      </c>
      <c r="HC227">
        <v>46248.6</v>
      </c>
      <c r="HD227">
        <v>52049.6</v>
      </c>
      <c r="HE227">
        <v>56642.6</v>
      </c>
      <c r="HF227">
        <v>1.7844</v>
      </c>
      <c r="HG227">
        <v>2.13245</v>
      </c>
      <c r="HH227">
        <v>-0.021331</v>
      </c>
      <c r="HI227">
        <v>0</v>
      </c>
      <c r="HJ227">
        <v>36.344</v>
      </c>
      <c r="HK227">
        <v>999.9</v>
      </c>
      <c r="HL227">
        <v>53.907</v>
      </c>
      <c r="HM227">
        <v>28.097</v>
      </c>
      <c r="HN227">
        <v>22.6674</v>
      </c>
      <c r="HO227">
        <v>57.3469</v>
      </c>
      <c r="HP227">
        <v>32.4639</v>
      </c>
      <c r="HQ227">
        <v>2</v>
      </c>
      <c r="HR227">
        <v>1.32213</v>
      </c>
      <c r="HS227">
        <v>5.00971</v>
      </c>
      <c r="HT227">
        <v>20.0562</v>
      </c>
      <c r="HU227">
        <v>5.19168</v>
      </c>
      <c r="HV227">
        <v>12.0099</v>
      </c>
      <c r="HW227">
        <v>4.97265</v>
      </c>
      <c r="HX227">
        <v>3.295</v>
      </c>
      <c r="HY227">
        <v>999.9</v>
      </c>
      <c r="HZ227">
        <v>9999</v>
      </c>
      <c r="IA227">
        <v>9999</v>
      </c>
      <c r="IB227">
        <v>9999</v>
      </c>
      <c r="IC227">
        <v>1.86314</v>
      </c>
      <c r="ID227">
        <v>1.86813</v>
      </c>
      <c r="IE227">
        <v>1.86783</v>
      </c>
      <c r="IF227">
        <v>1.86903</v>
      </c>
      <c r="IG227">
        <v>1.86981</v>
      </c>
      <c r="IH227">
        <v>1.86585</v>
      </c>
      <c r="II227">
        <v>1.86703</v>
      </c>
      <c r="IJ227">
        <v>1.86844</v>
      </c>
      <c r="IK227">
        <v>5</v>
      </c>
      <c r="IL227">
        <v>0</v>
      </c>
      <c r="IM227">
        <v>0</v>
      </c>
      <c r="IN227">
        <v>0</v>
      </c>
      <c r="IO227" t="s">
        <v>443</v>
      </c>
      <c r="IP227" t="s">
        <v>444</v>
      </c>
      <c r="IQ227" t="s">
        <v>445</v>
      </c>
      <c r="IR227" t="s">
        <v>445</v>
      </c>
      <c r="IS227" t="s">
        <v>445</v>
      </c>
      <c r="IT227" t="s">
        <v>445</v>
      </c>
      <c r="IU227">
        <v>0</v>
      </c>
      <c r="IV227">
        <v>100</v>
      </c>
      <c r="IW227">
        <v>100</v>
      </c>
      <c r="IX227">
        <v>1.831</v>
      </c>
      <c r="IY227">
        <v>0.3101</v>
      </c>
      <c r="IZ227">
        <v>0.972545899424372</v>
      </c>
      <c r="JA227">
        <v>0.00534676025210932</v>
      </c>
      <c r="JB227">
        <v>-1.70922874884956e-06</v>
      </c>
      <c r="JC227">
        <v>5.24977269206303e-10</v>
      </c>
      <c r="JD227">
        <v>0.310040366037049</v>
      </c>
      <c r="JE227">
        <v>0</v>
      </c>
      <c r="JF227">
        <v>0</v>
      </c>
      <c r="JG227">
        <v>0</v>
      </c>
      <c r="JH227">
        <v>4</v>
      </c>
      <c r="JI227">
        <v>2317</v>
      </c>
      <c r="JJ227">
        <v>-0</v>
      </c>
      <c r="JK227">
        <v>23</v>
      </c>
      <c r="JL227">
        <v>29370019.1</v>
      </c>
      <c r="JM227">
        <v>29370019.1</v>
      </c>
      <c r="JN227">
        <v>0.388184</v>
      </c>
      <c r="JO227">
        <v>2.64893</v>
      </c>
      <c r="JP227">
        <v>2.19849</v>
      </c>
      <c r="JQ227">
        <v>2.63794</v>
      </c>
      <c r="JR227">
        <v>2.44629</v>
      </c>
      <c r="JS227">
        <v>2.26685</v>
      </c>
      <c r="JT227">
        <v>32.5982</v>
      </c>
      <c r="JU227">
        <v>24.1488</v>
      </c>
      <c r="JV227">
        <v>18</v>
      </c>
      <c r="JW227">
        <v>499.862</v>
      </c>
      <c r="JX227">
        <v>782.632</v>
      </c>
      <c r="JY227">
        <v>29.7031</v>
      </c>
      <c r="JZ227">
        <v>42.8096</v>
      </c>
      <c r="KA227">
        <v>30.0001</v>
      </c>
      <c r="KB227">
        <v>42.5391</v>
      </c>
      <c r="KC227">
        <v>42.3857</v>
      </c>
      <c r="KD227">
        <v>7.8072</v>
      </c>
      <c r="KE227">
        <v>0</v>
      </c>
      <c r="KF227">
        <v>100</v>
      </c>
      <c r="KG227">
        <v>29.703</v>
      </c>
      <c r="KH227">
        <v>116.519</v>
      </c>
      <c r="KI227">
        <v>21.9999</v>
      </c>
      <c r="KJ227">
        <v>94.4863</v>
      </c>
      <c r="KK227">
        <v>91.7285</v>
      </c>
    </row>
    <row r="228" spans="1:297">
      <c r="A228">
        <v>212</v>
      </c>
      <c r="B228">
        <v>1762201151</v>
      </c>
      <c r="C228">
        <v>2919</v>
      </c>
      <c r="D228" t="s">
        <v>870</v>
      </c>
      <c r="E228" t="s">
        <v>871</v>
      </c>
      <c r="F228">
        <v>5</v>
      </c>
      <c r="G228" t="s">
        <v>833</v>
      </c>
      <c r="H228" t="s">
        <v>438</v>
      </c>
      <c r="I228">
        <v>1762201142.84615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143.780013393593</v>
      </c>
      <c r="AK228">
        <v>162.150157575758</v>
      </c>
      <c r="AL228">
        <v>-3.43428053705464</v>
      </c>
      <c r="AM228">
        <v>64.5071012503385</v>
      </c>
      <c r="AN228">
        <f>(AP228 - AO228 + DY228*1E3/(8.314*(EA228+273.15)) * AR228/DX228 * AQ228) * DX228/(100*DL228) * 1000/(1000 - AP228)</f>
        <v>0</v>
      </c>
      <c r="AO228">
        <v>20.9195719032407</v>
      </c>
      <c r="AP228">
        <v>27.0274575757576</v>
      </c>
      <c r="AQ228">
        <v>-6.52003294999062e-06</v>
      </c>
      <c r="AR228">
        <v>97.67456940572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439</v>
      </c>
      <c r="AY228" t="s">
        <v>439</v>
      </c>
      <c r="AZ228">
        <v>0</v>
      </c>
      <c r="BA228">
        <v>0</v>
      </c>
      <c r="BB228">
        <f>1-AZ228/BA228</f>
        <v>0</v>
      </c>
      <c r="BC228">
        <v>0</v>
      </c>
      <c r="BD228" t="s">
        <v>439</v>
      </c>
      <c r="BE228" t="s">
        <v>439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439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440</v>
      </c>
      <c r="DO228">
        <v>2</v>
      </c>
      <c r="DP228" t="b">
        <v>1</v>
      </c>
      <c r="DQ228">
        <v>1762201142.84615</v>
      </c>
      <c r="DR228">
        <v>181.452846153846</v>
      </c>
      <c r="DS228">
        <v>155.572923076923</v>
      </c>
      <c r="DT228">
        <v>27.0331615384615</v>
      </c>
      <c r="DU228">
        <v>20.9233923076923</v>
      </c>
      <c r="DV228">
        <v>179.572461538462</v>
      </c>
      <c r="DW228">
        <v>26.7231076923077</v>
      </c>
      <c r="DX228">
        <v>499.992</v>
      </c>
      <c r="DY228">
        <v>90.7553461538462</v>
      </c>
      <c r="DZ228">
        <v>0.100021053846154</v>
      </c>
      <c r="EA228">
        <v>36.8539384615385</v>
      </c>
      <c r="EB228">
        <v>35.9970384615385</v>
      </c>
      <c r="EC228">
        <v>999.9</v>
      </c>
      <c r="ED228">
        <v>0</v>
      </c>
      <c r="EE228">
        <v>0</v>
      </c>
      <c r="EF228">
        <v>9994.71153846154</v>
      </c>
      <c r="EG228">
        <v>0</v>
      </c>
      <c r="EH228">
        <v>1187.25769230769</v>
      </c>
      <c r="EI228">
        <v>25.8797076923077</v>
      </c>
      <c r="EJ228">
        <v>186.494384615385</v>
      </c>
      <c r="EK228">
        <v>158.897769230769</v>
      </c>
      <c r="EL228">
        <v>6.10976846153846</v>
      </c>
      <c r="EM228">
        <v>155.572923076923</v>
      </c>
      <c r="EN228">
        <v>20.9233923076923</v>
      </c>
      <c r="EO228">
        <v>2.45340307692308</v>
      </c>
      <c r="EP228">
        <v>1.89890846153846</v>
      </c>
      <c r="EQ228">
        <v>20.7206461538462</v>
      </c>
      <c r="ER228">
        <v>16.6256769230769</v>
      </c>
      <c r="ES228">
        <v>1999.99615384615</v>
      </c>
      <c r="ET228">
        <v>0.980003076923077</v>
      </c>
      <c r="EU228">
        <v>0.0199972153846154</v>
      </c>
      <c r="EV228">
        <v>0</v>
      </c>
      <c r="EW228">
        <v>1013.49</v>
      </c>
      <c r="EX228">
        <v>5.00059</v>
      </c>
      <c r="EY228">
        <v>21007.7769230769</v>
      </c>
      <c r="EZ228">
        <v>17360.2923076923</v>
      </c>
      <c r="FA228">
        <v>54.5572307692308</v>
      </c>
      <c r="FB228">
        <v>54.9660769230769</v>
      </c>
      <c r="FC228">
        <v>54.125</v>
      </c>
      <c r="FD228">
        <v>54.3701538461538</v>
      </c>
      <c r="FE228">
        <v>55.062</v>
      </c>
      <c r="FF228">
        <v>1955.10384615385</v>
      </c>
      <c r="FG228">
        <v>39.89</v>
      </c>
      <c r="FH228">
        <v>0</v>
      </c>
      <c r="FI228">
        <v>1762201149.8</v>
      </c>
      <c r="FJ228">
        <v>0</v>
      </c>
      <c r="FK228">
        <v>1013.48538461538</v>
      </c>
      <c r="FL228">
        <v>-5.90632479910641</v>
      </c>
      <c r="FM228">
        <v>-120.659829179909</v>
      </c>
      <c r="FN228">
        <v>21006.8884615385</v>
      </c>
      <c r="FO228">
        <v>15</v>
      </c>
      <c r="FP228">
        <v>0</v>
      </c>
      <c r="FQ228" t="s">
        <v>441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25.68445</v>
      </c>
      <c r="GD228">
        <v>3.9481894736842</v>
      </c>
      <c r="GE228">
        <v>0.479266274110749</v>
      </c>
      <c r="GF228">
        <v>0</v>
      </c>
      <c r="GG228">
        <v>1013.77264705882</v>
      </c>
      <c r="GH228">
        <v>-5.8776165025057</v>
      </c>
      <c r="GI228">
        <v>0.608205213159903</v>
      </c>
      <c r="GJ228">
        <v>-1</v>
      </c>
      <c r="GK228">
        <v>6.1105295</v>
      </c>
      <c r="GL228">
        <v>-0.0180618045112835</v>
      </c>
      <c r="GM228">
        <v>0.00216598816940456</v>
      </c>
      <c r="GN228">
        <v>1</v>
      </c>
      <c r="GO228">
        <v>1</v>
      </c>
      <c r="GP228">
        <v>2</v>
      </c>
      <c r="GQ228" t="s">
        <v>460</v>
      </c>
      <c r="GR228">
        <v>3.12835</v>
      </c>
      <c r="GS228">
        <v>2.77782</v>
      </c>
      <c r="GT228">
        <v>0.0366249</v>
      </c>
      <c r="GU228">
        <v>0.0313526</v>
      </c>
      <c r="GV228">
        <v>0.10912</v>
      </c>
      <c r="GW228">
        <v>0.0912215</v>
      </c>
      <c r="GX228">
        <v>35319.4</v>
      </c>
      <c r="GY228">
        <v>37781.8</v>
      </c>
      <c r="GZ228">
        <v>33248.8</v>
      </c>
      <c r="HA228">
        <v>35395.6</v>
      </c>
      <c r="HB228">
        <v>42045.2</v>
      </c>
      <c r="HC228">
        <v>46248.2</v>
      </c>
      <c r="HD228">
        <v>52049.4</v>
      </c>
      <c r="HE228">
        <v>56642.3</v>
      </c>
      <c r="HF228">
        <v>1.78417</v>
      </c>
      <c r="HG228">
        <v>2.1326</v>
      </c>
      <c r="HH228">
        <v>-0.0221655</v>
      </c>
      <c r="HI228">
        <v>0</v>
      </c>
      <c r="HJ228">
        <v>36.344</v>
      </c>
      <c r="HK228">
        <v>999.9</v>
      </c>
      <c r="HL228">
        <v>53.907</v>
      </c>
      <c r="HM228">
        <v>28.117</v>
      </c>
      <c r="HN228">
        <v>22.6974</v>
      </c>
      <c r="HO228">
        <v>57.2369</v>
      </c>
      <c r="HP228">
        <v>32.512</v>
      </c>
      <c r="HQ228">
        <v>2</v>
      </c>
      <c r="HR228">
        <v>1.32225</v>
      </c>
      <c r="HS228">
        <v>5.01028</v>
      </c>
      <c r="HT228">
        <v>20.056</v>
      </c>
      <c r="HU228">
        <v>5.19153</v>
      </c>
      <c r="HV228">
        <v>12.0099</v>
      </c>
      <c r="HW228">
        <v>4.9726</v>
      </c>
      <c r="HX228">
        <v>3.295</v>
      </c>
      <c r="HY228">
        <v>999.9</v>
      </c>
      <c r="HZ228">
        <v>9999</v>
      </c>
      <c r="IA228">
        <v>9999</v>
      </c>
      <c r="IB228">
        <v>9999</v>
      </c>
      <c r="IC228">
        <v>1.86312</v>
      </c>
      <c r="ID228">
        <v>1.86813</v>
      </c>
      <c r="IE228">
        <v>1.86783</v>
      </c>
      <c r="IF228">
        <v>1.86902</v>
      </c>
      <c r="IG228">
        <v>1.86981</v>
      </c>
      <c r="IH228">
        <v>1.86586</v>
      </c>
      <c r="II228">
        <v>1.867</v>
      </c>
      <c r="IJ228">
        <v>1.86843</v>
      </c>
      <c r="IK228">
        <v>5</v>
      </c>
      <c r="IL228">
        <v>0</v>
      </c>
      <c r="IM228">
        <v>0</v>
      </c>
      <c r="IN228">
        <v>0</v>
      </c>
      <c r="IO228" t="s">
        <v>443</v>
      </c>
      <c r="IP228" t="s">
        <v>444</v>
      </c>
      <c r="IQ228" t="s">
        <v>445</v>
      </c>
      <c r="IR228" t="s">
        <v>445</v>
      </c>
      <c r="IS228" t="s">
        <v>445</v>
      </c>
      <c r="IT228" t="s">
        <v>445</v>
      </c>
      <c r="IU228">
        <v>0</v>
      </c>
      <c r="IV228">
        <v>100</v>
      </c>
      <c r="IW228">
        <v>100</v>
      </c>
      <c r="IX228">
        <v>1.751</v>
      </c>
      <c r="IY228">
        <v>0.3101</v>
      </c>
      <c r="IZ228">
        <v>0.972545899424372</v>
      </c>
      <c r="JA228">
        <v>0.00534676025210932</v>
      </c>
      <c r="JB228">
        <v>-1.70922874884956e-06</v>
      </c>
      <c r="JC228">
        <v>5.24977269206303e-10</v>
      </c>
      <c r="JD228">
        <v>0.310040366037049</v>
      </c>
      <c r="JE228">
        <v>0</v>
      </c>
      <c r="JF228">
        <v>0</v>
      </c>
      <c r="JG228">
        <v>0</v>
      </c>
      <c r="JH228">
        <v>4</v>
      </c>
      <c r="JI228">
        <v>2317</v>
      </c>
      <c r="JJ228">
        <v>-0</v>
      </c>
      <c r="JK228">
        <v>23</v>
      </c>
      <c r="JL228">
        <v>29370019.2</v>
      </c>
      <c r="JM228">
        <v>29370019.2</v>
      </c>
      <c r="JN228">
        <v>0.3479</v>
      </c>
      <c r="JO228">
        <v>2.64404</v>
      </c>
      <c r="JP228">
        <v>2.19849</v>
      </c>
      <c r="JQ228">
        <v>2.63672</v>
      </c>
      <c r="JR228">
        <v>2.44507</v>
      </c>
      <c r="JS228">
        <v>2.33398</v>
      </c>
      <c r="JT228">
        <v>32.5982</v>
      </c>
      <c r="JU228">
        <v>24.1575</v>
      </c>
      <c r="JV228">
        <v>18</v>
      </c>
      <c r="JW228">
        <v>499.703</v>
      </c>
      <c r="JX228">
        <v>782.816</v>
      </c>
      <c r="JY228">
        <v>29.7031</v>
      </c>
      <c r="JZ228">
        <v>42.8136</v>
      </c>
      <c r="KA228">
        <v>30.0003</v>
      </c>
      <c r="KB228">
        <v>42.5391</v>
      </c>
      <c r="KC228">
        <v>42.3888</v>
      </c>
      <c r="KD228">
        <v>6.84506</v>
      </c>
      <c r="KE228">
        <v>0</v>
      </c>
      <c r="KF228">
        <v>100</v>
      </c>
      <c r="KG228">
        <v>29.7031</v>
      </c>
      <c r="KH228">
        <v>96.2571</v>
      </c>
      <c r="KI228">
        <v>21.9999</v>
      </c>
      <c r="KJ228">
        <v>94.486</v>
      </c>
      <c r="KK228">
        <v>91.7278</v>
      </c>
    </row>
    <row r="229" spans="1:297">
      <c r="A229">
        <v>213</v>
      </c>
      <c r="B229">
        <v>1762201156</v>
      </c>
      <c r="C229">
        <v>2924</v>
      </c>
      <c r="D229" t="s">
        <v>872</v>
      </c>
      <c r="E229" t="s">
        <v>873</v>
      </c>
      <c r="F229">
        <v>5</v>
      </c>
      <c r="G229" t="s">
        <v>833</v>
      </c>
      <c r="H229" t="s">
        <v>438</v>
      </c>
      <c r="I229">
        <v>1762201147.84615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127.368946647025</v>
      </c>
      <c r="AK229">
        <v>145.487254545455</v>
      </c>
      <c r="AL229">
        <v>-3.32931401812092</v>
      </c>
      <c r="AM229">
        <v>64.5071012503385</v>
      </c>
      <c r="AN229">
        <f>(AP229 - AO229 + DY229*1E3/(8.314*(EA229+273.15)) * AR229/DX229 * AQ229) * DX229/(100*DL229) * 1000/(1000 - AP229)</f>
        <v>0</v>
      </c>
      <c r="AO229">
        <v>20.9183771371171</v>
      </c>
      <c r="AP229">
        <v>27.0217157575757</v>
      </c>
      <c r="AQ229">
        <v>-1.19819278235026e-05</v>
      </c>
      <c r="AR229">
        <v>97.67456940572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439</v>
      </c>
      <c r="AY229" t="s">
        <v>439</v>
      </c>
      <c r="AZ229">
        <v>0</v>
      </c>
      <c r="BA229">
        <v>0</v>
      </c>
      <c r="BB229">
        <f>1-AZ229/BA229</f>
        <v>0</v>
      </c>
      <c r="BC229">
        <v>0</v>
      </c>
      <c r="BD229" t="s">
        <v>439</v>
      </c>
      <c r="BE229" t="s">
        <v>439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439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440</v>
      </c>
      <c r="DO229">
        <v>2</v>
      </c>
      <c r="DP229" t="b">
        <v>1</v>
      </c>
      <c r="DQ229">
        <v>1762201147.84615</v>
      </c>
      <c r="DR229">
        <v>164.995307692308</v>
      </c>
      <c r="DS229">
        <v>139.009538461538</v>
      </c>
      <c r="DT229">
        <v>27.0284692307692</v>
      </c>
      <c r="DU229">
        <v>20.9205461538462</v>
      </c>
      <c r="DV229">
        <v>163.193615384615</v>
      </c>
      <c r="DW229">
        <v>26.7184153846154</v>
      </c>
      <c r="DX229">
        <v>500.014076923077</v>
      </c>
      <c r="DY229">
        <v>90.7547846153846</v>
      </c>
      <c r="DZ229">
        <v>0.100025138461538</v>
      </c>
      <c r="EA229">
        <v>36.8526692307692</v>
      </c>
      <c r="EB229">
        <v>35.9962769230769</v>
      </c>
      <c r="EC229">
        <v>999.9</v>
      </c>
      <c r="ED229">
        <v>0</v>
      </c>
      <c r="EE229">
        <v>0</v>
      </c>
      <c r="EF229">
        <v>9998.84230769231</v>
      </c>
      <c r="EG229">
        <v>0</v>
      </c>
      <c r="EH229">
        <v>1187.27153846154</v>
      </c>
      <c r="EI229">
        <v>25.9856230769231</v>
      </c>
      <c r="EJ229">
        <v>169.578692307692</v>
      </c>
      <c r="EK229">
        <v>141.980076923077</v>
      </c>
      <c r="EL229">
        <v>6.10791769230769</v>
      </c>
      <c r="EM229">
        <v>139.009538461538</v>
      </c>
      <c r="EN229">
        <v>20.9205461538462</v>
      </c>
      <c r="EO229">
        <v>2.45296230769231</v>
      </c>
      <c r="EP229">
        <v>1.89864</v>
      </c>
      <c r="EQ229">
        <v>20.7177230769231</v>
      </c>
      <c r="ER229">
        <v>16.6234461538462</v>
      </c>
      <c r="ES229">
        <v>2000.02307692308</v>
      </c>
      <c r="ET229">
        <v>0.980003307692308</v>
      </c>
      <c r="EU229">
        <v>0.0199969769230769</v>
      </c>
      <c r="EV229">
        <v>0</v>
      </c>
      <c r="EW229">
        <v>1013.00076923077</v>
      </c>
      <c r="EX229">
        <v>5.00059</v>
      </c>
      <c r="EY229">
        <v>20997.3461538462</v>
      </c>
      <c r="EZ229">
        <v>17360.5461538462</v>
      </c>
      <c r="FA229">
        <v>54.5572307692308</v>
      </c>
      <c r="FB229">
        <v>54.9757692307692</v>
      </c>
      <c r="FC229">
        <v>54.125</v>
      </c>
      <c r="FD229">
        <v>54.375</v>
      </c>
      <c r="FE229">
        <v>55.062</v>
      </c>
      <c r="FF229">
        <v>1955.13076923077</v>
      </c>
      <c r="FG229">
        <v>39.89</v>
      </c>
      <c r="FH229">
        <v>0</v>
      </c>
      <c r="FI229">
        <v>1762201155.2</v>
      </c>
      <c r="FJ229">
        <v>0</v>
      </c>
      <c r="FK229">
        <v>1012.8716</v>
      </c>
      <c r="FL229">
        <v>-6.36076924831217</v>
      </c>
      <c r="FM229">
        <v>-137.723077055695</v>
      </c>
      <c r="FN229">
        <v>20994.536</v>
      </c>
      <c r="FO229">
        <v>15</v>
      </c>
      <c r="FP229">
        <v>0</v>
      </c>
      <c r="FQ229" t="s">
        <v>441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25.8992238095238</v>
      </c>
      <c r="GD229">
        <v>1.91800519480525</v>
      </c>
      <c r="GE229">
        <v>0.359411174409268</v>
      </c>
      <c r="GF229">
        <v>0</v>
      </c>
      <c r="GG229">
        <v>1013.28176470588</v>
      </c>
      <c r="GH229">
        <v>-6.32055004230906</v>
      </c>
      <c r="GI229">
        <v>0.647567714325445</v>
      </c>
      <c r="GJ229">
        <v>-1</v>
      </c>
      <c r="GK229">
        <v>6.10904761904762</v>
      </c>
      <c r="GL229">
        <v>-0.0214223376623374</v>
      </c>
      <c r="GM229">
        <v>0.00238105999756795</v>
      </c>
      <c r="GN229">
        <v>1</v>
      </c>
      <c r="GO229">
        <v>1</v>
      </c>
      <c r="GP229">
        <v>2</v>
      </c>
      <c r="GQ229" t="s">
        <v>460</v>
      </c>
      <c r="GR229">
        <v>3.12839</v>
      </c>
      <c r="GS229">
        <v>2.77807</v>
      </c>
      <c r="GT229">
        <v>0.032994</v>
      </c>
      <c r="GU229">
        <v>0.0273642</v>
      </c>
      <c r="GV229">
        <v>0.109111</v>
      </c>
      <c r="GW229">
        <v>0.0912137</v>
      </c>
      <c r="GX229">
        <v>35451.9</v>
      </c>
      <c r="GY229">
        <v>37937.2</v>
      </c>
      <c r="GZ229">
        <v>33248.5</v>
      </c>
      <c r="HA229">
        <v>35395.7</v>
      </c>
      <c r="HB229">
        <v>42044.6</v>
      </c>
      <c r="HC229">
        <v>46248.1</v>
      </c>
      <c r="HD229">
        <v>52048.7</v>
      </c>
      <c r="HE229">
        <v>56642.3</v>
      </c>
      <c r="HF229">
        <v>1.7843</v>
      </c>
      <c r="HG229">
        <v>2.13247</v>
      </c>
      <c r="HH229">
        <v>-0.0210404</v>
      </c>
      <c r="HI229">
        <v>0</v>
      </c>
      <c r="HJ229">
        <v>36.344</v>
      </c>
      <c r="HK229">
        <v>999.9</v>
      </c>
      <c r="HL229">
        <v>53.907</v>
      </c>
      <c r="HM229">
        <v>28.117</v>
      </c>
      <c r="HN229">
        <v>22.6935</v>
      </c>
      <c r="HO229">
        <v>57.0669</v>
      </c>
      <c r="HP229">
        <v>32.4559</v>
      </c>
      <c r="HQ229">
        <v>2</v>
      </c>
      <c r="HR229">
        <v>1.32251</v>
      </c>
      <c r="HS229">
        <v>5.00456</v>
      </c>
      <c r="HT229">
        <v>20.0563</v>
      </c>
      <c r="HU229">
        <v>5.19198</v>
      </c>
      <c r="HV229">
        <v>12.0099</v>
      </c>
      <c r="HW229">
        <v>4.97285</v>
      </c>
      <c r="HX229">
        <v>3.29495</v>
      </c>
      <c r="HY229">
        <v>999.9</v>
      </c>
      <c r="HZ229">
        <v>9999</v>
      </c>
      <c r="IA229">
        <v>9999</v>
      </c>
      <c r="IB229">
        <v>9999</v>
      </c>
      <c r="IC229">
        <v>1.86313</v>
      </c>
      <c r="ID229">
        <v>1.86813</v>
      </c>
      <c r="IE229">
        <v>1.86783</v>
      </c>
      <c r="IF229">
        <v>1.86902</v>
      </c>
      <c r="IG229">
        <v>1.86982</v>
      </c>
      <c r="IH229">
        <v>1.86585</v>
      </c>
      <c r="II229">
        <v>1.86701</v>
      </c>
      <c r="IJ229">
        <v>1.86842</v>
      </c>
      <c r="IK229">
        <v>5</v>
      </c>
      <c r="IL229">
        <v>0</v>
      </c>
      <c r="IM229">
        <v>0</v>
      </c>
      <c r="IN229">
        <v>0</v>
      </c>
      <c r="IO229" t="s">
        <v>443</v>
      </c>
      <c r="IP229" t="s">
        <v>444</v>
      </c>
      <c r="IQ229" t="s">
        <v>445</v>
      </c>
      <c r="IR229" t="s">
        <v>445</v>
      </c>
      <c r="IS229" t="s">
        <v>445</v>
      </c>
      <c r="IT229" t="s">
        <v>445</v>
      </c>
      <c r="IU229">
        <v>0</v>
      </c>
      <c r="IV229">
        <v>100</v>
      </c>
      <c r="IW229">
        <v>100</v>
      </c>
      <c r="IX229">
        <v>1.672</v>
      </c>
      <c r="IY229">
        <v>0.31</v>
      </c>
      <c r="IZ229">
        <v>0.972545899424372</v>
      </c>
      <c r="JA229">
        <v>0.00534676025210932</v>
      </c>
      <c r="JB229">
        <v>-1.70922874884956e-06</v>
      </c>
      <c r="JC229">
        <v>5.24977269206303e-10</v>
      </c>
      <c r="JD229">
        <v>0.310040366037049</v>
      </c>
      <c r="JE229">
        <v>0</v>
      </c>
      <c r="JF229">
        <v>0</v>
      </c>
      <c r="JG229">
        <v>0</v>
      </c>
      <c r="JH229">
        <v>4</v>
      </c>
      <c r="JI229">
        <v>2317</v>
      </c>
      <c r="JJ229">
        <v>-0</v>
      </c>
      <c r="JK229">
        <v>23</v>
      </c>
      <c r="JL229">
        <v>29370019.3</v>
      </c>
      <c r="JM229">
        <v>29370019.3</v>
      </c>
      <c r="JN229">
        <v>0.292969</v>
      </c>
      <c r="JO229">
        <v>2.64282</v>
      </c>
      <c r="JP229">
        <v>2.19849</v>
      </c>
      <c r="JQ229">
        <v>2.63672</v>
      </c>
      <c r="JR229">
        <v>2.44507</v>
      </c>
      <c r="JS229">
        <v>2.36328</v>
      </c>
      <c r="JT229">
        <v>32.5982</v>
      </c>
      <c r="JU229">
        <v>24.1575</v>
      </c>
      <c r="JV229">
        <v>18</v>
      </c>
      <c r="JW229">
        <v>499.815</v>
      </c>
      <c r="JX229">
        <v>782.704</v>
      </c>
      <c r="JY229">
        <v>29.703</v>
      </c>
      <c r="JZ229">
        <v>42.8136</v>
      </c>
      <c r="KA229">
        <v>30.0003</v>
      </c>
      <c r="KB229">
        <v>42.5427</v>
      </c>
      <c r="KC229">
        <v>42.39</v>
      </c>
      <c r="KD229">
        <v>5.89865</v>
      </c>
      <c r="KE229">
        <v>0</v>
      </c>
      <c r="KF229">
        <v>100</v>
      </c>
      <c r="KG229">
        <v>29.707</v>
      </c>
      <c r="KH229">
        <v>82.7685</v>
      </c>
      <c r="KI229">
        <v>21.9999</v>
      </c>
      <c r="KJ229">
        <v>94.4849</v>
      </c>
      <c r="KK229">
        <v>91.7279</v>
      </c>
    </row>
    <row r="230" spans="1:297">
      <c r="A230">
        <v>214</v>
      </c>
      <c r="B230">
        <v>1762201161</v>
      </c>
      <c r="C230">
        <v>2929</v>
      </c>
      <c r="D230" t="s">
        <v>874</v>
      </c>
      <c r="E230" t="s">
        <v>875</v>
      </c>
      <c r="F230">
        <v>5</v>
      </c>
      <c r="G230" t="s">
        <v>833</v>
      </c>
      <c r="H230" t="s">
        <v>438</v>
      </c>
      <c r="I230">
        <v>1762201152.84615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109.744509481298</v>
      </c>
      <c r="AK230">
        <v>128.30843030303</v>
      </c>
      <c r="AL230">
        <v>-3.43833431356569</v>
      </c>
      <c r="AM230">
        <v>64.5071012503385</v>
      </c>
      <c r="AN230">
        <f>(AP230 - AO230 + DY230*1E3/(8.314*(EA230+273.15)) * AR230/DX230 * AQ230) * DX230/(100*DL230) * 1000/(1000 - AP230)</f>
        <v>0</v>
      </c>
      <c r="AO230">
        <v>20.9154330972202</v>
      </c>
      <c r="AP230">
        <v>27.0237739393939</v>
      </c>
      <c r="AQ230">
        <v>1.72569749366323e-06</v>
      </c>
      <c r="AR230">
        <v>97.67456940572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439</v>
      </c>
      <c r="AY230" t="s">
        <v>439</v>
      </c>
      <c r="AZ230">
        <v>0</v>
      </c>
      <c r="BA230">
        <v>0</v>
      </c>
      <c r="BB230">
        <f>1-AZ230/BA230</f>
        <v>0</v>
      </c>
      <c r="BC230">
        <v>0</v>
      </c>
      <c r="BD230" t="s">
        <v>439</v>
      </c>
      <c r="BE230" t="s">
        <v>439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439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440</v>
      </c>
      <c r="DO230">
        <v>2</v>
      </c>
      <c r="DP230" t="b">
        <v>1</v>
      </c>
      <c r="DQ230">
        <v>1762201152.84615</v>
      </c>
      <c r="DR230">
        <v>148.516153846154</v>
      </c>
      <c r="DS230">
        <v>122.198815384615</v>
      </c>
      <c r="DT230">
        <v>27.0254</v>
      </c>
      <c r="DU230">
        <v>20.9177153846154</v>
      </c>
      <c r="DV230">
        <v>146.794076923077</v>
      </c>
      <c r="DW230">
        <v>26.7153461538462</v>
      </c>
      <c r="DX230">
        <v>500.014538461538</v>
      </c>
      <c r="DY230">
        <v>90.7541769230769</v>
      </c>
      <c r="DZ230">
        <v>0.100006961538462</v>
      </c>
      <c r="EA230">
        <v>36.8500538461538</v>
      </c>
      <c r="EB230">
        <v>35.9965615384615</v>
      </c>
      <c r="EC230">
        <v>999.9</v>
      </c>
      <c r="ED230">
        <v>0</v>
      </c>
      <c r="EE230">
        <v>0</v>
      </c>
      <c r="EF230">
        <v>9998.27692307692</v>
      </c>
      <c r="EG230">
        <v>0</v>
      </c>
      <c r="EH230">
        <v>1187.27</v>
      </c>
      <c r="EI230">
        <v>26.3171846153846</v>
      </c>
      <c r="EJ230">
        <v>152.641230769231</v>
      </c>
      <c r="EK230">
        <v>124.809615384615</v>
      </c>
      <c r="EL230">
        <v>6.10767846153846</v>
      </c>
      <c r="EM230">
        <v>122.198815384615</v>
      </c>
      <c r="EN230">
        <v>20.9177153846154</v>
      </c>
      <c r="EO230">
        <v>2.45266769230769</v>
      </c>
      <c r="EP230">
        <v>1.89837076923077</v>
      </c>
      <c r="EQ230">
        <v>20.7157615384615</v>
      </c>
      <c r="ER230">
        <v>16.6212153846154</v>
      </c>
      <c r="ES230">
        <v>2000.00384615385</v>
      </c>
      <c r="ET230">
        <v>0.980003</v>
      </c>
      <c r="EU230">
        <v>0.0199972153846154</v>
      </c>
      <c r="EV230">
        <v>0</v>
      </c>
      <c r="EW230">
        <v>1012.44076923077</v>
      </c>
      <c r="EX230">
        <v>5.00059</v>
      </c>
      <c r="EY230">
        <v>20985.5384615385</v>
      </c>
      <c r="EZ230">
        <v>17360.3769230769</v>
      </c>
      <c r="FA230">
        <v>54.562</v>
      </c>
      <c r="FB230">
        <v>54.9806153846154</v>
      </c>
      <c r="FC230">
        <v>54.125</v>
      </c>
      <c r="FD230">
        <v>54.375</v>
      </c>
      <c r="FE230">
        <v>55.0668461538462</v>
      </c>
      <c r="FF230">
        <v>1955.11076923077</v>
      </c>
      <c r="FG230">
        <v>39.89</v>
      </c>
      <c r="FH230">
        <v>0</v>
      </c>
      <c r="FI230">
        <v>1762201160</v>
      </c>
      <c r="FJ230">
        <v>0</v>
      </c>
      <c r="FK230">
        <v>1012.3396</v>
      </c>
      <c r="FL230">
        <v>-7.00461537494533</v>
      </c>
      <c r="FM230">
        <v>-150.976922966995</v>
      </c>
      <c r="FN230">
        <v>20983.156</v>
      </c>
      <c r="FO230">
        <v>15</v>
      </c>
      <c r="FP230">
        <v>0</v>
      </c>
      <c r="FQ230" t="s">
        <v>441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26.14738</v>
      </c>
      <c r="GD230">
        <v>3.48968120300749</v>
      </c>
      <c r="GE230">
        <v>0.453712724749924</v>
      </c>
      <c r="GF230">
        <v>0</v>
      </c>
      <c r="GG230">
        <v>1012.76529411765</v>
      </c>
      <c r="GH230">
        <v>-7.05210084645482</v>
      </c>
      <c r="GI230">
        <v>0.721979449333236</v>
      </c>
      <c r="GJ230">
        <v>-1</v>
      </c>
      <c r="GK230">
        <v>6.108022</v>
      </c>
      <c r="GL230">
        <v>-0.00654406015037531</v>
      </c>
      <c r="GM230">
        <v>0.00139924479630967</v>
      </c>
      <c r="GN230">
        <v>1</v>
      </c>
      <c r="GO230">
        <v>1</v>
      </c>
      <c r="GP230">
        <v>2</v>
      </c>
      <c r="GQ230" t="s">
        <v>460</v>
      </c>
      <c r="GR230">
        <v>3.12843</v>
      </c>
      <c r="GS230">
        <v>2.77778</v>
      </c>
      <c r="GT230">
        <v>0.0292021</v>
      </c>
      <c r="GU230">
        <v>0.0235307</v>
      </c>
      <c r="GV230">
        <v>0.109106</v>
      </c>
      <c r="GW230">
        <v>0.0911991</v>
      </c>
      <c r="GX230">
        <v>35590.5</v>
      </c>
      <c r="GY230">
        <v>38085.7</v>
      </c>
      <c r="GZ230">
        <v>33248.5</v>
      </c>
      <c r="HA230">
        <v>35395.2</v>
      </c>
      <c r="HB230">
        <v>42044.6</v>
      </c>
      <c r="HC230">
        <v>46247.8</v>
      </c>
      <c r="HD230">
        <v>52048.8</v>
      </c>
      <c r="HE230">
        <v>56641.6</v>
      </c>
      <c r="HF230">
        <v>1.78437</v>
      </c>
      <c r="HG230">
        <v>2.1323</v>
      </c>
      <c r="HH230">
        <v>-0.0212528</v>
      </c>
      <c r="HI230">
        <v>0</v>
      </c>
      <c r="HJ230">
        <v>36.3422</v>
      </c>
      <c r="HK230">
        <v>999.9</v>
      </c>
      <c r="HL230">
        <v>53.907</v>
      </c>
      <c r="HM230">
        <v>28.097</v>
      </c>
      <c r="HN230">
        <v>22.6688</v>
      </c>
      <c r="HO230">
        <v>57.1369</v>
      </c>
      <c r="HP230">
        <v>32.5401</v>
      </c>
      <c r="HQ230">
        <v>2</v>
      </c>
      <c r="HR230">
        <v>1.32269</v>
      </c>
      <c r="HS230">
        <v>4.99734</v>
      </c>
      <c r="HT230">
        <v>20.0566</v>
      </c>
      <c r="HU230">
        <v>5.19123</v>
      </c>
      <c r="HV230">
        <v>12.0099</v>
      </c>
      <c r="HW230">
        <v>4.97235</v>
      </c>
      <c r="HX230">
        <v>3.295</v>
      </c>
      <c r="HY230">
        <v>999.9</v>
      </c>
      <c r="HZ230">
        <v>9999</v>
      </c>
      <c r="IA230">
        <v>9999</v>
      </c>
      <c r="IB230">
        <v>9999</v>
      </c>
      <c r="IC230">
        <v>1.86312</v>
      </c>
      <c r="ID230">
        <v>1.86813</v>
      </c>
      <c r="IE230">
        <v>1.86783</v>
      </c>
      <c r="IF230">
        <v>1.869</v>
      </c>
      <c r="IG230">
        <v>1.86981</v>
      </c>
      <c r="IH230">
        <v>1.86585</v>
      </c>
      <c r="II230">
        <v>1.86701</v>
      </c>
      <c r="IJ230">
        <v>1.86843</v>
      </c>
      <c r="IK230">
        <v>5</v>
      </c>
      <c r="IL230">
        <v>0</v>
      </c>
      <c r="IM230">
        <v>0</v>
      </c>
      <c r="IN230">
        <v>0</v>
      </c>
      <c r="IO230" t="s">
        <v>443</v>
      </c>
      <c r="IP230" t="s">
        <v>444</v>
      </c>
      <c r="IQ230" t="s">
        <v>445</v>
      </c>
      <c r="IR230" t="s">
        <v>445</v>
      </c>
      <c r="IS230" t="s">
        <v>445</v>
      </c>
      <c r="IT230" t="s">
        <v>445</v>
      </c>
      <c r="IU230">
        <v>0</v>
      </c>
      <c r="IV230">
        <v>100</v>
      </c>
      <c r="IW230">
        <v>100</v>
      </c>
      <c r="IX230">
        <v>1.59</v>
      </c>
      <c r="IY230">
        <v>0.31</v>
      </c>
      <c r="IZ230">
        <v>0.972545899424372</v>
      </c>
      <c r="JA230">
        <v>0.00534676025210932</v>
      </c>
      <c r="JB230">
        <v>-1.70922874884956e-06</v>
      </c>
      <c r="JC230">
        <v>5.24977269206303e-10</v>
      </c>
      <c r="JD230">
        <v>0.310040366037049</v>
      </c>
      <c r="JE230">
        <v>0</v>
      </c>
      <c r="JF230">
        <v>0</v>
      </c>
      <c r="JG230">
        <v>0</v>
      </c>
      <c r="JH230">
        <v>4</v>
      </c>
      <c r="JI230">
        <v>2317</v>
      </c>
      <c r="JJ230">
        <v>-0</v>
      </c>
      <c r="JK230">
        <v>23</v>
      </c>
      <c r="JL230">
        <v>29370019.4</v>
      </c>
      <c r="JM230">
        <v>29370019.4</v>
      </c>
      <c r="JN230">
        <v>0.249023</v>
      </c>
      <c r="JO230">
        <v>2.65625</v>
      </c>
      <c r="JP230">
        <v>2.19849</v>
      </c>
      <c r="JQ230">
        <v>2.63672</v>
      </c>
      <c r="JR230">
        <v>2.44629</v>
      </c>
      <c r="JS230">
        <v>2.32056</v>
      </c>
      <c r="JT230">
        <v>32.5982</v>
      </c>
      <c r="JU230">
        <v>24.1575</v>
      </c>
      <c r="JV230">
        <v>18</v>
      </c>
      <c r="JW230">
        <v>499.874</v>
      </c>
      <c r="JX230">
        <v>782.568</v>
      </c>
      <c r="JY230">
        <v>29.7055</v>
      </c>
      <c r="JZ230">
        <v>42.8181</v>
      </c>
      <c r="KA230">
        <v>30.0001</v>
      </c>
      <c r="KB230">
        <v>42.5435</v>
      </c>
      <c r="KC230">
        <v>42.3931</v>
      </c>
      <c r="KD230">
        <v>5.03067</v>
      </c>
      <c r="KE230">
        <v>0</v>
      </c>
      <c r="KF230">
        <v>100</v>
      </c>
      <c r="KG230">
        <v>29.704</v>
      </c>
      <c r="KH230">
        <v>62.5131</v>
      </c>
      <c r="KI230">
        <v>21.9999</v>
      </c>
      <c r="KJ230">
        <v>94.485</v>
      </c>
      <c r="KK230">
        <v>91.7268</v>
      </c>
    </row>
    <row r="231" spans="1:297">
      <c r="A231">
        <v>215</v>
      </c>
      <c r="B231">
        <v>1762201166</v>
      </c>
      <c r="C231">
        <v>2934</v>
      </c>
      <c r="D231" t="s">
        <v>876</v>
      </c>
      <c r="E231" t="s">
        <v>877</v>
      </c>
      <c r="F231">
        <v>5</v>
      </c>
      <c r="G231" t="s">
        <v>833</v>
      </c>
      <c r="H231" t="s">
        <v>438</v>
      </c>
      <c r="I231">
        <v>1762201157.84615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93.2845016771482</v>
      </c>
      <c r="AK231">
        <v>111.597424242424</v>
      </c>
      <c r="AL231">
        <v>-3.3355168869044</v>
      </c>
      <c r="AM231">
        <v>64.5071012503385</v>
      </c>
      <c r="AN231">
        <f>(AP231 - AO231 + DY231*1E3/(8.314*(EA231+273.15)) * AR231/DX231 * AQ231) * DX231/(100*DL231) * 1000/(1000 - AP231)</f>
        <v>0</v>
      </c>
      <c r="AO231">
        <v>20.9107262938038</v>
      </c>
      <c r="AP231">
        <v>27.0160139393939</v>
      </c>
      <c r="AQ231">
        <v>-1.40118031167385e-05</v>
      </c>
      <c r="AR231">
        <v>97.67456940572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439</v>
      </c>
      <c r="AY231" t="s">
        <v>439</v>
      </c>
      <c r="AZ231">
        <v>0</v>
      </c>
      <c r="BA231">
        <v>0</v>
      </c>
      <c r="BB231">
        <f>1-AZ231/BA231</f>
        <v>0</v>
      </c>
      <c r="BC231">
        <v>0</v>
      </c>
      <c r="BD231" t="s">
        <v>439</v>
      </c>
      <c r="BE231" t="s">
        <v>439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439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440</v>
      </c>
      <c r="DO231">
        <v>2</v>
      </c>
      <c r="DP231" t="b">
        <v>1</v>
      </c>
      <c r="DQ231">
        <v>1762201157.84615</v>
      </c>
      <c r="DR231">
        <v>132.045230769231</v>
      </c>
      <c r="DS231">
        <v>105.714584615385</v>
      </c>
      <c r="DT231">
        <v>27.0221538461538</v>
      </c>
      <c r="DU231">
        <v>20.9145461538462</v>
      </c>
      <c r="DV231">
        <v>130.403692307692</v>
      </c>
      <c r="DW231">
        <v>26.7121076923077</v>
      </c>
      <c r="DX231">
        <v>500.003846153846</v>
      </c>
      <c r="DY231">
        <v>90.7537923076923</v>
      </c>
      <c r="DZ231">
        <v>0.100028007692308</v>
      </c>
      <c r="EA231">
        <v>36.8489153846154</v>
      </c>
      <c r="EB231">
        <v>35.9956</v>
      </c>
      <c r="EC231">
        <v>999.9</v>
      </c>
      <c r="ED231">
        <v>0</v>
      </c>
      <c r="EE231">
        <v>0</v>
      </c>
      <c r="EF231">
        <v>9989.76384615385</v>
      </c>
      <c r="EG231">
        <v>0</v>
      </c>
      <c r="EH231">
        <v>1187.27384615385</v>
      </c>
      <c r="EI231">
        <v>26.3305846153846</v>
      </c>
      <c r="EJ231">
        <v>135.712461538462</v>
      </c>
      <c r="EK231">
        <v>107.972869230769</v>
      </c>
      <c r="EL231">
        <v>6.10761076923077</v>
      </c>
      <c r="EM231">
        <v>105.714584615385</v>
      </c>
      <c r="EN231">
        <v>20.9145461538462</v>
      </c>
      <c r="EO231">
        <v>2.45236307692308</v>
      </c>
      <c r="EP231">
        <v>1.89807461538462</v>
      </c>
      <c r="EQ231">
        <v>20.7137461538462</v>
      </c>
      <c r="ER231">
        <v>16.6187615384615</v>
      </c>
      <c r="ES231">
        <v>2000.00538461538</v>
      </c>
      <c r="ET231">
        <v>0.980003</v>
      </c>
      <c r="EU231">
        <v>0.0199972153846154</v>
      </c>
      <c r="EV231">
        <v>0</v>
      </c>
      <c r="EW231">
        <v>1011.79923076923</v>
      </c>
      <c r="EX231">
        <v>5.00059</v>
      </c>
      <c r="EY231">
        <v>20972.5692307692</v>
      </c>
      <c r="EZ231">
        <v>17360.4</v>
      </c>
      <c r="FA231">
        <v>54.5572307692308</v>
      </c>
      <c r="FB231">
        <v>54.9806153846154</v>
      </c>
      <c r="FC231">
        <v>54.125</v>
      </c>
      <c r="FD231">
        <v>54.375</v>
      </c>
      <c r="FE231">
        <v>55.0668461538462</v>
      </c>
      <c r="FF231">
        <v>1955.11230769231</v>
      </c>
      <c r="FG231">
        <v>39.89</v>
      </c>
      <c r="FH231">
        <v>0</v>
      </c>
      <c r="FI231">
        <v>1762201164.8</v>
      </c>
      <c r="FJ231">
        <v>0</v>
      </c>
      <c r="FK231">
        <v>1011.7332</v>
      </c>
      <c r="FL231">
        <v>-7.71000000919969</v>
      </c>
      <c r="FM231">
        <v>-165.115384912287</v>
      </c>
      <c r="FN231">
        <v>20970.44</v>
      </c>
      <c r="FO231">
        <v>15</v>
      </c>
      <c r="FP231">
        <v>0</v>
      </c>
      <c r="FQ231" t="s">
        <v>441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26.2987047619048</v>
      </c>
      <c r="GD231">
        <v>1.15236623376629</v>
      </c>
      <c r="GE231">
        <v>0.314740568111929</v>
      </c>
      <c r="GF231">
        <v>0</v>
      </c>
      <c r="GG231">
        <v>1012.14529411765</v>
      </c>
      <c r="GH231">
        <v>-7.1761650162351</v>
      </c>
      <c r="GI231">
        <v>0.727336944711238</v>
      </c>
      <c r="GJ231">
        <v>-1</v>
      </c>
      <c r="GK231">
        <v>6.10797571428571</v>
      </c>
      <c r="GL231">
        <v>0.00110649350649001</v>
      </c>
      <c r="GM231">
        <v>0.00133114906119825</v>
      </c>
      <c r="GN231">
        <v>1</v>
      </c>
      <c r="GO231">
        <v>1</v>
      </c>
      <c r="GP231">
        <v>2</v>
      </c>
      <c r="GQ231" t="s">
        <v>460</v>
      </c>
      <c r="GR231">
        <v>3.12853</v>
      </c>
      <c r="GS231">
        <v>2.77787</v>
      </c>
      <c r="GT231">
        <v>0.0254318</v>
      </c>
      <c r="GU231">
        <v>0.0195484</v>
      </c>
      <c r="GV231">
        <v>0.109087</v>
      </c>
      <c r="GW231">
        <v>0.0911839</v>
      </c>
      <c r="GX231">
        <v>35728</v>
      </c>
      <c r="GY231">
        <v>38240.2</v>
      </c>
      <c r="GZ231">
        <v>33248.2</v>
      </c>
      <c r="HA231">
        <v>35394.8</v>
      </c>
      <c r="HB231">
        <v>42044.6</v>
      </c>
      <c r="HC231">
        <v>46247.5</v>
      </c>
      <c r="HD231">
        <v>52048.2</v>
      </c>
      <c r="HE231">
        <v>56640.8</v>
      </c>
      <c r="HF231">
        <v>1.78443</v>
      </c>
      <c r="HG231">
        <v>2.13235</v>
      </c>
      <c r="HH231">
        <v>-0.0213683</v>
      </c>
      <c r="HI231">
        <v>0</v>
      </c>
      <c r="HJ231">
        <v>36.3414</v>
      </c>
      <c r="HK231">
        <v>999.9</v>
      </c>
      <c r="HL231">
        <v>53.907</v>
      </c>
      <c r="HM231">
        <v>28.097</v>
      </c>
      <c r="HN231">
        <v>22.6699</v>
      </c>
      <c r="HO231">
        <v>57.1769</v>
      </c>
      <c r="HP231">
        <v>32.4159</v>
      </c>
      <c r="HQ231">
        <v>2</v>
      </c>
      <c r="HR231">
        <v>1.32288</v>
      </c>
      <c r="HS231">
        <v>5.00981</v>
      </c>
      <c r="HT231">
        <v>20.0562</v>
      </c>
      <c r="HU231">
        <v>5.19168</v>
      </c>
      <c r="HV231">
        <v>12.0099</v>
      </c>
      <c r="HW231">
        <v>4.97275</v>
      </c>
      <c r="HX231">
        <v>3.29487</v>
      </c>
      <c r="HY231">
        <v>999.9</v>
      </c>
      <c r="HZ231">
        <v>9999</v>
      </c>
      <c r="IA231">
        <v>9999</v>
      </c>
      <c r="IB231">
        <v>9999</v>
      </c>
      <c r="IC231">
        <v>1.8631</v>
      </c>
      <c r="ID231">
        <v>1.86813</v>
      </c>
      <c r="IE231">
        <v>1.86783</v>
      </c>
      <c r="IF231">
        <v>1.86904</v>
      </c>
      <c r="IG231">
        <v>1.86981</v>
      </c>
      <c r="IH231">
        <v>1.86586</v>
      </c>
      <c r="II231">
        <v>1.86702</v>
      </c>
      <c r="IJ231">
        <v>1.86843</v>
      </c>
      <c r="IK231">
        <v>5</v>
      </c>
      <c r="IL231">
        <v>0</v>
      </c>
      <c r="IM231">
        <v>0</v>
      </c>
      <c r="IN231">
        <v>0</v>
      </c>
      <c r="IO231" t="s">
        <v>443</v>
      </c>
      <c r="IP231" t="s">
        <v>444</v>
      </c>
      <c r="IQ231" t="s">
        <v>445</v>
      </c>
      <c r="IR231" t="s">
        <v>445</v>
      </c>
      <c r="IS231" t="s">
        <v>445</v>
      </c>
      <c r="IT231" t="s">
        <v>445</v>
      </c>
      <c r="IU231">
        <v>0</v>
      </c>
      <c r="IV231">
        <v>100</v>
      </c>
      <c r="IW231">
        <v>100</v>
      </c>
      <c r="IX231">
        <v>1.509</v>
      </c>
      <c r="IY231">
        <v>0.3101</v>
      </c>
      <c r="IZ231">
        <v>0.972545899424372</v>
      </c>
      <c r="JA231">
        <v>0.00534676025210932</v>
      </c>
      <c r="JB231">
        <v>-1.70922874884956e-06</v>
      </c>
      <c r="JC231">
        <v>5.24977269206303e-10</v>
      </c>
      <c r="JD231">
        <v>0.310040366037049</v>
      </c>
      <c r="JE231">
        <v>0</v>
      </c>
      <c r="JF231">
        <v>0</v>
      </c>
      <c r="JG231">
        <v>0</v>
      </c>
      <c r="JH231">
        <v>4</v>
      </c>
      <c r="JI231">
        <v>2317</v>
      </c>
      <c r="JJ231">
        <v>-0</v>
      </c>
      <c r="JK231">
        <v>23</v>
      </c>
      <c r="JL231">
        <v>29370019.4</v>
      </c>
      <c r="JM231">
        <v>29370019.4</v>
      </c>
      <c r="JN231">
        <v>0.198975</v>
      </c>
      <c r="JO231">
        <v>2.65503</v>
      </c>
      <c r="JP231">
        <v>2.19849</v>
      </c>
      <c r="JQ231">
        <v>2.63794</v>
      </c>
      <c r="JR231">
        <v>2.44507</v>
      </c>
      <c r="JS231">
        <v>2.34009</v>
      </c>
      <c r="JT231">
        <v>32.5982</v>
      </c>
      <c r="JU231">
        <v>24.1575</v>
      </c>
      <c r="JV231">
        <v>18</v>
      </c>
      <c r="JW231">
        <v>499.926</v>
      </c>
      <c r="JX231">
        <v>782.617</v>
      </c>
      <c r="JY231">
        <v>29.7051</v>
      </c>
      <c r="JZ231">
        <v>42.8181</v>
      </c>
      <c r="KA231">
        <v>30.0003</v>
      </c>
      <c r="KB231">
        <v>42.546</v>
      </c>
      <c r="KC231">
        <v>42.3931</v>
      </c>
      <c r="KD231">
        <v>4.02249</v>
      </c>
      <c r="KE231">
        <v>0</v>
      </c>
      <c r="KF231">
        <v>100</v>
      </c>
      <c r="KG231">
        <v>29.7047</v>
      </c>
      <c r="KH231">
        <v>49.0436</v>
      </c>
      <c r="KI231">
        <v>21.9999</v>
      </c>
      <c r="KJ231">
        <v>94.484</v>
      </c>
      <c r="KK231">
        <v>91.7257</v>
      </c>
    </row>
    <row r="232" spans="1:297">
      <c r="A232">
        <v>216</v>
      </c>
      <c r="B232">
        <v>1762201171</v>
      </c>
      <c r="C232">
        <v>2939</v>
      </c>
      <c r="D232" t="s">
        <v>878</v>
      </c>
      <c r="E232" t="s">
        <v>879</v>
      </c>
      <c r="F232">
        <v>5</v>
      </c>
      <c r="G232" t="s">
        <v>833</v>
      </c>
      <c r="H232" t="s">
        <v>438</v>
      </c>
      <c r="I232">
        <v>1762201162.84615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76.2578611602196</v>
      </c>
      <c r="AK232">
        <v>94.7084284848484</v>
      </c>
      <c r="AL232">
        <v>-3.37842444399056</v>
      </c>
      <c r="AM232">
        <v>64.5071012503385</v>
      </c>
      <c r="AN232">
        <f>(AP232 - AO232 + DY232*1E3/(8.314*(EA232+273.15)) * AR232/DX232 * AQ232) * DX232/(100*DL232) * 1000/(1000 - AP232)</f>
        <v>0</v>
      </c>
      <c r="AO232">
        <v>20.9063744351793</v>
      </c>
      <c r="AP232">
        <v>27.0153963636364</v>
      </c>
      <c r="AQ232">
        <v>-1.67801925331051e-06</v>
      </c>
      <c r="AR232">
        <v>97.67456940572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439</v>
      </c>
      <c r="AY232" t="s">
        <v>439</v>
      </c>
      <c r="AZ232">
        <v>0</v>
      </c>
      <c r="BA232">
        <v>0</v>
      </c>
      <c r="BB232">
        <f>1-AZ232/BA232</f>
        <v>0</v>
      </c>
      <c r="BC232">
        <v>0</v>
      </c>
      <c r="BD232" t="s">
        <v>439</v>
      </c>
      <c r="BE232" t="s">
        <v>439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439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440</v>
      </c>
      <c r="DO232">
        <v>2</v>
      </c>
      <c r="DP232" t="b">
        <v>1</v>
      </c>
      <c r="DQ232">
        <v>1762201162.84615</v>
      </c>
      <c r="DR232">
        <v>115.622361538462</v>
      </c>
      <c r="DS232">
        <v>89.0729076923077</v>
      </c>
      <c r="DT232">
        <v>27.0191076923077</v>
      </c>
      <c r="DU232">
        <v>20.9106846153846</v>
      </c>
      <c r="DV232">
        <v>114.061807692308</v>
      </c>
      <c r="DW232">
        <v>26.7090769230769</v>
      </c>
      <c r="DX232">
        <v>499.994923076923</v>
      </c>
      <c r="DY232">
        <v>90.7537230769231</v>
      </c>
      <c r="DZ232">
        <v>0.100014453846154</v>
      </c>
      <c r="EA232">
        <v>36.8485692307692</v>
      </c>
      <c r="EB232">
        <v>35.9998230769231</v>
      </c>
      <c r="EC232">
        <v>999.9</v>
      </c>
      <c r="ED232">
        <v>0</v>
      </c>
      <c r="EE232">
        <v>0</v>
      </c>
      <c r="EF232">
        <v>9993.99461538461</v>
      </c>
      <c r="EG232">
        <v>0</v>
      </c>
      <c r="EH232">
        <v>1187.23615384615</v>
      </c>
      <c r="EI232">
        <v>26.5494076923077</v>
      </c>
      <c r="EJ232">
        <v>118.833207692308</v>
      </c>
      <c r="EK232">
        <v>90.9752923076923</v>
      </c>
      <c r="EL232">
        <v>6.10843923076923</v>
      </c>
      <c r="EM232">
        <v>89.0729076923077</v>
      </c>
      <c r="EN232">
        <v>20.9106846153846</v>
      </c>
      <c r="EO232">
        <v>2.45208538461538</v>
      </c>
      <c r="EP232">
        <v>1.89772153846154</v>
      </c>
      <c r="EQ232">
        <v>20.7119153846154</v>
      </c>
      <c r="ER232">
        <v>16.6158384615385</v>
      </c>
      <c r="ES232">
        <v>2000.00461538462</v>
      </c>
      <c r="ET232">
        <v>0.980003076923077</v>
      </c>
      <c r="EU232">
        <v>0.0199972153846154</v>
      </c>
      <c r="EV232">
        <v>0</v>
      </c>
      <c r="EW232">
        <v>1011.03923076923</v>
      </c>
      <c r="EX232">
        <v>5.00059</v>
      </c>
      <c r="EY232">
        <v>20958.2153846154</v>
      </c>
      <c r="EZ232">
        <v>17360.4</v>
      </c>
      <c r="FA232">
        <v>54.5572307692308</v>
      </c>
      <c r="FB232">
        <v>54.9806153846154</v>
      </c>
      <c r="FC232">
        <v>54.125</v>
      </c>
      <c r="FD232">
        <v>54.375</v>
      </c>
      <c r="FE232">
        <v>55.0668461538462</v>
      </c>
      <c r="FF232">
        <v>1955.11230769231</v>
      </c>
      <c r="FG232">
        <v>39.89</v>
      </c>
      <c r="FH232">
        <v>0</v>
      </c>
      <c r="FI232">
        <v>1762201170.2</v>
      </c>
      <c r="FJ232">
        <v>0</v>
      </c>
      <c r="FK232">
        <v>1010.97269230769</v>
      </c>
      <c r="FL232">
        <v>-9.77333332983562</v>
      </c>
      <c r="FM232">
        <v>-187.712820534033</v>
      </c>
      <c r="FN232">
        <v>20955.5769230769</v>
      </c>
      <c r="FO232">
        <v>15</v>
      </c>
      <c r="FP232">
        <v>0</v>
      </c>
      <c r="FQ232" t="s">
        <v>441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26.41298</v>
      </c>
      <c r="GD232">
        <v>1.92868872180448</v>
      </c>
      <c r="GE232">
        <v>0.338903692219486</v>
      </c>
      <c r="GF232">
        <v>0</v>
      </c>
      <c r="GG232">
        <v>1011.49</v>
      </c>
      <c r="GH232">
        <v>-8.25087853123705</v>
      </c>
      <c r="GI232">
        <v>0.841336471825353</v>
      </c>
      <c r="GJ232">
        <v>-1</v>
      </c>
      <c r="GK232">
        <v>6.108012</v>
      </c>
      <c r="GL232">
        <v>0.0106538345864631</v>
      </c>
      <c r="GM232">
        <v>0.00142455115738245</v>
      </c>
      <c r="GN232">
        <v>1</v>
      </c>
      <c r="GO232">
        <v>1</v>
      </c>
      <c r="GP232">
        <v>2</v>
      </c>
      <c r="GQ232" t="s">
        <v>460</v>
      </c>
      <c r="GR232">
        <v>3.12836</v>
      </c>
      <c r="GS232">
        <v>2.77813</v>
      </c>
      <c r="GT232">
        <v>0.0215695</v>
      </c>
      <c r="GU232">
        <v>0.015643</v>
      </c>
      <c r="GV232">
        <v>0.109089</v>
      </c>
      <c r="GW232">
        <v>0.0911756</v>
      </c>
      <c r="GX232">
        <v>35869</v>
      </c>
      <c r="GY232">
        <v>38392</v>
      </c>
      <c r="GZ232">
        <v>33248</v>
      </c>
      <c r="HA232">
        <v>35394.7</v>
      </c>
      <c r="HB232">
        <v>42043.9</v>
      </c>
      <c r="HC232">
        <v>46247.6</v>
      </c>
      <c r="HD232">
        <v>52047.9</v>
      </c>
      <c r="HE232">
        <v>56640.9</v>
      </c>
      <c r="HF232">
        <v>1.78415</v>
      </c>
      <c r="HG232">
        <v>2.13225</v>
      </c>
      <c r="HH232">
        <v>-0.0207499</v>
      </c>
      <c r="HI232">
        <v>0</v>
      </c>
      <c r="HJ232">
        <v>36.3406</v>
      </c>
      <c r="HK232">
        <v>999.9</v>
      </c>
      <c r="HL232">
        <v>53.931</v>
      </c>
      <c r="HM232">
        <v>28.097</v>
      </c>
      <c r="HN232">
        <v>22.6775</v>
      </c>
      <c r="HO232">
        <v>57.3669</v>
      </c>
      <c r="HP232">
        <v>32.528</v>
      </c>
      <c r="HQ232">
        <v>2</v>
      </c>
      <c r="HR232">
        <v>1.32304</v>
      </c>
      <c r="HS232">
        <v>5.00651</v>
      </c>
      <c r="HT232">
        <v>20.0564</v>
      </c>
      <c r="HU232">
        <v>5.19153</v>
      </c>
      <c r="HV232">
        <v>12.0099</v>
      </c>
      <c r="HW232">
        <v>4.9728</v>
      </c>
      <c r="HX232">
        <v>3.29495</v>
      </c>
      <c r="HY232">
        <v>999.9</v>
      </c>
      <c r="HZ232">
        <v>9999</v>
      </c>
      <c r="IA232">
        <v>9999</v>
      </c>
      <c r="IB232">
        <v>9999</v>
      </c>
      <c r="IC232">
        <v>1.86312</v>
      </c>
      <c r="ID232">
        <v>1.86813</v>
      </c>
      <c r="IE232">
        <v>1.86783</v>
      </c>
      <c r="IF232">
        <v>1.86904</v>
      </c>
      <c r="IG232">
        <v>1.86981</v>
      </c>
      <c r="IH232">
        <v>1.86584</v>
      </c>
      <c r="II232">
        <v>1.86703</v>
      </c>
      <c r="IJ232">
        <v>1.86844</v>
      </c>
      <c r="IK232">
        <v>5</v>
      </c>
      <c r="IL232">
        <v>0</v>
      </c>
      <c r="IM232">
        <v>0</v>
      </c>
      <c r="IN232">
        <v>0</v>
      </c>
      <c r="IO232" t="s">
        <v>443</v>
      </c>
      <c r="IP232" t="s">
        <v>444</v>
      </c>
      <c r="IQ232" t="s">
        <v>445</v>
      </c>
      <c r="IR232" t="s">
        <v>445</v>
      </c>
      <c r="IS232" t="s">
        <v>445</v>
      </c>
      <c r="IT232" t="s">
        <v>445</v>
      </c>
      <c r="IU232">
        <v>0</v>
      </c>
      <c r="IV232">
        <v>100</v>
      </c>
      <c r="IW232">
        <v>100</v>
      </c>
      <c r="IX232">
        <v>1.428</v>
      </c>
      <c r="IY232">
        <v>0.31</v>
      </c>
      <c r="IZ232">
        <v>0.972545899424372</v>
      </c>
      <c r="JA232">
        <v>0.00534676025210932</v>
      </c>
      <c r="JB232">
        <v>-1.70922874884956e-06</v>
      </c>
      <c r="JC232">
        <v>5.24977269206303e-10</v>
      </c>
      <c r="JD232">
        <v>0.310040366037049</v>
      </c>
      <c r="JE232">
        <v>0</v>
      </c>
      <c r="JF232">
        <v>0</v>
      </c>
      <c r="JG232">
        <v>0</v>
      </c>
      <c r="JH232">
        <v>4</v>
      </c>
      <c r="JI232">
        <v>2317</v>
      </c>
      <c r="JJ232">
        <v>-0</v>
      </c>
      <c r="JK232">
        <v>23</v>
      </c>
      <c r="JL232">
        <v>29370019.5</v>
      </c>
      <c r="JM232">
        <v>29370019.5</v>
      </c>
      <c r="JN232">
        <v>0.153809</v>
      </c>
      <c r="JO232">
        <v>2.66968</v>
      </c>
      <c r="JP232">
        <v>2.19849</v>
      </c>
      <c r="JQ232">
        <v>2.63794</v>
      </c>
      <c r="JR232">
        <v>2.44507</v>
      </c>
      <c r="JS232">
        <v>2.35229</v>
      </c>
      <c r="JT232">
        <v>32.5982</v>
      </c>
      <c r="JU232">
        <v>24.1575</v>
      </c>
      <c r="JV232">
        <v>18</v>
      </c>
      <c r="JW232">
        <v>499.745</v>
      </c>
      <c r="JX232">
        <v>782.563</v>
      </c>
      <c r="JY232">
        <v>29.7046</v>
      </c>
      <c r="JZ232">
        <v>42.8203</v>
      </c>
      <c r="KA232">
        <v>30.0003</v>
      </c>
      <c r="KB232">
        <v>42.5478</v>
      </c>
      <c r="KC232">
        <v>42.3972</v>
      </c>
      <c r="KD232">
        <v>3.11012</v>
      </c>
      <c r="KE232">
        <v>0</v>
      </c>
      <c r="KF232">
        <v>100</v>
      </c>
      <c r="KG232">
        <v>29.7047</v>
      </c>
      <c r="KH232">
        <v>28.7447</v>
      </c>
      <c r="KI232">
        <v>21.9999</v>
      </c>
      <c r="KJ232">
        <v>94.4835</v>
      </c>
      <c r="KK232">
        <v>91.7257</v>
      </c>
    </row>
    <row r="233" spans="1:297">
      <c r="A233">
        <v>217</v>
      </c>
      <c r="B233">
        <v>1762201268</v>
      </c>
      <c r="C233">
        <v>3036</v>
      </c>
      <c r="D233" t="s">
        <v>880</v>
      </c>
      <c r="E233" t="s">
        <v>881</v>
      </c>
      <c r="F233">
        <v>5</v>
      </c>
      <c r="G233" t="s">
        <v>833</v>
      </c>
      <c r="H233" t="s">
        <v>438</v>
      </c>
      <c r="I233">
        <v>1762201259.5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428.963438380116</v>
      </c>
      <c r="AK233">
        <v>430.667303030303</v>
      </c>
      <c r="AL233">
        <v>-0.00142442142368508</v>
      </c>
      <c r="AM233">
        <v>64.5071012503385</v>
      </c>
      <c r="AN233">
        <f>(AP233 - AO233 + DY233*1E3/(8.314*(EA233+273.15)) * AR233/DX233 * AQ233) * DX233/(100*DL233) * 1000/(1000 - AP233)</f>
        <v>0</v>
      </c>
      <c r="AO233">
        <v>20.9239757478867</v>
      </c>
      <c r="AP233">
        <v>27.0471557575758</v>
      </c>
      <c r="AQ233">
        <v>3.33046114960057e-07</v>
      </c>
      <c r="AR233">
        <v>97.67456940572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439</v>
      </c>
      <c r="AY233" t="s">
        <v>439</v>
      </c>
      <c r="AZ233">
        <v>0</v>
      </c>
      <c r="BA233">
        <v>0</v>
      </c>
      <c r="BB233">
        <f>1-AZ233/BA233</f>
        <v>0</v>
      </c>
      <c r="BC233">
        <v>0</v>
      </c>
      <c r="BD233" t="s">
        <v>439</v>
      </c>
      <c r="BE233" t="s">
        <v>439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439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440</v>
      </c>
      <c r="DO233">
        <v>2</v>
      </c>
      <c r="DP233" t="b">
        <v>1</v>
      </c>
      <c r="DQ233">
        <v>1762201259.5</v>
      </c>
      <c r="DR233">
        <v>419.017375</v>
      </c>
      <c r="DS233">
        <v>419.9994375</v>
      </c>
      <c r="DT233">
        <v>27.04904375</v>
      </c>
      <c r="DU233">
        <v>20.92628125</v>
      </c>
      <c r="DV233">
        <v>416.0781875</v>
      </c>
      <c r="DW233">
        <v>26.7390125</v>
      </c>
      <c r="DX233">
        <v>500.0084375</v>
      </c>
      <c r="DY233">
        <v>90.75488125</v>
      </c>
      <c r="DZ233">
        <v>0.0999950875</v>
      </c>
      <c r="EA233">
        <v>36.85980625</v>
      </c>
      <c r="EB233">
        <v>35.99326875</v>
      </c>
      <c r="EC233">
        <v>999.9</v>
      </c>
      <c r="ED233">
        <v>0</v>
      </c>
      <c r="EE233">
        <v>0</v>
      </c>
      <c r="EF233">
        <v>9994.4875</v>
      </c>
      <c r="EG233">
        <v>0</v>
      </c>
      <c r="EH233">
        <v>1187.1</v>
      </c>
      <c r="EI233">
        <v>-0.9820774375</v>
      </c>
      <c r="EJ233">
        <v>430.6664375</v>
      </c>
      <c r="EK233">
        <v>428.97625</v>
      </c>
      <c r="EL233">
        <v>6.122793125</v>
      </c>
      <c r="EM233">
        <v>419.9994375</v>
      </c>
      <c r="EN233">
        <v>20.92628125</v>
      </c>
      <c r="EO233">
        <v>2.4548325</v>
      </c>
      <c r="EP233">
        <v>1.89916</v>
      </c>
      <c r="EQ233">
        <v>20.73009375</v>
      </c>
      <c r="ER233">
        <v>16.62775</v>
      </c>
      <c r="ES233">
        <v>2000.01125</v>
      </c>
      <c r="ET233">
        <v>0.9800029375</v>
      </c>
      <c r="EU233">
        <v>0.019997275</v>
      </c>
      <c r="EV233">
        <v>0</v>
      </c>
      <c r="EW233">
        <v>1009.14125</v>
      </c>
      <c r="EX233">
        <v>5.00059</v>
      </c>
      <c r="EY233">
        <v>20923.025</v>
      </c>
      <c r="EZ233">
        <v>17360.43125</v>
      </c>
      <c r="FA233">
        <v>54.562</v>
      </c>
      <c r="FB233">
        <v>55</v>
      </c>
      <c r="FC233">
        <v>54.13275</v>
      </c>
      <c r="FD233">
        <v>54.378875</v>
      </c>
      <c r="FE233">
        <v>55.1053125</v>
      </c>
      <c r="FF233">
        <v>1955.118125</v>
      </c>
      <c r="FG233">
        <v>39.89125</v>
      </c>
      <c r="FH233">
        <v>0</v>
      </c>
      <c r="FI233">
        <v>1762201266.8</v>
      </c>
      <c r="FJ233">
        <v>0</v>
      </c>
      <c r="FK233">
        <v>1009.0588</v>
      </c>
      <c r="FL233">
        <v>-3.86692307651546</v>
      </c>
      <c r="FM233">
        <v>-70.7153846548768</v>
      </c>
      <c r="FN233">
        <v>20921.484</v>
      </c>
      <c r="FO233">
        <v>15</v>
      </c>
      <c r="FP233">
        <v>0</v>
      </c>
      <c r="FQ233" t="s">
        <v>441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-0.982856952380952</v>
      </c>
      <c r="GD233">
        <v>0.191382233766234</v>
      </c>
      <c r="GE233">
        <v>0.0381029736178365</v>
      </c>
      <c r="GF233">
        <v>1</v>
      </c>
      <c r="GG233">
        <v>1009.23529411765</v>
      </c>
      <c r="GH233">
        <v>-3.56363636228631</v>
      </c>
      <c r="GI233">
        <v>0.412319374315576</v>
      </c>
      <c r="GJ233">
        <v>-1</v>
      </c>
      <c r="GK233">
        <v>6.12310428571428</v>
      </c>
      <c r="GL233">
        <v>-0.00357896103895666</v>
      </c>
      <c r="GM233">
        <v>0.00130577315695144</v>
      </c>
      <c r="GN233">
        <v>1</v>
      </c>
      <c r="GO233">
        <v>2</v>
      </c>
      <c r="GP233">
        <v>2</v>
      </c>
      <c r="GQ233" t="s">
        <v>497</v>
      </c>
      <c r="GR233">
        <v>3.12844</v>
      </c>
      <c r="GS233">
        <v>2.77801</v>
      </c>
      <c r="GT233">
        <v>0.0863152</v>
      </c>
      <c r="GU233">
        <v>0.0870622</v>
      </c>
      <c r="GV233">
        <v>0.10917</v>
      </c>
      <c r="GW233">
        <v>0.0912275</v>
      </c>
      <c r="GX233">
        <v>33496.5</v>
      </c>
      <c r="GY233">
        <v>35608.9</v>
      </c>
      <c r="GZ233">
        <v>33245.9</v>
      </c>
      <c r="HA233">
        <v>35393.4</v>
      </c>
      <c r="HB233">
        <v>42045.5</v>
      </c>
      <c r="HC233">
        <v>46251.5</v>
      </c>
      <c r="HD233">
        <v>52045.8</v>
      </c>
      <c r="HE233">
        <v>56638.8</v>
      </c>
      <c r="HF233">
        <v>1.78415</v>
      </c>
      <c r="HG233">
        <v>2.13275</v>
      </c>
      <c r="HH233">
        <v>-0.0213608</v>
      </c>
      <c r="HI233">
        <v>0</v>
      </c>
      <c r="HJ233">
        <v>36.3414</v>
      </c>
      <c r="HK233">
        <v>999.9</v>
      </c>
      <c r="HL233">
        <v>53.907</v>
      </c>
      <c r="HM233">
        <v>28.087</v>
      </c>
      <c r="HN233">
        <v>22.6535</v>
      </c>
      <c r="HO233">
        <v>57.0869</v>
      </c>
      <c r="HP233">
        <v>32.4479</v>
      </c>
      <c r="HQ233">
        <v>2</v>
      </c>
      <c r="HR233">
        <v>1.32526</v>
      </c>
      <c r="HS233">
        <v>4.93596</v>
      </c>
      <c r="HT233">
        <v>20.0581</v>
      </c>
      <c r="HU233">
        <v>5.19213</v>
      </c>
      <c r="HV233">
        <v>12.0099</v>
      </c>
      <c r="HW233">
        <v>4.97245</v>
      </c>
      <c r="HX233">
        <v>3.29495</v>
      </c>
      <c r="HY233">
        <v>999.9</v>
      </c>
      <c r="HZ233">
        <v>9999</v>
      </c>
      <c r="IA233">
        <v>9999</v>
      </c>
      <c r="IB233">
        <v>9999</v>
      </c>
      <c r="IC233">
        <v>1.86315</v>
      </c>
      <c r="ID233">
        <v>1.86812</v>
      </c>
      <c r="IE233">
        <v>1.86783</v>
      </c>
      <c r="IF233">
        <v>1.86903</v>
      </c>
      <c r="IG233">
        <v>1.86981</v>
      </c>
      <c r="IH233">
        <v>1.86584</v>
      </c>
      <c r="II233">
        <v>1.867</v>
      </c>
      <c r="IJ233">
        <v>1.86843</v>
      </c>
      <c r="IK233">
        <v>5</v>
      </c>
      <c r="IL233">
        <v>0</v>
      </c>
      <c r="IM233">
        <v>0</v>
      </c>
      <c r="IN233">
        <v>0</v>
      </c>
      <c r="IO233" t="s">
        <v>443</v>
      </c>
      <c r="IP233" t="s">
        <v>444</v>
      </c>
      <c r="IQ233" t="s">
        <v>445</v>
      </c>
      <c r="IR233" t="s">
        <v>445</v>
      </c>
      <c r="IS233" t="s">
        <v>445</v>
      </c>
      <c r="IT233" t="s">
        <v>445</v>
      </c>
      <c r="IU233">
        <v>0</v>
      </c>
      <c r="IV233">
        <v>100</v>
      </c>
      <c r="IW233">
        <v>100</v>
      </c>
      <c r="IX233">
        <v>2.939</v>
      </c>
      <c r="IY233">
        <v>0.3101</v>
      </c>
      <c r="IZ233">
        <v>0.972545899424372</v>
      </c>
      <c r="JA233">
        <v>0.00534676025210932</v>
      </c>
      <c r="JB233">
        <v>-1.70922874884956e-06</v>
      </c>
      <c r="JC233">
        <v>5.24977269206303e-10</v>
      </c>
      <c r="JD233">
        <v>0.310040366037049</v>
      </c>
      <c r="JE233">
        <v>0</v>
      </c>
      <c r="JF233">
        <v>0</v>
      </c>
      <c r="JG233">
        <v>0</v>
      </c>
      <c r="JH233">
        <v>4</v>
      </c>
      <c r="JI233">
        <v>2317</v>
      </c>
      <c r="JJ233">
        <v>-0</v>
      </c>
      <c r="JK233">
        <v>23</v>
      </c>
      <c r="JL233">
        <v>29370021.1</v>
      </c>
      <c r="JM233">
        <v>29370021.1</v>
      </c>
      <c r="JN233">
        <v>1.15234</v>
      </c>
      <c r="JO233">
        <v>2.62695</v>
      </c>
      <c r="JP233">
        <v>2.19849</v>
      </c>
      <c r="JQ233">
        <v>2.63672</v>
      </c>
      <c r="JR233">
        <v>2.44507</v>
      </c>
      <c r="JS233">
        <v>2.30591</v>
      </c>
      <c r="JT233">
        <v>32.5982</v>
      </c>
      <c r="JU233">
        <v>24.1575</v>
      </c>
      <c r="JV233">
        <v>18</v>
      </c>
      <c r="JW233">
        <v>499.982</v>
      </c>
      <c r="JX233">
        <v>783.432</v>
      </c>
      <c r="JY233">
        <v>29.7505</v>
      </c>
      <c r="JZ233">
        <v>42.8536</v>
      </c>
      <c r="KA233">
        <v>30.0002</v>
      </c>
      <c r="KB233">
        <v>42.5826</v>
      </c>
      <c r="KC233">
        <v>42.4309</v>
      </c>
      <c r="KD233">
        <v>23.1719</v>
      </c>
      <c r="KE233">
        <v>0</v>
      </c>
      <c r="KF233">
        <v>100</v>
      </c>
      <c r="KG233">
        <v>29.7517</v>
      </c>
      <c r="KH233">
        <v>426.684</v>
      </c>
      <c r="KI233">
        <v>21.9999</v>
      </c>
      <c r="KJ233">
        <v>94.4788</v>
      </c>
      <c r="KK233">
        <v>91.7221</v>
      </c>
    </row>
    <row r="234" spans="1:297">
      <c r="A234">
        <v>218</v>
      </c>
      <c r="B234">
        <v>1762201273</v>
      </c>
      <c r="C234">
        <v>3041</v>
      </c>
      <c r="D234" t="s">
        <v>882</v>
      </c>
      <c r="E234" t="s">
        <v>883</v>
      </c>
      <c r="F234">
        <v>5</v>
      </c>
      <c r="G234" t="s">
        <v>833</v>
      </c>
      <c r="H234" t="s">
        <v>438</v>
      </c>
      <c r="I234">
        <v>1762201264.26667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429.268951173514</v>
      </c>
      <c r="AK234">
        <v>430.808636363636</v>
      </c>
      <c r="AL234">
        <v>0.0347690016185672</v>
      </c>
      <c r="AM234">
        <v>64.5071012503385</v>
      </c>
      <c r="AN234">
        <f>(AP234 - AO234 + DY234*1E3/(8.314*(EA234+273.15)) * AR234/DX234 * AQ234) * DX234/(100*DL234) * 1000/(1000 - AP234)</f>
        <v>0</v>
      </c>
      <c r="AO234">
        <v>20.9225466905424</v>
      </c>
      <c r="AP234">
        <v>27.0431260606061</v>
      </c>
      <c r="AQ234">
        <v>-5.83976080191798e-06</v>
      </c>
      <c r="AR234">
        <v>97.67456940572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439</v>
      </c>
      <c r="AY234" t="s">
        <v>439</v>
      </c>
      <c r="AZ234">
        <v>0</v>
      </c>
      <c r="BA234">
        <v>0</v>
      </c>
      <c r="BB234">
        <f>1-AZ234/BA234</f>
        <v>0</v>
      </c>
      <c r="BC234">
        <v>0</v>
      </c>
      <c r="BD234" t="s">
        <v>439</v>
      </c>
      <c r="BE234" t="s">
        <v>439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439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440</v>
      </c>
      <c r="DO234">
        <v>2</v>
      </c>
      <c r="DP234" t="b">
        <v>1</v>
      </c>
      <c r="DQ234">
        <v>1762201264.26667</v>
      </c>
      <c r="DR234">
        <v>419.047466666667</v>
      </c>
      <c r="DS234">
        <v>420.227666666667</v>
      </c>
      <c r="DT234">
        <v>27.0466133333333</v>
      </c>
      <c r="DU234">
        <v>20.9242933333333</v>
      </c>
      <c r="DV234">
        <v>416.108066666667</v>
      </c>
      <c r="DW234">
        <v>26.7365866666667</v>
      </c>
      <c r="DX234">
        <v>499.993266666667</v>
      </c>
      <c r="DY234">
        <v>90.7555</v>
      </c>
      <c r="DZ234">
        <v>0.0999839</v>
      </c>
      <c r="EA234">
        <v>36.8629466666667</v>
      </c>
      <c r="EB234">
        <v>35.9958933333333</v>
      </c>
      <c r="EC234">
        <v>999.9</v>
      </c>
      <c r="ED234">
        <v>0</v>
      </c>
      <c r="EE234">
        <v>0</v>
      </c>
      <c r="EF234">
        <v>9996.19733333334</v>
      </c>
      <c r="EG234">
        <v>0</v>
      </c>
      <c r="EH234">
        <v>1187.086</v>
      </c>
      <c r="EI234">
        <v>-1.18026686666667</v>
      </c>
      <c r="EJ234">
        <v>430.696333333333</v>
      </c>
      <c r="EK234">
        <v>429.208466666667</v>
      </c>
      <c r="EL234">
        <v>6.12235533333333</v>
      </c>
      <c r="EM234">
        <v>420.227666666667</v>
      </c>
      <c r="EN234">
        <v>20.9242933333333</v>
      </c>
      <c r="EO234">
        <v>2.45463</v>
      </c>
      <c r="EP234">
        <v>1.89899333333333</v>
      </c>
      <c r="EQ234">
        <v>20.7287533333333</v>
      </c>
      <c r="ER234">
        <v>16.6263733333333</v>
      </c>
      <c r="ES234">
        <v>1999.99</v>
      </c>
      <c r="ET234">
        <v>0.980002666666666</v>
      </c>
      <c r="EU234">
        <v>0.0199975333333333</v>
      </c>
      <c r="EV234">
        <v>0</v>
      </c>
      <c r="EW234">
        <v>1008.85666666667</v>
      </c>
      <c r="EX234">
        <v>5.00059</v>
      </c>
      <c r="EY234">
        <v>20917.1133333333</v>
      </c>
      <c r="EZ234">
        <v>17360.24</v>
      </c>
      <c r="FA234">
        <v>54.5662</v>
      </c>
      <c r="FB234">
        <v>55</v>
      </c>
      <c r="FC234">
        <v>54.1374</v>
      </c>
      <c r="FD234">
        <v>54.3791333333333</v>
      </c>
      <c r="FE234">
        <v>55.1124</v>
      </c>
      <c r="FF234">
        <v>1955.09666666667</v>
      </c>
      <c r="FG234">
        <v>39.8926666666667</v>
      </c>
      <c r="FH234">
        <v>0</v>
      </c>
      <c r="FI234">
        <v>1762201272.2</v>
      </c>
      <c r="FJ234">
        <v>0</v>
      </c>
      <c r="FK234">
        <v>1008.75730769231</v>
      </c>
      <c r="FL234">
        <v>-2.94324785761495</v>
      </c>
      <c r="FM234">
        <v>-68.047863337295</v>
      </c>
      <c r="FN234">
        <v>20915.3461538462</v>
      </c>
      <c r="FO234">
        <v>15</v>
      </c>
      <c r="FP234">
        <v>0</v>
      </c>
      <c r="FQ234" t="s">
        <v>441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-1.14172725</v>
      </c>
      <c r="GD234">
        <v>-2.410914</v>
      </c>
      <c r="GE234">
        <v>0.460402817677833</v>
      </c>
      <c r="GF234">
        <v>0</v>
      </c>
      <c r="GG234">
        <v>1008.98735294118</v>
      </c>
      <c r="GH234">
        <v>-3.39449961340033</v>
      </c>
      <c r="GI234">
        <v>0.413566331713116</v>
      </c>
      <c r="GJ234">
        <v>-1</v>
      </c>
      <c r="GK234">
        <v>6.1225675</v>
      </c>
      <c r="GL234">
        <v>-0.0019439097744304</v>
      </c>
      <c r="GM234">
        <v>0.00118699147006204</v>
      </c>
      <c r="GN234">
        <v>1</v>
      </c>
      <c r="GO234">
        <v>1</v>
      </c>
      <c r="GP234">
        <v>2</v>
      </c>
      <c r="GQ234" t="s">
        <v>460</v>
      </c>
      <c r="GR234">
        <v>3.12837</v>
      </c>
      <c r="GS234">
        <v>2.77801</v>
      </c>
      <c r="GT234">
        <v>0.0863685</v>
      </c>
      <c r="GU234">
        <v>0.0876414</v>
      </c>
      <c r="GV234">
        <v>0.109162</v>
      </c>
      <c r="GW234">
        <v>0.0912264</v>
      </c>
      <c r="GX234">
        <v>33494.5</v>
      </c>
      <c r="GY234">
        <v>35586.5</v>
      </c>
      <c r="GZ234">
        <v>33245.9</v>
      </c>
      <c r="HA234">
        <v>35393.6</v>
      </c>
      <c r="HB234">
        <v>42045.9</v>
      </c>
      <c r="HC234">
        <v>46251.8</v>
      </c>
      <c r="HD234">
        <v>52045.9</v>
      </c>
      <c r="HE234">
        <v>56639</v>
      </c>
      <c r="HF234">
        <v>1.78375</v>
      </c>
      <c r="HG234">
        <v>2.13257</v>
      </c>
      <c r="HH234">
        <v>-0.0213459</v>
      </c>
      <c r="HI234">
        <v>0</v>
      </c>
      <c r="HJ234">
        <v>36.3406</v>
      </c>
      <c r="HK234">
        <v>999.9</v>
      </c>
      <c r="HL234">
        <v>53.907</v>
      </c>
      <c r="HM234">
        <v>28.087</v>
      </c>
      <c r="HN234">
        <v>22.6556</v>
      </c>
      <c r="HO234">
        <v>57.0669</v>
      </c>
      <c r="HP234">
        <v>32.3878</v>
      </c>
      <c r="HQ234">
        <v>2</v>
      </c>
      <c r="HR234">
        <v>1.32547</v>
      </c>
      <c r="HS234">
        <v>4.94462</v>
      </c>
      <c r="HT234">
        <v>20.0577</v>
      </c>
      <c r="HU234">
        <v>5.19198</v>
      </c>
      <c r="HV234">
        <v>12.0099</v>
      </c>
      <c r="HW234">
        <v>4.97205</v>
      </c>
      <c r="HX234">
        <v>3.295</v>
      </c>
      <c r="HY234">
        <v>999.9</v>
      </c>
      <c r="HZ234">
        <v>9999</v>
      </c>
      <c r="IA234">
        <v>9999</v>
      </c>
      <c r="IB234">
        <v>9999</v>
      </c>
      <c r="IC234">
        <v>1.86314</v>
      </c>
      <c r="ID234">
        <v>1.86811</v>
      </c>
      <c r="IE234">
        <v>1.86783</v>
      </c>
      <c r="IF234">
        <v>1.86903</v>
      </c>
      <c r="IG234">
        <v>1.86981</v>
      </c>
      <c r="IH234">
        <v>1.86585</v>
      </c>
      <c r="II234">
        <v>1.867</v>
      </c>
      <c r="IJ234">
        <v>1.86842</v>
      </c>
      <c r="IK234">
        <v>5</v>
      </c>
      <c r="IL234">
        <v>0</v>
      </c>
      <c r="IM234">
        <v>0</v>
      </c>
      <c r="IN234">
        <v>0</v>
      </c>
      <c r="IO234" t="s">
        <v>443</v>
      </c>
      <c r="IP234" t="s">
        <v>444</v>
      </c>
      <c r="IQ234" t="s">
        <v>445</v>
      </c>
      <c r="IR234" t="s">
        <v>445</v>
      </c>
      <c r="IS234" t="s">
        <v>445</v>
      </c>
      <c r="IT234" t="s">
        <v>445</v>
      </c>
      <c r="IU234">
        <v>0</v>
      </c>
      <c r="IV234">
        <v>100</v>
      </c>
      <c r="IW234">
        <v>100</v>
      </c>
      <c r="IX234">
        <v>2.941</v>
      </c>
      <c r="IY234">
        <v>0.3101</v>
      </c>
      <c r="IZ234">
        <v>0.972545899424372</v>
      </c>
      <c r="JA234">
        <v>0.00534676025210932</v>
      </c>
      <c r="JB234">
        <v>-1.70922874884956e-06</v>
      </c>
      <c r="JC234">
        <v>5.24977269206303e-10</v>
      </c>
      <c r="JD234">
        <v>0.310040366037049</v>
      </c>
      <c r="JE234">
        <v>0</v>
      </c>
      <c r="JF234">
        <v>0</v>
      </c>
      <c r="JG234">
        <v>0</v>
      </c>
      <c r="JH234">
        <v>4</v>
      </c>
      <c r="JI234">
        <v>2317</v>
      </c>
      <c r="JJ234">
        <v>-0</v>
      </c>
      <c r="JK234">
        <v>23</v>
      </c>
      <c r="JL234">
        <v>29370021.2</v>
      </c>
      <c r="JM234">
        <v>29370021.2</v>
      </c>
      <c r="JN234">
        <v>1.17798</v>
      </c>
      <c r="JO234">
        <v>2.62451</v>
      </c>
      <c r="JP234">
        <v>2.19849</v>
      </c>
      <c r="JQ234">
        <v>2.63794</v>
      </c>
      <c r="JR234">
        <v>2.44629</v>
      </c>
      <c r="JS234">
        <v>2.27295</v>
      </c>
      <c r="JT234">
        <v>32.5982</v>
      </c>
      <c r="JU234">
        <v>24.1575</v>
      </c>
      <c r="JV234">
        <v>18</v>
      </c>
      <c r="JW234">
        <v>499.699</v>
      </c>
      <c r="JX234">
        <v>783.271</v>
      </c>
      <c r="JY234">
        <v>29.7537</v>
      </c>
      <c r="JZ234">
        <v>42.8573</v>
      </c>
      <c r="KA234">
        <v>30.0003</v>
      </c>
      <c r="KB234">
        <v>42.5826</v>
      </c>
      <c r="KC234">
        <v>42.4318</v>
      </c>
      <c r="KD234">
        <v>23.6467</v>
      </c>
      <c r="KE234">
        <v>0</v>
      </c>
      <c r="KF234">
        <v>100</v>
      </c>
      <c r="KG234">
        <v>29.7531</v>
      </c>
      <c r="KH234">
        <v>440.141</v>
      </c>
      <c r="KI234">
        <v>21.9999</v>
      </c>
      <c r="KJ234">
        <v>94.4788</v>
      </c>
      <c r="KK234">
        <v>91.7225</v>
      </c>
    </row>
    <row r="235" spans="1:297">
      <c r="A235">
        <v>219</v>
      </c>
      <c r="B235">
        <v>1762201278</v>
      </c>
      <c r="C235">
        <v>3046</v>
      </c>
      <c r="D235" t="s">
        <v>884</v>
      </c>
      <c r="E235" t="s">
        <v>885</v>
      </c>
      <c r="F235">
        <v>5</v>
      </c>
      <c r="G235" t="s">
        <v>833</v>
      </c>
      <c r="H235" t="s">
        <v>438</v>
      </c>
      <c r="I235">
        <v>1762201269.35714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434.876783146078</v>
      </c>
      <c r="AK235">
        <v>433.65163030303</v>
      </c>
      <c r="AL235">
        <v>0.665222416794993</v>
      </c>
      <c r="AM235">
        <v>64.5071012503385</v>
      </c>
      <c r="AN235">
        <f>(AP235 - AO235 + DY235*1E3/(8.314*(EA235+273.15)) * AR235/DX235 * AQ235) * DX235/(100*DL235) * 1000/(1000 - AP235)</f>
        <v>0</v>
      </c>
      <c r="AO235">
        <v>20.9215024905146</v>
      </c>
      <c r="AP235">
        <v>27.0433278787879</v>
      </c>
      <c r="AQ235">
        <v>-1.37042346089966e-07</v>
      </c>
      <c r="AR235">
        <v>97.67456940572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439</v>
      </c>
      <c r="AY235" t="s">
        <v>439</v>
      </c>
      <c r="AZ235">
        <v>0</v>
      </c>
      <c r="BA235">
        <v>0</v>
      </c>
      <c r="BB235">
        <f>1-AZ235/BA235</f>
        <v>0</v>
      </c>
      <c r="BC235">
        <v>0</v>
      </c>
      <c r="BD235" t="s">
        <v>439</v>
      </c>
      <c r="BE235" t="s">
        <v>439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439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440</v>
      </c>
      <c r="DO235">
        <v>2</v>
      </c>
      <c r="DP235" t="b">
        <v>1</v>
      </c>
      <c r="DQ235">
        <v>1762201269.35714</v>
      </c>
      <c r="DR235">
        <v>419.5465</v>
      </c>
      <c r="DS235">
        <v>422.734142857143</v>
      </c>
      <c r="DT235">
        <v>27.0451428571429</v>
      </c>
      <c r="DU235">
        <v>20.9226785714286</v>
      </c>
      <c r="DV235">
        <v>416.605</v>
      </c>
      <c r="DW235">
        <v>26.7351214285714</v>
      </c>
      <c r="DX235">
        <v>500.001071428571</v>
      </c>
      <c r="DY235">
        <v>90.7560642857143</v>
      </c>
      <c r="DZ235">
        <v>0.0999709357142857</v>
      </c>
      <c r="EA235">
        <v>36.8629071428571</v>
      </c>
      <c r="EB235">
        <v>35.9972785714286</v>
      </c>
      <c r="EC235">
        <v>999.9</v>
      </c>
      <c r="ED235">
        <v>0</v>
      </c>
      <c r="EE235">
        <v>0</v>
      </c>
      <c r="EF235">
        <v>10000.565</v>
      </c>
      <c r="EG235">
        <v>0</v>
      </c>
      <c r="EH235">
        <v>1187.03357142857</v>
      </c>
      <c r="EI235">
        <v>-3.18777228571429</v>
      </c>
      <c r="EJ235">
        <v>431.2085</v>
      </c>
      <c r="EK235">
        <v>431.767857142857</v>
      </c>
      <c r="EL235">
        <v>6.12249785714286</v>
      </c>
      <c r="EM235">
        <v>422.734142857143</v>
      </c>
      <c r="EN235">
        <v>20.9226785714286</v>
      </c>
      <c r="EO235">
        <v>2.45451214285714</v>
      </c>
      <c r="EP235">
        <v>1.89885857142857</v>
      </c>
      <c r="EQ235">
        <v>20.7279928571429</v>
      </c>
      <c r="ER235">
        <v>16.6252571428571</v>
      </c>
      <c r="ES235">
        <v>2000.02928571429</v>
      </c>
      <c r="ET235">
        <v>0.980003142857143</v>
      </c>
      <c r="EU235">
        <v>0.0199971642857143</v>
      </c>
      <c r="EV235">
        <v>0</v>
      </c>
      <c r="EW235">
        <v>1008.64714285714</v>
      </c>
      <c r="EX235">
        <v>5.00059</v>
      </c>
      <c r="EY235">
        <v>20911.4071428571</v>
      </c>
      <c r="EZ235">
        <v>17360.5857142857</v>
      </c>
      <c r="FA235">
        <v>54.5665</v>
      </c>
      <c r="FB235">
        <v>55</v>
      </c>
      <c r="FC235">
        <v>54.1338571428571</v>
      </c>
      <c r="FD235">
        <v>54.3794285714286</v>
      </c>
      <c r="FE235">
        <v>55.107</v>
      </c>
      <c r="FF235">
        <v>1955.13714285714</v>
      </c>
      <c r="FG235">
        <v>39.895</v>
      </c>
      <c r="FH235">
        <v>0</v>
      </c>
      <c r="FI235">
        <v>1762201277</v>
      </c>
      <c r="FJ235">
        <v>0</v>
      </c>
      <c r="FK235">
        <v>1008.50615384615</v>
      </c>
      <c r="FL235">
        <v>-3.50769230658288</v>
      </c>
      <c r="FM235">
        <v>-67.8837605775311</v>
      </c>
      <c r="FN235">
        <v>20910.0384615385</v>
      </c>
      <c r="FO235">
        <v>15</v>
      </c>
      <c r="FP235">
        <v>0</v>
      </c>
      <c r="FQ235" t="s">
        <v>441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-2.6082469047619</v>
      </c>
      <c r="GD235">
        <v>-21.7021146233766</v>
      </c>
      <c r="GE235">
        <v>2.7895755151035</v>
      </c>
      <c r="GF235">
        <v>0</v>
      </c>
      <c r="GG235">
        <v>1008.69470588235</v>
      </c>
      <c r="GH235">
        <v>-3.01818181789174</v>
      </c>
      <c r="GI235">
        <v>0.403952787676079</v>
      </c>
      <c r="GJ235">
        <v>-1</v>
      </c>
      <c r="GK235">
        <v>6.12231476190476</v>
      </c>
      <c r="GL235">
        <v>-0.00087038961038141</v>
      </c>
      <c r="GM235">
        <v>0.00118365704109329</v>
      </c>
      <c r="GN235">
        <v>1</v>
      </c>
      <c r="GO235">
        <v>1</v>
      </c>
      <c r="GP235">
        <v>2</v>
      </c>
      <c r="GQ235" t="s">
        <v>460</v>
      </c>
      <c r="GR235">
        <v>3.1284</v>
      </c>
      <c r="GS235">
        <v>2.77784</v>
      </c>
      <c r="GT235">
        <v>0.0869736</v>
      </c>
      <c r="GU235">
        <v>0.0893179</v>
      </c>
      <c r="GV235">
        <v>0.109161</v>
      </c>
      <c r="GW235">
        <v>0.0912188</v>
      </c>
      <c r="GX235">
        <v>33471.8</v>
      </c>
      <c r="GY235">
        <v>35520.2</v>
      </c>
      <c r="GZ235">
        <v>33245.3</v>
      </c>
      <c r="HA235">
        <v>35392.7</v>
      </c>
      <c r="HB235">
        <v>42045.7</v>
      </c>
      <c r="HC235">
        <v>46251.5</v>
      </c>
      <c r="HD235">
        <v>52045.4</v>
      </c>
      <c r="HE235">
        <v>56637.9</v>
      </c>
      <c r="HF235">
        <v>1.78405</v>
      </c>
      <c r="HG235">
        <v>2.1326</v>
      </c>
      <c r="HH235">
        <v>-0.0213683</v>
      </c>
      <c r="HI235">
        <v>0</v>
      </c>
      <c r="HJ235">
        <v>36.3406</v>
      </c>
      <c r="HK235">
        <v>999.9</v>
      </c>
      <c r="HL235">
        <v>53.907</v>
      </c>
      <c r="HM235">
        <v>28.087</v>
      </c>
      <c r="HN235">
        <v>22.6534</v>
      </c>
      <c r="HO235">
        <v>56.9569</v>
      </c>
      <c r="HP235">
        <v>32.4519</v>
      </c>
      <c r="HQ235">
        <v>2</v>
      </c>
      <c r="HR235">
        <v>1.32572</v>
      </c>
      <c r="HS235">
        <v>4.94489</v>
      </c>
      <c r="HT235">
        <v>20.0577</v>
      </c>
      <c r="HU235">
        <v>5.19153</v>
      </c>
      <c r="HV235">
        <v>12.0099</v>
      </c>
      <c r="HW235">
        <v>4.97255</v>
      </c>
      <c r="HX235">
        <v>3.29487</v>
      </c>
      <c r="HY235">
        <v>999.9</v>
      </c>
      <c r="HZ235">
        <v>9999</v>
      </c>
      <c r="IA235">
        <v>9999</v>
      </c>
      <c r="IB235">
        <v>9999</v>
      </c>
      <c r="IC235">
        <v>1.86311</v>
      </c>
      <c r="ID235">
        <v>1.86811</v>
      </c>
      <c r="IE235">
        <v>1.86783</v>
      </c>
      <c r="IF235">
        <v>1.86904</v>
      </c>
      <c r="IG235">
        <v>1.86981</v>
      </c>
      <c r="IH235">
        <v>1.86585</v>
      </c>
      <c r="II235">
        <v>1.86699</v>
      </c>
      <c r="IJ235">
        <v>1.86843</v>
      </c>
      <c r="IK235">
        <v>5</v>
      </c>
      <c r="IL235">
        <v>0</v>
      </c>
      <c r="IM235">
        <v>0</v>
      </c>
      <c r="IN235">
        <v>0</v>
      </c>
      <c r="IO235" t="s">
        <v>443</v>
      </c>
      <c r="IP235" t="s">
        <v>444</v>
      </c>
      <c r="IQ235" t="s">
        <v>445</v>
      </c>
      <c r="IR235" t="s">
        <v>445</v>
      </c>
      <c r="IS235" t="s">
        <v>445</v>
      </c>
      <c r="IT235" t="s">
        <v>445</v>
      </c>
      <c r="IU235">
        <v>0</v>
      </c>
      <c r="IV235">
        <v>100</v>
      </c>
      <c r="IW235">
        <v>100</v>
      </c>
      <c r="IX235">
        <v>2.956</v>
      </c>
      <c r="IY235">
        <v>0.31</v>
      </c>
      <c r="IZ235">
        <v>0.972545899424372</v>
      </c>
      <c r="JA235">
        <v>0.00534676025210932</v>
      </c>
      <c r="JB235">
        <v>-1.70922874884956e-06</v>
      </c>
      <c r="JC235">
        <v>5.24977269206303e-10</v>
      </c>
      <c r="JD235">
        <v>0.310040366037049</v>
      </c>
      <c r="JE235">
        <v>0</v>
      </c>
      <c r="JF235">
        <v>0</v>
      </c>
      <c r="JG235">
        <v>0</v>
      </c>
      <c r="JH235">
        <v>4</v>
      </c>
      <c r="JI235">
        <v>2317</v>
      </c>
      <c r="JJ235">
        <v>-0</v>
      </c>
      <c r="JK235">
        <v>23</v>
      </c>
      <c r="JL235">
        <v>29370021.3</v>
      </c>
      <c r="JM235">
        <v>29370021.3</v>
      </c>
      <c r="JN235">
        <v>1.20972</v>
      </c>
      <c r="JO235">
        <v>2.62817</v>
      </c>
      <c r="JP235">
        <v>2.19849</v>
      </c>
      <c r="JQ235">
        <v>2.63672</v>
      </c>
      <c r="JR235">
        <v>2.44507</v>
      </c>
      <c r="JS235">
        <v>2.30591</v>
      </c>
      <c r="JT235">
        <v>32.5982</v>
      </c>
      <c r="JU235">
        <v>24.1575</v>
      </c>
      <c r="JV235">
        <v>18</v>
      </c>
      <c r="JW235">
        <v>499.935</v>
      </c>
      <c r="JX235">
        <v>783.296</v>
      </c>
      <c r="JY235">
        <v>29.7555</v>
      </c>
      <c r="JZ235">
        <v>42.8581</v>
      </c>
      <c r="KA235">
        <v>30.0003</v>
      </c>
      <c r="KB235">
        <v>42.5862</v>
      </c>
      <c r="KC235">
        <v>42.4319</v>
      </c>
      <c r="KD235">
        <v>24.3558</v>
      </c>
      <c r="KE235">
        <v>0</v>
      </c>
      <c r="KF235">
        <v>100</v>
      </c>
      <c r="KG235">
        <v>29.7562</v>
      </c>
      <c r="KH235">
        <v>460.314</v>
      </c>
      <c r="KI235">
        <v>21.9999</v>
      </c>
      <c r="KJ235">
        <v>94.4777</v>
      </c>
      <c r="KK235">
        <v>91.7205</v>
      </c>
    </row>
    <row r="236" spans="1:297">
      <c r="A236">
        <v>220</v>
      </c>
      <c r="B236">
        <v>1762201283</v>
      </c>
      <c r="C236">
        <v>3051</v>
      </c>
      <c r="D236" t="s">
        <v>886</v>
      </c>
      <c r="E236" t="s">
        <v>887</v>
      </c>
      <c r="F236">
        <v>5</v>
      </c>
      <c r="G236" t="s">
        <v>833</v>
      </c>
      <c r="H236" t="s">
        <v>438</v>
      </c>
      <c r="I236">
        <v>1762201274.84615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447.001431742991</v>
      </c>
      <c r="AK236">
        <v>441.432878787879</v>
      </c>
      <c r="AL236">
        <v>1.64861885637664</v>
      </c>
      <c r="AM236">
        <v>64.5071012503385</v>
      </c>
      <c r="AN236">
        <f>(AP236 - AO236 + DY236*1E3/(8.314*(EA236+273.15)) * AR236/DX236 * AQ236) * DX236/(100*DL236) * 1000/(1000 - AP236)</f>
        <v>0</v>
      </c>
      <c r="AO236">
        <v>20.9202239995623</v>
      </c>
      <c r="AP236">
        <v>27.0416842424242</v>
      </c>
      <c r="AQ236">
        <v>-3.04346807063697e-06</v>
      </c>
      <c r="AR236">
        <v>97.67456940572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439</v>
      </c>
      <c r="AY236" t="s">
        <v>439</v>
      </c>
      <c r="AZ236">
        <v>0</v>
      </c>
      <c r="BA236">
        <v>0</v>
      </c>
      <c r="BB236">
        <f>1-AZ236/BA236</f>
        <v>0</v>
      </c>
      <c r="BC236">
        <v>0</v>
      </c>
      <c r="BD236" t="s">
        <v>439</v>
      </c>
      <c r="BE236" t="s">
        <v>439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439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440</v>
      </c>
      <c r="DO236">
        <v>2</v>
      </c>
      <c r="DP236" t="b">
        <v>1</v>
      </c>
      <c r="DQ236">
        <v>1762201274.84615</v>
      </c>
      <c r="DR236">
        <v>421.995538461538</v>
      </c>
      <c r="DS236">
        <v>429.617692307692</v>
      </c>
      <c r="DT236">
        <v>27.0436076923077</v>
      </c>
      <c r="DU236">
        <v>20.9213692307692</v>
      </c>
      <c r="DV236">
        <v>419.043923076923</v>
      </c>
      <c r="DW236">
        <v>26.7335692307692</v>
      </c>
      <c r="DX236">
        <v>500.006538461538</v>
      </c>
      <c r="DY236">
        <v>90.7561230769231</v>
      </c>
      <c r="DZ236">
        <v>0.100043215384615</v>
      </c>
      <c r="EA236">
        <v>36.8618846153846</v>
      </c>
      <c r="EB236">
        <v>35.9970230769231</v>
      </c>
      <c r="EC236">
        <v>999.9</v>
      </c>
      <c r="ED236">
        <v>0</v>
      </c>
      <c r="EE236">
        <v>0</v>
      </c>
      <c r="EF236">
        <v>9994.99076923077</v>
      </c>
      <c r="EG236">
        <v>0</v>
      </c>
      <c r="EH236">
        <v>1186.96923076923</v>
      </c>
      <c r="EI236">
        <v>-7.622257</v>
      </c>
      <c r="EJ236">
        <v>433.725</v>
      </c>
      <c r="EK236">
        <v>438.797923076923</v>
      </c>
      <c r="EL236">
        <v>6.12225461538462</v>
      </c>
      <c r="EM236">
        <v>429.617692307692</v>
      </c>
      <c r="EN236">
        <v>20.9213692307692</v>
      </c>
      <c r="EO236">
        <v>2.45437307692308</v>
      </c>
      <c r="EP236">
        <v>1.89874230769231</v>
      </c>
      <c r="EQ236">
        <v>20.7270769230769</v>
      </c>
      <c r="ER236">
        <v>16.6242923076923</v>
      </c>
      <c r="ES236">
        <v>2000.05153846154</v>
      </c>
      <c r="ET236">
        <v>0.980003307692308</v>
      </c>
      <c r="EU236">
        <v>0.0199969769230769</v>
      </c>
      <c r="EV236">
        <v>0</v>
      </c>
      <c r="EW236">
        <v>1008.24846153846</v>
      </c>
      <c r="EX236">
        <v>5.00059</v>
      </c>
      <c r="EY236">
        <v>20905.0230769231</v>
      </c>
      <c r="EZ236">
        <v>17360.7769230769</v>
      </c>
      <c r="FA236">
        <v>54.5765384615385</v>
      </c>
      <c r="FB236">
        <v>55</v>
      </c>
      <c r="FC236">
        <v>54.1297692307692</v>
      </c>
      <c r="FD236">
        <v>54.3797692307692</v>
      </c>
      <c r="FE236">
        <v>55.1104615384615</v>
      </c>
      <c r="FF236">
        <v>1955.15923076923</v>
      </c>
      <c r="FG236">
        <v>39.8969230769231</v>
      </c>
      <c r="FH236">
        <v>0</v>
      </c>
      <c r="FI236">
        <v>1762201281.8</v>
      </c>
      <c r="FJ236">
        <v>0</v>
      </c>
      <c r="FK236">
        <v>1008.22192307692</v>
      </c>
      <c r="FL236">
        <v>-3.88205129628438</v>
      </c>
      <c r="FM236">
        <v>-71.0769230801295</v>
      </c>
      <c r="FN236">
        <v>20904.2923076923</v>
      </c>
      <c r="FO236">
        <v>15</v>
      </c>
      <c r="FP236">
        <v>0</v>
      </c>
      <c r="FQ236" t="s">
        <v>441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-5.9589572</v>
      </c>
      <c r="GD236">
        <v>-53.7020058947368</v>
      </c>
      <c r="GE236">
        <v>5.47654713970394</v>
      </c>
      <c r="GF236">
        <v>0</v>
      </c>
      <c r="GG236">
        <v>1008.39205882353</v>
      </c>
      <c r="GH236">
        <v>-3.50542399231776</v>
      </c>
      <c r="GI236">
        <v>0.439034900205685</v>
      </c>
      <c r="GJ236">
        <v>-1</v>
      </c>
      <c r="GK236">
        <v>6.122503</v>
      </c>
      <c r="GL236">
        <v>-0.00371639097744087</v>
      </c>
      <c r="GM236">
        <v>0.00122612845982792</v>
      </c>
      <c r="GN236">
        <v>1</v>
      </c>
      <c r="GO236">
        <v>1</v>
      </c>
      <c r="GP236">
        <v>2</v>
      </c>
      <c r="GQ236" t="s">
        <v>460</v>
      </c>
      <c r="GR236">
        <v>3.12841</v>
      </c>
      <c r="GS236">
        <v>2.7779</v>
      </c>
      <c r="GT236">
        <v>0.088316</v>
      </c>
      <c r="GU236">
        <v>0.091712</v>
      </c>
      <c r="GV236">
        <v>0.109152</v>
      </c>
      <c r="GW236">
        <v>0.0912186</v>
      </c>
      <c r="GX236">
        <v>33422.6</v>
      </c>
      <c r="GY236">
        <v>35426.4</v>
      </c>
      <c r="GZ236">
        <v>33245.3</v>
      </c>
      <c r="HA236">
        <v>35392.4</v>
      </c>
      <c r="HB236">
        <v>42046</v>
      </c>
      <c r="HC236">
        <v>46251.6</v>
      </c>
      <c r="HD236">
        <v>52045.1</v>
      </c>
      <c r="HE236">
        <v>56637.6</v>
      </c>
      <c r="HF236">
        <v>1.78408</v>
      </c>
      <c r="HG236">
        <v>2.13265</v>
      </c>
      <c r="HH236">
        <v>-0.021603</v>
      </c>
      <c r="HI236">
        <v>0</v>
      </c>
      <c r="HJ236">
        <v>36.3406</v>
      </c>
      <c r="HK236">
        <v>999.9</v>
      </c>
      <c r="HL236">
        <v>53.907</v>
      </c>
      <c r="HM236">
        <v>28.087</v>
      </c>
      <c r="HN236">
        <v>22.6554</v>
      </c>
      <c r="HO236">
        <v>57.2969</v>
      </c>
      <c r="HP236">
        <v>32.3998</v>
      </c>
      <c r="HQ236">
        <v>2</v>
      </c>
      <c r="HR236">
        <v>1.32573</v>
      </c>
      <c r="HS236">
        <v>4.94367</v>
      </c>
      <c r="HT236">
        <v>20.0579</v>
      </c>
      <c r="HU236">
        <v>5.19213</v>
      </c>
      <c r="HV236">
        <v>12.0099</v>
      </c>
      <c r="HW236">
        <v>4.9729</v>
      </c>
      <c r="HX236">
        <v>3.29495</v>
      </c>
      <c r="HY236">
        <v>999.9</v>
      </c>
      <c r="HZ236">
        <v>9999</v>
      </c>
      <c r="IA236">
        <v>9999</v>
      </c>
      <c r="IB236">
        <v>9999</v>
      </c>
      <c r="IC236">
        <v>1.86313</v>
      </c>
      <c r="ID236">
        <v>1.86809</v>
      </c>
      <c r="IE236">
        <v>1.86783</v>
      </c>
      <c r="IF236">
        <v>1.86903</v>
      </c>
      <c r="IG236">
        <v>1.86981</v>
      </c>
      <c r="IH236">
        <v>1.86584</v>
      </c>
      <c r="II236">
        <v>1.86698</v>
      </c>
      <c r="IJ236">
        <v>1.86843</v>
      </c>
      <c r="IK236">
        <v>5</v>
      </c>
      <c r="IL236">
        <v>0</v>
      </c>
      <c r="IM236">
        <v>0</v>
      </c>
      <c r="IN236">
        <v>0</v>
      </c>
      <c r="IO236" t="s">
        <v>443</v>
      </c>
      <c r="IP236" t="s">
        <v>444</v>
      </c>
      <c r="IQ236" t="s">
        <v>445</v>
      </c>
      <c r="IR236" t="s">
        <v>445</v>
      </c>
      <c r="IS236" t="s">
        <v>445</v>
      </c>
      <c r="IT236" t="s">
        <v>445</v>
      </c>
      <c r="IU236">
        <v>0</v>
      </c>
      <c r="IV236">
        <v>100</v>
      </c>
      <c r="IW236">
        <v>100</v>
      </c>
      <c r="IX236">
        <v>2.991</v>
      </c>
      <c r="IY236">
        <v>0.31</v>
      </c>
      <c r="IZ236">
        <v>0.972545899424372</v>
      </c>
      <c r="JA236">
        <v>0.00534676025210932</v>
      </c>
      <c r="JB236">
        <v>-1.70922874884956e-06</v>
      </c>
      <c r="JC236">
        <v>5.24977269206303e-10</v>
      </c>
      <c r="JD236">
        <v>0.310040366037049</v>
      </c>
      <c r="JE236">
        <v>0</v>
      </c>
      <c r="JF236">
        <v>0</v>
      </c>
      <c r="JG236">
        <v>0</v>
      </c>
      <c r="JH236">
        <v>4</v>
      </c>
      <c r="JI236">
        <v>2317</v>
      </c>
      <c r="JJ236">
        <v>-0</v>
      </c>
      <c r="JK236">
        <v>23</v>
      </c>
      <c r="JL236">
        <v>29370021.4</v>
      </c>
      <c r="JM236">
        <v>29370021.4</v>
      </c>
      <c r="JN236">
        <v>1.25</v>
      </c>
      <c r="JO236">
        <v>2.61475</v>
      </c>
      <c r="JP236">
        <v>2.19849</v>
      </c>
      <c r="JQ236">
        <v>2.63794</v>
      </c>
      <c r="JR236">
        <v>2.44629</v>
      </c>
      <c r="JS236">
        <v>2.34863</v>
      </c>
      <c r="JT236">
        <v>32.5761</v>
      </c>
      <c r="JU236">
        <v>24.1575</v>
      </c>
      <c r="JV236">
        <v>18</v>
      </c>
      <c r="JW236">
        <v>499.959</v>
      </c>
      <c r="JX236">
        <v>783.393</v>
      </c>
      <c r="JY236">
        <v>29.7581</v>
      </c>
      <c r="JZ236">
        <v>42.8581</v>
      </c>
      <c r="KA236">
        <v>30</v>
      </c>
      <c r="KB236">
        <v>42.587</v>
      </c>
      <c r="KC236">
        <v>42.4361</v>
      </c>
      <c r="KD236">
        <v>25.122</v>
      </c>
      <c r="KE236">
        <v>0</v>
      </c>
      <c r="KF236">
        <v>100</v>
      </c>
      <c r="KG236">
        <v>29.7591</v>
      </c>
      <c r="KH236">
        <v>473.888</v>
      </c>
      <c r="KI236">
        <v>21.9999</v>
      </c>
      <c r="KJ236">
        <v>94.4774</v>
      </c>
      <c r="KK236">
        <v>91.72</v>
      </c>
    </row>
    <row r="237" spans="1:297">
      <c r="A237">
        <v>221</v>
      </c>
      <c r="B237">
        <v>1762201288</v>
      </c>
      <c r="C237">
        <v>3056</v>
      </c>
      <c r="D237" t="s">
        <v>888</v>
      </c>
      <c r="E237" t="s">
        <v>889</v>
      </c>
      <c r="F237">
        <v>5</v>
      </c>
      <c r="G237" t="s">
        <v>833</v>
      </c>
      <c r="H237" t="s">
        <v>438</v>
      </c>
      <c r="I237">
        <v>1762201279.84615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463.087080284388</v>
      </c>
      <c r="AK237">
        <v>453.702678787879</v>
      </c>
      <c r="AL237">
        <v>2.53670965008673</v>
      </c>
      <c r="AM237">
        <v>64.5071012503385</v>
      </c>
      <c r="AN237">
        <f>(AP237 - AO237 + DY237*1E3/(8.314*(EA237+273.15)) * AR237/DX237 * AQ237) * DX237/(100*DL237) * 1000/(1000 - AP237)</f>
        <v>0</v>
      </c>
      <c r="AO237">
        <v>20.920421321763</v>
      </c>
      <c r="AP237">
        <v>27.0393515151515</v>
      </c>
      <c r="AQ237">
        <v>-2.73435102821176e-06</v>
      </c>
      <c r="AR237">
        <v>97.67456940572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439</v>
      </c>
      <c r="AY237" t="s">
        <v>439</v>
      </c>
      <c r="AZ237">
        <v>0</v>
      </c>
      <c r="BA237">
        <v>0</v>
      </c>
      <c r="BB237">
        <f>1-AZ237/BA237</f>
        <v>0</v>
      </c>
      <c r="BC237">
        <v>0</v>
      </c>
      <c r="BD237" t="s">
        <v>439</v>
      </c>
      <c r="BE237" t="s">
        <v>439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439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440</v>
      </c>
      <c r="DO237">
        <v>2</v>
      </c>
      <c r="DP237" t="b">
        <v>1</v>
      </c>
      <c r="DQ237">
        <v>1762201279.84615</v>
      </c>
      <c r="DR237">
        <v>427.691769230769</v>
      </c>
      <c r="DS237">
        <v>441.014</v>
      </c>
      <c r="DT237">
        <v>27.0418615384615</v>
      </c>
      <c r="DU237">
        <v>20.9206384615385</v>
      </c>
      <c r="DV237">
        <v>424.716538461538</v>
      </c>
      <c r="DW237">
        <v>26.7318230769231</v>
      </c>
      <c r="DX237">
        <v>500.005153846154</v>
      </c>
      <c r="DY237">
        <v>90.7555230769231</v>
      </c>
      <c r="DZ237">
        <v>0.100022623076923</v>
      </c>
      <c r="EA237">
        <v>36.8618230769231</v>
      </c>
      <c r="EB237">
        <v>35.9940461538462</v>
      </c>
      <c r="EC237">
        <v>999.9</v>
      </c>
      <c r="ED237">
        <v>0</v>
      </c>
      <c r="EE237">
        <v>0</v>
      </c>
      <c r="EF237">
        <v>9996.97076923077</v>
      </c>
      <c r="EG237">
        <v>0</v>
      </c>
      <c r="EH237">
        <v>1186.95615384615</v>
      </c>
      <c r="EI237">
        <v>-13.3223107692308</v>
      </c>
      <c r="EJ237">
        <v>439.578692307692</v>
      </c>
      <c r="EK237">
        <v>450.437538461538</v>
      </c>
      <c r="EL237">
        <v>6.12122153846154</v>
      </c>
      <c r="EM237">
        <v>441.014</v>
      </c>
      <c r="EN237">
        <v>20.9206384615385</v>
      </c>
      <c r="EO237">
        <v>2.45419769230769</v>
      </c>
      <c r="EP237">
        <v>1.89866461538462</v>
      </c>
      <c r="EQ237">
        <v>20.7259076923077</v>
      </c>
      <c r="ER237">
        <v>16.6236461538462</v>
      </c>
      <c r="ES237">
        <v>2000.04923076923</v>
      </c>
      <c r="ET237">
        <v>0.980003230769231</v>
      </c>
      <c r="EU237">
        <v>0.0199969769230769</v>
      </c>
      <c r="EV237">
        <v>0</v>
      </c>
      <c r="EW237">
        <v>1007.92461538462</v>
      </c>
      <c r="EX237">
        <v>5.00059</v>
      </c>
      <c r="EY237">
        <v>20899.0769230769</v>
      </c>
      <c r="EZ237">
        <v>17360.7538461538</v>
      </c>
      <c r="FA237">
        <v>54.5716923076923</v>
      </c>
      <c r="FB237">
        <v>55</v>
      </c>
      <c r="FC237">
        <v>54.125</v>
      </c>
      <c r="FD237">
        <v>54.375</v>
      </c>
      <c r="FE237">
        <v>55.1056153846154</v>
      </c>
      <c r="FF237">
        <v>1955.15615384615</v>
      </c>
      <c r="FG237">
        <v>39.8969230769231</v>
      </c>
      <c r="FH237">
        <v>0</v>
      </c>
      <c r="FI237">
        <v>1762201287.2</v>
      </c>
      <c r="FJ237">
        <v>0</v>
      </c>
      <c r="FK237">
        <v>1007.896</v>
      </c>
      <c r="FL237">
        <v>-3.30076923676435</v>
      </c>
      <c r="FM237">
        <v>-71.6384614674983</v>
      </c>
      <c r="FN237">
        <v>20897.576</v>
      </c>
      <c r="FO237">
        <v>15</v>
      </c>
      <c r="FP237">
        <v>0</v>
      </c>
      <c r="FQ237" t="s">
        <v>441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-10.1277906190476</v>
      </c>
      <c r="GD237">
        <v>-69.3793561558442</v>
      </c>
      <c r="GE237">
        <v>7.06660276422007</v>
      </c>
      <c r="GF237">
        <v>0</v>
      </c>
      <c r="GG237">
        <v>1008.11794117647</v>
      </c>
      <c r="GH237">
        <v>-3.61390374580666</v>
      </c>
      <c r="GI237">
        <v>0.435010340727423</v>
      </c>
      <c r="GJ237">
        <v>-1</v>
      </c>
      <c r="GK237">
        <v>6.12156095238095</v>
      </c>
      <c r="GL237">
        <v>-0.0103940259740213</v>
      </c>
      <c r="GM237">
        <v>0.00163847462384088</v>
      </c>
      <c r="GN237">
        <v>1</v>
      </c>
      <c r="GO237">
        <v>1</v>
      </c>
      <c r="GP237">
        <v>2</v>
      </c>
      <c r="GQ237" t="s">
        <v>460</v>
      </c>
      <c r="GR237">
        <v>3.12837</v>
      </c>
      <c r="GS237">
        <v>2.77796</v>
      </c>
      <c r="GT237">
        <v>0.0902636</v>
      </c>
      <c r="GU237">
        <v>0.0940692</v>
      </c>
      <c r="GV237">
        <v>0.109147</v>
      </c>
      <c r="GW237">
        <v>0.0912183</v>
      </c>
      <c r="GX237">
        <v>33351.3</v>
      </c>
      <c r="GY237">
        <v>35334.4</v>
      </c>
      <c r="GZ237">
        <v>33245.4</v>
      </c>
      <c r="HA237">
        <v>35392.3</v>
      </c>
      <c r="HB237">
        <v>42046.5</v>
      </c>
      <c r="HC237">
        <v>46251.9</v>
      </c>
      <c r="HD237">
        <v>52045.1</v>
      </c>
      <c r="HE237">
        <v>56637.7</v>
      </c>
      <c r="HF237">
        <v>1.78398</v>
      </c>
      <c r="HG237">
        <v>2.1327</v>
      </c>
      <c r="HH237">
        <v>-0.0211336</v>
      </c>
      <c r="HI237">
        <v>0</v>
      </c>
      <c r="HJ237">
        <v>36.3406</v>
      </c>
      <c r="HK237">
        <v>999.9</v>
      </c>
      <c r="HL237">
        <v>53.907</v>
      </c>
      <c r="HM237">
        <v>28.087</v>
      </c>
      <c r="HN237">
        <v>22.6552</v>
      </c>
      <c r="HO237">
        <v>57.3069</v>
      </c>
      <c r="HP237">
        <v>32.4479</v>
      </c>
      <c r="HQ237">
        <v>2</v>
      </c>
      <c r="HR237">
        <v>1.32583</v>
      </c>
      <c r="HS237">
        <v>4.93657</v>
      </c>
      <c r="HT237">
        <v>20.0582</v>
      </c>
      <c r="HU237">
        <v>5.19123</v>
      </c>
      <c r="HV237">
        <v>12.0099</v>
      </c>
      <c r="HW237">
        <v>4.97285</v>
      </c>
      <c r="HX237">
        <v>3.29497</v>
      </c>
      <c r="HY237">
        <v>999.9</v>
      </c>
      <c r="HZ237">
        <v>9999</v>
      </c>
      <c r="IA237">
        <v>9999</v>
      </c>
      <c r="IB237">
        <v>9999</v>
      </c>
      <c r="IC237">
        <v>1.86315</v>
      </c>
      <c r="ID237">
        <v>1.86812</v>
      </c>
      <c r="IE237">
        <v>1.86783</v>
      </c>
      <c r="IF237">
        <v>1.86905</v>
      </c>
      <c r="IG237">
        <v>1.86981</v>
      </c>
      <c r="IH237">
        <v>1.86584</v>
      </c>
      <c r="II237">
        <v>1.86695</v>
      </c>
      <c r="IJ237">
        <v>1.86843</v>
      </c>
      <c r="IK237">
        <v>5</v>
      </c>
      <c r="IL237">
        <v>0</v>
      </c>
      <c r="IM237">
        <v>0</v>
      </c>
      <c r="IN237">
        <v>0</v>
      </c>
      <c r="IO237" t="s">
        <v>443</v>
      </c>
      <c r="IP237" t="s">
        <v>444</v>
      </c>
      <c r="IQ237" t="s">
        <v>445</v>
      </c>
      <c r="IR237" t="s">
        <v>445</v>
      </c>
      <c r="IS237" t="s">
        <v>445</v>
      </c>
      <c r="IT237" t="s">
        <v>445</v>
      </c>
      <c r="IU237">
        <v>0</v>
      </c>
      <c r="IV237">
        <v>100</v>
      </c>
      <c r="IW237">
        <v>100</v>
      </c>
      <c r="IX237">
        <v>3.044</v>
      </c>
      <c r="IY237">
        <v>0.31</v>
      </c>
      <c r="IZ237">
        <v>0.972545899424372</v>
      </c>
      <c r="JA237">
        <v>0.00534676025210932</v>
      </c>
      <c r="JB237">
        <v>-1.70922874884956e-06</v>
      </c>
      <c r="JC237">
        <v>5.24977269206303e-10</v>
      </c>
      <c r="JD237">
        <v>0.310040366037049</v>
      </c>
      <c r="JE237">
        <v>0</v>
      </c>
      <c r="JF237">
        <v>0</v>
      </c>
      <c r="JG237">
        <v>0</v>
      </c>
      <c r="JH237">
        <v>4</v>
      </c>
      <c r="JI237">
        <v>2317</v>
      </c>
      <c r="JJ237">
        <v>-0</v>
      </c>
      <c r="JK237">
        <v>23</v>
      </c>
      <c r="JL237">
        <v>29370021.5</v>
      </c>
      <c r="JM237">
        <v>29370021.5</v>
      </c>
      <c r="JN237">
        <v>1.2915</v>
      </c>
      <c r="JO237">
        <v>2.62085</v>
      </c>
      <c r="JP237">
        <v>2.19849</v>
      </c>
      <c r="JQ237">
        <v>2.63672</v>
      </c>
      <c r="JR237">
        <v>2.44507</v>
      </c>
      <c r="JS237">
        <v>2.34009</v>
      </c>
      <c r="JT237">
        <v>32.5982</v>
      </c>
      <c r="JU237">
        <v>24.1575</v>
      </c>
      <c r="JV237">
        <v>18</v>
      </c>
      <c r="JW237">
        <v>499.888</v>
      </c>
      <c r="JX237">
        <v>783.442</v>
      </c>
      <c r="JY237">
        <v>29.7606</v>
      </c>
      <c r="JZ237">
        <v>42.8604</v>
      </c>
      <c r="KA237">
        <v>30.0002</v>
      </c>
      <c r="KB237">
        <v>42.587</v>
      </c>
      <c r="KC237">
        <v>42.4361</v>
      </c>
      <c r="KD237">
        <v>25.8707</v>
      </c>
      <c r="KE237">
        <v>0</v>
      </c>
      <c r="KF237">
        <v>100</v>
      </c>
      <c r="KG237">
        <v>29.7636</v>
      </c>
      <c r="KH237">
        <v>494.801</v>
      </c>
      <c r="KI237">
        <v>21.9999</v>
      </c>
      <c r="KJ237">
        <v>94.4776</v>
      </c>
      <c r="KK237">
        <v>91.72</v>
      </c>
    </row>
    <row r="238" spans="1:297">
      <c r="A238">
        <v>222</v>
      </c>
      <c r="B238">
        <v>1762201293</v>
      </c>
      <c r="C238">
        <v>3061</v>
      </c>
      <c r="D238" t="s">
        <v>890</v>
      </c>
      <c r="E238" t="s">
        <v>891</v>
      </c>
      <c r="F238">
        <v>5</v>
      </c>
      <c r="G238" t="s">
        <v>833</v>
      </c>
      <c r="H238" t="s">
        <v>438</v>
      </c>
      <c r="I238">
        <v>1762201284.84615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478.910431229691</v>
      </c>
      <c r="AK238">
        <v>467.778351515152</v>
      </c>
      <c r="AL238">
        <v>2.86430174093776</v>
      </c>
      <c r="AM238">
        <v>64.5071012503385</v>
      </c>
      <c r="AN238">
        <f>(AP238 - AO238 + DY238*1E3/(8.314*(EA238+273.15)) * AR238/DX238 * AQ238) * DX238/(100*DL238) * 1000/(1000 - AP238)</f>
        <v>0</v>
      </c>
      <c r="AO238">
        <v>20.921498750226</v>
      </c>
      <c r="AP238">
        <v>27.0393515151515</v>
      </c>
      <c r="AQ238">
        <v>-7.52338210652024e-07</v>
      </c>
      <c r="AR238">
        <v>97.67456940572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439</v>
      </c>
      <c r="AY238" t="s">
        <v>439</v>
      </c>
      <c r="AZ238">
        <v>0</v>
      </c>
      <c r="BA238">
        <v>0</v>
      </c>
      <c r="BB238">
        <f>1-AZ238/BA238</f>
        <v>0</v>
      </c>
      <c r="BC238">
        <v>0</v>
      </c>
      <c r="BD238" t="s">
        <v>439</v>
      </c>
      <c r="BE238" t="s">
        <v>439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439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440</v>
      </c>
      <c r="DO238">
        <v>2</v>
      </c>
      <c r="DP238" t="b">
        <v>1</v>
      </c>
      <c r="DQ238">
        <v>1762201284.84615</v>
      </c>
      <c r="DR238">
        <v>437.177692307692</v>
      </c>
      <c r="DS238">
        <v>455.472615384615</v>
      </c>
      <c r="DT238">
        <v>27.0408</v>
      </c>
      <c r="DU238">
        <v>20.9207846153846</v>
      </c>
      <c r="DV238">
        <v>434.163153846154</v>
      </c>
      <c r="DW238">
        <v>26.7307461538462</v>
      </c>
      <c r="DX238">
        <v>500.000769230769</v>
      </c>
      <c r="DY238">
        <v>90.7543153846154</v>
      </c>
      <c r="DZ238">
        <v>0.100011892307692</v>
      </c>
      <c r="EA238">
        <v>36.8622846153846</v>
      </c>
      <c r="EB238">
        <v>35.9959230769231</v>
      </c>
      <c r="EC238">
        <v>999.9</v>
      </c>
      <c r="ED238">
        <v>0</v>
      </c>
      <c r="EE238">
        <v>0</v>
      </c>
      <c r="EF238">
        <v>9997.36538461538</v>
      </c>
      <c r="EG238">
        <v>0</v>
      </c>
      <c r="EH238">
        <v>1186.99307692308</v>
      </c>
      <c r="EI238">
        <v>-18.2949507692308</v>
      </c>
      <c r="EJ238">
        <v>449.327923076923</v>
      </c>
      <c r="EK238">
        <v>465.205230769231</v>
      </c>
      <c r="EL238">
        <v>6.12000230769231</v>
      </c>
      <c r="EM238">
        <v>455.472615384615</v>
      </c>
      <c r="EN238">
        <v>20.9207846153846</v>
      </c>
      <c r="EO238">
        <v>2.45406769230769</v>
      </c>
      <c r="EP238">
        <v>1.89865230769231</v>
      </c>
      <c r="EQ238">
        <v>20.7250384615385</v>
      </c>
      <c r="ER238">
        <v>16.6235461538462</v>
      </c>
      <c r="ES238">
        <v>2000.00384615385</v>
      </c>
      <c r="ET238">
        <v>0.980002615384615</v>
      </c>
      <c r="EU238">
        <v>0.0199974538461538</v>
      </c>
      <c r="EV238">
        <v>0</v>
      </c>
      <c r="EW238">
        <v>1007.60153846154</v>
      </c>
      <c r="EX238">
        <v>5.00059</v>
      </c>
      <c r="EY238">
        <v>20892.7615384615</v>
      </c>
      <c r="EZ238">
        <v>17360.3615384615</v>
      </c>
      <c r="FA238">
        <v>54.5716923076923</v>
      </c>
      <c r="FB238">
        <v>55</v>
      </c>
      <c r="FC238">
        <v>54.1297692307692</v>
      </c>
      <c r="FD238">
        <v>54.375</v>
      </c>
      <c r="FE238">
        <v>55.1056153846154</v>
      </c>
      <c r="FF238">
        <v>1955.10923076923</v>
      </c>
      <c r="FG238">
        <v>39.8969230769231</v>
      </c>
      <c r="FH238">
        <v>0</v>
      </c>
      <c r="FI238">
        <v>1762201292</v>
      </c>
      <c r="FJ238">
        <v>0</v>
      </c>
      <c r="FK238">
        <v>1007.5928</v>
      </c>
      <c r="FL238">
        <v>-3.72384614307898</v>
      </c>
      <c r="FM238">
        <v>-68.4999999086846</v>
      </c>
      <c r="FN238">
        <v>20891.592</v>
      </c>
      <c r="FO238">
        <v>15</v>
      </c>
      <c r="FP238">
        <v>0</v>
      </c>
      <c r="FQ238" t="s">
        <v>441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-15.697348</v>
      </c>
      <c r="GD238">
        <v>-60.1801813533835</v>
      </c>
      <c r="GE238">
        <v>5.90944448574026</v>
      </c>
      <c r="GF238">
        <v>0</v>
      </c>
      <c r="GG238">
        <v>1007.78882352941</v>
      </c>
      <c r="GH238">
        <v>-3.48877005461072</v>
      </c>
      <c r="GI238">
        <v>0.414457581068544</v>
      </c>
      <c r="GJ238">
        <v>-1</v>
      </c>
      <c r="GK238">
        <v>6.12044</v>
      </c>
      <c r="GL238">
        <v>-0.0175163909774484</v>
      </c>
      <c r="GM238">
        <v>0.00198643147377398</v>
      </c>
      <c r="GN238">
        <v>1</v>
      </c>
      <c r="GO238">
        <v>1</v>
      </c>
      <c r="GP238">
        <v>2</v>
      </c>
      <c r="GQ238" t="s">
        <v>460</v>
      </c>
      <c r="GR238">
        <v>3.12834</v>
      </c>
      <c r="GS238">
        <v>2.77798</v>
      </c>
      <c r="GT238">
        <v>0.0924509</v>
      </c>
      <c r="GU238">
        <v>0.0966564</v>
      </c>
      <c r="GV238">
        <v>0.109142</v>
      </c>
      <c r="GW238">
        <v>0.0912207</v>
      </c>
      <c r="GX238">
        <v>33270.9</v>
      </c>
      <c r="GY238">
        <v>35233.1</v>
      </c>
      <c r="GZ238">
        <v>33245.2</v>
      </c>
      <c r="HA238">
        <v>35392</v>
      </c>
      <c r="HB238">
        <v>42046.9</v>
      </c>
      <c r="HC238">
        <v>46251.9</v>
      </c>
      <c r="HD238">
        <v>52045.1</v>
      </c>
      <c r="HE238">
        <v>56637.5</v>
      </c>
      <c r="HF238">
        <v>1.78382</v>
      </c>
      <c r="HG238">
        <v>2.13277</v>
      </c>
      <c r="HH238">
        <v>-0.02167</v>
      </c>
      <c r="HI238">
        <v>0</v>
      </c>
      <c r="HJ238">
        <v>36.3406</v>
      </c>
      <c r="HK238">
        <v>999.9</v>
      </c>
      <c r="HL238">
        <v>53.882</v>
      </c>
      <c r="HM238">
        <v>28.087</v>
      </c>
      <c r="HN238">
        <v>22.6458</v>
      </c>
      <c r="HO238">
        <v>57.4669</v>
      </c>
      <c r="HP238">
        <v>32.4519</v>
      </c>
      <c r="HQ238">
        <v>2</v>
      </c>
      <c r="HR238">
        <v>1.32587</v>
      </c>
      <c r="HS238">
        <v>4.93911</v>
      </c>
      <c r="HT238">
        <v>20.058</v>
      </c>
      <c r="HU238">
        <v>5.19093</v>
      </c>
      <c r="HV238">
        <v>12.0099</v>
      </c>
      <c r="HW238">
        <v>4.97245</v>
      </c>
      <c r="HX238">
        <v>3.2949</v>
      </c>
      <c r="HY238">
        <v>999.9</v>
      </c>
      <c r="HZ238">
        <v>9999</v>
      </c>
      <c r="IA238">
        <v>9999</v>
      </c>
      <c r="IB238">
        <v>9999</v>
      </c>
      <c r="IC238">
        <v>1.86316</v>
      </c>
      <c r="ID238">
        <v>1.86813</v>
      </c>
      <c r="IE238">
        <v>1.86783</v>
      </c>
      <c r="IF238">
        <v>1.86904</v>
      </c>
      <c r="IG238">
        <v>1.86981</v>
      </c>
      <c r="IH238">
        <v>1.86585</v>
      </c>
      <c r="II238">
        <v>1.867</v>
      </c>
      <c r="IJ238">
        <v>1.86843</v>
      </c>
      <c r="IK238">
        <v>5</v>
      </c>
      <c r="IL238">
        <v>0</v>
      </c>
      <c r="IM238">
        <v>0</v>
      </c>
      <c r="IN238">
        <v>0</v>
      </c>
      <c r="IO238" t="s">
        <v>443</v>
      </c>
      <c r="IP238" t="s">
        <v>444</v>
      </c>
      <c r="IQ238" t="s">
        <v>445</v>
      </c>
      <c r="IR238" t="s">
        <v>445</v>
      </c>
      <c r="IS238" t="s">
        <v>445</v>
      </c>
      <c r="IT238" t="s">
        <v>445</v>
      </c>
      <c r="IU238">
        <v>0</v>
      </c>
      <c r="IV238">
        <v>100</v>
      </c>
      <c r="IW238">
        <v>100</v>
      </c>
      <c r="IX238">
        <v>3.101</v>
      </c>
      <c r="IY238">
        <v>0.31</v>
      </c>
      <c r="IZ238">
        <v>0.972545899424372</v>
      </c>
      <c r="JA238">
        <v>0.00534676025210932</v>
      </c>
      <c r="JB238">
        <v>-1.70922874884956e-06</v>
      </c>
      <c r="JC238">
        <v>5.24977269206303e-10</v>
      </c>
      <c r="JD238">
        <v>0.310040366037049</v>
      </c>
      <c r="JE238">
        <v>0</v>
      </c>
      <c r="JF238">
        <v>0</v>
      </c>
      <c r="JG238">
        <v>0</v>
      </c>
      <c r="JH238">
        <v>4</v>
      </c>
      <c r="JI238">
        <v>2317</v>
      </c>
      <c r="JJ238">
        <v>-0</v>
      </c>
      <c r="JK238">
        <v>23</v>
      </c>
      <c r="JL238">
        <v>29370021.6</v>
      </c>
      <c r="JM238">
        <v>29370021.6</v>
      </c>
      <c r="JN238">
        <v>1.33179</v>
      </c>
      <c r="JO238">
        <v>2.61719</v>
      </c>
      <c r="JP238">
        <v>2.19849</v>
      </c>
      <c r="JQ238">
        <v>2.63672</v>
      </c>
      <c r="JR238">
        <v>2.44507</v>
      </c>
      <c r="JS238">
        <v>2.323</v>
      </c>
      <c r="JT238">
        <v>32.5761</v>
      </c>
      <c r="JU238">
        <v>24.1575</v>
      </c>
      <c r="JV238">
        <v>18</v>
      </c>
      <c r="JW238">
        <v>499.812</v>
      </c>
      <c r="JX238">
        <v>783.54</v>
      </c>
      <c r="JY238">
        <v>29.7647</v>
      </c>
      <c r="JZ238">
        <v>42.8625</v>
      </c>
      <c r="KA238">
        <v>30.0002</v>
      </c>
      <c r="KB238">
        <v>42.5914</v>
      </c>
      <c r="KC238">
        <v>42.4384</v>
      </c>
      <c r="KD238">
        <v>26.7423</v>
      </c>
      <c r="KE238">
        <v>0</v>
      </c>
      <c r="KF238">
        <v>100</v>
      </c>
      <c r="KG238">
        <v>29.7651</v>
      </c>
      <c r="KH238">
        <v>508.308</v>
      </c>
      <c r="KI238">
        <v>21.9999</v>
      </c>
      <c r="KJ238">
        <v>94.4773</v>
      </c>
      <c r="KK238">
        <v>91.7195</v>
      </c>
    </row>
    <row r="239" spans="1:297">
      <c r="A239">
        <v>223</v>
      </c>
      <c r="B239">
        <v>1762201298</v>
      </c>
      <c r="C239">
        <v>3066</v>
      </c>
      <c r="D239" t="s">
        <v>892</v>
      </c>
      <c r="E239" t="s">
        <v>893</v>
      </c>
      <c r="F239">
        <v>5</v>
      </c>
      <c r="G239" t="s">
        <v>833</v>
      </c>
      <c r="H239" t="s">
        <v>438</v>
      </c>
      <c r="I239">
        <v>1762201289.84615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496.468891882576</v>
      </c>
      <c r="AK239">
        <v>483.809775757576</v>
      </c>
      <c r="AL239">
        <v>3.23818706838085</v>
      </c>
      <c r="AM239">
        <v>64.5071012503385</v>
      </c>
      <c r="AN239">
        <f>(AP239 - AO239 + DY239*1E3/(8.314*(EA239+273.15)) * AR239/DX239 * AQ239) * DX239/(100*DL239) * 1000/(1000 - AP239)</f>
        <v>0</v>
      </c>
      <c r="AO239">
        <v>20.9222840459595</v>
      </c>
      <c r="AP239">
        <v>27.0400006060606</v>
      </c>
      <c r="AQ239">
        <v>2.17496663056968e-06</v>
      </c>
      <c r="AR239">
        <v>97.67456940572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439</v>
      </c>
      <c r="AY239" t="s">
        <v>439</v>
      </c>
      <c r="AZ239">
        <v>0</v>
      </c>
      <c r="BA239">
        <v>0</v>
      </c>
      <c r="BB239">
        <f>1-AZ239/BA239</f>
        <v>0</v>
      </c>
      <c r="BC239">
        <v>0</v>
      </c>
      <c r="BD239" t="s">
        <v>439</v>
      </c>
      <c r="BE239" t="s">
        <v>439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439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440</v>
      </c>
      <c r="DO239">
        <v>2</v>
      </c>
      <c r="DP239" t="b">
        <v>1</v>
      </c>
      <c r="DQ239">
        <v>1762201289.84615</v>
      </c>
      <c r="DR239">
        <v>449.771692307692</v>
      </c>
      <c r="DS239">
        <v>471.583461538462</v>
      </c>
      <c r="DT239">
        <v>27.0395384615385</v>
      </c>
      <c r="DU239">
        <v>20.9214307692308</v>
      </c>
      <c r="DV239">
        <v>446.705307692308</v>
      </c>
      <c r="DW239">
        <v>26.7294923076923</v>
      </c>
      <c r="DX239">
        <v>500.019307692308</v>
      </c>
      <c r="DY239">
        <v>90.7542923076923</v>
      </c>
      <c r="DZ239">
        <v>0.100000684615385</v>
      </c>
      <c r="EA239">
        <v>36.8610230769231</v>
      </c>
      <c r="EB239">
        <v>35.9959230769231</v>
      </c>
      <c r="EC239">
        <v>999.9</v>
      </c>
      <c r="ED239">
        <v>0</v>
      </c>
      <c r="EE239">
        <v>0</v>
      </c>
      <c r="EF239">
        <v>10002.1269230769</v>
      </c>
      <c r="EG239">
        <v>0</v>
      </c>
      <c r="EH239">
        <v>1187.05461538462</v>
      </c>
      <c r="EI239">
        <v>-21.8118076923077</v>
      </c>
      <c r="EJ239">
        <v>462.271307692308</v>
      </c>
      <c r="EK239">
        <v>481.660615384615</v>
      </c>
      <c r="EL239">
        <v>6.11810230769231</v>
      </c>
      <c r="EM239">
        <v>471.583461538462</v>
      </c>
      <c r="EN239">
        <v>20.9214307692308</v>
      </c>
      <c r="EO239">
        <v>2.45395461538462</v>
      </c>
      <c r="EP239">
        <v>1.89871</v>
      </c>
      <c r="EQ239">
        <v>20.7242769230769</v>
      </c>
      <c r="ER239">
        <v>16.6240307692308</v>
      </c>
      <c r="ES239">
        <v>1999.98153846154</v>
      </c>
      <c r="ET239">
        <v>0.980002384615384</v>
      </c>
      <c r="EU239">
        <v>0.0199976923076923</v>
      </c>
      <c r="EV239">
        <v>0</v>
      </c>
      <c r="EW239">
        <v>1007.37153846154</v>
      </c>
      <c r="EX239">
        <v>5.00059</v>
      </c>
      <c r="EY239">
        <v>20887.1307692308</v>
      </c>
      <c r="EZ239">
        <v>17360.1615384615</v>
      </c>
      <c r="FA239">
        <v>54.562</v>
      </c>
      <c r="FB239">
        <v>55</v>
      </c>
      <c r="FC239">
        <v>54.1440769230769</v>
      </c>
      <c r="FD239">
        <v>54.375</v>
      </c>
      <c r="FE239">
        <v>55.1104615384615</v>
      </c>
      <c r="FF239">
        <v>1955.08692307692</v>
      </c>
      <c r="FG239">
        <v>39.8961538461538</v>
      </c>
      <c r="FH239">
        <v>0</v>
      </c>
      <c r="FI239">
        <v>1762201297.4</v>
      </c>
      <c r="FJ239">
        <v>0</v>
      </c>
      <c r="FK239">
        <v>1007.36923076923</v>
      </c>
      <c r="FL239">
        <v>-2.82871795495943</v>
      </c>
      <c r="FM239">
        <v>-62.6461538573087</v>
      </c>
      <c r="FN239">
        <v>20885.9307692308</v>
      </c>
      <c r="FO239">
        <v>15</v>
      </c>
      <c r="FP239">
        <v>0</v>
      </c>
      <c r="FQ239" t="s">
        <v>441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-19.237678</v>
      </c>
      <c r="GD239">
        <v>-44.780957593985</v>
      </c>
      <c r="GE239">
        <v>4.45139839906473</v>
      </c>
      <c r="GF239">
        <v>0</v>
      </c>
      <c r="GG239">
        <v>1007.62264705882</v>
      </c>
      <c r="GH239">
        <v>-3.16776165461578</v>
      </c>
      <c r="GI239">
        <v>0.382617216361279</v>
      </c>
      <c r="GJ239">
        <v>-1</v>
      </c>
      <c r="GK239">
        <v>6.1193035</v>
      </c>
      <c r="GL239">
        <v>-0.0248142857142957</v>
      </c>
      <c r="GM239">
        <v>0.00247036085420724</v>
      </c>
      <c r="GN239">
        <v>1</v>
      </c>
      <c r="GO239">
        <v>1</v>
      </c>
      <c r="GP239">
        <v>2</v>
      </c>
      <c r="GQ239" t="s">
        <v>460</v>
      </c>
      <c r="GR239">
        <v>3.12841</v>
      </c>
      <c r="GS239">
        <v>2.77803</v>
      </c>
      <c r="GT239">
        <v>0.094854</v>
      </c>
      <c r="GU239">
        <v>0.0991127</v>
      </c>
      <c r="GV239">
        <v>0.109147</v>
      </c>
      <c r="GW239">
        <v>0.091219</v>
      </c>
      <c r="GX239">
        <v>33182.6</v>
      </c>
      <c r="GY239">
        <v>35137</v>
      </c>
      <c r="GZ239">
        <v>33245.1</v>
      </c>
      <c r="HA239">
        <v>35391.8</v>
      </c>
      <c r="HB239">
        <v>42046.8</v>
      </c>
      <c r="HC239">
        <v>46252.3</v>
      </c>
      <c r="HD239">
        <v>52045</v>
      </c>
      <c r="HE239">
        <v>56637.5</v>
      </c>
      <c r="HF239">
        <v>1.7841</v>
      </c>
      <c r="HG239">
        <v>2.1327</v>
      </c>
      <c r="HH239">
        <v>-0.0211969</v>
      </c>
      <c r="HI239">
        <v>0</v>
      </c>
      <c r="HJ239">
        <v>36.3406</v>
      </c>
      <c r="HK239">
        <v>999.9</v>
      </c>
      <c r="HL239">
        <v>53.882</v>
      </c>
      <c r="HM239">
        <v>28.087</v>
      </c>
      <c r="HN239">
        <v>22.6469</v>
      </c>
      <c r="HO239">
        <v>56.9969</v>
      </c>
      <c r="HP239">
        <v>32.3838</v>
      </c>
      <c r="HQ239">
        <v>2</v>
      </c>
      <c r="HR239">
        <v>1.32611</v>
      </c>
      <c r="HS239">
        <v>4.93451</v>
      </c>
      <c r="HT239">
        <v>20.058</v>
      </c>
      <c r="HU239">
        <v>5.19108</v>
      </c>
      <c r="HV239">
        <v>12.0099</v>
      </c>
      <c r="HW239">
        <v>4.9726</v>
      </c>
      <c r="HX239">
        <v>3.29495</v>
      </c>
      <c r="HY239">
        <v>999.9</v>
      </c>
      <c r="HZ239">
        <v>9999</v>
      </c>
      <c r="IA239">
        <v>9999</v>
      </c>
      <c r="IB239">
        <v>9999</v>
      </c>
      <c r="IC239">
        <v>1.86312</v>
      </c>
      <c r="ID239">
        <v>1.86812</v>
      </c>
      <c r="IE239">
        <v>1.86783</v>
      </c>
      <c r="IF239">
        <v>1.86905</v>
      </c>
      <c r="IG239">
        <v>1.86981</v>
      </c>
      <c r="IH239">
        <v>1.86584</v>
      </c>
      <c r="II239">
        <v>1.867</v>
      </c>
      <c r="IJ239">
        <v>1.86844</v>
      </c>
      <c r="IK239">
        <v>5</v>
      </c>
      <c r="IL239">
        <v>0</v>
      </c>
      <c r="IM239">
        <v>0</v>
      </c>
      <c r="IN239">
        <v>0</v>
      </c>
      <c r="IO239" t="s">
        <v>443</v>
      </c>
      <c r="IP239" t="s">
        <v>444</v>
      </c>
      <c r="IQ239" t="s">
        <v>445</v>
      </c>
      <c r="IR239" t="s">
        <v>445</v>
      </c>
      <c r="IS239" t="s">
        <v>445</v>
      </c>
      <c r="IT239" t="s">
        <v>445</v>
      </c>
      <c r="IU239">
        <v>0</v>
      </c>
      <c r="IV239">
        <v>100</v>
      </c>
      <c r="IW239">
        <v>100</v>
      </c>
      <c r="IX239">
        <v>3.165</v>
      </c>
      <c r="IY239">
        <v>0.31</v>
      </c>
      <c r="IZ239">
        <v>0.972545899424372</v>
      </c>
      <c r="JA239">
        <v>0.00534676025210932</v>
      </c>
      <c r="JB239">
        <v>-1.70922874884956e-06</v>
      </c>
      <c r="JC239">
        <v>5.24977269206303e-10</v>
      </c>
      <c r="JD239">
        <v>0.310040366037049</v>
      </c>
      <c r="JE239">
        <v>0</v>
      </c>
      <c r="JF239">
        <v>0</v>
      </c>
      <c r="JG239">
        <v>0</v>
      </c>
      <c r="JH239">
        <v>4</v>
      </c>
      <c r="JI239">
        <v>2317</v>
      </c>
      <c r="JJ239">
        <v>-0</v>
      </c>
      <c r="JK239">
        <v>23</v>
      </c>
      <c r="JL239">
        <v>29370021.6</v>
      </c>
      <c r="JM239">
        <v>29370021.6</v>
      </c>
      <c r="JN239">
        <v>1.37329</v>
      </c>
      <c r="JO239">
        <v>2.62085</v>
      </c>
      <c r="JP239">
        <v>2.19849</v>
      </c>
      <c r="JQ239">
        <v>2.63794</v>
      </c>
      <c r="JR239">
        <v>2.44507</v>
      </c>
      <c r="JS239">
        <v>2.30103</v>
      </c>
      <c r="JT239">
        <v>32.5761</v>
      </c>
      <c r="JU239">
        <v>24.1488</v>
      </c>
      <c r="JV239">
        <v>18</v>
      </c>
      <c r="JW239">
        <v>500.006</v>
      </c>
      <c r="JX239">
        <v>783.49</v>
      </c>
      <c r="JY239">
        <v>29.7667</v>
      </c>
      <c r="JZ239">
        <v>42.8625</v>
      </c>
      <c r="KA239">
        <v>30.0003</v>
      </c>
      <c r="KB239">
        <v>42.5914</v>
      </c>
      <c r="KC239">
        <v>42.4404</v>
      </c>
      <c r="KD239">
        <v>27.5057</v>
      </c>
      <c r="KE239">
        <v>0</v>
      </c>
      <c r="KF239">
        <v>100</v>
      </c>
      <c r="KG239">
        <v>29.7688</v>
      </c>
      <c r="KH239">
        <v>528.547</v>
      </c>
      <c r="KI239">
        <v>21.9999</v>
      </c>
      <c r="KJ239">
        <v>94.477</v>
      </c>
      <c r="KK239">
        <v>91.7193</v>
      </c>
    </row>
    <row r="240" spans="1:297">
      <c r="A240">
        <v>224</v>
      </c>
      <c r="B240">
        <v>1762201303</v>
      </c>
      <c r="C240">
        <v>3071</v>
      </c>
      <c r="D240" t="s">
        <v>894</v>
      </c>
      <c r="E240" t="s">
        <v>895</v>
      </c>
      <c r="F240">
        <v>5</v>
      </c>
      <c r="G240" t="s">
        <v>833</v>
      </c>
      <c r="H240" t="s">
        <v>438</v>
      </c>
      <c r="I240">
        <v>1762201294.84615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513.319151975375</v>
      </c>
      <c r="AK240">
        <v>500.159824242424</v>
      </c>
      <c r="AL240">
        <v>3.28102659693456</v>
      </c>
      <c r="AM240">
        <v>64.5071012503385</v>
      </c>
      <c r="AN240">
        <f>(AP240 - AO240 + DY240*1E3/(8.314*(EA240+273.15)) * AR240/DX240 * AQ240) * DX240/(100*DL240) * 1000/(1000 - AP240)</f>
        <v>0</v>
      </c>
      <c r="AO240">
        <v>20.9208558310987</v>
      </c>
      <c r="AP240">
        <v>27.0388387878788</v>
      </c>
      <c r="AQ240">
        <v>-1.12597614846074e-06</v>
      </c>
      <c r="AR240">
        <v>97.67456940572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439</v>
      </c>
      <c r="AY240" t="s">
        <v>439</v>
      </c>
      <c r="AZ240">
        <v>0</v>
      </c>
      <c r="BA240">
        <v>0</v>
      </c>
      <c r="BB240">
        <f>1-AZ240/BA240</f>
        <v>0</v>
      </c>
      <c r="BC240">
        <v>0</v>
      </c>
      <c r="BD240" t="s">
        <v>439</v>
      </c>
      <c r="BE240" t="s">
        <v>439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439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440</v>
      </c>
      <c r="DO240">
        <v>2</v>
      </c>
      <c r="DP240" t="b">
        <v>1</v>
      </c>
      <c r="DQ240">
        <v>1762201294.84615</v>
      </c>
      <c r="DR240">
        <v>464.307307692308</v>
      </c>
      <c r="DS240">
        <v>488.039846153846</v>
      </c>
      <c r="DT240">
        <v>27.0392769230769</v>
      </c>
      <c r="DU240">
        <v>20.9213692307692</v>
      </c>
      <c r="DV240">
        <v>461.181230769231</v>
      </c>
      <c r="DW240">
        <v>26.7292307692308</v>
      </c>
      <c r="DX240">
        <v>500.005153846154</v>
      </c>
      <c r="DY240">
        <v>90.7526846153846</v>
      </c>
      <c r="DZ240">
        <v>0.100021823076923</v>
      </c>
      <c r="EA240">
        <v>36.8605230769231</v>
      </c>
      <c r="EB240">
        <v>35.9972230769231</v>
      </c>
      <c r="EC240">
        <v>999.9</v>
      </c>
      <c r="ED240">
        <v>0</v>
      </c>
      <c r="EE240">
        <v>0</v>
      </c>
      <c r="EF240">
        <v>10002.8446153846</v>
      </c>
      <c r="EG240">
        <v>0</v>
      </c>
      <c r="EH240">
        <v>1187.09615384615</v>
      </c>
      <c r="EI240">
        <v>-23.7325307692308</v>
      </c>
      <c r="EJ240">
        <v>477.210769230769</v>
      </c>
      <c r="EK240">
        <v>498.468461538461</v>
      </c>
      <c r="EL240">
        <v>6.11790692307692</v>
      </c>
      <c r="EM240">
        <v>488.039846153846</v>
      </c>
      <c r="EN240">
        <v>20.9213692307692</v>
      </c>
      <c r="EO240">
        <v>2.45388692307692</v>
      </c>
      <c r="EP240">
        <v>1.89867076923077</v>
      </c>
      <c r="EQ240">
        <v>20.7238384615385</v>
      </c>
      <c r="ER240">
        <v>16.6237076923077</v>
      </c>
      <c r="ES240">
        <v>1999.96230769231</v>
      </c>
      <c r="ET240">
        <v>0.980002153846154</v>
      </c>
      <c r="EU240">
        <v>0.0199979307692308</v>
      </c>
      <c r="EV240">
        <v>0</v>
      </c>
      <c r="EW240">
        <v>1007.10846153846</v>
      </c>
      <c r="EX240">
        <v>5.00059</v>
      </c>
      <c r="EY240">
        <v>20882.0153846154</v>
      </c>
      <c r="EZ240">
        <v>17360</v>
      </c>
      <c r="FA240">
        <v>54.5668461538462</v>
      </c>
      <c r="FB240">
        <v>55</v>
      </c>
      <c r="FC240">
        <v>54.1488461538462</v>
      </c>
      <c r="FD240">
        <v>54.3797692307692</v>
      </c>
      <c r="FE240">
        <v>55.1104615384615</v>
      </c>
      <c r="FF240">
        <v>1955.06769230769</v>
      </c>
      <c r="FG240">
        <v>39.8969230769231</v>
      </c>
      <c r="FH240">
        <v>0</v>
      </c>
      <c r="FI240">
        <v>1762201302.2</v>
      </c>
      <c r="FJ240">
        <v>0</v>
      </c>
      <c r="FK240">
        <v>1007.07884615385</v>
      </c>
      <c r="FL240">
        <v>-3.26324787870857</v>
      </c>
      <c r="FM240">
        <v>-52.5230769375123</v>
      </c>
      <c r="FN240">
        <v>20881.1269230769</v>
      </c>
      <c r="FO240">
        <v>15</v>
      </c>
      <c r="FP240">
        <v>0</v>
      </c>
      <c r="FQ240" t="s">
        <v>441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-21.974919047619</v>
      </c>
      <c r="GD240">
        <v>-26.933025974026</v>
      </c>
      <c r="GE240">
        <v>2.82511866866122</v>
      </c>
      <c r="GF240">
        <v>0</v>
      </c>
      <c r="GG240">
        <v>1007.33323529412</v>
      </c>
      <c r="GH240">
        <v>-3.22765470169991</v>
      </c>
      <c r="GI240">
        <v>0.390043139305171</v>
      </c>
      <c r="GJ240">
        <v>-1</v>
      </c>
      <c r="GK240">
        <v>6.11841476190476</v>
      </c>
      <c r="GL240">
        <v>-0.00794571428571808</v>
      </c>
      <c r="GM240">
        <v>0.00149877606906942</v>
      </c>
      <c r="GN240">
        <v>1</v>
      </c>
      <c r="GO240">
        <v>1</v>
      </c>
      <c r="GP240">
        <v>2</v>
      </c>
      <c r="GQ240" t="s">
        <v>460</v>
      </c>
      <c r="GR240">
        <v>3.12846</v>
      </c>
      <c r="GS240">
        <v>2.77795</v>
      </c>
      <c r="GT240">
        <v>0.0972621</v>
      </c>
      <c r="GU240">
        <v>0.101641</v>
      </c>
      <c r="GV240">
        <v>0.109141</v>
      </c>
      <c r="GW240">
        <v>0.0912122</v>
      </c>
      <c r="GX240">
        <v>33094.1</v>
      </c>
      <c r="GY240">
        <v>35038.2</v>
      </c>
      <c r="GZ240">
        <v>33244.9</v>
      </c>
      <c r="HA240">
        <v>35391.7</v>
      </c>
      <c r="HB240">
        <v>42047.3</v>
      </c>
      <c r="HC240">
        <v>46252.6</v>
      </c>
      <c r="HD240">
        <v>52044.8</v>
      </c>
      <c r="HE240">
        <v>56637.1</v>
      </c>
      <c r="HF240">
        <v>1.78412</v>
      </c>
      <c r="HG240">
        <v>2.13265</v>
      </c>
      <c r="HH240">
        <v>-0.0213273</v>
      </c>
      <c r="HI240">
        <v>0</v>
      </c>
      <c r="HJ240">
        <v>36.3406</v>
      </c>
      <c r="HK240">
        <v>999.9</v>
      </c>
      <c r="HL240">
        <v>53.882</v>
      </c>
      <c r="HM240">
        <v>28.087</v>
      </c>
      <c r="HN240">
        <v>22.6458</v>
      </c>
      <c r="HO240">
        <v>57.3969</v>
      </c>
      <c r="HP240">
        <v>32.4399</v>
      </c>
      <c r="HQ240">
        <v>2</v>
      </c>
      <c r="HR240">
        <v>1.32632</v>
      </c>
      <c r="HS240">
        <v>4.9373</v>
      </c>
      <c r="HT240">
        <v>20.0579</v>
      </c>
      <c r="HU240">
        <v>5.19123</v>
      </c>
      <c r="HV240">
        <v>12.0099</v>
      </c>
      <c r="HW240">
        <v>4.97275</v>
      </c>
      <c r="HX240">
        <v>3.295</v>
      </c>
      <c r="HY240">
        <v>999.9</v>
      </c>
      <c r="HZ240">
        <v>9999</v>
      </c>
      <c r="IA240">
        <v>9999</v>
      </c>
      <c r="IB240">
        <v>9999</v>
      </c>
      <c r="IC240">
        <v>1.86312</v>
      </c>
      <c r="ID240">
        <v>1.86811</v>
      </c>
      <c r="IE240">
        <v>1.86784</v>
      </c>
      <c r="IF240">
        <v>1.86905</v>
      </c>
      <c r="IG240">
        <v>1.86981</v>
      </c>
      <c r="IH240">
        <v>1.86584</v>
      </c>
      <c r="II240">
        <v>1.86701</v>
      </c>
      <c r="IJ240">
        <v>1.86843</v>
      </c>
      <c r="IK240">
        <v>5</v>
      </c>
      <c r="IL240">
        <v>0</v>
      </c>
      <c r="IM240">
        <v>0</v>
      </c>
      <c r="IN240">
        <v>0</v>
      </c>
      <c r="IO240" t="s">
        <v>443</v>
      </c>
      <c r="IP240" t="s">
        <v>444</v>
      </c>
      <c r="IQ240" t="s">
        <v>445</v>
      </c>
      <c r="IR240" t="s">
        <v>445</v>
      </c>
      <c r="IS240" t="s">
        <v>445</v>
      </c>
      <c r="IT240" t="s">
        <v>445</v>
      </c>
      <c r="IU240">
        <v>0</v>
      </c>
      <c r="IV240">
        <v>100</v>
      </c>
      <c r="IW240">
        <v>100</v>
      </c>
      <c r="IX240">
        <v>3.23</v>
      </c>
      <c r="IY240">
        <v>0.3101</v>
      </c>
      <c r="IZ240">
        <v>0.972545899424372</v>
      </c>
      <c r="JA240">
        <v>0.00534676025210932</v>
      </c>
      <c r="JB240">
        <v>-1.70922874884956e-06</v>
      </c>
      <c r="JC240">
        <v>5.24977269206303e-10</v>
      </c>
      <c r="JD240">
        <v>0.310040366037049</v>
      </c>
      <c r="JE240">
        <v>0</v>
      </c>
      <c r="JF240">
        <v>0</v>
      </c>
      <c r="JG240">
        <v>0</v>
      </c>
      <c r="JH240">
        <v>4</v>
      </c>
      <c r="JI240">
        <v>2317</v>
      </c>
      <c r="JJ240">
        <v>-0</v>
      </c>
      <c r="JK240">
        <v>23</v>
      </c>
      <c r="JL240">
        <v>29370021.7</v>
      </c>
      <c r="JM240">
        <v>29370021.7</v>
      </c>
      <c r="JN240">
        <v>1.40747</v>
      </c>
      <c r="JO240">
        <v>2.61963</v>
      </c>
      <c r="JP240">
        <v>2.19849</v>
      </c>
      <c r="JQ240">
        <v>2.63794</v>
      </c>
      <c r="JR240">
        <v>2.44629</v>
      </c>
      <c r="JS240">
        <v>2.32788</v>
      </c>
      <c r="JT240">
        <v>32.5761</v>
      </c>
      <c r="JU240">
        <v>24.1575</v>
      </c>
      <c r="JV240">
        <v>18</v>
      </c>
      <c r="JW240">
        <v>500.026</v>
      </c>
      <c r="JX240">
        <v>783.441</v>
      </c>
      <c r="JY240">
        <v>29.7698</v>
      </c>
      <c r="JZ240">
        <v>42.8662</v>
      </c>
      <c r="KA240">
        <v>30.0003</v>
      </c>
      <c r="KB240">
        <v>42.5917</v>
      </c>
      <c r="KC240">
        <v>42.4404</v>
      </c>
      <c r="KD240">
        <v>28.3252</v>
      </c>
      <c r="KE240">
        <v>0</v>
      </c>
      <c r="KF240">
        <v>100</v>
      </c>
      <c r="KG240">
        <v>29.7701</v>
      </c>
      <c r="KH240">
        <v>542.174</v>
      </c>
      <c r="KI240">
        <v>21.9999</v>
      </c>
      <c r="KJ240">
        <v>94.4767</v>
      </c>
      <c r="KK240">
        <v>91.7188</v>
      </c>
    </row>
    <row r="241" spans="1:297">
      <c r="A241">
        <v>225</v>
      </c>
      <c r="B241">
        <v>1762201308</v>
      </c>
      <c r="C241">
        <v>3076</v>
      </c>
      <c r="D241" t="s">
        <v>896</v>
      </c>
      <c r="E241" t="s">
        <v>897</v>
      </c>
      <c r="F241">
        <v>5</v>
      </c>
      <c r="G241" t="s">
        <v>833</v>
      </c>
      <c r="H241" t="s">
        <v>438</v>
      </c>
      <c r="I241">
        <v>1762201299.84615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530.739148409195</v>
      </c>
      <c r="AK241">
        <v>517.176903030303</v>
      </c>
      <c r="AL241">
        <v>3.40789442177733</v>
      </c>
      <c r="AM241">
        <v>64.5071012503385</v>
      </c>
      <c r="AN241">
        <f>(AP241 - AO241 + DY241*1E3/(8.314*(EA241+273.15)) * AR241/DX241 * AQ241) * DX241/(100*DL241) * 1000/(1000 - AP241)</f>
        <v>0</v>
      </c>
      <c r="AO241">
        <v>20.9211694928893</v>
      </c>
      <c r="AP241">
        <v>27.0397272727273</v>
      </c>
      <c r="AQ241">
        <v>1.17619240922854e-06</v>
      </c>
      <c r="AR241">
        <v>97.67456940572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439</v>
      </c>
      <c r="AY241" t="s">
        <v>439</v>
      </c>
      <c r="AZ241">
        <v>0</v>
      </c>
      <c r="BA241">
        <v>0</v>
      </c>
      <c r="BB241">
        <f>1-AZ241/BA241</f>
        <v>0</v>
      </c>
      <c r="BC241">
        <v>0</v>
      </c>
      <c r="BD241" t="s">
        <v>439</v>
      </c>
      <c r="BE241" t="s">
        <v>439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439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440</v>
      </c>
      <c r="DO241">
        <v>2</v>
      </c>
      <c r="DP241" t="b">
        <v>1</v>
      </c>
      <c r="DQ241">
        <v>1762201299.84615</v>
      </c>
      <c r="DR241">
        <v>479.928307692308</v>
      </c>
      <c r="DS241">
        <v>504.846692307692</v>
      </c>
      <c r="DT241">
        <v>27.0390923076923</v>
      </c>
      <c r="DU241">
        <v>20.9214384615385</v>
      </c>
      <c r="DV241">
        <v>476.738615384615</v>
      </c>
      <c r="DW241">
        <v>26.7290538461538</v>
      </c>
      <c r="DX241">
        <v>500.008230769231</v>
      </c>
      <c r="DY241">
        <v>90.7514923076923</v>
      </c>
      <c r="DZ241">
        <v>0.0999984230769231</v>
      </c>
      <c r="EA241">
        <v>36.8593769230769</v>
      </c>
      <c r="EB241">
        <v>35.9998076923077</v>
      </c>
      <c r="EC241">
        <v>999.9</v>
      </c>
      <c r="ED241">
        <v>0</v>
      </c>
      <c r="EE241">
        <v>0</v>
      </c>
      <c r="EF241">
        <v>10006.0576923077</v>
      </c>
      <c r="EG241">
        <v>0</v>
      </c>
      <c r="EH241">
        <v>1187.09538461538</v>
      </c>
      <c r="EI241">
        <v>-24.9183307692308</v>
      </c>
      <c r="EJ241">
        <v>493.265846153846</v>
      </c>
      <c r="EK241">
        <v>515.634384615385</v>
      </c>
      <c r="EL241">
        <v>6.11765461538462</v>
      </c>
      <c r="EM241">
        <v>504.846692307692</v>
      </c>
      <c r="EN241">
        <v>20.9214384615385</v>
      </c>
      <c r="EO241">
        <v>2.45383846153846</v>
      </c>
      <c r="EP241">
        <v>1.89865230769231</v>
      </c>
      <c r="EQ241">
        <v>20.7235153846154</v>
      </c>
      <c r="ER241">
        <v>16.6235461538462</v>
      </c>
      <c r="ES241">
        <v>1999.98692307692</v>
      </c>
      <c r="ET241">
        <v>0.980002461538461</v>
      </c>
      <c r="EU241">
        <v>0.0199976923076923</v>
      </c>
      <c r="EV241">
        <v>0</v>
      </c>
      <c r="EW241">
        <v>1006.89230769231</v>
      </c>
      <c r="EX241">
        <v>5.00059</v>
      </c>
      <c r="EY241">
        <v>20877.9384615385</v>
      </c>
      <c r="EZ241">
        <v>17360.2076923077</v>
      </c>
      <c r="FA241">
        <v>54.5716923076923</v>
      </c>
      <c r="FB241">
        <v>55</v>
      </c>
      <c r="FC241">
        <v>54.1440769230769</v>
      </c>
      <c r="FD241">
        <v>54.3797692307692</v>
      </c>
      <c r="FE241">
        <v>55.1153076923077</v>
      </c>
      <c r="FF241">
        <v>1955.09307692308</v>
      </c>
      <c r="FG241">
        <v>39.8961538461538</v>
      </c>
      <c r="FH241">
        <v>0</v>
      </c>
      <c r="FI241">
        <v>1762201307</v>
      </c>
      <c r="FJ241">
        <v>0</v>
      </c>
      <c r="FK241">
        <v>1006.86115384615</v>
      </c>
      <c r="FL241">
        <v>-3.18393163114528</v>
      </c>
      <c r="FM241">
        <v>-46.5435896582933</v>
      </c>
      <c r="FN241">
        <v>20877.2</v>
      </c>
      <c r="FO241">
        <v>15</v>
      </c>
      <c r="FP241">
        <v>0</v>
      </c>
      <c r="FQ241" t="s">
        <v>441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-24.076180952381</v>
      </c>
      <c r="GD241">
        <v>-14.644761038961</v>
      </c>
      <c r="GE241">
        <v>1.61694232415296</v>
      </c>
      <c r="GF241">
        <v>0</v>
      </c>
      <c r="GG241">
        <v>1007.01235294118</v>
      </c>
      <c r="GH241">
        <v>-3.12696715832882</v>
      </c>
      <c r="GI241">
        <v>0.379806907779782</v>
      </c>
      <c r="GJ241">
        <v>-1</v>
      </c>
      <c r="GK241">
        <v>6.1178580952381</v>
      </c>
      <c r="GL241">
        <v>0.000463636363639816</v>
      </c>
      <c r="GM241">
        <v>0.00107956172345028</v>
      </c>
      <c r="GN241">
        <v>1</v>
      </c>
      <c r="GO241">
        <v>1</v>
      </c>
      <c r="GP241">
        <v>2</v>
      </c>
      <c r="GQ241" t="s">
        <v>460</v>
      </c>
      <c r="GR241">
        <v>3.12832</v>
      </c>
      <c r="GS241">
        <v>2.77813</v>
      </c>
      <c r="GT241">
        <v>0.0996987</v>
      </c>
      <c r="GU241">
        <v>0.103954</v>
      </c>
      <c r="GV241">
        <v>0.109143</v>
      </c>
      <c r="GW241">
        <v>0.0912149</v>
      </c>
      <c r="GX241">
        <v>33005.1</v>
      </c>
      <c r="GY241">
        <v>34947.6</v>
      </c>
      <c r="GZ241">
        <v>33245.3</v>
      </c>
      <c r="HA241">
        <v>35391.3</v>
      </c>
      <c r="HB241">
        <v>42047.7</v>
      </c>
      <c r="HC241">
        <v>46252.5</v>
      </c>
      <c r="HD241">
        <v>52045.1</v>
      </c>
      <c r="HE241">
        <v>56636.9</v>
      </c>
      <c r="HF241">
        <v>1.784</v>
      </c>
      <c r="HG241">
        <v>2.13277</v>
      </c>
      <c r="HH241">
        <v>-0.0203997</v>
      </c>
      <c r="HI241">
        <v>0</v>
      </c>
      <c r="HJ241">
        <v>36.3406</v>
      </c>
      <c r="HK241">
        <v>999.9</v>
      </c>
      <c r="HL241">
        <v>53.882</v>
      </c>
      <c r="HM241">
        <v>28.087</v>
      </c>
      <c r="HN241">
        <v>22.6481</v>
      </c>
      <c r="HO241">
        <v>57.3469</v>
      </c>
      <c r="HP241">
        <v>32.4239</v>
      </c>
      <c r="HQ241">
        <v>2</v>
      </c>
      <c r="HR241">
        <v>1.32637</v>
      </c>
      <c r="HS241">
        <v>4.94045</v>
      </c>
      <c r="HT241">
        <v>20.0578</v>
      </c>
      <c r="HU241">
        <v>5.19183</v>
      </c>
      <c r="HV241">
        <v>12.0099</v>
      </c>
      <c r="HW241">
        <v>4.97285</v>
      </c>
      <c r="HX241">
        <v>3.295</v>
      </c>
      <c r="HY241">
        <v>999.9</v>
      </c>
      <c r="HZ241">
        <v>9999</v>
      </c>
      <c r="IA241">
        <v>9999</v>
      </c>
      <c r="IB241">
        <v>9999</v>
      </c>
      <c r="IC241">
        <v>1.86316</v>
      </c>
      <c r="ID241">
        <v>1.86812</v>
      </c>
      <c r="IE241">
        <v>1.86784</v>
      </c>
      <c r="IF241">
        <v>1.86905</v>
      </c>
      <c r="IG241">
        <v>1.86981</v>
      </c>
      <c r="IH241">
        <v>1.86586</v>
      </c>
      <c r="II241">
        <v>1.86696</v>
      </c>
      <c r="IJ241">
        <v>1.86844</v>
      </c>
      <c r="IK241">
        <v>5</v>
      </c>
      <c r="IL241">
        <v>0</v>
      </c>
      <c r="IM241">
        <v>0</v>
      </c>
      <c r="IN241">
        <v>0</v>
      </c>
      <c r="IO241" t="s">
        <v>443</v>
      </c>
      <c r="IP241" t="s">
        <v>444</v>
      </c>
      <c r="IQ241" t="s">
        <v>445</v>
      </c>
      <c r="IR241" t="s">
        <v>445</v>
      </c>
      <c r="IS241" t="s">
        <v>445</v>
      </c>
      <c r="IT241" t="s">
        <v>445</v>
      </c>
      <c r="IU241">
        <v>0</v>
      </c>
      <c r="IV241">
        <v>100</v>
      </c>
      <c r="IW241">
        <v>100</v>
      </c>
      <c r="IX241">
        <v>3.297</v>
      </c>
      <c r="IY241">
        <v>0.3101</v>
      </c>
      <c r="IZ241">
        <v>0.972545899424372</v>
      </c>
      <c r="JA241">
        <v>0.00534676025210932</v>
      </c>
      <c r="JB241">
        <v>-1.70922874884956e-06</v>
      </c>
      <c r="JC241">
        <v>5.24977269206303e-10</v>
      </c>
      <c r="JD241">
        <v>0.310040366037049</v>
      </c>
      <c r="JE241">
        <v>0</v>
      </c>
      <c r="JF241">
        <v>0</v>
      </c>
      <c r="JG241">
        <v>0</v>
      </c>
      <c r="JH241">
        <v>4</v>
      </c>
      <c r="JI241">
        <v>2317</v>
      </c>
      <c r="JJ241">
        <v>-0</v>
      </c>
      <c r="JK241">
        <v>23</v>
      </c>
      <c r="JL241">
        <v>29370021.8</v>
      </c>
      <c r="JM241">
        <v>29370021.8</v>
      </c>
      <c r="JN241">
        <v>1.44897</v>
      </c>
      <c r="JO241">
        <v>2.61597</v>
      </c>
      <c r="JP241">
        <v>2.19849</v>
      </c>
      <c r="JQ241">
        <v>2.63794</v>
      </c>
      <c r="JR241">
        <v>2.44507</v>
      </c>
      <c r="JS241">
        <v>2.31201</v>
      </c>
      <c r="JT241">
        <v>32.5982</v>
      </c>
      <c r="JU241">
        <v>24.1575</v>
      </c>
      <c r="JV241">
        <v>18</v>
      </c>
      <c r="JW241">
        <v>499.965</v>
      </c>
      <c r="JX241">
        <v>783.589</v>
      </c>
      <c r="JY241">
        <v>29.7713</v>
      </c>
      <c r="JZ241">
        <v>42.867</v>
      </c>
      <c r="KA241">
        <v>30.0001</v>
      </c>
      <c r="KB241">
        <v>42.5957</v>
      </c>
      <c r="KC241">
        <v>42.4427</v>
      </c>
      <c r="KD241">
        <v>29.0853</v>
      </c>
      <c r="KE241">
        <v>0</v>
      </c>
      <c r="KF241">
        <v>100</v>
      </c>
      <c r="KG241">
        <v>29.7711</v>
      </c>
      <c r="KH241">
        <v>555.709</v>
      </c>
      <c r="KI241">
        <v>21.9999</v>
      </c>
      <c r="KJ241">
        <v>94.4774</v>
      </c>
      <c r="KK241">
        <v>91.7182</v>
      </c>
    </row>
    <row r="242" spans="1:297">
      <c r="A242">
        <v>226</v>
      </c>
      <c r="B242">
        <v>1762201313</v>
      </c>
      <c r="C242">
        <v>3081</v>
      </c>
      <c r="D242" t="s">
        <v>898</v>
      </c>
      <c r="E242" t="s">
        <v>899</v>
      </c>
      <c r="F242">
        <v>5</v>
      </c>
      <c r="G242" t="s">
        <v>833</v>
      </c>
      <c r="H242" t="s">
        <v>438</v>
      </c>
      <c r="I242">
        <v>1762201304.84615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547.132652028645</v>
      </c>
      <c r="AK242">
        <v>533.7698</v>
      </c>
      <c r="AL242">
        <v>3.32456836293895</v>
      </c>
      <c r="AM242">
        <v>64.5071012503385</v>
      </c>
      <c r="AN242">
        <f>(AP242 - AO242 + DY242*1E3/(8.314*(EA242+273.15)) * AR242/DX242 * AQ242) * DX242/(100*DL242) * 1000/(1000 - AP242)</f>
        <v>0</v>
      </c>
      <c r="AO242">
        <v>20.9218758935264</v>
      </c>
      <c r="AP242">
        <v>27.0391090909091</v>
      </c>
      <c r="AQ242">
        <v>-1.82603496295506e-06</v>
      </c>
      <c r="AR242">
        <v>97.67456940572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439</v>
      </c>
      <c r="AY242" t="s">
        <v>439</v>
      </c>
      <c r="AZ242">
        <v>0</v>
      </c>
      <c r="BA242">
        <v>0</v>
      </c>
      <c r="BB242">
        <f>1-AZ242/BA242</f>
        <v>0</v>
      </c>
      <c r="BC242">
        <v>0</v>
      </c>
      <c r="BD242" t="s">
        <v>439</v>
      </c>
      <c r="BE242" t="s">
        <v>439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439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440</v>
      </c>
      <c r="DO242">
        <v>2</v>
      </c>
      <c r="DP242" t="b">
        <v>1</v>
      </c>
      <c r="DQ242">
        <v>1762201304.84615</v>
      </c>
      <c r="DR242">
        <v>496.065153846154</v>
      </c>
      <c r="DS242">
        <v>521.353538461538</v>
      </c>
      <c r="DT242">
        <v>27.0394384615385</v>
      </c>
      <c r="DU242">
        <v>20.9211538461538</v>
      </c>
      <c r="DV242">
        <v>492.810230769231</v>
      </c>
      <c r="DW242">
        <v>26.7294076923077</v>
      </c>
      <c r="DX242">
        <v>500.006384615385</v>
      </c>
      <c r="DY242">
        <v>90.7490538461539</v>
      </c>
      <c r="DZ242">
        <v>0.0999956692307692</v>
      </c>
      <c r="EA242">
        <v>36.8605230769231</v>
      </c>
      <c r="EB242">
        <v>36.0023769230769</v>
      </c>
      <c r="EC242">
        <v>999.9</v>
      </c>
      <c r="ED242">
        <v>0</v>
      </c>
      <c r="EE242">
        <v>0</v>
      </c>
      <c r="EF242">
        <v>10003.2153846154</v>
      </c>
      <c r="EG242">
        <v>0</v>
      </c>
      <c r="EH242">
        <v>1187.09846153846</v>
      </c>
      <c r="EI242">
        <v>-25.2884153846154</v>
      </c>
      <c r="EJ242">
        <v>509.851307692308</v>
      </c>
      <c r="EK242">
        <v>532.493846153846</v>
      </c>
      <c r="EL242">
        <v>6.11827538461539</v>
      </c>
      <c r="EM242">
        <v>521.353538461538</v>
      </c>
      <c r="EN242">
        <v>20.9211538461538</v>
      </c>
      <c r="EO242">
        <v>2.45380307692308</v>
      </c>
      <c r="EP242">
        <v>1.89857615384615</v>
      </c>
      <c r="EQ242">
        <v>20.7232846153846</v>
      </c>
      <c r="ER242">
        <v>16.6229230769231</v>
      </c>
      <c r="ES242">
        <v>1999.99</v>
      </c>
      <c r="ET242">
        <v>0.980002461538461</v>
      </c>
      <c r="EU242">
        <v>0.0199976923076923</v>
      </c>
      <c r="EV242">
        <v>0</v>
      </c>
      <c r="EW242">
        <v>1006.65384615385</v>
      </c>
      <c r="EX242">
        <v>5.00059</v>
      </c>
      <c r="EY242">
        <v>20874.0692307692</v>
      </c>
      <c r="EZ242">
        <v>17360.2230769231</v>
      </c>
      <c r="FA242">
        <v>54.5716923076923</v>
      </c>
      <c r="FB242">
        <v>55</v>
      </c>
      <c r="FC242">
        <v>54.1393076923077</v>
      </c>
      <c r="FD242">
        <v>54.3893076923077</v>
      </c>
      <c r="FE242">
        <v>55.1153076923077</v>
      </c>
      <c r="FF242">
        <v>1955.09615384615</v>
      </c>
      <c r="FG242">
        <v>39.8976923076923</v>
      </c>
      <c r="FH242">
        <v>0</v>
      </c>
      <c r="FI242">
        <v>1762201311.8</v>
      </c>
      <c r="FJ242">
        <v>0</v>
      </c>
      <c r="FK242">
        <v>1006.63692307692</v>
      </c>
      <c r="FL242">
        <v>-1.55692307895072</v>
      </c>
      <c r="FM242">
        <v>-42.167521423213</v>
      </c>
      <c r="FN242">
        <v>20873.6846153846</v>
      </c>
      <c r="FO242">
        <v>15</v>
      </c>
      <c r="FP242">
        <v>0</v>
      </c>
      <c r="FQ242" t="s">
        <v>441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-25.07482</v>
      </c>
      <c r="GD242">
        <v>-4.37859248120303</v>
      </c>
      <c r="GE242">
        <v>0.554697851627352</v>
      </c>
      <c r="GF242">
        <v>0</v>
      </c>
      <c r="GG242">
        <v>1006.80352941176</v>
      </c>
      <c r="GH242">
        <v>-2.63132162337841</v>
      </c>
      <c r="GI242">
        <v>0.350141839771369</v>
      </c>
      <c r="GJ242">
        <v>-1</v>
      </c>
      <c r="GK242">
        <v>6.117909</v>
      </c>
      <c r="GL242">
        <v>0.0056986466165505</v>
      </c>
      <c r="GM242">
        <v>0.00109643467657665</v>
      </c>
      <c r="GN242">
        <v>1</v>
      </c>
      <c r="GO242">
        <v>1</v>
      </c>
      <c r="GP242">
        <v>2</v>
      </c>
      <c r="GQ242" t="s">
        <v>460</v>
      </c>
      <c r="GR242">
        <v>3.12842</v>
      </c>
      <c r="GS242">
        <v>2.77779</v>
      </c>
      <c r="GT242">
        <v>0.102053</v>
      </c>
      <c r="GU242">
        <v>0.106189</v>
      </c>
      <c r="GV242">
        <v>0.109137</v>
      </c>
      <c r="GW242">
        <v>0.0912053</v>
      </c>
      <c r="GX242">
        <v>32918.2</v>
      </c>
      <c r="GY242">
        <v>34860.3</v>
      </c>
      <c r="GZ242">
        <v>33244.7</v>
      </c>
      <c r="HA242">
        <v>35391.3</v>
      </c>
      <c r="HB242">
        <v>42047.9</v>
      </c>
      <c r="HC242">
        <v>46253</v>
      </c>
      <c r="HD242">
        <v>52044.7</v>
      </c>
      <c r="HE242">
        <v>56636.5</v>
      </c>
      <c r="HF242">
        <v>1.78417</v>
      </c>
      <c r="HG242">
        <v>2.13267</v>
      </c>
      <c r="HH242">
        <v>-0.0208355</v>
      </c>
      <c r="HI242">
        <v>0</v>
      </c>
      <c r="HJ242">
        <v>36.3406</v>
      </c>
      <c r="HK242">
        <v>999.9</v>
      </c>
      <c r="HL242">
        <v>53.882</v>
      </c>
      <c r="HM242">
        <v>28.087</v>
      </c>
      <c r="HN242">
        <v>22.6473</v>
      </c>
      <c r="HO242">
        <v>57.4169</v>
      </c>
      <c r="HP242">
        <v>32.3838</v>
      </c>
      <c r="HQ242">
        <v>2</v>
      </c>
      <c r="HR242">
        <v>1.32662</v>
      </c>
      <c r="HS242">
        <v>5.02715</v>
      </c>
      <c r="HT242">
        <v>20.0553</v>
      </c>
      <c r="HU242">
        <v>5.19108</v>
      </c>
      <c r="HV242">
        <v>12.0099</v>
      </c>
      <c r="HW242">
        <v>4.97255</v>
      </c>
      <c r="HX242">
        <v>3.29492</v>
      </c>
      <c r="HY242">
        <v>999.9</v>
      </c>
      <c r="HZ242">
        <v>9999</v>
      </c>
      <c r="IA242">
        <v>9999</v>
      </c>
      <c r="IB242">
        <v>9999</v>
      </c>
      <c r="IC242">
        <v>1.86312</v>
      </c>
      <c r="ID242">
        <v>1.86812</v>
      </c>
      <c r="IE242">
        <v>1.86783</v>
      </c>
      <c r="IF242">
        <v>1.86904</v>
      </c>
      <c r="IG242">
        <v>1.86981</v>
      </c>
      <c r="IH242">
        <v>1.86584</v>
      </c>
      <c r="II242">
        <v>1.86693</v>
      </c>
      <c r="IJ242">
        <v>1.86842</v>
      </c>
      <c r="IK242">
        <v>5</v>
      </c>
      <c r="IL242">
        <v>0</v>
      </c>
      <c r="IM242">
        <v>0</v>
      </c>
      <c r="IN242">
        <v>0</v>
      </c>
      <c r="IO242" t="s">
        <v>443</v>
      </c>
      <c r="IP242" t="s">
        <v>444</v>
      </c>
      <c r="IQ242" t="s">
        <v>445</v>
      </c>
      <c r="IR242" t="s">
        <v>445</v>
      </c>
      <c r="IS242" t="s">
        <v>445</v>
      </c>
      <c r="IT242" t="s">
        <v>445</v>
      </c>
      <c r="IU242">
        <v>0</v>
      </c>
      <c r="IV242">
        <v>100</v>
      </c>
      <c r="IW242">
        <v>100</v>
      </c>
      <c r="IX242">
        <v>3.362</v>
      </c>
      <c r="IY242">
        <v>0.31</v>
      </c>
      <c r="IZ242">
        <v>0.972545899424372</v>
      </c>
      <c r="JA242">
        <v>0.00534676025210932</v>
      </c>
      <c r="JB242">
        <v>-1.70922874884956e-06</v>
      </c>
      <c r="JC242">
        <v>5.24977269206303e-10</v>
      </c>
      <c r="JD242">
        <v>0.310040366037049</v>
      </c>
      <c r="JE242">
        <v>0</v>
      </c>
      <c r="JF242">
        <v>0</v>
      </c>
      <c r="JG242">
        <v>0</v>
      </c>
      <c r="JH242">
        <v>4</v>
      </c>
      <c r="JI242">
        <v>2317</v>
      </c>
      <c r="JJ242">
        <v>-0</v>
      </c>
      <c r="JK242">
        <v>23</v>
      </c>
      <c r="JL242">
        <v>29370021.9</v>
      </c>
      <c r="JM242">
        <v>29370021.9</v>
      </c>
      <c r="JN242">
        <v>1.4856</v>
      </c>
      <c r="JO242">
        <v>2.62329</v>
      </c>
      <c r="JP242">
        <v>2.19849</v>
      </c>
      <c r="JQ242">
        <v>2.63672</v>
      </c>
      <c r="JR242">
        <v>2.44507</v>
      </c>
      <c r="JS242">
        <v>2.31323</v>
      </c>
      <c r="JT242">
        <v>32.5761</v>
      </c>
      <c r="JU242">
        <v>24.1575</v>
      </c>
      <c r="JV242">
        <v>18</v>
      </c>
      <c r="JW242">
        <v>500.09</v>
      </c>
      <c r="JX242">
        <v>783.514</v>
      </c>
      <c r="JY242">
        <v>29.7688</v>
      </c>
      <c r="JZ242">
        <v>42.867</v>
      </c>
      <c r="KA242">
        <v>30.0004</v>
      </c>
      <c r="KB242">
        <v>42.5957</v>
      </c>
      <c r="KC242">
        <v>42.4447</v>
      </c>
      <c r="KD242">
        <v>29.8857</v>
      </c>
      <c r="KE242">
        <v>0</v>
      </c>
      <c r="KF242">
        <v>100</v>
      </c>
      <c r="KG242">
        <v>29.7488</v>
      </c>
      <c r="KH242">
        <v>576.042</v>
      </c>
      <c r="KI242">
        <v>21.9999</v>
      </c>
      <c r="KJ242">
        <v>94.4763</v>
      </c>
      <c r="KK242">
        <v>91.7177</v>
      </c>
    </row>
    <row r="243" spans="1:297">
      <c r="A243">
        <v>227</v>
      </c>
      <c r="B243">
        <v>1762201318</v>
      </c>
      <c r="C243">
        <v>3086</v>
      </c>
      <c r="D243" t="s">
        <v>900</v>
      </c>
      <c r="E243" t="s">
        <v>901</v>
      </c>
      <c r="F243">
        <v>5</v>
      </c>
      <c r="G243" t="s">
        <v>833</v>
      </c>
      <c r="H243" t="s">
        <v>438</v>
      </c>
      <c r="I243">
        <v>1762201309.84615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563.381582844765</v>
      </c>
      <c r="AK243">
        <v>550.162084848485</v>
      </c>
      <c r="AL243">
        <v>3.27739621128628</v>
      </c>
      <c r="AM243">
        <v>64.5071012503385</v>
      </c>
      <c r="AN243">
        <f>(AP243 - AO243 + DY243*1E3/(8.314*(EA243+273.15)) * AR243/DX243 * AQ243) * DX243/(100*DL243) * 1000/(1000 - AP243)</f>
        <v>0</v>
      </c>
      <c r="AO243">
        <v>20.9204453939531</v>
      </c>
      <c r="AP243">
        <v>27.0389860606061</v>
      </c>
      <c r="AQ243">
        <v>-1.86134621968494e-06</v>
      </c>
      <c r="AR243">
        <v>97.67456940572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439</v>
      </c>
      <c r="AY243" t="s">
        <v>439</v>
      </c>
      <c r="AZ243">
        <v>0</v>
      </c>
      <c r="BA243">
        <v>0</v>
      </c>
      <c r="BB243">
        <f>1-AZ243/BA243</f>
        <v>0</v>
      </c>
      <c r="BC243">
        <v>0</v>
      </c>
      <c r="BD243" t="s">
        <v>439</v>
      </c>
      <c r="BE243" t="s">
        <v>439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439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440</v>
      </c>
      <c r="DO243">
        <v>2</v>
      </c>
      <c r="DP243" t="b">
        <v>1</v>
      </c>
      <c r="DQ243">
        <v>1762201309.84615</v>
      </c>
      <c r="DR243">
        <v>512.265076923077</v>
      </c>
      <c r="DS243">
        <v>537.775615384615</v>
      </c>
      <c r="DT243">
        <v>27.0395769230769</v>
      </c>
      <c r="DU243">
        <v>20.9212</v>
      </c>
      <c r="DV243">
        <v>508.945076923077</v>
      </c>
      <c r="DW243">
        <v>26.7295384615385</v>
      </c>
      <c r="DX243">
        <v>500.010538461538</v>
      </c>
      <c r="DY243">
        <v>90.7473461538462</v>
      </c>
      <c r="DZ243">
        <v>0.100007530769231</v>
      </c>
      <c r="EA243">
        <v>36.8619</v>
      </c>
      <c r="EB243">
        <v>36.0047384615385</v>
      </c>
      <c r="EC243">
        <v>999.9</v>
      </c>
      <c r="ED243">
        <v>0</v>
      </c>
      <c r="EE243">
        <v>0</v>
      </c>
      <c r="EF243">
        <v>9997.78846153846</v>
      </c>
      <c r="EG243">
        <v>0</v>
      </c>
      <c r="EH243">
        <v>1187.11076923077</v>
      </c>
      <c r="EI243">
        <v>-25.5106076923077</v>
      </c>
      <c r="EJ243">
        <v>526.501461538462</v>
      </c>
      <c r="EK243">
        <v>549.266923076923</v>
      </c>
      <c r="EL243">
        <v>6.11836153846154</v>
      </c>
      <c r="EM243">
        <v>537.775615384615</v>
      </c>
      <c r="EN243">
        <v>20.9212</v>
      </c>
      <c r="EO243">
        <v>2.45377</v>
      </c>
      <c r="EP243">
        <v>1.89854384615385</v>
      </c>
      <c r="EQ243">
        <v>20.7230692307692</v>
      </c>
      <c r="ER243">
        <v>16.6226692307692</v>
      </c>
      <c r="ES243">
        <v>2000.01615384615</v>
      </c>
      <c r="ET243">
        <v>0.980002769230769</v>
      </c>
      <c r="EU243">
        <v>0.0199974538461538</v>
      </c>
      <c r="EV243">
        <v>0</v>
      </c>
      <c r="EW243">
        <v>1006.40384615385</v>
      </c>
      <c r="EX243">
        <v>5.00059</v>
      </c>
      <c r="EY243">
        <v>20870.4692307692</v>
      </c>
      <c r="EZ243">
        <v>17360.4461538462</v>
      </c>
      <c r="FA243">
        <v>54.5716923076923</v>
      </c>
      <c r="FB243">
        <v>55</v>
      </c>
      <c r="FC243">
        <v>54.1345384615385</v>
      </c>
      <c r="FD243">
        <v>54.3940769230769</v>
      </c>
      <c r="FE243">
        <v>55.1201538461538</v>
      </c>
      <c r="FF243">
        <v>1955.12307692308</v>
      </c>
      <c r="FG243">
        <v>39.8992307692308</v>
      </c>
      <c r="FH243">
        <v>0</v>
      </c>
      <c r="FI243">
        <v>1762201317.2</v>
      </c>
      <c r="FJ243">
        <v>0</v>
      </c>
      <c r="FK243">
        <v>1006.4</v>
      </c>
      <c r="FL243">
        <v>-2.53769230200443</v>
      </c>
      <c r="FM243">
        <v>-42.7461539018042</v>
      </c>
      <c r="FN243">
        <v>20869.684</v>
      </c>
      <c r="FO243">
        <v>15</v>
      </c>
      <c r="FP243">
        <v>0</v>
      </c>
      <c r="FQ243" t="s">
        <v>441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-25.3237238095238</v>
      </c>
      <c r="GD243">
        <v>-2.01700519480524</v>
      </c>
      <c r="GE243">
        <v>0.43848581223153</v>
      </c>
      <c r="GF243">
        <v>0</v>
      </c>
      <c r="GG243">
        <v>1006.55205882353</v>
      </c>
      <c r="GH243">
        <v>-2.44385026602756</v>
      </c>
      <c r="GI243">
        <v>0.32602579663149</v>
      </c>
      <c r="GJ243">
        <v>-1</v>
      </c>
      <c r="GK243">
        <v>6.11858714285714</v>
      </c>
      <c r="GL243">
        <v>0.00133090909090959</v>
      </c>
      <c r="GM243">
        <v>0.000956945253234033</v>
      </c>
      <c r="GN243">
        <v>1</v>
      </c>
      <c r="GO243">
        <v>1</v>
      </c>
      <c r="GP243">
        <v>2</v>
      </c>
      <c r="GQ243" t="s">
        <v>460</v>
      </c>
      <c r="GR243">
        <v>3.12836</v>
      </c>
      <c r="GS243">
        <v>2.77795</v>
      </c>
      <c r="GT243">
        <v>0.104371</v>
      </c>
      <c r="GU243">
        <v>0.108651</v>
      </c>
      <c r="GV243">
        <v>0.109129</v>
      </c>
      <c r="GW243">
        <v>0.0912114</v>
      </c>
      <c r="GX243">
        <v>32833.5</v>
      </c>
      <c r="GY243">
        <v>34764</v>
      </c>
      <c r="GZ243">
        <v>33245.1</v>
      </c>
      <c r="HA243">
        <v>35391.2</v>
      </c>
      <c r="HB243">
        <v>42048.6</v>
      </c>
      <c r="HC243">
        <v>46252.9</v>
      </c>
      <c r="HD243">
        <v>52044.9</v>
      </c>
      <c r="HE243">
        <v>56636.5</v>
      </c>
      <c r="HF243">
        <v>1.78385</v>
      </c>
      <c r="HG243">
        <v>2.13265</v>
      </c>
      <c r="HH243">
        <v>-0.0210777</v>
      </c>
      <c r="HI243">
        <v>0</v>
      </c>
      <c r="HJ243">
        <v>36.3406</v>
      </c>
      <c r="HK243">
        <v>999.9</v>
      </c>
      <c r="HL243">
        <v>53.882</v>
      </c>
      <c r="HM243">
        <v>28.067</v>
      </c>
      <c r="HN243">
        <v>22.6223</v>
      </c>
      <c r="HO243">
        <v>57.1869</v>
      </c>
      <c r="HP243">
        <v>32.4479</v>
      </c>
      <c r="HQ243">
        <v>2</v>
      </c>
      <c r="HR243">
        <v>1.32719</v>
      </c>
      <c r="HS243">
        <v>5.03164</v>
      </c>
      <c r="HT243">
        <v>20.0552</v>
      </c>
      <c r="HU243">
        <v>5.19153</v>
      </c>
      <c r="HV243">
        <v>12.0099</v>
      </c>
      <c r="HW243">
        <v>4.9724</v>
      </c>
      <c r="HX243">
        <v>3.29487</v>
      </c>
      <c r="HY243">
        <v>999.9</v>
      </c>
      <c r="HZ243">
        <v>9999</v>
      </c>
      <c r="IA243">
        <v>9999</v>
      </c>
      <c r="IB243">
        <v>9999</v>
      </c>
      <c r="IC243">
        <v>1.86311</v>
      </c>
      <c r="ID243">
        <v>1.86812</v>
      </c>
      <c r="IE243">
        <v>1.86784</v>
      </c>
      <c r="IF243">
        <v>1.86905</v>
      </c>
      <c r="IG243">
        <v>1.86981</v>
      </c>
      <c r="IH243">
        <v>1.86584</v>
      </c>
      <c r="II243">
        <v>1.86696</v>
      </c>
      <c r="IJ243">
        <v>1.86843</v>
      </c>
      <c r="IK243">
        <v>5</v>
      </c>
      <c r="IL243">
        <v>0</v>
      </c>
      <c r="IM243">
        <v>0</v>
      </c>
      <c r="IN243">
        <v>0</v>
      </c>
      <c r="IO243" t="s">
        <v>443</v>
      </c>
      <c r="IP243" t="s">
        <v>444</v>
      </c>
      <c r="IQ243" t="s">
        <v>445</v>
      </c>
      <c r="IR243" t="s">
        <v>445</v>
      </c>
      <c r="IS243" t="s">
        <v>445</v>
      </c>
      <c r="IT243" t="s">
        <v>445</v>
      </c>
      <c r="IU243">
        <v>0</v>
      </c>
      <c r="IV243">
        <v>100</v>
      </c>
      <c r="IW243">
        <v>100</v>
      </c>
      <c r="IX243">
        <v>3.425</v>
      </c>
      <c r="IY243">
        <v>0.31</v>
      </c>
      <c r="IZ243">
        <v>0.972545899424372</v>
      </c>
      <c r="JA243">
        <v>0.00534676025210932</v>
      </c>
      <c r="JB243">
        <v>-1.70922874884956e-06</v>
      </c>
      <c r="JC243">
        <v>5.24977269206303e-10</v>
      </c>
      <c r="JD243">
        <v>0.310040366037049</v>
      </c>
      <c r="JE243">
        <v>0</v>
      </c>
      <c r="JF243">
        <v>0</v>
      </c>
      <c r="JG243">
        <v>0</v>
      </c>
      <c r="JH243">
        <v>4</v>
      </c>
      <c r="JI243">
        <v>2317</v>
      </c>
      <c r="JJ243">
        <v>-0</v>
      </c>
      <c r="JK243">
        <v>23</v>
      </c>
      <c r="JL243">
        <v>29370022</v>
      </c>
      <c r="JM243">
        <v>29370022</v>
      </c>
      <c r="JN243">
        <v>1.5271</v>
      </c>
      <c r="JO243">
        <v>2.6123</v>
      </c>
      <c r="JP243">
        <v>2.19849</v>
      </c>
      <c r="JQ243">
        <v>2.63794</v>
      </c>
      <c r="JR243">
        <v>2.44507</v>
      </c>
      <c r="JS243">
        <v>2.36816</v>
      </c>
      <c r="JT243">
        <v>32.5982</v>
      </c>
      <c r="JU243">
        <v>24.1575</v>
      </c>
      <c r="JV243">
        <v>18</v>
      </c>
      <c r="JW243">
        <v>499.875</v>
      </c>
      <c r="JX243">
        <v>783.489</v>
      </c>
      <c r="JY243">
        <v>29.7508</v>
      </c>
      <c r="JZ243">
        <v>42.8714</v>
      </c>
      <c r="KA243">
        <v>30.0005</v>
      </c>
      <c r="KB243">
        <v>42.5981</v>
      </c>
      <c r="KC243">
        <v>42.4447</v>
      </c>
      <c r="KD243">
        <v>30.665</v>
      </c>
      <c r="KE243">
        <v>0</v>
      </c>
      <c r="KF243">
        <v>100</v>
      </c>
      <c r="KG243">
        <v>29.7449</v>
      </c>
      <c r="KH243">
        <v>589.53</v>
      </c>
      <c r="KI243">
        <v>21.9999</v>
      </c>
      <c r="KJ243">
        <v>94.4769</v>
      </c>
      <c r="KK243">
        <v>91.7176</v>
      </c>
    </row>
    <row r="244" spans="1:297">
      <c r="A244">
        <v>228</v>
      </c>
      <c r="B244">
        <v>1762201323</v>
      </c>
      <c r="C244">
        <v>3091</v>
      </c>
      <c r="D244" t="s">
        <v>902</v>
      </c>
      <c r="E244" t="s">
        <v>903</v>
      </c>
      <c r="F244">
        <v>5</v>
      </c>
      <c r="G244" t="s">
        <v>833</v>
      </c>
      <c r="H244" t="s">
        <v>438</v>
      </c>
      <c r="I244">
        <v>1762201314.84615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581.277627792685</v>
      </c>
      <c r="AK244">
        <v>567.375993939394</v>
      </c>
      <c r="AL244">
        <v>3.44528457692762</v>
      </c>
      <c r="AM244">
        <v>64.5071012503385</v>
      </c>
      <c r="AN244">
        <f>(AP244 - AO244 + DY244*1E3/(8.314*(EA244+273.15)) * AR244/DX244 * AQ244) * DX244/(100*DL244) * 1000/(1000 - AP244)</f>
        <v>0</v>
      </c>
      <c r="AO244">
        <v>20.9210866581836</v>
      </c>
      <c r="AP244">
        <v>27.0404648484848</v>
      </c>
      <c r="AQ244">
        <v>3.66501460926839e-06</v>
      </c>
      <c r="AR244">
        <v>97.67456940572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439</v>
      </c>
      <c r="AY244" t="s">
        <v>439</v>
      </c>
      <c r="AZ244">
        <v>0</v>
      </c>
      <c r="BA244">
        <v>0</v>
      </c>
      <c r="BB244">
        <f>1-AZ244/BA244</f>
        <v>0</v>
      </c>
      <c r="BC244">
        <v>0</v>
      </c>
      <c r="BD244" t="s">
        <v>439</v>
      </c>
      <c r="BE244" t="s">
        <v>439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439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440</v>
      </c>
      <c r="DO244">
        <v>2</v>
      </c>
      <c r="DP244" t="b">
        <v>1</v>
      </c>
      <c r="DQ244">
        <v>1762201314.84615</v>
      </c>
      <c r="DR244">
        <v>528.542307692308</v>
      </c>
      <c r="DS244">
        <v>554.285076923077</v>
      </c>
      <c r="DT244">
        <v>27.0395692307692</v>
      </c>
      <c r="DU244">
        <v>20.9210846153846</v>
      </c>
      <c r="DV244">
        <v>525.157230769231</v>
      </c>
      <c r="DW244">
        <v>26.7295307692308</v>
      </c>
      <c r="DX244">
        <v>499.998769230769</v>
      </c>
      <c r="DY244">
        <v>90.7466692307692</v>
      </c>
      <c r="DZ244">
        <v>0.100017607692308</v>
      </c>
      <c r="EA244">
        <v>36.8620692307692</v>
      </c>
      <c r="EB244">
        <v>36.0023153846154</v>
      </c>
      <c r="EC244">
        <v>999.9</v>
      </c>
      <c r="ED244">
        <v>0</v>
      </c>
      <c r="EE244">
        <v>0</v>
      </c>
      <c r="EF244">
        <v>9997.21153846154</v>
      </c>
      <c r="EG244">
        <v>0</v>
      </c>
      <c r="EH244">
        <v>1187.12076923077</v>
      </c>
      <c r="EI244">
        <v>-25.7430307692308</v>
      </c>
      <c r="EJ244">
        <v>543.230846153846</v>
      </c>
      <c r="EK244">
        <v>566.129076923077</v>
      </c>
      <c r="EL244">
        <v>6.11847384615385</v>
      </c>
      <c r="EM244">
        <v>554.285076923077</v>
      </c>
      <c r="EN244">
        <v>20.9210846153846</v>
      </c>
      <c r="EO244">
        <v>2.45375076923077</v>
      </c>
      <c r="EP244">
        <v>1.89852</v>
      </c>
      <c r="EQ244">
        <v>20.7229538461538</v>
      </c>
      <c r="ER244">
        <v>16.6224615384615</v>
      </c>
      <c r="ES244">
        <v>1999.99230769231</v>
      </c>
      <c r="ET244">
        <v>0.980002461538461</v>
      </c>
      <c r="EU244">
        <v>0.0199976923076923</v>
      </c>
      <c r="EV244">
        <v>0</v>
      </c>
      <c r="EW244">
        <v>1006.28153846154</v>
      </c>
      <c r="EX244">
        <v>5.00059</v>
      </c>
      <c r="EY244">
        <v>20866.6461538462</v>
      </c>
      <c r="EZ244">
        <v>17360.2384615385</v>
      </c>
      <c r="FA244">
        <v>54.5668461538462</v>
      </c>
      <c r="FB244">
        <v>55</v>
      </c>
      <c r="FC244">
        <v>54.1440769230769</v>
      </c>
      <c r="FD244">
        <v>54.3893076923077</v>
      </c>
      <c r="FE244">
        <v>55.125</v>
      </c>
      <c r="FF244">
        <v>1955.09846153846</v>
      </c>
      <c r="FG244">
        <v>39.8992307692308</v>
      </c>
      <c r="FH244">
        <v>0</v>
      </c>
      <c r="FI244">
        <v>1762201322</v>
      </c>
      <c r="FJ244">
        <v>0</v>
      </c>
      <c r="FK244">
        <v>1006.2804</v>
      </c>
      <c r="FL244">
        <v>-1.60076922429192</v>
      </c>
      <c r="FM244">
        <v>-43.2461538363371</v>
      </c>
      <c r="FN244">
        <v>20866.256</v>
      </c>
      <c r="FO244">
        <v>15</v>
      </c>
      <c r="FP244">
        <v>0</v>
      </c>
      <c r="FQ244" t="s">
        <v>441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-25.68622</v>
      </c>
      <c r="GD244">
        <v>-2.92395789473681</v>
      </c>
      <c r="GE244">
        <v>0.493808795587928</v>
      </c>
      <c r="GF244">
        <v>0</v>
      </c>
      <c r="GG244">
        <v>1006.41205882353</v>
      </c>
      <c r="GH244">
        <v>-1.87119938832787</v>
      </c>
      <c r="GI244">
        <v>0.295582967468419</v>
      </c>
      <c r="GJ244">
        <v>-1</v>
      </c>
      <c r="GK244">
        <v>6.1182975</v>
      </c>
      <c r="GL244">
        <v>0.000247669172938344</v>
      </c>
      <c r="GM244">
        <v>0.00120069094691353</v>
      </c>
      <c r="GN244">
        <v>1</v>
      </c>
      <c r="GO244">
        <v>1</v>
      </c>
      <c r="GP244">
        <v>2</v>
      </c>
      <c r="GQ244" t="s">
        <v>460</v>
      </c>
      <c r="GR244">
        <v>3.1284</v>
      </c>
      <c r="GS244">
        <v>2.77789</v>
      </c>
      <c r="GT244">
        <v>0.106731</v>
      </c>
      <c r="GU244">
        <v>0.110903</v>
      </c>
      <c r="GV244">
        <v>0.109133</v>
      </c>
      <c r="GW244">
        <v>0.0912077</v>
      </c>
      <c r="GX244">
        <v>32746.7</v>
      </c>
      <c r="GY244">
        <v>34675.9</v>
      </c>
      <c r="GZ244">
        <v>33244.9</v>
      </c>
      <c r="HA244">
        <v>35390.9</v>
      </c>
      <c r="HB244">
        <v>42048.7</v>
      </c>
      <c r="HC244">
        <v>46253.1</v>
      </c>
      <c r="HD244">
        <v>52044.9</v>
      </c>
      <c r="HE244">
        <v>56636.1</v>
      </c>
      <c r="HF244">
        <v>1.78405</v>
      </c>
      <c r="HG244">
        <v>2.1327</v>
      </c>
      <c r="HH244">
        <v>-0.0214949</v>
      </c>
      <c r="HI244">
        <v>0</v>
      </c>
      <c r="HJ244">
        <v>36.3406</v>
      </c>
      <c r="HK244">
        <v>999.9</v>
      </c>
      <c r="HL244">
        <v>53.882</v>
      </c>
      <c r="HM244">
        <v>28.087</v>
      </c>
      <c r="HN244">
        <v>22.6466</v>
      </c>
      <c r="HO244">
        <v>57.2269</v>
      </c>
      <c r="HP244">
        <v>32.4079</v>
      </c>
      <c r="HQ244">
        <v>2</v>
      </c>
      <c r="HR244">
        <v>1.32729</v>
      </c>
      <c r="HS244">
        <v>5.01071</v>
      </c>
      <c r="HT244">
        <v>20.0558</v>
      </c>
      <c r="HU244">
        <v>5.19108</v>
      </c>
      <c r="HV244">
        <v>12.0099</v>
      </c>
      <c r="HW244">
        <v>4.97215</v>
      </c>
      <c r="HX244">
        <v>3.29487</v>
      </c>
      <c r="HY244">
        <v>999.9</v>
      </c>
      <c r="HZ244">
        <v>9999</v>
      </c>
      <c r="IA244">
        <v>9999</v>
      </c>
      <c r="IB244">
        <v>9999</v>
      </c>
      <c r="IC244">
        <v>1.86312</v>
      </c>
      <c r="ID244">
        <v>1.86813</v>
      </c>
      <c r="IE244">
        <v>1.86783</v>
      </c>
      <c r="IF244">
        <v>1.86904</v>
      </c>
      <c r="IG244">
        <v>1.86981</v>
      </c>
      <c r="IH244">
        <v>1.86584</v>
      </c>
      <c r="II244">
        <v>1.86695</v>
      </c>
      <c r="IJ244">
        <v>1.86843</v>
      </c>
      <c r="IK244">
        <v>5</v>
      </c>
      <c r="IL244">
        <v>0</v>
      </c>
      <c r="IM244">
        <v>0</v>
      </c>
      <c r="IN244">
        <v>0</v>
      </c>
      <c r="IO244" t="s">
        <v>443</v>
      </c>
      <c r="IP244" t="s">
        <v>444</v>
      </c>
      <c r="IQ244" t="s">
        <v>445</v>
      </c>
      <c r="IR244" t="s">
        <v>445</v>
      </c>
      <c r="IS244" t="s">
        <v>445</v>
      </c>
      <c r="IT244" t="s">
        <v>445</v>
      </c>
      <c r="IU244">
        <v>0</v>
      </c>
      <c r="IV244">
        <v>100</v>
      </c>
      <c r="IW244">
        <v>100</v>
      </c>
      <c r="IX244">
        <v>3.49</v>
      </c>
      <c r="IY244">
        <v>0.3101</v>
      </c>
      <c r="IZ244">
        <v>0.972545899424372</v>
      </c>
      <c r="JA244">
        <v>0.00534676025210932</v>
      </c>
      <c r="JB244">
        <v>-1.70922874884956e-06</v>
      </c>
      <c r="JC244">
        <v>5.24977269206303e-10</v>
      </c>
      <c r="JD244">
        <v>0.310040366037049</v>
      </c>
      <c r="JE244">
        <v>0</v>
      </c>
      <c r="JF244">
        <v>0</v>
      </c>
      <c r="JG244">
        <v>0</v>
      </c>
      <c r="JH244">
        <v>4</v>
      </c>
      <c r="JI244">
        <v>2317</v>
      </c>
      <c r="JJ244">
        <v>-0</v>
      </c>
      <c r="JK244">
        <v>23</v>
      </c>
      <c r="JL244">
        <v>29370022.1</v>
      </c>
      <c r="JM244">
        <v>29370022.1</v>
      </c>
      <c r="JN244">
        <v>1.56494</v>
      </c>
      <c r="JO244">
        <v>2.62451</v>
      </c>
      <c r="JP244">
        <v>2.19849</v>
      </c>
      <c r="JQ244">
        <v>2.63794</v>
      </c>
      <c r="JR244">
        <v>2.44507</v>
      </c>
      <c r="JS244">
        <v>2.30225</v>
      </c>
      <c r="JT244">
        <v>32.5982</v>
      </c>
      <c r="JU244">
        <v>24.1488</v>
      </c>
      <c r="JV244">
        <v>18</v>
      </c>
      <c r="JW244">
        <v>500.031</v>
      </c>
      <c r="JX244">
        <v>783.587</v>
      </c>
      <c r="JY244">
        <v>29.7424</v>
      </c>
      <c r="JZ244">
        <v>42.8714</v>
      </c>
      <c r="KA244">
        <v>30.0003</v>
      </c>
      <c r="KB244">
        <v>42.6001</v>
      </c>
      <c r="KC244">
        <v>42.4491</v>
      </c>
      <c r="KD244">
        <v>31.4645</v>
      </c>
      <c r="KE244">
        <v>0</v>
      </c>
      <c r="KF244">
        <v>100</v>
      </c>
      <c r="KG244">
        <v>29.7435</v>
      </c>
      <c r="KH244">
        <v>609.732</v>
      </c>
      <c r="KI244">
        <v>21.9999</v>
      </c>
      <c r="KJ244">
        <v>94.4767</v>
      </c>
      <c r="KK244">
        <v>91.717</v>
      </c>
    </row>
    <row r="245" spans="1:297">
      <c r="A245">
        <v>229</v>
      </c>
      <c r="B245">
        <v>1762201328</v>
      </c>
      <c r="C245">
        <v>3096</v>
      </c>
      <c r="D245" t="s">
        <v>904</v>
      </c>
      <c r="E245" t="s">
        <v>905</v>
      </c>
      <c r="F245">
        <v>5</v>
      </c>
      <c r="G245" t="s">
        <v>833</v>
      </c>
      <c r="H245" t="s">
        <v>438</v>
      </c>
      <c r="I245">
        <v>1762201319.84615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597.950118235329</v>
      </c>
      <c r="AK245">
        <v>584.199739393939</v>
      </c>
      <c r="AL245">
        <v>3.36875743312848</v>
      </c>
      <c r="AM245">
        <v>64.5071012503385</v>
      </c>
      <c r="AN245">
        <f>(AP245 - AO245 + DY245*1E3/(8.314*(EA245+273.15)) * AR245/DX245 * AQ245) * DX245/(100*DL245) * 1000/(1000 - AP245)</f>
        <v>0</v>
      </c>
      <c r="AO245">
        <v>20.9213213461225</v>
      </c>
      <c r="AP245">
        <v>27.0376672727273</v>
      </c>
      <c r="AQ245">
        <v>-1.90970740395254e-06</v>
      </c>
      <c r="AR245">
        <v>97.67456940572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439</v>
      </c>
      <c r="AY245" t="s">
        <v>439</v>
      </c>
      <c r="AZ245">
        <v>0</v>
      </c>
      <c r="BA245">
        <v>0</v>
      </c>
      <c r="BB245">
        <f>1-AZ245/BA245</f>
        <v>0</v>
      </c>
      <c r="BC245">
        <v>0</v>
      </c>
      <c r="BD245" t="s">
        <v>439</v>
      </c>
      <c r="BE245" t="s">
        <v>439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439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440</v>
      </c>
      <c r="DO245">
        <v>2</v>
      </c>
      <c r="DP245" t="b">
        <v>1</v>
      </c>
      <c r="DQ245">
        <v>1762201319.84615</v>
      </c>
      <c r="DR245">
        <v>544.867461538461</v>
      </c>
      <c r="DS245">
        <v>570.935076923077</v>
      </c>
      <c r="DT245">
        <v>27.0389153846154</v>
      </c>
      <c r="DU245">
        <v>20.9209846153846</v>
      </c>
      <c r="DV245">
        <v>541.417615384615</v>
      </c>
      <c r="DW245">
        <v>26.7288692307692</v>
      </c>
      <c r="DX245">
        <v>499.977769230769</v>
      </c>
      <c r="DY245">
        <v>90.7462615384616</v>
      </c>
      <c r="DZ245">
        <v>0.0999873153846154</v>
      </c>
      <c r="EA245">
        <v>36.8609153846154</v>
      </c>
      <c r="EB245">
        <v>36.0004846153846</v>
      </c>
      <c r="EC245">
        <v>999.9</v>
      </c>
      <c r="ED245">
        <v>0</v>
      </c>
      <c r="EE245">
        <v>0</v>
      </c>
      <c r="EF245">
        <v>9993.75384615385</v>
      </c>
      <c r="EG245">
        <v>0</v>
      </c>
      <c r="EH245">
        <v>1187.11923076923</v>
      </c>
      <c r="EI245">
        <v>-26.0679307692308</v>
      </c>
      <c r="EJ245">
        <v>560.009076923077</v>
      </c>
      <c r="EK245">
        <v>583.134923076923</v>
      </c>
      <c r="EL245">
        <v>6.11792692307692</v>
      </c>
      <c r="EM245">
        <v>570.935076923077</v>
      </c>
      <c r="EN245">
        <v>20.9209846153846</v>
      </c>
      <c r="EO245">
        <v>2.45368</v>
      </c>
      <c r="EP245">
        <v>1.89850153846154</v>
      </c>
      <c r="EQ245">
        <v>20.7224846153846</v>
      </c>
      <c r="ER245">
        <v>16.6223076923077</v>
      </c>
      <c r="ES245">
        <v>1999.96615384615</v>
      </c>
      <c r="ET245">
        <v>0.980002153846154</v>
      </c>
      <c r="EU245">
        <v>0.0199979307692308</v>
      </c>
      <c r="EV245">
        <v>0</v>
      </c>
      <c r="EW245">
        <v>1006.09</v>
      </c>
      <c r="EX245">
        <v>5.00059</v>
      </c>
      <c r="EY245">
        <v>20862.5076923077</v>
      </c>
      <c r="EZ245">
        <v>17360.0153846154</v>
      </c>
      <c r="FA245">
        <v>54.5716923076923</v>
      </c>
      <c r="FB245">
        <v>55</v>
      </c>
      <c r="FC245">
        <v>54.1440769230769</v>
      </c>
      <c r="FD245">
        <v>54.3893076923077</v>
      </c>
      <c r="FE245">
        <v>55.125</v>
      </c>
      <c r="FF245">
        <v>1955.07153846154</v>
      </c>
      <c r="FG245">
        <v>39.8984615384615</v>
      </c>
      <c r="FH245">
        <v>0</v>
      </c>
      <c r="FI245">
        <v>1762201326.8</v>
      </c>
      <c r="FJ245">
        <v>0</v>
      </c>
      <c r="FK245">
        <v>1006.068</v>
      </c>
      <c r="FL245">
        <v>-1.75230769760523</v>
      </c>
      <c r="FM245">
        <v>-49.1076923917165</v>
      </c>
      <c r="FN245">
        <v>20862.36</v>
      </c>
      <c r="FO245">
        <v>15</v>
      </c>
      <c r="FP245">
        <v>0</v>
      </c>
      <c r="FQ245" t="s">
        <v>441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-25.8597476190476</v>
      </c>
      <c r="GD245">
        <v>-4.70689870129869</v>
      </c>
      <c r="GE245">
        <v>0.595708531813405</v>
      </c>
      <c r="GF245">
        <v>0</v>
      </c>
      <c r="GG245">
        <v>1006.22088235294</v>
      </c>
      <c r="GH245">
        <v>-2.24308632436135</v>
      </c>
      <c r="GI245">
        <v>0.336787309798815</v>
      </c>
      <c r="GJ245">
        <v>-1</v>
      </c>
      <c r="GK245">
        <v>6.1180380952381</v>
      </c>
      <c r="GL245">
        <v>-0.00659766233765173</v>
      </c>
      <c r="GM245">
        <v>0.0014044575941576</v>
      </c>
      <c r="GN245">
        <v>1</v>
      </c>
      <c r="GO245">
        <v>1</v>
      </c>
      <c r="GP245">
        <v>2</v>
      </c>
      <c r="GQ245" t="s">
        <v>460</v>
      </c>
      <c r="GR245">
        <v>3.12848</v>
      </c>
      <c r="GS245">
        <v>2.77801</v>
      </c>
      <c r="GT245">
        <v>0.109039</v>
      </c>
      <c r="GU245">
        <v>0.113306</v>
      </c>
      <c r="GV245">
        <v>0.109137</v>
      </c>
      <c r="GW245">
        <v>0.0912087</v>
      </c>
      <c r="GX245">
        <v>32662</v>
      </c>
      <c r="GY245">
        <v>34582</v>
      </c>
      <c r="GZ245">
        <v>33244.9</v>
      </c>
      <c r="HA245">
        <v>35390.9</v>
      </c>
      <c r="HB245">
        <v>42048.6</v>
      </c>
      <c r="HC245">
        <v>46253.2</v>
      </c>
      <c r="HD245">
        <v>52044.6</v>
      </c>
      <c r="HE245">
        <v>56636</v>
      </c>
      <c r="HF245">
        <v>1.78393</v>
      </c>
      <c r="HG245">
        <v>2.13258</v>
      </c>
      <c r="HH245">
        <v>-0.0209659</v>
      </c>
      <c r="HI245">
        <v>0</v>
      </c>
      <c r="HJ245">
        <v>36.3406</v>
      </c>
      <c r="HK245">
        <v>999.9</v>
      </c>
      <c r="HL245">
        <v>53.882</v>
      </c>
      <c r="HM245">
        <v>28.087</v>
      </c>
      <c r="HN245">
        <v>22.6466</v>
      </c>
      <c r="HO245">
        <v>57.4169</v>
      </c>
      <c r="HP245">
        <v>32.4159</v>
      </c>
      <c r="HQ245">
        <v>2</v>
      </c>
      <c r="HR245">
        <v>1.3272</v>
      </c>
      <c r="HS245">
        <v>4.98333</v>
      </c>
      <c r="HT245">
        <v>20.0567</v>
      </c>
      <c r="HU245">
        <v>5.19078</v>
      </c>
      <c r="HV245">
        <v>12.0099</v>
      </c>
      <c r="HW245">
        <v>4.97215</v>
      </c>
      <c r="HX245">
        <v>3.295</v>
      </c>
      <c r="HY245">
        <v>999.9</v>
      </c>
      <c r="HZ245">
        <v>9999</v>
      </c>
      <c r="IA245">
        <v>9999</v>
      </c>
      <c r="IB245">
        <v>9999</v>
      </c>
      <c r="IC245">
        <v>1.86313</v>
      </c>
      <c r="ID245">
        <v>1.86813</v>
      </c>
      <c r="IE245">
        <v>1.86783</v>
      </c>
      <c r="IF245">
        <v>1.86904</v>
      </c>
      <c r="IG245">
        <v>1.86981</v>
      </c>
      <c r="IH245">
        <v>1.86587</v>
      </c>
      <c r="II245">
        <v>1.86697</v>
      </c>
      <c r="IJ245">
        <v>1.86844</v>
      </c>
      <c r="IK245">
        <v>5</v>
      </c>
      <c r="IL245">
        <v>0</v>
      </c>
      <c r="IM245">
        <v>0</v>
      </c>
      <c r="IN245">
        <v>0</v>
      </c>
      <c r="IO245" t="s">
        <v>443</v>
      </c>
      <c r="IP245" t="s">
        <v>444</v>
      </c>
      <c r="IQ245" t="s">
        <v>445</v>
      </c>
      <c r="IR245" t="s">
        <v>445</v>
      </c>
      <c r="IS245" t="s">
        <v>445</v>
      </c>
      <c r="IT245" t="s">
        <v>445</v>
      </c>
      <c r="IU245">
        <v>0</v>
      </c>
      <c r="IV245">
        <v>100</v>
      </c>
      <c r="IW245">
        <v>100</v>
      </c>
      <c r="IX245">
        <v>3.555</v>
      </c>
      <c r="IY245">
        <v>0.31</v>
      </c>
      <c r="IZ245">
        <v>0.972545899424372</v>
      </c>
      <c r="JA245">
        <v>0.00534676025210932</v>
      </c>
      <c r="JB245">
        <v>-1.70922874884956e-06</v>
      </c>
      <c r="JC245">
        <v>5.24977269206303e-10</v>
      </c>
      <c r="JD245">
        <v>0.310040366037049</v>
      </c>
      <c r="JE245">
        <v>0</v>
      </c>
      <c r="JF245">
        <v>0</v>
      </c>
      <c r="JG245">
        <v>0</v>
      </c>
      <c r="JH245">
        <v>4</v>
      </c>
      <c r="JI245">
        <v>2317</v>
      </c>
      <c r="JJ245">
        <v>-0</v>
      </c>
      <c r="JK245">
        <v>23</v>
      </c>
      <c r="JL245">
        <v>29370022.1</v>
      </c>
      <c r="JM245">
        <v>29370022.1</v>
      </c>
      <c r="JN245">
        <v>1.60645</v>
      </c>
      <c r="JO245">
        <v>2.61353</v>
      </c>
      <c r="JP245">
        <v>2.19849</v>
      </c>
      <c r="JQ245">
        <v>2.63672</v>
      </c>
      <c r="JR245">
        <v>2.44507</v>
      </c>
      <c r="JS245">
        <v>2.31934</v>
      </c>
      <c r="JT245">
        <v>32.5761</v>
      </c>
      <c r="JU245">
        <v>24.1575</v>
      </c>
      <c r="JV245">
        <v>18</v>
      </c>
      <c r="JW245">
        <v>499.942</v>
      </c>
      <c r="JX245">
        <v>783.463</v>
      </c>
      <c r="JY245">
        <v>29.7399</v>
      </c>
      <c r="JZ245">
        <v>42.8714</v>
      </c>
      <c r="KA245">
        <v>30.0002</v>
      </c>
      <c r="KB245">
        <v>42.6001</v>
      </c>
      <c r="KC245">
        <v>42.4491</v>
      </c>
      <c r="KD245">
        <v>32.2332</v>
      </c>
      <c r="KE245">
        <v>0</v>
      </c>
      <c r="KF245">
        <v>100</v>
      </c>
      <c r="KG245">
        <v>29.7448</v>
      </c>
      <c r="KH245">
        <v>623.181</v>
      </c>
      <c r="KI245">
        <v>21.9999</v>
      </c>
      <c r="KJ245">
        <v>94.4764</v>
      </c>
      <c r="KK245">
        <v>91.7168</v>
      </c>
    </row>
    <row r="246" spans="1:297">
      <c r="A246">
        <v>230</v>
      </c>
      <c r="B246">
        <v>1762201333</v>
      </c>
      <c r="C246">
        <v>3101</v>
      </c>
      <c r="D246" t="s">
        <v>906</v>
      </c>
      <c r="E246" t="s">
        <v>907</v>
      </c>
      <c r="F246">
        <v>5</v>
      </c>
      <c r="G246" t="s">
        <v>833</v>
      </c>
      <c r="H246" t="s">
        <v>438</v>
      </c>
      <c r="I246">
        <v>1762201324.84615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615.864072966571</v>
      </c>
      <c r="AK246">
        <v>601.718806060606</v>
      </c>
      <c r="AL246">
        <v>3.50376011543893</v>
      </c>
      <c r="AM246">
        <v>64.5071012503385</v>
      </c>
      <c r="AN246">
        <f>(AP246 - AO246 + DY246*1E3/(8.314*(EA246+273.15)) * AR246/DX246 * AQ246) * DX246/(100*DL246) * 1000/(1000 - AP246)</f>
        <v>0</v>
      </c>
      <c r="AO246">
        <v>20.9212400307741</v>
      </c>
      <c r="AP246">
        <v>27.0363581818182</v>
      </c>
      <c r="AQ246">
        <v>-4.26914691987652e-06</v>
      </c>
      <c r="AR246">
        <v>97.67456940572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439</v>
      </c>
      <c r="AY246" t="s">
        <v>439</v>
      </c>
      <c r="AZ246">
        <v>0</v>
      </c>
      <c r="BA246">
        <v>0</v>
      </c>
      <c r="BB246">
        <f>1-AZ246/BA246</f>
        <v>0</v>
      </c>
      <c r="BC246">
        <v>0</v>
      </c>
      <c r="BD246" t="s">
        <v>439</v>
      </c>
      <c r="BE246" t="s">
        <v>439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439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440</v>
      </c>
      <c r="DO246">
        <v>2</v>
      </c>
      <c r="DP246" t="b">
        <v>1</v>
      </c>
      <c r="DQ246">
        <v>1762201324.84615</v>
      </c>
      <c r="DR246">
        <v>561.424538461539</v>
      </c>
      <c r="DS246">
        <v>587.961461538462</v>
      </c>
      <c r="DT246">
        <v>27.0382615384615</v>
      </c>
      <c r="DU246">
        <v>20.9212153846154</v>
      </c>
      <c r="DV246">
        <v>557.909846153846</v>
      </c>
      <c r="DW246">
        <v>26.7282230769231</v>
      </c>
      <c r="DX246">
        <v>500.008538461539</v>
      </c>
      <c r="DY246">
        <v>90.7470769230769</v>
      </c>
      <c r="DZ246">
        <v>0.0999909076923077</v>
      </c>
      <c r="EA246">
        <v>36.8576692307692</v>
      </c>
      <c r="EB246">
        <v>35.9997692307692</v>
      </c>
      <c r="EC246">
        <v>999.9</v>
      </c>
      <c r="ED246">
        <v>0</v>
      </c>
      <c r="EE246">
        <v>0</v>
      </c>
      <c r="EF246">
        <v>9997.5</v>
      </c>
      <c r="EG246">
        <v>0</v>
      </c>
      <c r="EH246">
        <v>1187.09230769231</v>
      </c>
      <c r="EI246">
        <v>-26.5370615384615</v>
      </c>
      <c r="EJ246">
        <v>577.026076923077</v>
      </c>
      <c r="EK246">
        <v>600.525153846154</v>
      </c>
      <c r="EL246">
        <v>6.11704230769231</v>
      </c>
      <c r="EM246">
        <v>587.961461538462</v>
      </c>
      <c r="EN246">
        <v>20.9212153846154</v>
      </c>
      <c r="EO246">
        <v>2.45364307692308</v>
      </c>
      <c r="EP246">
        <v>1.89854076923077</v>
      </c>
      <c r="EQ246">
        <v>20.7222384615385</v>
      </c>
      <c r="ER246">
        <v>16.6226230769231</v>
      </c>
      <c r="ES246">
        <v>1999.96615384615</v>
      </c>
      <c r="ET246">
        <v>0.980002153846154</v>
      </c>
      <c r="EU246">
        <v>0.0199979307692308</v>
      </c>
      <c r="EV246">
        <v>0</v>
      </c>
      <c r="EW246">
        <v>1006.00923076923</v>
      </c>
      <c r="EX246">
        <v>5.00059</v>
      </c>
      <c r="EY246">
        <v>20858.7615384615</v>
      </c>
      <c r="EZ246">
        <v>17360.0307692308</v>
      </c>
      <c r="FA246">
        <v>54.5716923076923</v>
      </c>
      <c r="FB246">
        <v>55</v>
      </c>
      <c r="FC246">
        <v>54.1440769230769</v>
      </c>
      <c r="FD246">
        <v>54.3845384615385</v>
      </c>
      <c r="FE246">
        <v>55.125</v>
      </c>
      <c r="FF246">
        <v>1955.07153846154</v>
      </c>
      <c r="FG246">
        <v>39.8984615384615</v>
      </c>
      <c r="FH246">
        <v>0</v>
      </c>
      <c r="FI246">
        <v>1762201332.2</v>
      </c>
      <c r="FJ246">
        <v>0</v>
      </c>
      <c r="FK246">
        <v>1005.93307692308</v>
      </c>
      <c r="FL246">
        <v>-2.27350428296753</v>
      </c>
      <c r="FM246">
        <v>-50.4410255807037</v>
      </c>
      <c r="FN246">
        <v>20858.3923076923</v>
      </c>
      <c r="FO246">
        <v>15</v>
      </c>
      <c r="FP246">
        <v>0</v>
      </c>
      <c r="FQ246" t="s">
        <v>441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-26.2694</v>
      </c>
      <c r="GD246">
        <v>-5.26395789473678</v>
      </c>
      <c r="GE246">
        <v>0.629792457084078</v>
      </c>
      <c r="GF246">
        <v>0</v>
      </c>
      <c r="GG246">
        <v>1006.02617647059</v>
      </c>
      <c r="GH246">
        <v>-1.94606570425676</v>
      </c>
      <c r="GI246">
        <v>0.319650679795034</v>
      </c>
      <c r="GJ246">
        <v>-1</v>
      </c>
      <c r="GK246">
        <v>6.117699</v>
      </c>
      <c r="GL246">
        <v>-0.00943308270677377</v>
      </c>
      <c r="GM246">
        <v>0.00168904085208149</v>
      </c>
      <c r="GN246">
        <v>1</v>
      </c>
      <c r="GO246">
        <v>1</v>
      </c>
      <c r="GP246">
        <v>2</v>
      </c>
      <c r="GQ246" t="s">
        <v>460</v>
      </c>
      <c r="GR246">
        <v>3.1283</v>
      </c>
      <c r="GS246">
        <v>2.77791</v>
      </c>
      <c r="GT246">
        <v>0.111379</v>
      </c>
      <c r="GU246">
        <v>0.115492</v>
      </c>
      <c r="GV246">
        <v>0.109131</v>
      </c>
      <c r="GW246">
        <v>0.0912154</v>
      </c>
      <c r="GX246">
        <v>32575.9</v>
      </c>
      <c r="GY246">
        <v>34496.5</v>
      </c>
      <c r="GZ246">
        <v>33244.8</v>
      </c>
      <c r="HA246">
        <v>35390.8</v>
      </c>
      <c r="HB246">
        <v>42048.5</v>
      </c>
      <c r="HC246">
        <v>46253.3</v>
      </c>
      <c r="HD246">
        <v>52043.8</v>
      </c>
      <c r="HE246">
        <v>56636.2</v>
      </c>
      <c r="HF246">
        <v>1.7836</v>
      </c>
      <c r="HG246">
        <v>2.1328</v>
      </c>
      <c r="HH246">
        <v>-0.0208467</v>
      </c>
      <c r="HI246">
        <v>0</v>
      </c>
      <c r="HJ246">
        <v>36.3406</v>
      </c>
      <c r="HK246">
        <v>999.9</v>
      </c>
      <c r="HL246">
        <v>53.882</v>
      </c>
      <c r="HM246">
        <v>28.087</v>
      </c>
      <c r="HN246">
        <v>22.6455</v>
      </c>
      <c r="HO246">
        <v>56.7669</v>
      </c>
      <c r="HP246">
        <v>32.3998</v>
      </c>
      <c r="HQ246">
        <v>2</v>
      </c>
      <c r="HR246">
        <v>1.32721</v>
      </c>
      <c r="HS246">
        <v>4.98022</v>
      </c>
      <c r="HT246">
        <v>20.0568</v>
      </c>
      <c r="HU246">
        <v>5.19123</v>
      </c>
      <c r="HV246">
        <v>12.0099</v>
      </c>
      <c r="HW246">
        <v>4.9725</v>
      </c>
      <c r="HX246">
        <v>3.295</v>
      </c>
      <c r="HY246">
        <v>999.9</v>
      </c>
      <c r="HZ246">
        <v>9999</v>
      </c>
      <c r="IA246">
        <v>9999</v>
      </c>
      <c r="IB246">
        <v>9999</v>
      </c>
      <c r="IC246">
        <v>1.86314</v>
      </c>
      <c r="ID246">
        <v>1.86813</v>
      </c>
      <c r="IE246">
        <v>1.86783</v>
      </c>
      <c r="IF246">
        <v>1.86905</v>
      </c>
      <c r="IG246">
        <v>1.86981</v>
      </c>
      <c r="IH246">
        <v>1.86585</v>
      </c>
      <c r="II246">
        <v>1.86698</v>
      </c>
      <c r="IJ246">
        <v>1.86844</v>
      </c>
      <c r="IK246">
        <v>5</v>
      </c>
      <c r="IL246">
        <v>0</v>
      </c>
      <c r="IM246">
        <v>0</v>
      </c>
      <c r="IN246">
        <v>0</v>
      </c>
      <c r="IO246" t="s">
        <v>443</v>
      </c>
      <c r="IP246" t="s">
        <v>444</v>
      </c>
      <c r="IQ246" t="s">
        <v>445</v>
      </c>
      <c r="IR246" t="s">
        <v>445</v>
      </c>
      <c r="IS246" t="s">
        <v>445</v>
      </c>
      <c r="IT246" t="s">
        <v>445</v>
      </c>
      <c r="IU246">
        <v>0</v>
      </c>
      <c r="IV246">
        <v>100</v>
      </c>
      <c r="IW246">
        <v>100</v>
      </c>
      <c r="IX246">
        <v>3.621</v>
      </c>
      <c r="IY246">
        <v>0.3101</v>
      </c>
      <c r="IZ246">
        <v>0.972545899424372</v>
      </c>
      <c r="JA246">
        <v>0.00534676025210932</v>
      </c>
      <c r="JB246">
        <v>-1.70922874884956e-06</v>
      </c>
      <c r="JC246">
        <v>5.24977269206303e-10</v>
      </c>
      <c r="JD246">
        <v>0.310040366037049</v>
      </c>
      <c r="JE246">
        <v>0</v>
      </c>
      <c r="JF246">
        <v>0</v>
      </c>
      <c r="JG246">
        <v>0</v>
      </c>
      <c r="JH246">
        <v>4</v>
      </c>
      <c r="JI246">
        <v>2317</v>
      </c>
      <c r="JJ246">
        <v>-0</v>
      </c>
      <c r="JK246">
        <v>23</v>
      </c>
      <c r="JL246">
        <v>29370022.2</v>
      </c>
      <c r="JM246">
        <v>29370022.2</v>
      </c>
      <c r="JN246">
        <v>1.64307</v>
      </c>
      <c r="JO246">
        <v>2.62207</v>
      </c>
      <c r="JP246">
        <v>2.19849</v>
      </c>
      <c r="JQ246">
        <v>2.63794</v>
      </c>
      <c r="JR246">
        <v>2.44507</v>
      </c>
      <c r="JS246">
        <v>2.27539</v>
      </c>
      <c r="JT246">
        <v>32.5761</v>
      </c>
      <c r="JU246">
        <v>24.1488</v>
      </c>
      <c r="JV246">
        <v>18</v>
      </c>
      <c r="JW246">
        <v>499.72</v>
      </c>
      <c r="JX246">
        <v>783.685</v>
      </c>
      <c r="JY246">
        <v>29.7415</v>
      </c>
      <c r="JZ246">
        <v>42.8739</v>
      </c>
      <c r="KA246">
        <v>30.0001</v>
      </c>
      <c r="KB246">
        <v>42.6014</v>
      </c>
      <c r="KC246">
        <v>42.4491</v>
      </c>
      <c r="KD246">
        <v>33.0283</v>
      </c>
      <c r="KE246">
        <v>0</v>
      </c>
      <c r="KF246">
        <v>100</v>
      </c>
      <c r="KG246">
        <v>29.7427</v>
      </c>
      <c r="KH246">
        <v>643.374</v>
      </c>
      <c r="KI246">
        <v>21.9999</v>
      </c>
      <c r="KJ246">
        <v>94.4754</v>
      </c>
      <c r="KK246">
        <v>91.717</v>
      </c>
    </row>
    <row r="247" spans="1:297">
      <c r="A247">
        <v>231</v>
      </c>
      <c r="B247">
        <v>1762201338</v>
      </c>
      <c r="C247">
        <v>3106</v>
      </c>
      <c r="D247" t="s">
        <v>908</v>
      </c>
      <c r="E247" t="s">
        <v>909</v>
      </c>
      <c r="F247">
        <v>5</v>
      </c>
      <c r="G247" t="s">
        <v>833</v>
      </c>
      <c r="H247" t="s">
        <v>438</v>
      </c>
      <c r="I247">
        <v>1762201329.84615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632.44395240649</v>
      </c>
      <c r="AK247">
        <v>618.618157575757</v>
      </c>
      <c r="AL247">
        <v>3.38030459230404</v>
      </c>
      <c r="AM247">
        <v>64.5071012503385</v>
      </c>
      <c r="AN247">
        <f>(AP247 - AO247 + DY247*1E3/(8.314*(EA247+273.15)) * AR247/DX247 * AQ247) * DX247/(100*DL247) * 1000/(1000 - AP247)</f>
        <v>0</v>
      </c>
      <c r="AO247">
        <v>20.9215666522313</v>
      </c>
      <c r="AP247">
        <v>27.0382133333333</v>
      </c>
      <c r="AQ247">
        <v>2.3100746611194e-06</v>
      </c>
      <c r="AR247">
        <v>97.67456940572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439</v>
      </c>
      <c r="AY247" t="s">
        <v>439</v>
      </c>
      <c r="AZ247">
        <v>0</v>
      </c>
      <c r="BA247">
        <v>0</v>
      </c>
      <c r="BB247">
        <f>1-AZ247/BA247</f>
        <v>0</v>
      </c>
      <c r="BC247">
        <v>0</v>
      </c>
      <c r="BD247" t="s">
        <v>439</v>
      </c>
      <c r="BE247" t="s">
        <v>439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439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440</v>
      </c>
      <c r="DO247">
        <v>2</v>
      </c>
      <c r="DP247" t="b">
        <v>1</v>
      </c>
      <c r="DQ247">
        <v>1762201329.84615</v>
      </c>
      <c r="DR247">
        <v>578.089153846154</v>
      </c>
      <c r="DS247">
        <v>604.758615384615</v>
      </c>
      <c r="DT247">
        <v>27.0378769230769</v>
      </c>
      <c r="DU247">
        <v>20.9213692307692</v>
      </c>
      <c r="DV247">
        <v>574.509615384615</v>
      </c>
      <c r="DW247">
        <v>26.7278384615385</v>
      </c>
      <c r="DX247">
        <v>500.015384615385</v>
      </c>
      <c r="DY247">
        <v>90.7482153846154</v>
      </c>
      <c r="DZ247">
        <v>0.100005253846154</v>
      </c>
      <c r="EA247">
        <v>36.8598769230769</v>
      </c>
      <c r="EB247">
        <v>35.9987076923077</v>
      </c>
      <c r="EC247">
        <v>999.9</v>
      </c>
      <c r="ED247">
        <v>0</v>
      </c>
      <c r="EE247">
        <v>0</v>
      </c>
      <c r="EF247">
        <v>9995.37692307692</v>
      </c>
      <c r="EG247">
        <v>0</v>
      </c>
      <c r="EH247">
        <v>1187.07692307692</v>
      </c>
      <c r="EI247">
        <v>-26.6694</v>
      </c>
      <c r="EJ247">
        <v>594.153692307692</v>
      </c>
      <c r="EK247">
        <v>617.681230769231</v>
      </c>
      <c r="EL247">
        <v>6.11651</v>
      </c>
      <c r="EM247">
        <v>604.758615384615</v>
      </c>
      <c r="EN247">
        <v>20.9213692307692</v>
      </c>
      <c r="EO247">
        <v>2.45364</v>
      </c>
      <c r="EP247">
        <v>1.89857769230769</v>
      </c>
      <c r="EQ247">
        <v>20.7222076923077</v>
      </c>
      <c r="ER247">
        <v>16.6229230769231</v>
      </c>
      <c r="ES247">
        <v>1999.96846153846</v>
      </c>
      <c r="ET247">
        <v>0.980002076923077</v>
      </c>
      <c r="EU247">
        <v>0.0199979307692308</v>
      </c>
      <c r="EV247">
        <v>0</v>
      </c>
      <c r="EW247">
        <v>1005.79846153846</v>
      </c>
      <c r="EX247">
        <v>5.00059</v>
      </c>
      <c r="EY247">
        <v>20855.0923076923</v>
      </c>
      <c r="EZ247">
        <v>17360.0615384615</v>
      </c>
      <c r="FA247">
        <v>54.5668461538462</v>
      </c>
      <c r="FB247">
        <v>55</v>
      </c>
      <c r="FC247">
        <v>54.1440769230769</v>
      </c>
      <c r="FD247">
        <v>54.3845384615385</v>
      </c>
      <c r="FE247">
        <v>55.125</v>
      </c>
      <c r="FF247">
        <v>1955.07307692308</v>
      </c>
      <c r="FG247">
        <v>39.8992307692308</v>
      </c>
      <c r="FH247">
        <v>0</v>
      </c>
      <c r="FI247">
        <v>1762201337</v>
      </c>
      <c r="FJ247">
        <v>0</v>
      </c>
      <c r="FK247">
        <v>1005.70192307692</v>
      </c>
      <c r="FL247">
        <v>-1.77196581785206</v>
      </c>
      <c r="FM247">
        <v>-42.700854609265</v>
      </c>
      <c r="FN247">
        <v>20854.7153846154</v>
      </c>
      <c r="FO247">
        <v>15</v>
      </c>
      <c r="FP247">
        <v>0</v>
      </c>
      <c r="FQ247" t="s">
        <v>441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-26.5595857142857</v>
      </c>
      <c r="GD247">
        <v>-2.1783272727273</v>
      </c>
      <c r="GE247">
        <v>0.411241683413623</v>
      </c>
      <c r="GF247">
        <v>0</v>
      </c>
      <c r="GG247">
        <v>1005.86147058824</v>
      </c>
      <c r="GH247">
        <v>-2.51902215814632</v>
      </c>
      <c r="GI247">
        <v>0.358847275009864</v>
      </c>
      <c r="GJ247">
        <v>-1</v>
      </c>
      <c r="GK247">
        <v>6.11677904761905</v>
      </c>
      <c r="GL247">
        <v>-0.00562207792207513</v>
      </c>
      <c r="GM247">
        <v>0.00142916527339739</v>
      </c>
      <c r="GN247">
        <v>1</v>
      </c>
      <c r="GO247">
        <v>1</v>
      </c>
      <c r="GP247">
        <v>2</v>
      </c>
      <c r="GQ247" t="s">
        <v>460</v>
      </c>
      <c r="GR247">
        <v>3.12851</v>
      </c>
      <c r="GS247">
        <v>2.77793</v>
      </c>
      <c r="GT247">
        <v>0.113631</v>
      </c>
      <c r="GU247">
        <v>0.117844</v>
      </c>
      <c r="GV247">
        <v>0.109134</v>
      </c>
      <c r="GW247">
        <v>0.0912147</v>
      </c>
      <c r="GX247">
        <v>32493.3</v>
      </c>
      <c r="GY247">
        <v>34404.7</v>
      </c>
      <c r="GZ247">
        <v>33244.8</v>
      </c>
      <c r="HA247">
        <v>35390.9</v>
      </c>
      <c r="HB247">
        <v>42048.7</v>
      </c>
      <c r="HC247">
        <v>46253.5</v>
      </c>
      <c r="HD247">
        <v>52043.9</v>
      </c>
      <c r="HE247">
        <v>56636</v>
      </c>
      <c r="HF247">
        <v>1.78398</v>
      </c>
      <c r="HG247">
        <v>2.1327</v>
      </c>
      <c r="HH247">
        <v>-0.0214353</v>
      </c>
      <c r="HI247">
        <v>0</v>
      </c>
      <c r="HJ247">
        <v>36.3406</v>
      </c>
      <c r="HK247">
        <v>999.9</v>
      </c>
      <c r="HL247">
        <v>53.882</v>
      </c>
      <c r="HM247">
        <v>28.097</v>
      </c>
      <c r="HN247">
        <v>22.6584</v>
      </c>
      <c r="HO247">
        <v>57.1969</v>
      </c>
      <c r="HP247">
        <v>32.4119</v>
      </c>
      <c r="HQ247">
        <v>2</v>
      </c>
      <c r="HR247">
        <v>1.32744</v>
      </c>
      <c r="HS247">
        <v>4.97998</v>
      </c>
      <c r="HT247">
        <v>20.0568</v>
      </c>
      <c r="HU247">
        <v>5.19048</v>
      </c>
      <c r="HV247">
        <v>12.0099</v>
      </c>
      <c r="HW247">
        <v>4.9721</v>
      </c>
      <c r="HX247">
        <v>3.29492</v>
      </c>
      <c r="HY247">
        <v>999.9</v>
      </c>
      <c r="HZ247">
        <v>9999</v>
      </c>
      <c r="IA247">
        <v>9999</v>
      </c>
      <c r="IB247">
        <v>9999</v>
      </c>
      <c r="IC247">
        <v>1.86314</v>
      </c>
      <c r="ID247">
        <v>1.86812</v>
      </c>
      <c r="IE247">
        <v>1.86783</v>
      </c>
      <c r="IF247">
        <v>1.86903</v>
      </c>
      <c r="IG247">
        <v>1.86981</v>
      </c>
      <c r="IH247">
        <v>1.86586</v>
      </c>
      <c r="II247">
        <v>1.86697</v>
      </c>
      <c r="IJ247">
        <v>1.86843</v>
      </c>
      <c r="IK247">
        <v>5</v>
      </c>
      <c r="IL247">
        <v>0</v>
      </c>
      <c r="IM247">
        <v>0</v>
      </c>
      <c r="IN247">
        <v>0</v>
      </c>
      <c r="IO247" t="s">
        <v>443</v>
      </c>
      <c r="IP247" t="s">
        <v>444</v>
      </c>
      <c r="IQ247" t="s">
        <v>445</v>
      </c>
      <c r="IR247" t="s">
        <v>445</v>
      </c>
      <c r="IS247" t="s">
        <v>445</v>
      </c>
      <c r="IT247" t="s">
        <v>445</v>
      </c>
      <c r="IU247">
        <v>0</v>
      </c>
      <c r="IV247">
        <v>100</v>
      </c>
      <c r="IW247">
        <v>100</v>
      </c>
      <c r="IX247">
        <v>3.685</v>
      </c>
      <c r="IY247">
        <v>0.31</v>
      </c>
      <c r="IZ247">
        <v>0.972545899424372</v>
      </c>
      <c r="JA247">
        <v>0.00534676025210932</v>
      </c>
      <c r="JB247">
        <v>-1.70922874884956e-06</v>
      </c>
      <c r="JC247">
        <v>5.24977269206303e-10</v>
      </c>
      <c r="JD247">
        <v>0.310040366037049</v>
      </c>
      <c r="JE247">
        <v>0</v>
      </c>
      <c r="JF247">
        <v>0</v>
      </c>
      <c r="JG247">
        <v>0</v>
      </c>
      <c r="JH247">
        <v>4</v>
      </c>
      <c r="JI247">
        <v>2317</v>
      </c>
      <c r="JJ247">
        <v>-0</v>
      </c>
      <c r="JK247">
        <v>23</v>
      </c>
      <c r="JL247">
        <v>29370022.3</v>
      </c>
      <c r="JM247">
        <v>29370022.3</v>
      </c>
      <c r="JN247">
        <v>1.68457</v>
      </c>
      <c r="JO247">
        <v>2.61597</v>
      </c>
      <c r="JP247">
        <v>2.19849</v>
      </c>
      <c r="JQ247">
        <v>2.63672</v>
      </c>
      <c r="JR247">
        <v>2.44507</v>
      </c>
      <c r="JS247">
        <v>2.34863</v>
      </c>
      <c r="JT247">
        <v>32.5761</v>
      </c>
      <c r="JU247">
        <v>24.1575</v>
      </c>
      <c r="JV247">
        <v>18</v>
      </c>
      <c r="JW247">
        <v>500.007</v>
      </c>
      <c r="JX247">
        <v>783.634</v>
      </c>
      <c r="JY247">
        <v>29.7412</v>
      </c>
      <c r="JZ247">
        <v>42.8759</v>
      </c>
      <c r="KA247">
        <v>30.0001</v>
      </c>
      <c r="KB247">
        <v>42.6044</v>
      </c>
      <c r="KC247">
        <v>42.4534</v>
      </c>
      <c r="KD247">
        <v>33.7871</v>
      </c>
      <c r="KE247">
        <v>0</v>
      </c>
      <c r="KF247">
        <v>100</v>
      </c>
      <c r="KG247">
        <v>29.7415</v>
      </c>
      <c r="KH247">
        <v>656.827</v>
      </c>
      <c r="KI247">
        <v>21.9999</v>
      </c>
      <c r="KJ247">
        <v>94.4756</v>
      </c>
      <c r="KK247">
        <v>91.7169</v>
      </c>
    </row>
    <row r="248" spans="1:297">
      <c r="A248">
        <v>232</v>
      </c>
      <c r="B248">
        <v>1762201343</v>
      </c>
      <c r="C248">
        <v>3111</v>
      </c>
      <c r="D248" t="s">
        <v>910</v>
      </c>
      <c r="E248" t="s">
        <v>911</v>
      </c>
      <c r="F248">
        <v>5</v>
      </c>
      <c r="G248" t="s">
        <v>833</v>
      </c>
      <c r="H248" t="s">
        <v>438</v>
      </c>
      <c r="I248">
        <v>1762201334.84615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650.477735842012</v>
      </c>
      <c r="AK248">
        <v>636.105024242424</v>
      </c>
      <c r="AL248">
        <v>3.49535167554056</v>
      </c>
      <c r="AM248">
        <v>64.5071012503385</v>
      </c>
      <c r="AN248">
        <f>(AP248 - AO248 + DY248*1E3/(8.314*(EA248+273.15)) * AR248/DX248 * AQ248) * DX248/(100*DL248) * 1000/(1000 - AP248)</f>
        <v>0</v>
      </c>
      <c r="AO248">
        <v>20.9218080813679</v>
      </c>
      <c r="AP248">
        <v>27.0374721212121</v>
      </c>
      <c r="AQ248">
        <v>9.34275456108547e-08</v>
      </c>
      <c r="AR248">
        <v>97.67456940572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439</v>
      </c>
      <c r="AY248" t="s">
        <v>439</v>
      </c>
      <c r="AZ248">
        <v>0</v>
      </c>
      <c r="BA248">
        <v>0</v>
      </c>
      <c r="BB248">
        <f>1-AZ248/BA248</f>
        <v>0</v>
      </c>
      <c r="BC248">
        <v>0</v>
      </c>
      <c r="BD248" t="s">
        <v>439</v>
      </c>
      <c r="BE248" t="s">
        <v>439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439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440</v>
      </c>
      <c r="DO248">
        <v>2</v>
      </c>
      <c r="DP248" t="b">
        <v>1</v>
      </c>
      <c r="DQ248">
        <v>1762201334.84615</v>
      </c>
      <c r="DR248">
        <v>594.829</v>
      </c>
      <c r="DS248">
        <v>621.805230769231</v>
      </c>
      <c r="DT248">
        <v>27.0376384615385</v>
      </c>
      <c r="DU248">
        <v>20.9215692307692</v>
      </c>
      <c r="DV248">
        <v>591.184692307692</v>
      </c>
      <c r="DW248">
        <v>26.7276076923077</v>
      </c>
      <c r="DX248">
        <v>500.023461538462</v>
      </c>
      <c r="DY248">
        <v>90.7507538461538</v>
      </c>
      <c r="DZ248">
        <v>0.100021684615385</v>
      </c>
      <c r="EA248">
        <v>36.8606461538461</v>
      </c>
      <c r="EB248">
        <v>35.9968923076923</v>
      </c>
      <c r="EC248">
        <v>999.9</v>
      </c>
      <c r="ED248">
        <v>0</v>
      </c>
      <c r="EE248">
        <v>0</v>
      </c>
      <c r="EF248">
        <v>9993.59846153846</v>
      </c>
      <c r="EG248">
        <v>0</v>
      </c>
      <c r="EH248">
        <v>1187.06923076923</v>
      </c>
      <c r="EI248">
        <v>-26.9762384615385</v>
      </c>
      <c r="EJ248">
        <v>611.358692307692</v>
      </c>
      <c r="EK248">
        <v>635.092384615385</v>
      </c>
      <c r="EL248">
        <v>6.11607846153846</v>
      </c>
      <c r="EM248">
        <v>621.805230769231</v>
      </c>
      <c r="EN248">
        <v>20.9215692307692</v>
      </c>
      <c r="EO248">
        <v>2.45368846153846</v>
      </c>
      <c r="EP248">
        <v>1.89864846153846</v>
      </c>
      <c r="EQ248">
        <v>20.7225153846154</v>
      </c>
      <c r="ER248">
        <v>16.6235153846154</v>
      </c>
      <c r="ES248">
        <v>1999.97230769231</v>
      </c>
      <c r="ET248">
        <v>0.980002</v>
      </c>
      <c r="EU248">
        <v>0.0199979307692308</v>
      </c>
      <c r="EV248">
        <v>0</v>
      </c>
      <c r="EW248">
        <v>1005.58769230769</v>
      </c>
      <c r="EX248">
        <v>5.00059</v>
      </c>
      <c r="EY248">
        <v>20851.3076923077</v>
      </c>
      <c r="EZ248">
        <v>17360.1</v>
      </c>
      <c r="FA248">
        <v>54.562</v>
      </c>
      <c r="FB248">
        <v>55</v>
      </c>
      <c r="FC248">
        <v>54.1488461538462</v>
      </c>
      <c r="FD248">
        <v>54.3845384615385</v>
      </c>
      <c r="FE248">
        <v>55.1201538461538</v>
      </c>
      <c r="FF248">
        <v>1955.07615384615</v>
      </c>
      <c r="FG248">
        <v>39.9</v>
      </c>
      <c r="FH248">
        <v>0</v>
      </c>
      <c r="FI248">
        <v>1762201341.8</v>
      </c>
      <c r="FJ248">
        <v>0</v>
      </c>
      <c r="FK248">
        <v>1005.51538461538</v>
      </c>
      <c r="FL248">
        <v>-2.5251282152165</v>
      </c>
      <c r="FM248">
        <v>-41.6991452727144</v>
      </c>
      <c r="FN248">
        <v>20851.1961538462</v>
      </c>
      <c r="FO248">
        <v>15</v>
      </c>
      <c r="FP248">
        <v>0</v>
      </c>
      <c r="FQ248" t="s">
        <v>441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-26.811835</v>
      </c>
      <c r="GD248">
        <v>-3.21584210526313</v>
      </c>
      <c r="GE248">
        <v>0.485988311870769</v>
      </c>
      <c r="GF248">
        <v>0</v>
      </c>
      <c r="GG248">
        <v>1005.63235294118</v>
      </c>
      <c r="GH248">
        <v>-2.26737968442888</v>
      </c>
      <c r="GI248">
        <v>0.32849978801613</v>
      </c>
      <c r="GJ248">
        <v>-1</v>
      </c>
      <c r="GK248">
        <v>6.1162385</v>
      </c>
      <c r="GL248">
        <v>-0.00688556390977656</v>
      </c>
      <c r="GM248">
        <v>0.00128146898128672</v>
      </c>
      <c r="GN248">
        <v>1</v>
      </c>
      <c r="GO248">
        <v>1</v>
      </c>
      <c r="GP248">
        <v>2</v>
      </c>
      <c r="GQ248" t="s">
        <v>460</v>
      </c>
      <c r="GR248">
        <v>3.12835</v>
      </c>
      <c r="GS248">
        <v>2.77795</v>
      </c>
      <c r="GT248">
        <v>0.115905</v>
      </c>
      <c r="GU248">
        <v>0.119972</v>
      </c>
      <c r="GV248">
        <v>0.109138</v>
      </c>
      <c r="GW248">
        <v>0.0912219</v>
      </c>
      <c r="GX248">
        <v>32409.9</v>
      </c>
      <c r="GY248">
        <v>34321.5</v>
      </c>
      <c r="GZ248">
        <v>33244.8</v>
      </c>
      <c r="HA248">
        <v>35390.8</v>
      </c>
      <c r="HB248">
        <v>42048.9</v>
      </c>
      <c r="HC248">
        <v>46253.6</v>
      </c>
      <c r="HD248">
        <v>52044.1</v>
      </c>
      <c r="HE248">
        <v>56636.3</v>
      </c>
      <c r="HF248">
        <v>1.7837</v>
      </c>
      <c r="HG248">
        <v>2.13287</v>
      </c>
      <c r="HH248">
        <v>-0.0214055</v>
      </c>
      <c r="HI248">
        <v>0</v>
      </c>
      <c r="HJ248">
        <v>36.3406</v>
      </c>
      <c r="HK248">
        <v>999.9</v>
      </c>
      <c r="HL248">
        <v>53.882</v>
      </c>
      <c r="HM248">
        <v>28.087</v>
      </c>
      <c r="HN248">
        <v>22.6441</v>
      </c>
      <c r="HO248">
        <v>56.9969</v>
      </c>
      <c r="HP248">
        <v>32.4079</v>
      </c>
      <c r="HQ248">
        <v>2</v>
      </c>
      <c r="HR248">
        <v>1.32741</v>
      </c>
      <c r="HS248">
        <v>4.97725</v>
      </c>
      <c r="HT248">
        <v>20.0567</v>
      </c>
      <c r="HU248">
        <v>5.19019</v>
      </c>
      <c r="HV248">
        <v>12.0099</v>
      </c>
      <c r="HW248">
        <v>4.9725</v>
      </c>
      <c r="HX248">
        <v>3.29497</v>
      </c>
      <c r="HY248">
        <v>999.9</v>
      </c>
      <c r="HZ248">
        <v>9999</v>
      </c>
      <c r="IA248">
        <v>9999</v>
      </c>
      <c r="IB248">
        <v>9999</v>
      </c>
      <c r="IC248">
        <v>1.86314</v>
      </c>
      <c r="ID248">
        <v>1.86812</v>
      </c>
      <c r="IE248">
        <v>1.86784</v>
      </c>
      <c r="IF248">
        <v>1.86904</v>
      </c>
      <c r="IG248">
        <v>1.86981</v>
      </c>
      <c r="IH248">
        <v>1.86586</v>
      </c>
      <c r="II248">
        <v>1.86697</v>
      </c>
      <c r="IJ248">
        <v>1.86843</v>
      </c>
      <c r="IK248">
        <v>5</v>
      </c>
      <c r="IL248">
        <v>0</v>
      </c>
      <c r="IM248">
        <v>0</v>
      </c>
      <c r="IN248">
        <v>0</v>
      </c>
      <c r="IO248" t="s">
        <v>443</v>
      </c>
      <c r="IP248" t="s">
        <v>444</v>
      </c>
      <c r="IQ248" t="s">
        <v>445</v>
      </c>
      <c r="IR248" t="s">
        <v>445</v>
      </c>
      <c r="IS248" t="s">
        <v>445</v>
      </c>
      <c r="IT248" t="s">
        <v>445</v>
      </c>
      <c r="IU248">
        <v>0</v>
      </c>
      <c r="IV248">
        <v>100</v>
      </c>
      <c r="IW248">
        <v>100</v>
      </c>
      <c r="IX248">
        <v>3.75</v>
      </c>
      <c r="IY248">
        <v>0.3101</v>
      </c>
      <c r="IZ248">
        <v>0.972545899424372</v>
      </c>
      <c r="JA248">
        <v>0.00534676025210932</v>
      </c>
      <c r="JB248">
        <v>-1.70922874884956e-06</v>
      </c>
      <c r="JC248">
        <v>5.24977269206303e-10</v>
      </c>
      <c r="JD248">
        <v>0.310040366037049</v>
      </c>
      <c r="JE248">
        <v>0</v>
      </c>
      <c r="JF248">
        <v>0</v>
      </c>
      <c r="JG248">
        <v>0</v>
      </c>
      <c r="JH248">
        <v>4</v>
      </c>
      <c r="JI248">
        <v>2317</v>
      </c>
      <c r="JJ248">
        <v>-0</v>
      </c>
      <c r="JK248">
        <v>23</v>
      </c>
      <c r="JL248">
        <v>29370022.4</v>
      </c>
      <c r="JM248">
        <v>29370022.4</v>
      </c>
      <c r="JN248">
        <v>1.71997</v>
      </c>
      <c r="JO248">
        <v>2.61719</v>
      </c>
      <c r="JP248">
        <v>2.19849</v>
      </c>
      <c r="JQ248">
        <v>2.63672</v>
      </c>
      <c r="JR248">
        <v>2.44507</v>
      </c>
      <c r="JS248">
        <v>2.28271</v>
      </c>
      <c r="JT248">
        <v>32.5761</v>
      </c>
      <c r="JU248">
        <v>24.1575</v>
      </c>
      <c r="JV248">
        <v>18</v>
      </c>
      <c r="JW248">
        <v>499.812</v>
      </c>
      <c r="JX248">
        <v>783.808</v>
      </c>
      <c r="JY248">
        <v>29.7412</v>
      </c>
      <c r="JZ248">
        <v>42.8759</v>
      </c>
      <c r="KA248">
        <v>30.0002</v>
      </c>
      <c r="KB248">
        <v>42.6044</v>
      </c>
      <c r="KC248">
        <v>42.4534</v>
      </c>
      <c r="KD248">
        <v>34.5728</v>
      </c>
      <c r="KE248">
        <v>0</v>
      </c>
      <c r="KF248">
        <v>100</v>
      </c>
      <c r="KG248">
        <v>29.7419</v>
      </c>
      <c r="KH248">
        <v>677.019</v>
      </c>
      <c r="KI248">
        <v>21.9999</v>
      </c>
      <c r="KJ248">
        <v>94.4758</v>
      </c>
      <c r="KK248">
        <v>91.7171</v>
      </c>
    </row>
    <row r="249" spans="1:297">
      <c r="A249">
        <v>233</v>
      </c>
      <c r="B249">
        <v>1762201348</v>
      </c>
      <c r="C249">
        <v>3116</v>
      </c>
      <c r="D249" t="s">
        <v>912</v>
      </c>
      <c r="E249" t="s">
        <v>913</v>
      </c>
      <c r="F249">
        <v>5</v>
      </c>
      <c r="G249" t="s">
        <v>833</v>
      </c>
      <c r="H249" t="s">
        <v>438</v>
      </c>
      <c r="I249">
        <v>1762201339.84615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667.053196540419</v>
      </c>
      <c r="AK249">
        <v>653.032048484849</v>
      </c>
      <c r="AL249">
        <v>3.38343584042334</v>
      </c>
      <c r="AM249">
        <v>64.5071012503385</v>
      </c>
      <c r="AN249">
        <f>(AP249 - AO249 + DY249*1E3/(8.314*(EA249+273.15)) * AR249/DX249 * AQ249) * DX249/(100*DL249) * 1000/(1000 - AP249)</f>
        <v>0</v>
      </c>
      <c r="AO249">
        <v>20.9226212575742</v>
      </c>
      <c r="AP249">
        <v>27.0363133333333</v>
      </c>
      <c r="AQ249">
        <v>-1.46018364290117e-06</v>
      </c>
      <c r="AR249">
        <v>97.67456940572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439</v>
      </c>
      <c r="AY249" t="s">
        <v>439</v>
      </c>
      <c r="AZ249">
        <v>0</v>
      </c>
      <c r="BA249">
        <v>0</v>
      </c>
      <c r="BB249">
        <f>1-AZ249/BA249</f>
        <v>0</v>
      </c>
      <c r="BC249">
        <v>0</v>
      </c>
      <c r="BD249" t="s">
        <v>439</v>
      </c>
      <c r="BE249" t="s">
        <v>439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439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440</v>
      </c>
      <c r="DO249">
        <v>2</v>
      </c>
      <c r="DP249" t="b">
        <v>1</v>
      </c>
      <c r="DQ249">
        <v>1762201339.84615</v>
      </c>
      <c r="DR249">
        <v>611.559923076923</v>
      </c>
      <c r="DS249">
        <v>638.608615384615</v>
      </c>
      <c r="DT249">
        <v>27.0370461538462</v>
      </c>
      <c r="DU249">
        <v>20.9218846153846</v>
      </c>
      <c r="DV249">
        <v>607.851153846154</v>
      </c>
      <c r="DW249">
        <v>26.727</v>
      </c>
      <c r="DX249">
        <v>500.012307692308</v>
      </c>
      <c r="DY249">
        <v>90.7525615384615</v>
      </c>
      <c r="DZ249">
        <v>0.100044753846154</v>
      </c>
      <c r="EA249">
        <v>36.8633076923077</v>
      </c>
      <c r="EB249">
        <v>35.9956923076923</v>
      </c>
      <c r="EC249">
        <v>999.9</v>
      </c>
      <c r="ED249">
        <v>0</v>
      </c>
      <c r="EE249">
        <v>0</v>
      </c>
      <c r="EF249">
        <v>9991.67923076923</v>
      </c>
      <c r="EG249">
        <v>0</v>
      </c>
      <c r="EH249">
        <v>1187.05615384615</v>
      </c>
      <c r="EI249">
        <v>-27.0487230769231</v>
      </c>
      <c r="EJ249">
        <v>628.554153846154</v>
      </c>
      <c r="EK249">
        <v>652.255076923077</v>
      </c>
      <c r="EL249">
        <v>6.11516384615385</v>
      </c>
      <c r="EM249">
        <v>638.608615384615</v>
      </c>
      <c r="EN249">
        <v>20.9218846153846</v>
      </c>
      <c r="EO249">
        <v>2.45368307692308</v>
      </c>
      <c r="EP249">
        <v>1.89871461538462</v>
      </c>
      <c r="EQ249">
        <v>20.7224692307692</v>
      </c>
      <c r="ER249">
        <v>16.6240692307692</v>
      </c>
      <c r="ES249">
        <v>1999.99769230769</v>
      </c>
      <c r="ET249">
        <v>0.980002307692307</v>
      </c>
      <c r="EU249">
        <v>0.0199976923076923</v>
      </c>
      <c r="EV249">
        <v>0</v>
      </c>
      <c r="EW249">
        <v>1005.26076923077</v>
      </c>
      <c r="EX249">
        <v>5.00059</v>
      </c>
      <c r="EY249">
        <v>20847.7615384615</v>
      </c>
      <c r="EZ249">
        <v>17360.3307692308</v>
      </c>
      <c r="FA249">
        <v>54.5716923076923</v>
      </c>
      <c r="FB249">
        <v>55</v>
      </c>
      <c r="FC249">
        <v>54.1536153846154</v>
      </c>
      <c r="FD249">
        <v>54.3797692307692</v>
      </c>
      <c r="FE249">
        <v>55.1201538461538</v>
      </c>
      <c r="FF249">
        <v>1955.10153846154</v>
      </c>
      <c r="FG249">
        <v>39.9</v>
      </c>
      <c r="FH249">
        <v>0</v>
      </c>
      <c r="FI249">
        <v>1762201347.2</v>
      </c>
      <c r="FJ249">
        <v>0</v>
      </c>
      <c r="FK249">
        <v>1005.1928</v>
      </c>
      <c r="FL249">
        <v>-3.30384616301786</v>
      </c>
      <c r="FM249">
        <v>-46.6999999773134</v>
      </c>
      <c r="FN249">
        <v>20847.128</v>
      </c>
      <c r="FO249">
        <v>15</v>
      </c>
      <c r="FP249">
        <v>0</v>
      </c>
      <c r="FQ249" t="s">
        <v>441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-26.9963142857143</v>
      </c>
      <c r="GD249">
        <v>-1.50977142857146</v>
      </c>
      <c r="GE249">
        <v>0.41007778737781</v>
      </c>
      <c r="GF249">
        <v>0</v>
      </c>
      <c r="GG249">
        <v>1005.40264705882</v>
      </c>
      <c r="GH249">
        <v>-3.25607334370422</v>
      </c>
      <c r="GI249">
        <v>0.384495917698271</v>
      </c>
      <c r="GJ249">
        <v>-1</v>
      </c>
      <c r="GK249">
        <v>6.11571047619048</v>
      </c>
      <c r="GL249">
        <v>-0.0103051948051816</v>
      </c>
      <c r="GM249">
        <v>0.00141262833783751</v>
      </c>
      <c r="GN249">
        <v>1</v>
      </c>
      <c r="GO249">
        <v>1</v>
      </c>
      <c r="GP249">
        <v>2</v>
      </c>
      <c r="GQ249" t="s">
        <v>460</v>
      </c>
      <c r="GR249">
        <v>3.12841</v>
      </c>
      <c r="GS249">
        <v>2.77782</v>
      </c>
      <c r="GT249">
        <v>0.118094</v>
      </c>
      <c r="GU249">
        <v>0.12225</v>
      </c>
      <c r="GV249">
        <v>0.109136</v>
      </c>
      <c r="GW249">
        <v>0.0912122</v>
      </c>
      <c r="GX249">
        <v>32329.4</v>
      </c>
      <c r="GY249">
        <v>34232.5</v>
      </c>
      <c r="GZ249">
        <v>33244.7</v>
      </c>
      <c r="HA249">
        <v>35390.9</v>
      </c>
      <c r="HB249">
        <v>42049.2</v>
      </c>
      <c r="HC249">
        <v>46254.3</v>
      </c>
      <c r="HD249">
        <v>52044.1</v>
      </c>
      <c r="HE249">
        <v>56636.2</v>
      </c>
      <c r="HF249">
        <v>1.78367</v>
      </c>
      <c r="HG249">
        <v>2.13287</v>
      </c>
      <c r="HH249">
        <v>-0.0206977</v>
      </c>
      <c r="HI249">
        <v>0</v>
      </c>
      <c r="HJ249">
        <v>36.3406</v>
      </c>
      <c r="HK249">
        <v>999.9</v>
      </c>
      <c r="HL249">
        <v>53.882</v>
      </c>
      <c r="HM249">
        <v>28.067</v>
      </c>
      <c r="HN249">
        <v>22.6182</v>
      </c>
      <c r="HO249">
        <v>57.3069</v>
      </c>
      <c r="HP249">
        <v>32.3838</v>
      </c>
      <c r="HQ249">
        <v>2</v>
      </c>
      <c r="HR249">
        <v>1.32753</v>
      </c>
      <c r="HS249">
        <v>4.96432</v>
      </c>
      <c r="HT249">
        <v>20.0573</v>
      </c>
      <c r="HU249">
        <v>5.18944</v>
      </c>
      <c r="HV249">
        <v>12.0099</v>
      </c>
      <c r="HW249">
        <v>4.9723</v>
      </c>
      <c r="HX249">
        <v>3.29497</v>
      </c>
      <c r="HY249">
        <v>999.9</v>
      </c>
      <c r="HZ249">
        <v>9999</v>
      </c>
      <c r="IA249">
        <v>9999</v>
      </c>
      <c r="IB249">
        <v>9999</v>
      </c>
      <c r="IC249">
        <v>1.86312</v>
      </c>
      <c r="ID249">
        <v>1.86812</v>
      </c>
      <c r="IE249">
        <v>1.86784</v>
      </c>
      <c r="IF249">
        <v>1.86904</v>
      </c>
      <c r="IG249">
        <v>1.86981</v>
      </c>
      <c r="IH249">
        <v>1.86586</v>
      </c>
      <c r="II249">
        <v>1.86701</v>
      </c>
      <c r="IJ249">
        <v>1.86843</v>
      </c>
      <c r="IK249">
        <v>5</v>
      </c>
      <c r="IL249">
        <v>0</v>
      </c>
      <c r="IM249">
        <v>0</v>
      </c>
      <c r="IN249">
        <v>0</v>
      </c>
      <c r="IO249" t="s">
        <v>443</v>
      </c>
      <c r="IP249" t="s">
        <v>444</v>
      </c>
      <c r="IQ249" t="s">
        <v>445</v>
      </c>
      <c r="IR249" t="s">
        <v>445</v>
      </c>
      <c r="IS249" t="s">
        <v>445</v>
      </c>
      <c r="IT249" t="s">
        <v>445</v>
      </c>
      <c r="IU249">
        <v>0</v>
      </c>
      <c r="IV249">
        <v>100</v>
      </c>
      <c r="IW249">
        <v>100</v>
      </c>
      <c r="IX249">
        <v>3.812</v>
      </c>
      <c r="IY249">
        <v>0.3101</v>
      </c>
      <c r="IZ249">
        <v>0.972545899424372</v>
      </c>
      <c r="JA249">
        <v>0.00534676025210932</v>
      </c>
      <c r="JB249">
        <v>-1.70922874884956e-06</v>
      </c>
      <c r="JC249">
        <v>5.24977269206303e-10</v>
      </c>
      <c r="JD249">
        <v>0.310040366037049</v>
      </c>
      <c r="JE249">
        <v>0</v>
      </c>
      <c r="JF249">
        <v>0</v>
      </c>
      <c r="JG249">
        <v>0</v>
      </c>
      <c r="JH249">
        <v>4</v>
      </c>
      <c r="JI249">
        <v>2317</v>
      </c>
      <c r="JJ249">
        <v>-0</v>
      </c>
      <c r="JK249">
        <v>23</v>
      </c>
      <c r="JL249">
        <v>29370022.5</v>
      </c>
      <c r="JM249">
        <v>29370022.5</v>
      </c>
      <c r="JN249">
        <v>1.76147</v>
      </c>
      <c r="JO249">
        <v>2.61353</v>
      </c>
      <c r="JP249">
        <v>2.19849</v>
      </c>
      <c r="JQ249">
        <v>2.63672</v>
      </c>
      <c r="JR249">
        <v>2.44507</v>
      </c>
      <c r="JS249">
        <v>2.34619</v>
      </c>
      <c r="JT249">
        <v>32.5761</v>
      </c>
      <c r="JU249">
        <v>24.1575</v>
      </c>
      <c r="JV249">
        <v>18</v>
      </c>
      <c r="JW249">
        <v>499.81</v>
      </c>
      <c r="JX249">
        <v>783.818</v>
      </c>
      <c r="JY249">
        <v>29.7424</v>
      </c>
      <c r="JZ249">
        <v>42.8772</v>
      </c>
      <c r="KA249">
        <v>30</v>
      </c>
      <c r="KB249">
        <v>42.6068</v>
      </c>
      <c r="KC249">
        <v>42.4545</v>
      </c>
      <c r="KD249">
        <v>35.3266</v>
      </c>
      <c r="KE249">
        <v>0</v>
      </c>
      <c r="KF249">
        <v>100</v>
      </c>
      <c r="KG249">
        <v>29.7459</v>
      </c>
      <c r="KH249">
        <v>690.503</v>
      </c>
      <c r="KI249">
        <v>21.9999</v>
      </c>
      <c r="KJ249">
        <v>94.4756</v>
      </c>
      <c r="KK249">
        <v>91.7171</v>
      </c>
    </row>
    <row r="250" spans="1:297">
      <c r="A250">
        <v>234</v>
      </c>
      <c r="B250">
        <v>1762201353</v>
      </c>
      <c r="C250">
        <v>3121</v>
      </c>
      <c r="D250" t="s">
        <v>914</v>
      </c>
      <c r="E250" t="s">
        <v>915</v>
      </c>
      <c r="F250">
        <v>5</v>
      </c>
      <c r="G250" t="s">
        <v>833</v>
      </c>
      <c r="H250" t="s">
        <v>438</v>
      </c>
      <c r="I250">
        <v>1762201344.84615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685.034473900905</v>
      </c>
      <c r="AK250">
        <v>670.554733333333</v>
      </c>
      <c r="AL250">
        <v>3.50027932296035</v>
      </c>
      <c r="AM250">
        <v>64.5071012503385</v>
      </c>
      <c r="AN250">
        <f>(AP250 - AO250 + DY250*1E3/(8.314*(EA250+273.15)) * AR250/DX250 * AQ250) * DX250/(100*DL250) * 1000/(1000 - AP250)</f>
        <v>0</v>
      </c>
      <c r="AO250">
        <v>20.920977228625</v>
      </c>
      <c r="AP250">
        <v>27.0404236363636</v>
      </c>
      <c r="AQ250">
        <v>3.54248933759463e-06</v>
      </c>
      <c r="AR250">
        <v>97.67456940572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439</v>
      </c>
      <c r="AY250" t="s">
        <v>439</v>
      </c>
      <c r="AZ250">
        <v>0</v>
      </c>
      <c r="BA250">
        <v>0</v>
      </c>
      <c r="BB250">
        <f>1-AZ250/BA250</f>
        <v>0</v>
      </c>
      <c r="BC250">
        <v>0</v>
      </c>
      <c r="BD250" t="s">
        <v>439</v>
      </c>
      <c r="BE250" t="s">
        <v>439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439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440</v>
      </c>
      <c r="DO250">
        <v>2</v>
      </c>
      <c r="DP250" t="b">
        <v>1</v>
      </c>
      <c r="DQ250">
        <v>1762201344.84615</v>
      </c>
      <c r="DR250">
        <v>628.317769230769</v>
      </c>
      <c r="DS250">
        <v>655.682692307692</v>
      </c>
      <c r="DT250">
        <v>27.0380076923077</v>
      </c>
      <c r="DU250">
        <v>20.9216846153846</v>
      </c>
      <c r="DV250">
        <v>624.545</v>
      </c>
      <c r="DW250">
        <v>26.7279615384615</v>
      </c>
      <c r="DX250">
        <v>500.003</v>
      </c>
      <c r="DY250">
        <v>90.7538230769231</v>
      </c>
      <c r="DZ250">
        <v>0.100015861538462</v>
      </c>
      <c r="EA250">
        <v>36.8620846153846</v>
      </c>
      <c r="EB250">
        <v>35.9984461538462</v>
      </c>
      <c r="EC250">
        <v>999.9</v>
      </c>
      <c r="ED250">
        <v>0</v>
      </c>
      <c r="EE250">
        <v>0</v>
      </c>
      <c r="EF250">
        <v>9992.69461538461</v>
      </c>
      <c r="EG250">
        <v>0</v>
      </c>
      <c r="EH250">
        <v>1187.03461538462</v>
      </c>
      <c r="EI250">
        <v>-27.3648692307692</v>
      </c>
      <c r="EJ250">
        <v>645.778384615385</v>
      </c>
      <c r="EK250">
        <v>669.693846153846</v>
      </c>
      <c r="EL250">
        <v>6.11632615384615</v>
      </c>
      <c r="EM250">
        <v>655.682692307692</v>
      </c>
      <c r="EN250">
        <v>20.9216846153846</v>
      </c>
      <c r="EO250">
        <v>2.45380384615385</v>
      </c>
      <c r="EP250">
        <v>1.89872307692308</v>
      </c>
      <c r="EQ250">
        <v>20.7232615384615</v>
      </c>
      <c r="ER250">
        <v>16.6241461538462</v>
      </c>
      <c r="ES250">
        <v>2000.05230769231</v>
      </c>
      <c r="ET250">
        <v>0.980002846153846</v>
      </c>
      <c r="EU250">
        <v>0.0199972153846154</v>
      </c>
      <c r="EV250">
        <v>0</v>
      </c>
      <c r="EW250">
        <v>1005.03538461538</v>
      </c>
      <c r="EX250">
        <v>5.00059</v>
      </c>
      <c r="EY250">
        <v>20844.3692307692</v>
      </c>
      <c r="EZ250">
        <v>17360.8</v>
      </c>
      <c r="FA250">
        <v>54.5716923076923</v>
      </c>
      <c r="FB250">
        <v>55</v>
      </c>
      <c r="FC250">
        <v>54.1631538461538</v>
      </c>
      <c r="FD250">
        <v>54.3845384615385</v>
      </c>
      <c r="FE250">
        <v>55.1201538461538</v>
      </c>
      <c r="FF250">
        <v>1955.15538461538</v>
      </c>
      <c r="FG250">
        <v>39.9</v>
      </c>
      <c r="FH250">
        <v>0</v>
      </c>
      <c r="FI250">
        <v>1762201352</v>
      </c>
      <c r="FJ250">
        <v>0</v>
      </c>
      <c r="FK250">
        <v>1005.02</v>
      </c>
      <c r="FL250">
        <v>-1.74769231403151</v>
      </c>
      <c r="FM250">
        <v>-50.8692305747369</v>
      </c>
      <c r="FN250">
        <v>20843.148</v>
      </c>
      <c r="FO250">
        <v>15</v>
      </c>
      <c r="FP250">
        <v>0</v>
      </c>
      <c r="FQ250" t="s">
        <v>441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-27.186245</v>
      </c>
      <c r="GD250">
        <v>-3.33133082706762</v>
      </c>
      <c r="GE250">
        <v>0.485574184316877</v>
      </c>
      <c r="GF250">
        <v>0</v>
      </c>
      <c r="GG250">
        <v>1005.18735294118</v>
      </c>
      <c r="GH250">
        <v>-2.87196333228055</v>
      </c>
      <c r="GI250">
        <v>0.34309412894259</v>
      </c>
      <c r="GJ250">
        <v>-1</v>
      </c>
      <c r="GK250">
        <v>6.1160735</v>
      </c>
      <c r="GL250">
        <v>0.0107300751879708</v>
      </c>
      <c r="GM250">
        <v>0.00182430061941562</v>
      </c>
      <c r="GN250">
        <v>1</v>
      </c>
      <c r="GO250">
        <v>1</v>
      </c>
      <c r="GP250">
        <v>2</v>
      </c>
      <c r="GQ250" t="s">
        <v>460</v>
      </c>
      <c r="GR250">
        <v>3.12832</v>
      </c>
      <c r="GS250">
        <v>2.77799</v>
      </c>
      <c r="GT250">
        <v>0.120319</v>
      </c>
      <c r="GU250">
        <v>0.12433</v>
      </c>
      <c r="GV250">
        <v>0.109144</v>
      </c>
      <c r="GW250">
        <v>0.0912146</v>
      </c>
      <c r="GX250">
        <v>32247.6</v>
      </c>
      <c r="GY250">
        <v>34151.5</v>
      </c>
      <c r="GZ250">
        <v>33244.6</v>
      </c>
      <c r="HA250">
        <v>35391.1</v>
      </c>
      <c r="HB250">
        <v>42048.8</v>
      </c>
      <c r="HC250">
        <v>46254.8</v>
      </c>
      <c r="HD250">
        <v>52043.7</v>
      </c>
      <c r="HE250">
        <v>56636.7</v>
      </c>
      <c r="HF250">
        <v>1.78382</v>
      </c>
      <c r="HG250">
        <v>2.13305</v>
      </c>
      <c r="HH250">
        <v>-0.0211969</v>
      </c>
      <c r="HI250">
        <v>0</v>
      </c>
      <c r="HJ250">
        <v>36.3389</v>
      </c>
      <c r="HK250">
        <v>999.9</v>
      </c>
      <c r="HL250">
        <v>53.882</v>
      </c>
      <c r="HM250">
        <v>28.087</v>
      </c>
      <c r="HN250">
        <v>22.6437</v>
      </c>
      <c r="HO250">
        <v>56.9869</v>
      </c>
      <c r="HP250">
        <v>32.4439</v>
      </c>
      <c r="HQ250">
        <v>2</v>
      </c>
      <c r="HR250">
        <v>1.25671</v>
      </c>
      <c r="HS250">
        <v>5.02721</v>
      </c>
      <c r="HT250">
        <v>20.0569</v>
      </c>
      <c r="HU250">
        <v>5.18884</v>
      </c>
      <c r="HV250">
        <v>12.0099</v>
      </c>
      <c r="HW250">
        <v>4.9722</v>
      </c>
      <c r="HX250">
        <v>3.29492</v>
      </c>
      <c r="HY250">
        <v>999.9</v>
      </c>
      <c r="HZ250">
        <v>9999</v>
      </c>
      <c r="IA250">
        <v>9999</v>
      </c>
      <c r="IB250">
        <v>9999</v>
      </c>
      <c r="IC250">
        <v>1.86314</v>
      </c>
      <c r="ID250">
        <v>1.86811</v>
      </c>
      <c r="IE250">
        <v>1.86784</v>
      </c>
      <c r="IF250">
        <v>1.86903</v>
      </c>
      <c r="IG250">
        <v>1.86981</v>
      </c>
      <c r="IH250">
        <v>1.86585</v>
      </c>
      <c r="II250">
        <v>1.867</v>
      </c>
      <c r="IJ250">
        <v>1.86842</v>
      </c>
      <c r="IK250">
        <v>5</v>
      </c>
      <c r="IL250">
        <v>0</v>
      </c>
      <c r="IM250">
        <v>0</v>
      </c>
      <c r="IN250">
        <v>0</v>
      </c>
      <c r="IO250" t="s">
        <v>443</v>
      </c>
      <c r="IP250" t="s">
        <v>444</v>
      </c>
      <c r="IQ250" t="s">
        <v>445</v>
      </c>
      <c r="IR250" t="s">
        <v>445</v>
      </c>
      <c r="IS250" t="s">
        <v>445</v>
      </c>
      <c r="IT250" t="s">
        <v>445</v>
      </c>
      <c r="IU250">
        <v>0</v>
      </c>
      <c r="IV250">
        <v>100</v>
      </c>
      <c r="IW250">
        <v>100</v>
      </c>
      <c r="IX250">
        <v>3.877</v>
      </c>
      <c r="IY250">
        <v>0.3101</v>
      </c>
      <c r="IZ250">
        <v>0.972545899424372</v>
      </c>
      <c r="JA250">
        <v>0.00534676025210932</v>
      </c>
      <c r="JB250">
        <v>-1.70922874884956e-06</v>
      </c>
      <c r="JC250">
        <v>5.24977269206303e-10</v>
      </c>
      <c r="JD250">
        <v>0.310040366037049</v>
      </c>
      <c r="JE250">
        <v>0</v>
      </c>
      <c r="JF250">
        <v>0</v>
      </c>
      <c r="JG250">
        <v>0</v>
      </c>
      <c r="JH250">
        <v>4</v>
      </c>
      <c r="JI250">
        <v>2317</v>
      </c>
      <c r="JJ250">
        <v>-0</v>
      </c>
      <c r="JK250">
        <v>23</v>
      </c>
      <c r="JL250">
        <v>29370022.6</v>
      </c>
      <c r="JM250">
        <v>29370022.6</v>
      </c>
      <c r="JN250">
        <v>1.79565</v>
      </c>
      <c r="JO250">
        <v>2.61475</v>
      </c>
      <c r="JP250">
        <v>2.19849</v>
      </c>
      <c r="JQ250">
        <v>2.63672</v>
      </c>
      <c r="JR250">
        <v>2.44507</v>
      </c>
      <c r="JS250">
        <v>2.26685</v>
      </c>
      <c r="JT250">
        <v>32.5761</v>
      </c>
      <c r="JU250">
        <v>24.1488</v>
      </c>
      <c r="JV250">
        <v>18</v>
      </c>
      <c r="JW250">
        <v>499.93</v>
      </c>
      <c r="JX250">
        <v>784.029</v>
      </c>
      <c r="JY250">
        <v>29.7453</v>
      </c>
      <c r="JZ250">
        <v>42.8803</v>
      </c>
      <c r="KA250">
        <v>30</v>
      </c>
      <c r="KB250">
        <v>42.6088</v>
      </c>
      <c r="KC250">
        <v>42.4577</v>
      </c>
      <c r="KD250">
        <v>36.0028</v>
      </c>
      <c r="KE250">
        <v>0</v>
      </c>
      <c r="KF250">
        <v>100</v>
      </c>
      <c r="KG250">
        <v>29.7429</v>
      </c>
      <c r="KH250">
        <v>710.768</v>
      </c>
      <c r="KI250">
        <v>21.9999</v>
      </c>
      <c r="KJ250">
        <v>94.475</v>
      </c>
      <c r="KK250">
        <v>91.7178</v>
      </c>
    </row>
    <row r="251" spans="1:297">
      <c r="A251">
        <v>235</v>
      </c>
      <c r="B251">
        <v>1762201358</v>
      </c>
      <c r="C251">
        <v>3126</v>
      </c>
      <c r="D251" t="s">
        <v>916</v>
      </c>
      <c r="E251" t="s">
        <v>917</v>
      </c>
      <c r="F251">
        <v>5</v>
      </c>
      <c r="G251" t="s">
        <v>833</v>
      </c>
      <c r="H251" t="s">
        <v>438</v>
      </c>
      <c r="I251">
        <v>1762201349.84615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701.421067022335</v>
      </c>
      <c r="AK251">
        <v>687.432387878788</v>
      </c>
      <c r="AL251">
        <v>3.36657066625847</v>
      </c>
      <c r="AM251">
        <v>64.5071012503385</v>
      </c>
      <c r="AN251">
        <f>(AP251 - AO251 + DY251*1E3/(8.314*(EA251+273.15)) * AR251/DX251 * AQ251) * DX251/(100*DL251) * 1000/(1000 - AP251)</f>
        <v>0</v>
      </c>
      <c r="AO251">
        <v>20.9200118958681</v>
      </c>
      <c r="AP251">
        <v>27.0350551515151</v>
      </c>
      <c r="AQ251">
        <v>-7.09347774182092e-06</v>
      </c>
      <c r="AR251">
        <v>97.67456940572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439</v>
      </c>
      <c r="AY251" t="s">
        <v>439</v>
      </c>
      <c r="AZ251">
        <v>0</v>
      </c>
      <c r="BA251">
        <v>0</v>
      </c>
      <c r="BB251">
        <f>1-AZ251/BA251</f>
        <v>0</v>
      </c>
      <c r="BC251">
        <v>0</v>
      </c>
      <c r="BD251" t="s">
        <v>439</v>
      </c>
      <c r="BE251" t="s">
        <v>439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439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440</v>
      </c>
      <c r="DO251">
        <v>2</v>
      </c>
      <c r="DP251" t="b">
        <v>1</v>
      </c>
      <c r="DQ251">
        <v>1762201349.84615</v>
      </c>
      <c r="DR251">
        <v>645.057307692308</v>
      </c>
      <c r="DS251">
        <v>672.325230769231</v>
      </c>
      <c r="DT251">
        <v>27.0379230769231</v>
      </c>
      <c r="DU251">
        <v>20.9211</v>
      </c>
      <c r="DV251">
        <v>641.220846153846</v>
      </c>
      <c r="DW251">
        <v>26.7278692307692</v>
      </c>
      <c r="DX251">
        <v>499.995461538462</v>
      </c>
      <c r="DY251">
        <v>90.7555615384615</v>
      </c>
      <c r="DZ251">
        <v>0.100045246153846</v>
      </c>
      <c r="EA251">
        <v>36.8614230769231</v>
      </c>
      <c r="EB251">
        <v>35.9999</v>
      </c>
      <c r="EC251">
        <v>999.9</v>
      </c>
      <c r="ED251">
        <v>0</v>
      </c>
      <c r="EE251">
        <v>0</v>
      </c>
      <c r="EF251">
        <v>9999.09</v>
      </c>
      <c r="EG251">
        <v>0</v>
      </c>
      <c r="EH251">
        <v>1187.02153846154</v>
      </c>
      <c r="EI251">
        <v>-27.2678846153846</v>
      </c>
      <c r="EJ251">
        <v>662.983</v>
      </c>
      <c r="EK251">
        <v>686.691538461539</v>
      </c>
      <c r="EL251">
        <v>6.11682692307692</v>
      </c>
      <c r="EM251">
        <v>672.325230769231</v>
      </c>
      <c r="EN251">
        <v>20.9211</v>
      </c>
      <c r="EO251">
        <v>2.45384153846154</v>
      </c>
      <c r="EP251">
        <v>1.89870615384615</v>
      </c>
      <c r="EQ251">
        <v>20.7235307692308</v>
      </c>
      <c r="ER251">
        <v>16.624</v>
      </c>
      <c r="ES251">
        <v>2000.03461538462</v>
      </c>
      <c r="ET251">
        <v>0.980002692307692</v>
      </c>
      <c r="EU251">
        <v>0.0199974538461538</v>
      </c>
      <c r="EV251">
        <v>0</v>
      </c>
      <c r="EW251">
        <v>1004.81615384615</v>
      </c>
      <c r="EX251">
        <v>5.00059</v>
      </c>
      <c r="EY251">
        <v>20840.1076923077</v>
      </c>
      <c r="EZ251">
        <v>17360.6384615385</v>
      </c>
      <c r="FA251">
        <v>54.5765384615385</v>
      </c>
      <c r="FB251">
        <v>55</v>
      </c>
      <c r="FC251">
        <v>54.1488461538462</v>
      </c>
      <c r="FD251">
        <v>54.3845384615385</v>
      </c>
      <c r="FE251">
        <v>55.125</v>
      </c>
      <c r="FF251">
        <v>1955.13692307692</v>
      </c>
      <c r="FG251">
        <v>39.9</v>
      </c>
      <c r="FH251">
        <v>0</v>
      </c>
      <c r="FI251">
        <v>1762201356.8</v>
      </c>
      <c r="FJ251">
        <v>0</v>
      </c>
      <c r="FK251">
        <v>1004.8504</v>
      </c>
      <c r="FL251">
        <v>-0.903076924860501</v>
      </c>
      <c r="FM251">
        <v>-54.5923076426749</v>
      </c>
      <c r="FN251">
        <v>20839.1</v>
      </c>
      <c r="FO251">
        <v>15</v>
      </c>
      <c r="FP251">
        <v>0</v>
      </c>
      <c r="FQ251" t="s">
        <v>441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-27.2755619047619</v>
      </c>
      <c r="GD251">
        <v>0.0999584415584598</v>
      </c>
      <c r="GE251">
        <v>0.356643377267478</v>
      </c>
      <c r="GF251">
        <v>1</v>
      </c>
      <c r="GG251">
        <v>1004.99941176471</v>
      </c>
      <c r="GH251">
        <v>-2.02444614668033</v>
      </c>
      <c r="GI251">
        <v>0.302372395803491</v>
      </c>
      <c r="GJ251">
        <v>-1</v>
      </c>
      <c r="GK251">
        <v>6.11657142857143</v>
      </c>
      <c r="GL251">
        <v>0.0107399999999896</v>
      </c>
      <c r="GM251">
        <v>0.0019147803198982</v>
      </c>
      <c r="GN251">
        <v>1</v>
      </c>
      <c r="GO251">
        <v>2</v>
      </c>
      <c r="GP251">
        <v>2</v>
      </c>
      <c r="GQ251" t="s">
        <v>497</v>
      </c>
      <c r="GR251">
        <v>3.12854</v>
      </c>
      <c r="GS251">
        <v>2.77804</v>
      </c>
      <c r="GT251">
        <v>0.122443</v>
      </c>
      <c r="GU251">
        <v>0.126473</v>
      </c>
      <c r="GV251">
        <v>0.10913</v>
      </c>
      <c r="GW251">
        <v>0.0912115</v>
      </c>
      <c r="GX251">
        <v>32169.6</v>
      </c>
      <c r="GY251">
        <v>34067.4</v>
      </c>
      <c r="GZ251">
        <v>33244.6</v>
      </c>
      <c r="HA251">
        <v>35390.7</v>
      </c>
      <c r="HB251">
        <v>42049.8</v>
      </c>
      <c r="HC251">
        <v>46254.7</v>
      </c>
      <c r="HD251">
        <v>52043.9</v>
      </c>
      <c r="HE251">
        <v>56636</v>
      </c>
      <c r="HF251">
        <v>1.78398</v>
      </c>
      <c r="HG251">
        <v>2.1329</v>
      </c>
      <c r="HH251">
        <v>-0.0209585</v>
      </c>
      <c r="HI251">
        <v>0</v>
      </c>
      <c r="HJ251">
        <v>36.3372</v>
      </c>
      <c r="HK251">
        <v>999.9</v>
      </c>
      <c r="HL251">
        <v>53.858</v>
      </c>
      <c r="HM251">
        <v>28.087</v>
      </c>
      <c r="HN251">
        <v>22.6337</v>
      </c>
      <c r="HO251">
        <v>57.3569</v>
      </c>
      <c r="HP251">
        <v>32.3718</v>
      </c>
      <c r="HQ251">
        <v>2</v>
      </c>
      <c r="HR251">
        <v>1.32782</v>
      </c>
      <c r="HS251">
        <v>4.97832</v>
      </c>
      <c r="HT251">
        <v>20.057</v>
      </c>
      <c r="HU251">
        <v>5.18869</v>
      </c>
      <c r="HV251">
        <v>12.0099</v>
      </c>
      <c r="HW251">
        <v>4.9724</v>
      </c>
      <c r="HX251">
        <v>3.295</v>
      </c>
      <c r="HY251">
        <v>999.9</v>
      </c>
      <c r="HZ251">
        <v>9999</v>
      </c>
      <c r="IA251">
        <v>9999</v>
      </c>
      <c r="IB251">
        <v>9999</v>
      </c>
      <c r="IC251">
        <v>1.86311</v>
      </c>
      <c r="ID251">
        <v>1.8681</v>
      </c>
      <c r="IE251">
        <v>1.86783</v>
      </c>
      <c r="IF251">
        <v>1.86905</v>
      </c>
      <c r="IG251">
        <v>1.86981</v>
      </c>
      <c r="IH251">
        <v>1.86585</v>
      </c>
      <c r="II251">
        <v>1.86696</v>
      </c>
      <c r="IJ251">
        <v>1.86839</v>
      </c>
      <c r="IK251">
        <v>5</v>
      </c>
      <c r="IL251">
        <v>0</v>
      </c>
      <c r="IM251">
        <v>0</v>
      </c>
      <c r="IN251">
        <v>0</v>
      </c>
      <c r="IO251" t="s">
        <v>443</v>
      </c>
      <c r="IP251" t="s">
        <v>444</v>
      </c>
      <c r="IQ251" t="s">
        <v>445</v>
      </c>
      <c r="IR251" t="s">
        <v>445</v>
      </c>
      <c r="IS251" t="s">
        <v>445</v>
      </c>
      <c r="IT251" t="s">
        <v>445</v>
      </c>
      <c r="IU251">
        <v>0</v>
      </c>
      <c r="IV251">
        <v>100</v>
      </c>
      <c r="IW251">
        <v>100</v>
      </c>
      <c r="IX251">
        <v>3.939</v>
      </c>
      <c r="IY251">
        <v>0.31</v>
      </c>
      <c r="IZ251">
        <v>0.972545899424372</v>
      </c>
      <c r="JA251">
        <v>0.00534676025210932</v>
      </c>
      <c r="JB251">
        <v>-1.70922874884956e-06</v>
      </c>
      <c r="JC251">
        <v>5.24977269206303e-10</v>
      </c>
      <c r="JD251">
        <v>0.310040366037049</v>
      </c>
      <c r="JE251">
        <v>0</v>
      </c>
      <c r="JF251">
        <v>0</v>
      </c>
      <c r="JG251">
        <v>0</v>
      </c>
      <c r="JH251">
        <v>4</v>
      </c>
      <c r="JI251">
        <v>2317</v>
      </c>
      <c r="JJ251">
        <v>-0</v>
      </c>
      <c r="JK251">
        <v>23</v>
      </c>
      <c r="JL251">
        <v>29370022.6</v>
      </c>
      <c r="JM251">
        <v>29370022.6</v>
      </c>
      <c r="JN251">
        <v>1.83472</v>
      </c>
      <c r="JO251">
        <v>2.61597</v>
      </c>
      <c r="JP251">
        <v>2.19849</v>
      </c>
      <c r="JQ251">
        <v>2.63794</v>
      </c>
      <c r="JR251">
        <v>2.44629</v>
      </c>
      <c r="JS251">
        <v>2.32056</v>
      </c>
      <c r="JT251">
        <v>32.5761</v>
      </c>
      <c r="JU251">
        <v>24.1575</v>
      </c>
      <c r="JV251">
        <v>18</v>
      </c>
      <c r="JW251">
        <v>500.037</v>
      </c>
      <c r="JX251">
        <v>783.88</v>
      </c>
      <c r="JY251">
        <v>29.7438</v>
      </c>
      <c r="JZ251">
        <v>42.8803</v>
      </c>
      <c r="KA251">
        <v>30.0003</v>
      </c>
      <c r="KB251">
        <v>42.6088</v>
      </c>
      <c r="KC251">
        <v>42.4577</v>
      </c>
      <c r="KD251">
        <v>36.8044</v>
      </c>
      <c r="KE251">
        <v>0</v>
      </c>
      <c r="KF251">
        <v>100</v>
      </c>
      <c r="KG251">
        <v>29.7439</v>
      </c>
      <c r="KH251">
        <v>724.24</v>
      </c>
      <c r="KI251">
        <v>21.9999</v>
      </c>
      <c r="KJ251">
        <v>94.4753</v>
      </c>
      <c r="KK251">
        <v>91.7168</v>
      </c>
    </row>
    <row r="252" spans="1:297">
      <c r="A252">
        <v>236</v>
      </c>
      <c r="B252">
        <v>1762201363</v>
      </c>
      <c r="C252">
        <v>3131</v>
      </c>
      <c r="D252" t="s">
        <v>918</v>
      </c>
      <c r="E252" t="s">
        <v>919</v>
      </c>
      <c r="F252">
        <v>5</v>
      </c>
      <c r="G252" t="s">
        <v>833</v>
      </c>
      <c r="H252" t="s">
        <v>438</v>
      </c>
      <c r="I252">
        <v>1762201354.84615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718.787328017259</v>
      </c>
      <c r="AK252">
        <v>704.66236969697</v>
      </c>
      <c r="AL252">
        <v>3.44966159502741</v>
      </c>
      <c r="AM252">
        <v>64.5071012503385</v>
      </c>
      <c r="AN252">
        <f>(AP252 - AO252 + DY252*1E3/(8.314*(EA252+273.15)) * AR252/DX252 * AQ252) * DX252/(100*DL252) * 1000/(1000 - AP252)</f>
        <v>0</v>
      </c>
      <c r="AO252">
        <v>20.9185266729275</v>
      </c>
      <c r="AP252">
        <v>27.0354212121212</v>
      </c>
      <c r="AQ252">
        <v>1.24215216788276e-06</v>
      </c>
      <c r="AR252">
        <v>97.67456940572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439</v>
      </c>
      <c r="AY252" t="s">
        <v>439</v>
      </c>
      <c r="AZ252">
        <v>0</v>
      </c>
      <c r="BA252">
        <v>0</v>
      </c>
      <c r="BB252">
        <f>1-AZ252/BA252</f>
        <v>0</v>
      </c>
      <c r="BC252">
        <v>0</v>
      </c>
      <c r="BD252" t="s">
        <v>439</v>
      </c>
      <c r="BE252" t="s">
        <v>439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439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440</v>
      </c>
      <c r="DO252">
        <v>2</v>
      </c>
      <c r="DP252" t="b">
        <v>1</v>
      </c>
      <c r="DQ252">
        <v>1762201354.84615</v>
      </c>
      <c r="DR252">
        <v>661.748769230769</v>
      </c>
      <c r="DS252">
        <v>689.147538461538</v>
      </c>
      <c r="DT252">
        <v>27.0371846153846</v>
      </c>
      <c r="DU252">
        <v>20.9199461538462</v>
      </c>
      <c r="DV252">
        <v>657.849230769231</v>
      </c>
      <c r="DW252">
        <v>26.7271307692308</v>
      </c>
      <c r="DX252">
        <v>500.002153846154</v>
      </c>
      <c r="DY252">
        <v>90.7571769230769</v>
      </c>
      <c r="DZ252">
        <v>0.100004523076923</v>
      </c>
      <c r="EA252">
        <v>36.8612230769231</v>
      </c>
      <c r="EB252">
        <v>36.0001461538462</v>
      </c>
      <c r="EC252">
        <v>999.9</v>
      </c>
      <c r="ED252">
        <v>0</v>
      </c>
      <c r="EE252">
        <v>0</v>
      </c>
      <c r="EF252">
        <v>10000.9646153846</v>
      </c>
      <c r="EG252">
        <v>0</v>
      </c>
      <c r="EH252">
        <v>1187.02461538462</v>
      </c>
      <c r="EI252">
        <v>-27.3986769230769</v>
      </c>
      <c r="EJ252">
        <v>680.137615384615</v>
      </c>
      <c r="EK252">
        <v>703.872384615385</v>
      </c>
      <c r="EL252">
        <v>6.11722538461539</v>
      </c>
      <c r="EM252">
        <v>689.147538461538</v>
      </c>
      <c r="EN252">
        <v>20.9199461538462</v>
      </c>
      <c r="EO252">
        <v>2.45381692307692</v>
      </c>
      <c r="EP252">
        <v>1.89863615384615</v>
      </c>
      <c r="EQ252">
        <v>20.7233846153846</v>
      </c>
      <c r="ER252">
        <v>16.6234076923077</v>
      </c>
      <c r="ES252">
        <v>2000.01692307692</v>
      </c>
      <c r="ET252">
        <v>0.980002307692308</v>
      </c>
      <c r="EU252">
        <v>0.0199976923076923</v>
      </c>
      <c r="EV252">
        <v>0</v>
      </c>
      <c r="EW252">
        <v>1004.69692307692</v>
      </c>
      <c r="EX252">
        <v>5.00059</v>
      </c>
      <c r="EY252">
        <v>20835.5692307692</v>
      </c>
      <c r="EZ252">
        <v>17360.4692307692</v>
      </c>
      <c r="FA252">
        <v>54.5765384615385</v>
      </c>
      <c r="FB252">
        <v>55</v>
      </c>
      <c r="FC252">
        <v>54.1440769230769</v>
      </c>
      <c r="FD252">
        <v>54.3797692307692</v>
      </c>
      <c r="FE252">
        <v>55.125</v>
      </c>
      <c r="FF252">
        <v>1955.11692307692</v>
      </c>
      <c r="FG252">
        <v>39.9</v>
      </c>
      <c r="FH252">
        <v>0</v>
      </c>
      <c r="FI252">
        <v>1762201362.2</v>
      </c>
      <c r="FJ252">
        <v>0</v>
      </c>
      <c r="FK252">
        <v>1004.72807692308</v>
      </c>
      <c r="FL252">
        <v>-2.57264957205822</v>
      </c>
      <c r="FM252">
        <v>-52.782905955587</v>
      </c>
      <c r="FN252">
        <v>20834.6730769231</v>
      </c>
      <c r="FO252">
        <v>15</v>
      </c>
      <c r="FP252">
        <v>0</v>
      </c>
      <c r="FQ252" t="s">
        <v>441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-27.31168</v>
      </c>
      <c r="GD252">
        <v>-0.694637593984995</v>
      </c>
      <c r="GE252">
        <v>0.366751461619446</v>
      </c>
      <c r="GF252">
        <v>0</v>
      </c>
      <c r="GG252">
        <v>1004.81294117647</v>
      </c>
      <c r="GH252">
        <v>-1.39587471569578</v>
      </c>
      <c r="GI252">
        <v>0.239380688834438</v>
      </c>
      <c r="GJ252">
        <v>-1</v>
      </c>
      <c r="GK252">
        <v>6.1165665</v>
      </c>
      <c r="GL252">
        <v>0.00251052631580165</v>
      </c>
      <c r="GM252">
        <v>0.00198824614924813</v>
      </c>
      <c r="GN252">
        <v>1</v>
      </c>
      <c r="GO252">
        <v>1</v>
      </c>
      <c r="GP252">
        <v>2</v>
      </c>
      <c r="GQ252" t="s">
        <v>460</v>
      </c>
      <c r="GR252">
        <v>3.12833</v>
      </c>
      <c r="GS252">
        <v>2.77803</v>
      </c>
      <c r="GT252">
        <v>0.124577</v>
      </c>
      <c r="GU252">
        <v>0.128493</v>
      </c>
      <c r="GV252">
        <v>0.109137</v>
      </c>
      <c r="GW252">
        <v>0.0912113</v>
      </c>
      <c r="GX252">
        <v>32091</v>
      </c>
      <c r="GY252">
        <v>33988.5</v>
      </c>
      <c r="GZ252">
        <v>33244.3</v>
      </c>
      <c r="HA252">
        <v>35390.8</v>
      </c>
      <c r="HB252">
        <v>42049.5</v>
      </c>
      <c r="HC252">
        <v>46255</v>
      </c>
      <c r="HD252">
        <v>52043.6</v>
      </c>
      <c r="HE252">
        <v>56636.1</v>
      </c>
      <c r="HF252">
        <v>1.78382</v>
      </c>
      <c r="HG252">
        <v>2.13307</v>
      </c>
      <c r="HH252">
        <v>-0.0213832</v>
      </c>
      <c r="HI252">
        <v>0</v>
      </c>
      <c r="HJ252">
        <v>36.3357</v>
      </c>
      <c r="HK252">
        <v>999.9</v>
      </c>
      <c r="HL252">
        <v>53.882</v>
      </c>
      <c r="HM252">
        <v>28.067</v>
      </c>
      <c r="HN252">
        <v>22.6182</v>
      </c>
      <c r="HO252">
        <v>57.2769</v>
      </c>
      <c r="HP252">
        <v>32.4159</v>
      </c>
      <c r="HQ252">
        <v>2</v>
      </c>
      <c r="HR252">
        <v>1.32774</v>
      </c>
      <c r="HS252">
        <v>4.9767</v>
      </c>
      <c r="HT252">
        <v>20.0572</v>
      </c>
      <c r="HU252">
        <v>5.18959</v>
      </c>
      <c r="HV252">
        <v>12.0099</v>
      </c>
      <c r="HW252">
        <v>4.97205</v>
      </c>
      <c r="HX252">
        <v>3.2949</v>
      </c>
      <c r="HY252">
        <v>999.9</v>
      </c>
      <c r="HZ252">
        <v>9999</v>
      </c>
      <c r="IA252">
        <v>9999</v>
      </c>
      <c r="IB252">
        <v>9999</v>
      </c>
      <c r="IC252">
        <v>1.86313</v>
      </c>
      <c r="ID252">
        <v>1.86813</v>
      </c>
      <c r="IE252">
        <v>1.86783</v>
      </c>
      <c r="IF252">
        <v>1.86905</v>
      </c>
      <c r="IG252">
        <v>1.86981</v>
      </c>
      <c r="IH252">
        <v>1.86585</v>
      </c>
      <c r="II252">
        <v>1.86701</v>
      </c>
      <c r="IJ252">
        <v>1.86843</v>
      </c>
      <c r="IK252">
        <v>5</v>
      </c>
      <c r="IL252">
        <v>0</v>
      </c>
      <c r="IM252">
        <v>0</v>
      </c>
      <c r="IN252">
        <v>0</v>
      </c>
      <c r="IO252" t="s">
        <v>443</v>
      </c>
      <c r="IP252" t="s">
        <v>444</v>
      </c>
      <c r="IQ252" t="s">
        <v>445</v>
      </c>
      <c r="IR252" t="s">
        <v>445</v>
      </c>
      <c r="IS252" t="s">
        <v>445</v>
      </c>
      <c r="IT252" t="s">
        <v>445</v>
      </c>
      <c r="IU252">
        <v>0</v>
      </c>
      <c r="IV252">
        <v>100</v>
      </c>
      <c r="IW252">
        <v>100</v>
      </c>
      <c r="IX252">
        <v>4.002</v>
      </c>
      <c r="IY252">
        <v>0.31</v>
      </c>
      <c r="IZ252">
        <v>0.972545899424372</v>
      </c>
      <c r="JA252">
        <v>0.00534676025210932</v>
      </c>
      <c r="JB252">
        <v>-1.70922874884956e-06</v>
      </c>
      <c r="JC252">
        <v>5.24977269206303e-10</v>
      </c>
      <c r="JD252">
        <v>0.310040366037049</v>
      </c>
      <c r="JE252">
        <v>0</v>
      </c>
      <c r="JF252">
        <v>0</v>
      </c>
      <c r="JG252">
        <v>0</v>
      </c>
      <c r="JH252">
        <v>4</v>
      </c>
      <c r="JI252">
        <v>2317</v>
      </c>
      <c r="JJ252">
        <v>-0</v>
      </c>
      <c r="JK252">
        <v>23</v>
      </c>
      <c r="JL252">
        <v>29370022.7</v>
      </c>
      <c r="JM252">
        <v>29370022.7</v>
      </c>
      <c r="JN252">
        <v>1.87256</v>
      </c>
      <c r="JO252">
        <v>2.61475</v>
      </c>
      <c r="JP252">
        <v>2.19849</v>
      </c>
      <c r="JQ252">
        <v>2.63672</v>
      </c>
      <c r="JR252">
        <v>2.44507</v>
      </c>
      <c r="JS252">
        <v>2.26318</v>
      </c>
      <c r="JT252">
        <v>32.5761</v>
      </c>
      <c r="JU252">
        <v>24.1575</v>
      </c>
      <c r="JV252">
        <v>18</v>
      </c>
      <c r="JW252">
        <v>499.937</v>
      </c>
      <c r="JX252">
        <v>784.053</v>
      </c>
      <c r="JY252">
        <v>29.7443</v>
      </c>
      <c r="JZ252">
        <v>42.8803</v>
      </c>
      <c r="KA252">
        <v>30.0001</v>
      </c>
      <c r="KB252">
        <v>42.6098</v>
      </c>
      <c r="KC252">
        <v>42.4577</v>
      </c>
      <c r="KD252">
        <v>37.5056</v>
      </c>
      <c r="KE252">
        <v>0</v>
      </c>
      <c r="KF252">
        <v>100</v>
      </c>
      <c r="KG252">
        <v>29.7447</v>
      </c>
      <c r="KH252">
        <v>744.468</v>
      </c>
      <c r="KI252">
        <v>21.9999</v>
      </c>
      <c r="KJ252">
        <v>94.4747</v>
      </c>
      <c r="KK252">
        <v>91.717</v>
      </c>
    </row>
    <row r="253" spans="1:297">
      <c r="A253">
        <v>237</v>
      </c>
      <c r="B253">
        <v>1762201368</v>
      </c>
      <c r="C253">
        <v>3136</v>
      </c>
      <c r="D253" t="s">
        <v>920</v>
      </c>
      <c r="E253" t="s">
        <v>921</v>
      </c>
      <c r="F253">
        <v>5</v>
      </c>
      <c r="G253" t="s">
        <v>833</v>
      </c>
      <c r="H253" t="s">
        <v>438</v>
      </c>
      <c r="I253">
        <v>1762201359.84615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735.360252855472</v>
      </c>
      <c r="AK253">
        <v>721.503115151515</v>
      </c>
      <c r="AL253">
        <v>3.36646866717324</v>
      </c>
      <c r="AM253">
        <v>64.5071012503385</v>
      </c>
      <c r="AN253">
        <f>(AP253 - AO253 + DY253*1E3/(8.314*(EA253+273.15)) * AR253/DX253 * AQ253) * DX253/(100*DL253) * 1000/(1000 - AP253)</f>
        <v>0</v>
      </c>
      <c r="AO253">
        <v>20.918693314563</v>
      </c>
      <c r="AP253">
        <v>27.0359909090909</v>
      </c>
      <c r="AQ253">
        <v>1.06378957040356e-06</v>
      </c>
      <c r="AR253">
        <v>97.67456940572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439</v>
      </c>
      <c r="AY253" t="s">
        <v>439</v>
      </c>
      <c r="AZ253">
        <v>0</v>
      </c>
      <c r="BA253">
        <v>0</v>
      </c>
      <c r="BB253">
        <f>1-AZ253/BA253</f>
        <v>0</v>
      </c>
      <c r="BC253">
        <v>0</v>
      </c>
      <c r="BD253" t="s">
        <v>439</v>
      </c>
      <c r="BE253" t="s">
        <v>439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439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440</v>
      </c>
      <c r="DO253">
        <v>2</v>
      </c>
      <c r="DP253" t="b">
        <v>1</v>
      </c>
      <c r="DQ253">
        <v>1762201359.84615</v>
      </c>
      <c r="DR253">
        <v>678.373230769231</v>
      </c>
      <c r="DS253">
        <v>705.656230769231</v>
      </c>
      <c r="DT253">
        <v>27.0360538461538</v>
      </c>
      <c r="DU253">
        <v>20.9191307692308</v>
      </c>
      <c r="DV253">
        <v>674.411230769231</v>
      </c>
      <c r="DW253">
        <v>26.7260076923077</v>
      </c>
      <c r="DX253">
        <v>500.023461538462</v>
      </c>
      <c r="DY253">
        <v>90.7590769230769</v>
      </c>
      <c r="DZ253">
        <v>0.100052730769231</v>
      </c>
      <c r="EA253">
        <v>36.8614923076923</v>
      </c>
      <c r="EB253">
        <v>35.9946615384615</v>
      </c>
      <c r="EC253">
        <v>999.9</v>
      </c>
      <c r="ED253">
        <v>0</v>
      </c>
      <c r="EE253">
        <v>0</v>
      </c>
      <c r="EF253">
        <v>10003.8923076923</v>
      </c>
      <c r="EG253">
        <v>0</v>
      </c>
      <c r="EH253">
        <v>1187.02846153846</v>
      </c>
      <c r="EI253">
        <v>-27.2831615384615</v>
      </c>
      <c r="EJ253">
        <v>697.223230769231</v>
      </c>
      <c r="EK253">
        <v>720.733384615385</v>
      </c>
      <c r="EL253">
        <v>6.11691384615385</v>
      </c>
      <c r="EM253">
        <v>705.656230769231</v>
      </c>
      <c r="EN253">
        <v>20.9191307692308</v>
      </c>
      <c r="EO253">
        <v>2.45376461538462</v>
      </c>
      <c r="EP253">
        <v>1.89860076923077</v>
      </c>
      <c r="EQ253">
        <v>20.7230461538462</v>
      </c>
      <c r="ER253">
        <v>16.6231230769231</v>
      </c>
      <c r="ES253">
        <v>1999.99230769231</v>
      </c>
      <c r="ET253">
        <v>0.980002076923077</v>
      </c>
      <c r="EU253">
        <v>0.0199979307692308</v>
      </c>
      <c r="EV253">
        <v>0</v>
      </c>
      <c r="EW253">
        <v>1004.50846153846</v>
      </c>
      <c r="EX253">
        <v>5.00059</v>
      </c>
      <c r="EY253">
        <v>20830.9153846154</v>
      </c>
      <c r="EZ253">
        <v>17360.2461538462</v>
      </c>
      <c r="FA253">
        <v>54.5716923076923</v>
      </c>
      <c r="FB253">
        <v>55</v>
      </c>
      <c r="FC253">
        <v>54.1345384615385</v>
      </c>
      <c r="FD253">
        <v>54.3797692307692</v>
      </c>
      <c r="FE253">
        <v>55.125</v>
      </c>
      <c r="FF253">
        <v>1955.09307692308</v>
      </c>
      <c r="FG253">
        <v>39.9</v>
      </c>
      <c r="FH253">
        <v>0</v>
      </c>
      <c r="FI253">
        <v>1762201367</v>
      </c>
      <c r="FJ253">
        <v>0</v>
      </c>
      <c r="FK253">
        <v>1004.52884615385</v>
      </c>
      <c r="FL253">
        <v>-3.58871793341987</v>
      </c>
      <c r="FM253">
        <v>-52.8717947878304</v>
      </c>
      <c r="FN253">
        <v>20830.3961538462</v>
      </c>
      <c r="FO253">
        <v>15</v>
      </c>
      <c r="FP253">
        <v>0</v>
      </c>
      <c r="FQ253" t="s">
        <v>441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-27.3645428571429</v>
      </c>
      <c r="GD253">
        <v>0.882919480519493</v>
      </c>
      <c r="GE253">
        <v>0.319946298427644</v>
      </c>
      <c r="GF253">
        <v>0</v>
      </c>
      <c r="GG253">
        <v>1004.64617647059</v>
      </c>
      <c r="GH253">
        <v>-2.3720397211395</v>
      </c>
      <c r="GI253">
        <v>0.324871148266163</v>
      </c>
      <c r="GJ253">
        <v>-1</v>
      </c>
      <c r="GK253">
        <v>6.11721952380952</v>
      </c>
      <c r="GL253">
        <v>-0.00501116883117638</v>
      </c>
      <c r="GM253">
        <v>0.0015268095468297</v>
      </c>
      <c r="GN253">
        <v>1</v>
      </c>
      <c r="GO253">
        <v>1</v>
      </c>
      <c r="GP253">
        <v>2</v>
      </c>
      <c r="GQ253" t="s">
        <v>460</v>
      </c>
      <c r="GR253">
        <v>3.12846</v>
      </c>
      <c r="GS253">
        <v>2.77806</v>
      </c>
      <c r="GT253">
        <v>0.126653</v>
      </c>
      <c r="GU253">
        <v>0.130638</v>
      </c>
      <c r="GV253">
        <v>0.109136</v>
      </c>
      <c r="GW253">
        <v>0.0912114</v>
      </c>
      <c r="GX253">
        <v>32014.5</v>
      </c>
      <c r="GY253">
        <v>33904.4</v>
      </c>
      <c r="GZ253">
        <v>33244.2</v>
      </c>
      <c r="HA253">
        <v>35390.6</v>
      </c>
      <c r="HB253">
        <v>42049.5</v>
      </c>
      <c r="HC253">
        <v>46254.9</v>
      </c>
      <c r="HD253">
        <v>52043.3</v>
      </c>
      <c r="HE253">
        <v>56635.7</v>
      </c>
      <c r="HF253">
        <v>1.78415</v>
      </c>
      <c r="HG253">
        <v>2.13298</v>
      </c>
      <c r="HH253">
        <v>-0.0212565</v>
      </c>
      <c r="HI253">
        <v>0</v>
      </c>
      <c r="HJ253">
        <v>36.3339</v>
      </c>
      <c r="HK253">
        <v>999.9</v>
      </c>
      <c r="HL253">
        <v>53.882</v>
      </c>
      <c r="HM253">
        <v>28.087</v>
      </c>
      <c r="HN253">
        <v>22.6444</v>
      </c>
      <c r="HO253">
        <v>57.1069</v>
      </c>
      <c r="HP253">
        <v>32.3718</v>
      </c>
      <c r="HQ253">
        <v>2</v>
      </c>
      <c r="HR253">
        <v>1.32778</v>
      </c>
      <c r="HS253">
        <v>4.95718</v>
      </c>
      <c r="HT253">
        <v>20.0577</v>
      </c>
      <c r="HU253">
        <v>5.18944</v>
      </c>
      <c r="HV253">
        <v>12.0099</v>
      </c>
      <c r="HW253">
        <v>4.9726</v>
      </c>
      <c r="HX253">
        <v>3.29497</v>
      </c>
      <c r="HY253">
        <v>999.9</v>
      </c>
      <c r="HZ253">
        <v>9999</v>
      </c>
      <c r="IA253">
        <v>9999</v>
      </c>
      <c r="IB253">
        <v>9999</v>
      </c>
      <c r="IC253">
        <v>1.86313</v>
      </c>
      <c r="ID253">
        <v>1.86813</v>
      </c>
      <c r="IE253">
        <v>1.86784</v>
      </c>
      <c r="IF253">
        <v>1.86904</v>
      </c>
      <c r="IG253">
        <v>1.86981</v>
      </c>
      <c r="IH253">
        <v>1.86584</v>
      </c>
      <c r="II253">
        <v>1.86698</v>
      </c>
      <c r="IJ253">
        <v>1.86844</v>
      </c>
      <c r="IK253">
        <v>5</v>
      </c>
      <c r="IL253">
        <v>0</v>
      </c>
      <c r="IM253">
        <v>0</v>
      </c>
      <c r="IN253">
        <v>0</v>
      </c>
      <c r="IO253" t="s">
        <v>443</v>
      </c>
      <c r="IP253" t="s">
        <v>444</v>
      </c>
      <c r="IQ253" t="s">
        <v>445</v>
      </c>
      <c r="IR253" t="s">
        <v>445</v>
      </c>
      <c r="IS253" t="s">
        <v>445</v>
      </c>
      <c r="IT253" t="s">
        <v>445</v>
      </c>
      <c r="IU253">
        <v>0</v>
      </c>
      <c r="IV253">
        <v>100</v>
      </c>
      <c r="IW253">
        <v>100</v>
      </c>
      <c r="IX253">
        <v>4.062</v>
      </c>
      <c r="IY253">
        <v>0.31</v>
      </c>
      <c r="IZ253">
        <v>0.972545899424372</v>
      </c>
      <c r="JA253">
        <v>0.00534676025210932</v>
      </c>
      <c r="JB253">
        <v>-1.70922874884956e-06</v>
      </c>
      <c r="JC253">
        <v>5.24977269206303e-10</v>
      </c>
      <c r="JD253">
        <v>0.310040366037049</v>
      </c>
      <c r="JE253">
        <v>0</v>
      </c>
      <c r="JF253">
        <v>0</v>
      </c>
      <c r="JG253">
        <v>0</v>
      </c>
      <c r="JH253">
        <v>4</v>
      </c>
      <c r="JI253">
        <v>2317</v>
      </c>
      <c r="JJ253">
        <v>-0</v>
      </c>
      <c r="JK253">
        <v>23</v>
      </c>
      <c r="JL253">
        <v>29370022.8</v>
      </c>
      <c r="JM253">
        <v>29370022.8</v>
      </c>
      <c r="JN253">
        <v>1.9104</v>
      </c>
      <c r="JO253">
        <v>2.6123</v>
      </c>
      <c r="JP253">
        <v>2.19849</v>
      </c>
      <c r="JQ253">
        <v>2.63794</v>
      </c>
      <c r="JR253">
        <v>2.44507</v>
      </c>
      <c r="JS253">
        <v>2.30469</v>
      </c>
      <c r="JT253">
        <v>32.5761</v>
      </c>
      <c r="JU253">
        <v>24.1488</v>
      </c>
      <c r="JV253">
        <v>18</v>
      </c>
      <c r="JW253">
        <v>500.191</v>
      </c>
      <c r="JX253">
        <v>784.001</v>
      </c>
      <c r="JY253">
        <v>29.7459</v>
      </c>
      <c r="JZ253">
        <v>42.8839</v>
      </c>
      <c r="KA253">
        <v>30.0002</v>
      </c>
      <c r="KB253">
        <v>42.6131</v>
      </c>
      <c r="KC253">
        <v>42.462</v>
      </c>
      <c r="KD253">
        <v>38.3136</v>
      </c>
      <c r="KE253">
        <v>0</v>
      </c>
      <c r="KF253">
        <v>100</v>
      </c>
      <c r="KG253">
        <v>29.7513</v>
      </c>
      <c r="KH253">
        <v>757.924</v>
      </c>
      <c r="KI253">
        <v>21.9999</v>
      </c>
      <c r="KJ253">
        <v>94.4741</v>
      </c>
      <c r="KK253">
        <v>91.7163</v>
      </c>
    </row>
    <row r="254" spans="1:297">
      <c r="A254">
        <v>238</v>
      </c>
      <c r="B254">
        <v>1762201373</v>
      </c>
      <c r="C254">
        <v>3141</v>
      </c>
      <c r="D254" t="s">
        <v>922</v>
      </c>
      <c r="E254" t="s">
        <v>923</v>
      </c>
      <c r="F254">
        <v>5</v>
      </c>
      <c r="G254" t="s">
        <v>833</v>
      </c>
      <c r="H254" t="s">
        <v>438</v>
      </c>
      <c r="I254">
        <v>1762201364.84615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753.179369265625</v>
      </c>
      <c r="AK254">
        <v>738.926387878787</v>
      </c>
      <c r="AL254">
        <v>3.49032139900476</v>
      </c>
      <c r="AM254">
        <v>64.5071012503385</v>
      </c>
      <c r="AN254">
        <f>(AP254 - AO254 + DY254*1E3/(8.314*(EA254+273.15)) * AR254/DX254 * AQ254) * DX254/(100*DL254) * 1000/(1000 - AP254)</f>
        <v>0</v>
      </c>
      <c r="AO254">
        <v>20.9185319100941</v>
      </c>
      <c r="AP254">
        <v>27.0390648484848</v>
      </c>
      <c r="AQ254">
        <v>4.44824761758369e-06</v>
      </c>
      <c r="AR254">
        <v>97.67456940572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439</v>
      </c>
      <c r="AY254" t="s">
        <v>439</v>
      </c>
      <c r="AZ254">
        <v>0</v>
      </c>
      <c r="BA254">
        <v>0</v>
      </c>
      <c r="BB254">
        <f>1-AZ254/BA254</f>
        <v>0</v>
      </c>
      <c r="BC254">
        <v>0</v>
      </c>
      <c r="BD254" t="s">
        <v>439</v>
      </c>
      <c r="BE254" t="s">
        <v>439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439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440</v>
      </c>
      <c r="DO254">
        <v>2</v>
      </c>
      <c r="DP254" t="b">
        <v>1</v>
      </c>
      <c r="DQ254">
        <v>1762201364.84615</v>
      </c>
      <c r="DR254">
        <v>694.983769230769</v>
      </c>
      <c r="DS254">
        <v>722.548384615385</v>
      </c>
      <c r="DT254">
        <v>27.0359307692308</v>
      </c>
      <c r="DU254">
        <v>20.9185461538462</v>
      </c>
      <c r="DV254">
        <v>690.959769230769</v>
      </c>
      <c r="DW254">
        <v>26.7258769230769</v>
      </c>
      <c r="DX254">
        <v>500.029692307692</v>
      </c>
      <c r="DY254">
        <v>90.7585153846154</v>
      </c>
      <c r="DZ254">
        <v>0.100043369230769</v>
      </c>
      <c r="EA254">
        <v>36.8618538461538</v>
      </c>
      <c r="EB254">
        <v>35.9931384615385</v>
      </c>
      <c r="EC254">
        <v>999.9</v>
      </c>
      <c r="ED254">
        <v>0</v>
      </c>
      <c r="EE254">
        <v>0</v>
      </c>
      <c r="EF254">
        <v>9999.66</v>
      </c>
      <c r="EG254">
        <v>0</v>
      </c>
      <c r="EH254">
        <v>1187.04</v>
      </c>
      <c r="EI254">
        <v>-27.5647153846154</v>
      </c>
      <c r="EJ254">
        <v>714.295230769231</v>
      </c>
      <c r="EK254">
        <v>737.985923076923</v>
      </c>
      <c r="EL254">
        <v>6.11737</v>
      </c>
      <c r="EM254">
        <v>722.548384615385</v>
      </c>
      <c r="EN254">
        <v>20.9185461538462</v>
      </c>
      <c r="EO254">
        <v>2.45373846153846</v>
      </c>
      <c r="EP254">
        <v>1.89853538461538</v>
      </c>
      <c r="EQ254">
        <v>20.7228615384615</v>
      </c>
      <c r="ER254">
        <v>16.6225846153846</v>
      </c>
      <c r="ES254">
        <v>2000.01461538462</v>
      </c>
      <c r="ET254">
        <v>0.980002384615384</v>
      </c>
      <c r="EU254">
        <v>0.0199976923076923</v>
      </c>
      <c r="EV254">
        <v>0</v>
      </c>
      <c r="EW254">
        <v>1004.28923076923</v>
      </c>
      <c r="EX254">
        <v>5.00059</v>
      </c>
      <c r="EY254">
        <v>20826.4538461538</v>
      </c>
      <c r="EZ254">
        <v>17360.4461538462</v>
      </c>
      <c r="FA254">
        <v>54.5765384615385</v>
      </c>
      <c r="FB254">
        <v>55</v>
      </c>
      <c r="FC254">
        <v>54.1393076923077</v>
      </c>
      <c r="FD254">
        <v>54.3797692307692</v>
      </c>
      <c r="FE254">
        <v>55.1201538461538</v>
      </c>
      <c r="FF254">
        <v>1955.11538461538</v>
      </c>
      <c r="FG254">
        <v>39.9</v>
      </c>
      <c r="FH254">
        <v>0</v>
      </c>
      <c r="FI254">
        <v>1762201371.8</v>
      </c>
      <c r="FJ254">
        <v>0</v>
      </c>
      <c r="FK254">
        <v>1004.27923076923</v>
      </c>
      <c r="FL254">
        <v>-2.76512819557816</v>
      </c>
      <c r="FM254">
        <v>-52.7247863788663</v>
      </c>
      <c r="FN254">
        <v>20826.1384615385</v>
      </c>
      <c r="FO254">
        <v>15</v>
      </c>
      <c r="FP254">
        <v>0</v>
      </c>
      <c r="FQ254" t="s">
        <v>441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-27.4139619047619</v>
      </c>
      <c r="GD254">
        <v>-2.23764155844157</v>
      </c>
      <c r="GE254">
        <v>0.388589836982255</v>
      </c>
      <c r="GF254">
        <v>0</v>
      </c>
      <c r="GG254">
        <v>1004.47647058824</v>
      </c>
      <c r="GH254">
        <v>-3.2415584375313</v>
      </c>
      <c r="GI254">
        <v>0.389501056050373</v>
      </c>
      <c r="GJ254">
        <v>-1</v>
      </c>
      <c r="GK254">
        <v>6.11735142857143</v>
      </c>
      <c r="GL254">
        <v>-0.000457402597406602</v>
      </c>
      <c r="GM254">
        <v>0.00150785968058256</v>
      </c>
      <c r="GN254">
        <v>1</v>
      </c>
      <c r="GO254">
        <v>1</v>
      </c>
      <c r="GP254">
        <v>2</v>
      </c>
      <c r="GQ254" t="s">
        <v>460</v>
      </c>
      <c r="GR254">
        <v>3.12842</v>
      </c>
      <c r="GS254">
        <v>2.77798</v>
      </c>
      <c r="GT254">
        <v>0.128754</v>
      </c>
      <c r="GU254">
        <v>0.132657</v>
      </c>
      <c r="GV254">
        <v>0.109141</v>
      </c>
      <c r="GW254">
        <v>0.0911996</v>
      </c>
      <c r="GX254">
        <v>31937.5</v>
      </c>
      <c r="GY254">
        <v>33825.4</v>
      </c>
      <c r="GZ254">
        <v>33244.3</v>
      </c>
      <c r="HA254">
        <v>35390.4</v>
      </c>
      <c r="HB254">
        <v>42049.8</v>
      </c>
      <c r="HC254">
        <v>46255.5</v>
      </c>
      <c r="HD254">
        <v>52043.6</v>
      </c>
      <c r="HE254">
        <v>56635.4</v>
      </c>
      <c r="HF254">
        <v>1.78408</v>
      </c>
      <c r="HG254">
        <v>2.13312</v>
      </c>
      <c r="HH254">
        <v>-0.0207722</v>
      </c>
      <c r="HI254">
        <v>0</v>
      </c>
      <c r="HJ254">
        <v>36.3339</v>
      </c>
      <c r="HK254">
        <v>999.9</v>
      </c>
      <c r="HL254">
        <v>53.858</v>
      </c>
      <c r="HM254">
        <v>28.087</v>
      </c>
      <c r="HN254">
        <v>22.6367</v>
      </c>
      <c r="HO254">
        <v>57.4469</v>
      </c>
      <c r="HP254">
        <v>32.3958</v>
      </c>
      <c r="HQ254">
        <v>2</v>
      </c>
      <c r="HR254">
        <v>1.32774</v>
      </c>
      <c r="HS254">
        <v>4.93368</v>
      </c>
      <c r="HT254">
        <v>20.0585</v>
      </c>
      <c r="HU254">
        <v>5.18944</v>
      </c>
      <c r="HV254">
        <v>12.0099</v>
      </c>
      <c r="HW254">
        <v>4.97205</v>
      </c>
      <c r="HX254">
        <v>3.29487</v>
      </c>
      <c r="HY254">
        <v>999.9</v>
      </c>
      <c r="HZ254">
        <v>9999</v>
      </c>
      <c r="IA254">
        <v>9999</v>
      </c>
      <c r="IB254">
        <v>9999</v>
      </c>
      <c r="IC254">
        <v>1.86314</v>
      </c>
      <c r="ID254">
        <v>1.86812</v>
      </c>
      <c r="IE254">
        <v>1.86784</v>
      </c>
      <c r="IF254">
        <v>1.86904</v>
      </c>
      <c r="IG254">
        <v>1.86981</v>
      </c>
      <c r="IH254">
        <v>1.86584</v>
      </c>
      <c r="II254">
        <v>1.867</v>
      </c>
      <c r="IJ254">
        <v>1.86844</v>
      </c>
      <c r="IK254">
        <v>5</v>
      </c>
      <c r="IL254">
        <v>0</v>
      </c>
      <c r="IM254">
        <v>0</v>
      </c>
      <c r="IN254">
        <v>0</v>
      </c>
      <c r="IO254" t="s">
        <v>443</v>
      </c>
      <c r="IP254" t="s">
        <v>444</v>
      </c>
      <c r="IQ254" t="s">
        <v>445</v>
      </c>
      <c r="IR254" t="s">
        <v>445</v>
      </c>
      <c r="IS254" t="s">
        <v>445</v>
      </c>
      <c r="IT254" t="s">
        <v>445</v>
      </c>
      <c r="IU254">
        <v>0</v>
      </c>
      <c r="IV254">
        <v>100</v>
      </c>
      <c r="IW254">
        <v>100</v>
      </c>
      <c r="IX254">
        <v>4.126</v>
      </c>
      <c r="IY254">
        <v>0.3101</v>
      </c>
      <c r="IZ254">
        <v>0.972545899424372</v>
      </c>
      <c r="JA254">
        <v>0.00534676025210932</v>
      </c>
      <c r="JB254">
        <v>-1.70922874884956e-06</v>
      </c>
      <c r="JC254">
        <v>5.24977269206303e-10</v>
      </c>
      <c r="JD254">
        <v>0.310040366037049</v>
      </c>
      <c r="JE254">
        <v>0</v>
      </c>
      <c r="JF254">
        <v>0</v>
      </c>
      <c r="JG254">
        <v>0</v>
      </c>
      <c r="JH254">
        <v>4</v>
      </c>
      <c r="JI254">
        <v>2317</v>
      </c>
      <c r="JJ254">
        <v>-0</v>
      </c>
      <c r="JK254">
        <v>23</v>
      </c>
      <c r="JL254">
        <v>29370022.9</v>
      </c>
      <c r="JM254">
        <v>29370022.9</v>
      </c>
      <c r="JN254">
        <v>1.94824</v>
      </c>
      <c r="JO254">
        <v>2.60864</v>
      </c>
      <c r="JP254">
        <v>2.19849</v>
      </c>
      <c r="JQ254">
        <v>2.63794</v>
      </c>
      <c r="JR254">
        <v>2.44507</v>
      </c>
      <c r="JS254">
        <v>2.31079</v>
      </c>
      <c r="JT254">
        <v>32.5761</v>
      </c>
      <c r="JU254">
        <v>24.1575</v>
      </c>
      <c r="JV254">
        <v>18</v>
      </c>
      <c r="JW254">
        <v>500.138</v>
      </c>
      <c r="JX254">
        <v>784.151</v>
      </c>
      <c r="JY254">
        <v>29.7508</v>
      </c>
      <c r="JZ254">
        <v>42.8848</v>
      </c>
      <c r="KA254">
        <v>30.0001</v>
      </c>
      <c r="KB254">
        <v>42.6131</v>
      </c>
      <c r="KC254">
        <v>42.462</v>
      </c>
      <c r="KD254">
        <v>39.0036</v>
      </c>
      <c r="KE254">
        <v>0</v>
      </c>
      <c r="KF254">
        <v>100</v>
      </c>
      <c r="KG254">
        <v>29.7575</v>
      </c>
      <c r="KH254">
        <v>778.134</v>
      </c>
      <c r="KI254">
        <v>21.9999</v>
      </c>
      <c r="KJ254">
        <v>94.4746</v>
      </c>
      <c r="KK254">
        <v>91.7158</v>
      </c>
    </row>
    <row r="255" spans="1:297">
      <c r="A255">
        <v>239</v>
      </c>
      <c r="B255">
        <v>1762201378</v>
      </c>
      <c r="C255">
        <v>3146</v>
      </c>
      <c r="D255" t="s">
        <v>924</v>
      </c>
      <c r="E255" t="s">
        <v>925</v>
      </c>
      <c r="F255">
        <v>5</v>
      </c>
      <c r="G255" t="s">
        <v>833</v>
      </c>
      <c r="H255" t="s">
        <v>438</v>
      </c>
      <c r="I255">
        <v>1762201369.84615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770.070071163682</v>
      </c>
      <c r="AK255">
        <v>755.92776969697</v>
      </c>
      <c r="AL255">
        <v>3.3939469854962</v>
      </c>
      <c r="AM255">
        <v>64.5071012503385</v>
      </c>
      <c r="AN255">
        <f>(AP255 - AO255 + DY255*1E3/(8.314*(EA255+273.15)) * AR255/DX255 * AQ255) * DX255/(100*DL255) * 1000/(1000 - AP255)</f>
        <v>0</v>
      </c>
      <c r="AO255">
        <v>20.9171187291789</v>
      </c>
      <c r="AP255">
        <v>27.0377375757576</v>
      </c>
      <c r="AQ255">
        <v>-1.51969086845635e-06</v>
      </c>
      <c r="AR255">
        <v>97.67456940572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439</v>
      </c>
      <c r="AY255" t="s">
        <v>439</v>
      </c>
      <c r="AZ255">
        <v>0</v>
      </c>
      <c r="BA255">
        <v>0</v>
      </c>
      <c r="BB255">
        <f>1-AZ255/BA255</f>
        <v>0</v>
      </c>
      <c r="BC255">
        <v>0</v>
      </c>
      <c r="BD255" t="s">
        <v>439</v>
      </c>
      <c r="BE255" t="s">
        <v>439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439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440</v>
      </c>
      <c r="DO255">
        <v>2</v>
      </c>
      <c r="DP255" t="b">
        <v>1</v>
      </c>
      <c r="DQ255">
        <v>1762201369.84615</v>
      </c>
      <c r="DR255">
        <v>711.653230769231</v>
      </c>
      <c r="DS255">
        <v>739.320384615385</v>
      </c>
      <c r="DT255">
        <v>27.0372</v>
      </c>
      <c r="DU255">
        <v>20.9181615384615</v>
      </c>
      <c r="DV255">
        <v>707.567461538462</v>
      </c>
      <c r="DW255">
        <v>26.7271461538462</v>
      </c>
      <c r="DX255">
        <v>500.027153846154</v>
      </c>
      <c r="DY255">
        <v>90.7568076923077</v>
      </c>
      <c r="DZ255">
        <v>0.100037269230769</v>
      </c>
      <c r="EA255">
        <v>36.8625076923077</v>
      </c>
      <c r="EB255">
        <v>35.9947538461538</v>
      </c>
      <c r="EC255">
        <v>999.9</v>
      </c>
      <c r="ED255">
        <v>0</v>
      </c>
      <c r="EE255">
        <v>0</v>
      </c>
      <c r="EF255">
        <v>9996.81923076923</v>
      </c>
      <c r="EG255">
        <v>0</v>
      </c>
      <c r="EH255">
        <v>1187.04384615385</v>
      </c>
      <c r="EI255">
        <v>-27.6672230769231</v>
      </c>
      <c r="EJ255">
        <v>731.428923076923</v>
      </c>
      <c r="EK255">
        <v>755.116076923077</v>
      </c>
      <c r="EL255">
        <v>6.11902923076923</v>
      </c>
      <c r="EM255">
        <v>739.320384615385</v>
      </c>
      <c r="EN255">
        <v>20.9181615384615</v>
      </c>
      <c r="EO255">
        <v>2.45380846153846</v>
      </c>
      <c r="EP255">
        <v>1.89846461538462</v>
      </c>
      <c r="EQ255">
        <v>20.7233153846154</v>
      </c>
      <c r="ER255">
        <v>16.622</v>
      </c>
      <c r="ES255">
        <v>2000.04153846154</v>
      </c>
      <c r="ET255">
        <v>0.980002692307692</v>
      </c>
      <c r="EU255">
        <v>0.0199974538461538</v>
      </c>
      <c r="EV255">
        <v>0</v>
      </c>
      <c r="EW255">
        <v>1004.13769230769</v>
      </c>
      <c r="EX255">
        <v>5.00059</v>
      </c>
      <c r="EY255">
        <v>20822.3153846154</v>
      </c>
      <c r="EZ255">
        <v>17360.7</v>
      </c>
      <c r="FA255">
        <v>54.5716923076923</v>
      </c>
      <c r="FB255">
        <v>55</v>
      </c>
      <c r="FC255">
        <v>54.1536153846154</v>
      </c>
      <c r="FD255">
        <v>54.3797692307692</v>
      </c>
      <c r="FE255">
        <v>55.1201538461538</v>
      </c>
      <c r="FF255">
        <v>1955.14230769231</v>
      </c>
      <c r="FG255">
        <v>39.9</v>
      </c>
      <c r="FH255">
        <v>0</v>
      </c>
      <c r="FI255">
        <v>1762201377.2</v>
      </c>
      <c r="FJ255">
        <v>0</v>
      </c>
      <c r="FK255">
        <v>1004.0912</v>
      </c>
      <c r="FL255">
        <v>-1.25615382775233</v>
      </c>
      <c r="FM255">
        <v>-50.6923077320369</v>
      </c>
      <c r="FN255">
        <v>20821.132</v>
      </c>
      <c r="FO255">
        <v>15</v>
      </c>
      <c r="FP255">
        <v>0</v>
      </c>
      <c r="FQ255" t="s">
        <v>441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-27.5932619047619</v>
      </c>
      <c r="GD255">
        <v>-2.02909090909089</v>
      </c>
      <c r="GE255">
        <v>0.358366721557933</v>
      </c>
      <c r="GF255">
        <v>0</v>
      </c>
      <c r="GG255">
        <v>1004.24470588235</v>
      </c>
      <c r="GH255">
        <v>-1.78334605794816</v>
      </c>
      <c r="GI255">
        <v>0.286091668712274</v>
      </c>
      <c r="GJ255">
        <v>-1</v>
      </c>
      <c r="GK255">
        <v>6.11816476190476</v>
      </c>
      <c r="GL255">
        <v>0.0210553246753213</v>
      </c>
      <c r="GM255">
        <v>0.00238130740210296</v>
      </c>
      <c r="GN255">
        <v>1</v>
      </c>
      <c r="GO255">
        <v>1</v>
      </c>
      <c r="GP255">
        <v>2</v>
      </c>
      <c r="GQ255" t="s">
        <v>460</v>
      </c>
      <c r="GR255">
        <v>3.12845</v>
      </c>
      <c r="GS255">
        <v>2.77792</v>
      </c>
      <c r="GT255">
        <v>0.130796</v>
      </c>
      <c r="GU255">
        <v>0.134754</v>
      </c>
      <c r="GV255">
        <v>0.109131</v>
      </c>
      <c r="GW255">
        <v>0.0912024</v>
      </c>
      <c r="GX255">
        <v>31862.4</v>
      </c>
      <c r="GY255">
        <v>33743.3</v>
      </c>
      <c r="GZ255">
        <v>33244.2</v>
      </c>
      <c r="HA255">
        <v>35390.3</v>
      </c>
      <c r="HB255">
        <v>42050.3</v>
      </c>
      <c r="HC255">
        <v>46255.2</v>
      </c>
      <c r="HD255">
        <v>52043.4</v>
      </c>
      <c r="HE255">
        <v>56634.9</v>
      </c>
      <c r="HF255">
        <v>1.78398</v>
      </c>
      <c r="HG255">
        <v>2.13315</v>
      </c>
      <c r="HH255">
        <v>-0.0205562</v>
      </c>
      <c r="HI255">
        <v>0</v>
      </c>
      <c r="HJ255">
        <v>36.3339</v>
      </c>
      <c r="HK255">
        <v>999.9</v>
      </c>
      <c r="HL255">
        <v>53.882</v>
      </c>
      <c r="HM255">
        <v>28.087</v>
      </c>
      <c r="HN255">
        <v>22.6462</v>
      </c>
      <c r="HO255">
        <v>57.3069</v>
      </c>
      <c r="HP255">
        <v>32.3718</v>
      </c>
      <c r="HQ255">
        <v>2</v>
      </c>
      <c r="HR255">
        <v>1.32792</v>
      </c>
      <c r="HS255">
        <v>4.94144</v>
      </c>
      <c r="HT255">
        <v>20.0581</v>
      </c>
      <c r="HU255">
        <v>5.19033</v>
      </c>
      <c r="HV255">
        <v>12.0099</v>
      </c>
      <c r="HW255">
        <v>4.9726</v>
      </c>
      <c r="HX255">
        <v>3.29495</v>
      </c>
      <c r="HY255">
        <v>999.9</v>
      </c>
      <c r="HZ255">
        <v>9999</v>
      </c>
      <c r="IA255">
        <v>9999</v>
      </c>
      <c r="IB255">
        <v>9999</v>
      </c>
      <c r="IC255">
        <v>1.86316</v>
      </c>
      <c r="ID255">
        <v>1.86812</v>
      </c>
      <c r="IE255">
        <v>1.86785</v>
      </c>
      <c r="IF255">
        <v>1.86905</v>
      </c>
      <c r="IG255">
        <v>1.86982</v>
      </c>
      <c r="IH255">
        <v>1.86586</v>
      </c>
      <c r="II255">
        <v>1.86702</v>
      </c>
      <c r="IJ255">
        <v>1.86843</v>
      </c>
      <c r="IK255">
        <v>5</v>
      </c>
      <c r="IL255">
        <v>0</v>
      </c>
      <c r="IM255">
        <v>0</v>
      </c>
      <c r="IN255">
        <v>0</v>
      </c>
      <c r="IO255" t="s">
        <v>443</v>
      </c>
      <c r="IP255" t="s">
        <v>444</v>
      </c>
      <c r="IQ255" t="s">
        <v>445</v>
      </c>
      <c r="IR255" t="s">
        <v>445</v>
      </c>
      <c r="IS255" t="s">
        <v>445</v>
      </c>
      <c r="IT255" t="s">
        <v>445</v>
      </c>
      <c r="IU255">
        <v>0</v>
      </c>
      <c r="IV255">
        <v>100</v>
      </c>
      <c r="IW255">
        <v>100</v>
      </c>
      <c r="IX255">
        <v>4.186</v>
      </c>
      <c r="IY255">
        <v>0.31</v>
      </c>
      <c r="IZ255">
        <v>0.972545899424372</v>
      </c>
      <c r="JA255">
        <v>0.00534676025210932</v>
      </c>
      <c r="JB255">
        <v>-1.70922874884956e-06</v>
      </c>
      <c r="JC255">
        <v>5.24977269206303e-10</v>
      </c>
      <c r="JD255">
        <v>0.310040366037049</v>
      </c>
      <c r="JE255">
        <v>0</v>
      </c>
      <c r="JF255">
        <v>0</v>
      </c>
      <c r="JG255">
        <v>0</v>
      </c>
      <c r="JH255">
        <v>4</v>
      </c>
      <c r="JI255">
        <v>2317</v>
      </c>
      <c r="JJ255">
        <v>-0</v>
      </c>
      <c r="JK255">
        <v>23</v>
      </c>
      <c r="JL255">
        <v>29370023</v>
      </c>
      <c r="JM255">
        <v>29370023</v>
      </c>
      <c r="JN255">
        <v>1.98486</v>
      </c>
      <c r="JO255">
        <v>2.61475</v>
      </c>
      <c r="JP255">
        <v>2.19849</v>
      </c>
      <c r="JQ255">
        <v>2.63794</v>
      </c>
      <c r="JR255">
        <v>2.44507</v>
      </c>
      <c r="JS255">
        <v>2.25952</v>
      </c>
      <c r="JT255">
        <v>32.5761</v>
      </c>
      <c r="JU255">
        <v>24.1488</v>
      </c>
      <c r="JV255">
        <v>18</v>
      </c>
      <c r="JW255">
        <v>500.067</v>
      </c>
      <c r="JX255">
        <v>784.175</v>
      </c>
      <c r="JY255">
        <v>29.758</v>
      </c>
      <c r="JZ255">
        <v>42.8848</v>
      </c>
      <c r="KA255">
        <v>30.0001</v>
      </c>
      <c r="KB255">
        <v>42.6133</v>
      </c>
      <c r="KC255">
        <v>42.462</v>
      </c>
      <c r="KD255">
        <v>39.7982</v>
      </c>
      <c r="KE255">
        <v>0</v>
      </c>
      <c r="KF255">
        <v>100</v>
      </c>
      <c r="KG255">
        <v>29.7583</v>
      </c>
      <c r="KH255">
        <v>791.617</v>
      </c>
      <c r="KI255">
        <v>21.9999</v>
      </c>
      <c r="KJ255">
        <v>94.4743</v>
      </c>
      <c r="KK255">
        <v>91.7152</v>
      </c>
    </row>
    <row r="256" spans="1:297">
      <c r="A256">
        <v>240</v>
      </c>
      <c r="B256">
        <v>1762201383</v>
      </c>
      <c r="C256">
        <v>3151</v>
      </c>
      <c r="D256" t="s">
        <v>926</v>
      </c>
      <c r="E256" t="s">
        <v>927</v>
      </c>
      <c r="F256">
        <v>5</v>
      </c>
      <c r="G256" t="s">
        <v>833</v>
      </c>
      <c r="H256" t="s">
        <v>438</v>
      </c>
      <c r="I256">
        <v>1762201374.84615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787.884037078523</v>
      </c>
      <c r="AK256">
        <v>773.415018181818</v>
      </c>
      <c r="AL256">
        <v>3.4995938663837</v>
      </c>
      <c r="AM256">
        <v>64.5071012503385</v>
      </c>
      <c r="AN256">
        <f>(AP256 - AO256 + DY256*1E3/(8.314*(EA256+273.15)) * AR256/DX256 * AQ256) * DX256/(100*DL256) * 1000/(1000 - AP256)</f>
        <v>0</v>
      </c>
      <c r="AO256">
        <v>20.917761212321</v>
      </c>
      <c r="AP256">
        <v>27.0366951515152</v>
      </c>
      <c r="AQ256">
        <v>-8.89098571919685e-07</v>
      </c>
      <c r="AR256">
        <v>97.67456940572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439</v>
      </c>
      <c r="AY256" t="s">
        <v>439</v>
      </c>
      <c r="AZ256">
        <v>0</v>
      </c>
      <c r="BA256">
        <v>0</v>
      </c>
      <c r="BB256">
        <f>1-AZ256/BA256</f>
        <v>0</v>
      </c>
      <c r="BC256">
        <v>0</v>
      </c>
      <c r="BD256" t="s">
        <v>439</v>
      </c>
      <c r="BE256" t="s">
        <v>439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439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440</v>
      </c>
      <c r="DO256">
        <v>2</v>
      </c>
      <c r="DP256" t="b">
        <v>1</v>
      </c>
      <c r="DQ256">
        <v>1762201374.84615</v>
      </c>
      <c r="DR256">
        <v>728.388846153846</v>
      </c>
      <c r="DS256">
        <v>756.424</v>
      </c>
      <c r="DT256">
        <v>27.0374923076923</v>
      </c>
      <c r="DU256">
        <v>20.9177307692308</v>
      </c>
      <c r="DV256">
        <v>724.241307692308</v>
      </c>
      <c r="DW256">
        <v>26.7274307692308</v>
      </c>
      <c r="DX256">
        <v>500.006692307692</v>
      </c>
      <c r="DY256">
        <v>90.7538076923077</v>
      </c>
      <c r="DZ256">
        <v>0.0999939384615385</v>
      </c>
      <c r="EA256">
        <v>36.8624769230769</v>
      </c>
      <c r="EB256">
        <v>35.9983846153846</v>
      </c>
      <c r="EC256">
        <v>999.9</v>
      </c>
      <c r="ED256">
        <v>0</v>
      </c>
      <c r="EE256">
        <v>0</v>
      </c>
      <c r="EF256">
        <v>9996.05769230769</v>
      </c>
      <c r="EG256">
        <v>0</v>
      </c>
      <c r="EH256">
        <v>1187.04153846154</v>
      </c>
      <c r="EI256">
        <v>-28.0352538461538</v>
      </c>
      <c r="EJ256">
        <v>748.63</v>
      </c>
      <c r="EK256">
        <v>772.584846153846</v>
      </c>
      <c r="EL256">
        <v>6.11974846153846</v>
      </c>
      <c r="EM256">
        <v>756.424</v>
      </c>
      <c r="EN256">
        <v>20.9177307692308</v>
      </c>
      <c r="EO256">
        <v>2.45375461538462</v>
      </c>
      <c r="EP256">
        <v>1.89836384615385</v>
      </c>
      <c r="EQ256">
        <v>20.7229615384615</v>
      </c>
      <c r="ER256">
        <v>16.6211538461538</v>
      </c>
      <c r="ES256">
        <v>2000.04384615385</v>
      </c>
      <c r="ET256">
        <v>0.980002692307692</v>
      </c>
      <c r="EU256">
        <v>0.0199974538461538</v>
      </c>
      <c r="EV256">
        <v>0</v>
      </c>
      <c r="EW256">
        <v>1003.93923076923</v>
      </c>
      <c r="EX256">
        <v>5.00059</v>
      </c>
      <c r="EY256">
        <v>20817.9076923077</v>
      </c>
      <c r="EZ256">
        <v>17360.7153846154</v>
      </c>
      <c r="FA256">
        <v>54.5813846153846</v>
      </c>
      <c r="FB256">
        <v>55</v>
      </c>
      <c r="FC256">
        <v>54.1488461538462</v>
      </c>
      <c r="FD256">
        <v>54.3845384615385</v>
      </c>
      <c r="FE256">
        <v>55.1153076923077</v>
      </c>
      <c r="FF256">
        <v>1955.14461538462</v>
      </c>
      <c r="FG256">
        <v>39.9</v>
      </c>
      <c r="FH256">
        <v>0</v>
      </c>
      <c r="FI256">
        <v>1762201382</v>
      </c>
      <c r="FJ256">
        <v>0</v>
      </c>
      <c r="FK256">
        <v>1003.8532</v>
      </c>
      <c r="FL256">
        <v>-3.2330769050692</v>
      </c>
      <c r="FM256">
        <v>-52.5538459963457</v>
      </c>
      <c r="FN256">
        <v>20816.776</v>
      </c>
      <c r="FO256">
        <v>15</v>
      </c>
      <c r="FP256">
        <v>0</v>
      </c>
      <c r="FQ256" t="s">
        <v>441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-27.7677380952381</v>
      </c>
      <c r="GD256">
        <v>-3.9178051948052</v>
      </c>
      <c r="GE256">
        <v>0.478742569730917</v>
      </c>
      <c r="GF256">
        <v>0</v>
      </c>
      <c r="GG256">
        <v>1004.05647058824</v>
      </c>
      <c r="GH256">
        <v>-1.93766232900576</v>
      </c>
      <c r="GI256">
        <v>0.295683478948663</v>
      </c>
      <c r="GJ256">
        <v>-1</v>
      </c>
      <c r="GK256">
        <v>6.11881761904762</v>
      </c>
      <c r="GL256">
        <v>0.0115129870129857</v>
      </c>
      <c r="GM256">
        <v>0.00192376838711318</v>
      </c>
      <c r="GN256">
        <v>1</v>
      </c>
      <c r="GO256">
        <v>1</v>
      </c>
      <c r="GP256">
        <v>2</v>
      </c>
      <c r="GQ256" t="s">
        <v>460</v>
      </c>
      <c r="GR256">
        <v>3.1283</v>
      </c>
      <c r="GS256">
        <v>2.77792</v>
      </c>
      <c r="GT256">
        <v>0.132856</v>
      </c>
      <c r="GU256">
        <v>0.13672</v>
      </c>
      <c r="GV256">
        <v>0.109128</v>
      </c>
      <c r="GW256">
        <v>0.091194</v>
      </c>
      <c r="GX256">
        <v>31786.8</v>
      </c>
      <c r="GY256">
        <v>33666.4</v>
      </c>
      <c r="GZ256">
        <v>33244.3</v>
      </c>
      <c r="HA256">
        <v>35390.3</v>
      </c>
      <c r="HB256">
        <v>42050.8</v>
      </c>
      <c r="HC256">
        <v>46255.8</v>
      </c>
      <c r="HD256">
        <v>52043.6</v>
      </c>
      <c r="HE256">
        <v>56634.9</v>
      </c>
      <c r="HF256">
        <v>1.78367</v>
      </c>
      <c r="HG256">
        <v>2.13312</v>
      </c>
      <c r="HH256">
        <v>-0.0206828</v>
      </c>
      <c r="HI256">
        <v>0</v>
      </c>
      <c r="HJ256">
        <v>36.3304</v>
      </c>
      <c r="HK256">
        <v>999.9</v>
      </c>
      <c r="HL256">
        <v>53.858</v>
      </c>
      <c r="HM256">
        <v>28.087</v>
      </c>
      <c r="HN256">
        <v>22.635</v>
      </c>
      <c r="HO256">
        <v>57.3769</v>
      </c>
      <c r="HP256">
        <v>32.4199</v>
      </c>
      <c r="HQ256">
        <v>2</v>
      </c>
      <c r="HR256">
        <v>1.32811</v>
      </c>
      <c r="HS256">
        <v>4.97944</v>
      </c>
      <c r="HT256">
        <v>20.0569</v>
      </c>
      <c r="HU256">
        <v>5.18959</v>
      </c>
      <c r="HV256">
        <v>12.0099</v>
      </c>
      <c r="HW256">
        <v>4.9719</v>
      </c>
      <c r="HX256">
        <v>3.29495</v>
      </c>
      <c r="HY256">
        <v>999.9</v>
      </c>
      <c r="HZ256">
        <v>9999</v>
      </c>
      <c r="IA256">
        <v>9999</v>
      </c>
      <c r="IB256">
        <v>9999</v>
      </c>
      <c r="IC256">
        <v>1.86315</v>
      </c>
      <c r="ID256">
        <v>1.86812</v>
      </c>
      <c r="IE256">
        <v>1.86784</v>
      </c>
      <c r="IF256">
        <v>1.86904</v>
      </c>
      <c r="IG256">
        <v>1.86981</v>
      </c>
      <c r="IH256">
        <v>1.86586</v>
      </c>
      <c r="II256">
        <v>1.86701</v>
      </c>
      <c r="IJ256">
        <v>1.86842</v>
      </c>
      <c r="IK256">
        <v>5</v>
      </c>
      <c r="IL256">
        <v>0</v>
      </c>
      <c r="IM256">
        <v>0</v>
      </c>
      <c r="IN256">
        <v>0</v>
      </c>
      <c r="IO256" t="s">
        <v>443</v>
      </c>
      <c r="IP256" t="s">
        <v>444</v>
      </c>
      <c r="IQ256" t="s">
        <v>445</v>
      </c>
      <c r="IR256" t="s">
        <v>445</v>
      </c>
      <c r="IS256" t="s">
        <v>445</v>
      </c>
      <c r="IT256" t="s">
        <v>445</v>
      </c>
      <c r="IU256">
        <v>0</v>
      </c>
      <c r="IV256">
        <v>100</v>
      </c>
      <c r="IW256">
        <v>100</v>
      </c>
      <c r="IX256">
        <v>4.248</v>
      </c>
      <c r="IY256">
        <v>0.31</v>
      </c>
      <c r="IZ256">
        <v>0.972545899424372</v>
      </c>
      <c r="JA256">
        <v>0.00534676025210932</v>
      </c>
      <c r="JB256">
        <v>-1.70922874884956e-06</v>
      </c>
      <c r="JC256">
        <v>5.24977269206303e-10</v>
      </c>
      <c r="JD256">
        <v>0.310040366037049</v>
      </c>
      <c r="JE256">
        <v>0</v>
      </c>
      <c r="JF256">
        <v>0</v>
      </c>
      <c r="JG256">
        <v>0</v>
      </c>
      <c r="JH256">
        <v>4</v>
      </c>
      <c r="JI256">
        <v>2317</v>
      </c>
      <c r="JJ256">
        <v>-0</v>
      </c>
      <c r="JK256">
        <v>23</v>
      </c>
      <c r="JL256">
        <v>29370023.1</v>
      </c>
      <c r="JM256">
        <v>29370023.1</v>
      </c>
      <c r="JN256">
        <v>2.02271</v>
      </c>
      <c r="JO256">
        <v>2.6062</v>
      </c>
      <c r="JP256">
        <v>2.19849</v>
      </c>
      <c r="JQ256">
        <v>2.63672</v>
      </c>
      <c r="JR256">
        <v>2.44507</v>
      </c>
      <c r="JS256">
        <v>2.33643</v>
      </c>
      <c r="JT256">
        <v>32.5761</v>
      </c>
      <c r="JU256">
        <v>24.1575</v>
      </c>
      <c r="JV256">
        <v>18</v>
      </c>
      <c r="JW256">
        <v>499.877</v>
      </c>
      <c r="JX256">
        <v>784.174</v>
      </c>
      <c r="JY256">
        <v>29.7592</v>
      </c>
      <c r="JZ256">
        <v>42.8848</v>
      </c>
      <c r="KA256">
        <v>30.0003</v>
      </c>
      <c r="KB256">
        <v>42.6167</v>
      </c>
      <c r="KC256">
        <v>42.4642</v>
      </c>
      <c r="KD256">
        <v>40.4821</v>
      </c>
      <c r="KE256">
        <v>0</v>
      </c>
      <c r="KF256">
        <v>100</v>
      </c>
      <c r="KG256">
        <v>29.7515</v>
      </c>
      <c r="KH256">
        <v>811.849</v>
      </c>
      <c r="KI256">
        <v>21.9999</v>
      </c>
      <c r="KJ256">
        <v>94.4746</v>
      </c>
      <c r="KK256">
        <v>91.7152</v>
      </c>
    </row>
    <row r="257" spans="1:297">
      <c r="A257">
        <v>241</v>
      </c>
      <c r="B257">
        <v>1762201388</v>
      </c>
      <c r="C257">
        <v>3156</v>
      </c>
      <c r="D257" t="s">
        <v>928</v>
      </c>
      <c r="E257" t="s">
        <v>929</v>
      </c>
      <c r="F257">
        <v>5</v>
      </c>
      <c r="G257" t="s">
        <v>833</v>
      </c>
      <c r="H257" t="s">
        <v>438</v>
      </c>
      <c r="I257">
        <v>1762201379.84615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804.582010369237</v>
      </c>
      <c r="AK257">
        <v>790.351284848484</v>
      </c>
      <c r="AL257">
        <v>3.3769127437245</v>
      </c>
      <c r="AM257">
        <v>64.5071012503385</v>
      </c>
      <c r="AN257">
        <f>(AP257 - AO257 + DY257*1E3/(8.314*(EA257+273.15)) * AR257/DX257 * AQ257) * DX257/(100*DL257) * 1000/(1000 - AP257)</f>
        <v>0</v>
      </c>
      <c r="AO257">
        <v>20.9166520714791</v>
      </c>
      <c r="AP257">
        <v>27.0389878787879</v>
      </c>
      <c r="AQ257">
        <v>2.66994551357906e-06</v>
      </c>
      <c r="AR257">
        <v>97.67456940572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439</v>
      </c>
      <c r="AY257" t="s">
        <v>439</v>
      </c>
      <c r="AZ257">
        <v>0</v>
      </c>
      <c r="BA257">
        <v>0</v>
      </c>
      <c r="BB257">
        <f>1-AZ257/BA257</f>
        <v>0</v>
      </c>
      <c r="BC257">
        <v>0</v>
      </c>
      <c r="BD257" t="s">
        <v>439</v>
      </c>
      <c r="BE257" t="s">
        <v>439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439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440</v>
      </c>
      <c r="DO257">
        <v>2</v>
      </c>
      <c r="DP257" t="b">
        <v>1</v>
      </c>
      <c r="DQ257">
        <v>1762201379.84615</v>
      </c>
      <c r="DR257">
        <v>745.153461538461</v>
      </c>
      <c r="DS257">
        <v>773.185538461538</v>
      </c>
      <c r="DT257">
        <v>27.0378615384615</v>
      </c>
      <c r="DU257">
        <v>20.9172307692308</v>
      </c>
      <c r="DV257">
        <v>740.944307692308</v>
      </c>
      <c r="DW257">
        <v>26.7278230769231</v>
      </c>
      <c r="DX257">
        <v>500.008923076923</v>
      </c>
      <c r="DY257">
        <v>90.7514</v>
      </c>
      <c r="DZ257">
        <v>0.100012784615385</v>
      </c>
      <c r="EA257">
        <v>36.8631153846154</v>
      </c>
      <c r="EB257">
        <v>35.9994538461538</v>
      </c>
      <c r="EC257">
        <v>999.9</v>
      </c>
      <c r="ED257">
        <v>0</v>
      </c>
      <c r="EE257">
        <v>0</v>
      </c>
      <c r="EF257">
        <v>9994.90384615385</v>
      </c>
      <c r="EG257">
        <v>0</v>
      </c>
      <c r="EH257">
        <v>1187.04230769231</v>
      </c>
      <c r="EI257">
        <v>-28.0321307692308</v>
      </c>
      <c r="EJ257">
        <v>765.860769230769</v>
      </c>
      <c r="EK257">
        <v>789.704076923077</v>
      </c>
      <c r="EL257">
        <v>6.12062692307692</v>
      </c>
      <c r="EM257">
        <v>773.185538461538</v>
      </c>
      <c r="EN257">
        <v>20.9172307692308</v>
      </c>
      <c r="EO257">
        <v>2.45372384615385</v>
      </c>
      <c r="EP257">
        <v>1.89826923076923</v>
      </c>
      <c r="EQ257">
        <v>20.7227692307692</v>
      </c>
      <c r="ER257">
        <v>16.6203615384615</v>
      </c>
      <c r="ES257">
        <v>2000.02307692308</v>
      </c>
      <c r="ET257">
        <v>0.980002384615385</v>
      </c>
      <c r="EU257">
        <v>0.0199976923076923</v>
      </c>
      <c r="EV257">
        <v>0</v>
      </c>
      <c r="EW257">
        <v>1003.81692307692</v>
      </c>
      <c r="EX257">
        <v>5.00059</v>
      </c>
      <c r="EY257">
        <v>20813.1384615385</v>
      </c>
      <c r="EZ257">
        <v>17360.5384615385</v>
      </c>
      <c r="FA257">
        <v>54.5716923076923</v>
      </c>
      <c r="FB257">
        <v>55</v>
      </c>
      <c r="FC257">
        <v>54.1536153846154</v>
      </c>
      <c r="FD257">
        <v>54.3797692307692</v>
      </c>
      <c r="FE257">
        <v>55.1201538461538</v>
      </c>
      <c r="FF257">
        <v>1955.12307692308</v>
      </c>
      <c r="FG257">
        <v>39.9</v>
      </c>
      <c r="FH257">
        <v>0</v>
      </c>
      <c r="FI257">
        <v>1762201386.8</v>
      </c>
      <c r="FJ257">
        <v>0</v>
      </c>
      <c r="FK257">
        <v>1003.6776</v>
      </c>
      <c r="FL257">
        <v>-3.49384615468437</v>
      </c>
      <c r="FM257">
        <v>-52.8230769341886</v>
      </c>
      <c r="FN257">
        <v>20812.336</v>
      </c>
      <c r="FO257">
        <v>15</v>
      </c>
      <c r="FP257">
        <v>0</v>
      </c>
      <c r="FQ257" t="s">
        <v>441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-27.975815</v>
      </c>
      <c r="GD257">
        <v>-0.894554887218073</v>
      </c>
      <c r="GE257">
        <v>0.303608929834088</v>
      </c>
      <c r="GF257">
        <v>0</v>
      </c>
      <c r="GG257">
        <v>1003.83470588235</v>
      </c>
      <c r="GH257">
        <v>-2.72696714527444</v>
      </c>
      <c r="GI257">
        <v>0.368025217279524</v>
      </c>
      <c r="GJ257">
        <v>-1</v>
      </c>
      <c r="GK257">
        <v>6.1199935</v>
      </c>
      <c r="GL257">
        <v>0.0070154887218107</v>
      </c>
      <c r="GM257">
        <v>0.00162444228891018</v>
      </c>
      <c r="GN257">
        <v>1</v>
      </c>
      <c r="GO257">
        <v>1</v>
      </c>
      <c r="GP257">
        <v>2</v>
      </c>
      <c r="GQ257" t="s">
        <v>460</v>
      </c>
      <c r="GR257">
        <v>3.12852</v>
      </c>
      <c r="GS257">
        <v>2.77804</v>
      </c>
      <c r="GT257">
        <v>0.134844</v>
      </c>
      <c r="GU257">
        <v>0.13872</v>
      </c>
      <c r="GV257">
        <v>0.109134</v>
      </c>
      <c r="GW257">
        <v>0.0912009</v>
      </c>
      <c r="GX257">
        <v>31713.5</v>
      </c>
      <c r="GY257">
        <v>33588</v>
      </c>
      <c r="GZ257">
        <v>33244</v>
      </c>
      <c r="HA257">
        <v>35390.1</v>
      </c>
      <c r="HB257">
        <v>42050.6</v>
      </c>
      <c r="HC257">
        <v>46255.6</v>
      </c>
      <c r="HD257">
        <v>52043.5</v>
      </c>
      <c r="HE257">
        <v>56634.8</v>
      </c>
      <c r="HF257">
        <v>1.78417</v>
      </c>
      <c r="HG257">
        <v>2.13305</v>
      </c>
      <c r="HH257">
        <v>-0.0204891</v>
      </c>
      <c r="HI257">
        <v>0</v>
      </c>
      <c r="HJ257">
        <v>36.3304</v>
      </c>
      <c r="HK257">
        <v>999.9</v>
      </c>
      <c r="HL257">
        <v>53.858</v>
      </c>
      <c r="HM257">
        <v>28.067</v>
      </c>
      <c r="HN257">
        <v>22.6103</v>
      </c>
      <c r="HO257">
        <v>57.5669</v>
      </c>
      <c r="HP257">
        <v>32.3758</v>
      </c>
      <c r="HQ257">
        <v>2</v>
      </c>
      <c r="HR257">
        <v>1.32826</v>
      </c>
      <c r="HS257">
        <v>4.97413</v>
      </c>
      <c r="HT257">
        <v>20.0573</v>
      </c>
      <c r="HU257">
        <v>5.18989</v>
      </c>
      <c r="HV257">
        <v>12.0099</v>
      </c>
      <c r="HW257">
        <v>4.9724</v>
      </c>
      <c r="HX257">
        <v>3.29492</v>
      </c>
      <c r="HY257">
        <v>999.9</v>
      </c>
      <c r="HZ257">
        <v>9999</v>
      </c>
      <c r="IA257">
        <v>9999</v>
      </c>
      <c r="IB257">
        <v>9999</v>
      </c>
      <c r="IC257">
        <v>1.86314</v>
      </c>
      <c r="ID257">
        <v>1.86811</v>
      </c>
      <c r="IE257">
        <v>1.86785</v>
      </c>
      <c r="IF257">
        <v>1.86905</v>
      </c>
      <c r="IG257">
        <v>1.86981</v>
      </c>
      <c r="IH257">
        <v>1.86585</v>
      </c>
      <c r="II257">
        <v>1.86703</v>
      </c>
      <c r="IJ257">
        <v>1.86844</v>
      </c>
      <c r="IK257">
        <v>5</v>
      </c>
      <c r="IL257">
        <v>0</v>
      </c>
      <c r="IM257">
        <v>0</v>
      </c>
      <c r="IN257">
        <v>0</v>
      </c>
      <c r="IO257" t="s">
        <v>443</v>
      </c>
      <c r="IP257" t="s">
        <v>444</v>
      </c>
      <c r="IQ257" t="s">
        <v>445</v>
      </c>
      <c r="IR257" t="s">
        <v>445</v>
      </c>
      <c r="IS257" t="s">
        <v>445</v>
      </c>
      <c r="IT257" t="s">
        <v>445</v>
      </c>
      <c r="IU257">
        <v>0</v>
      </c>
      <c r="IV257">
        <v>100</v>
      </c>
      <c r="IW257">
        <v>100</v>
      </c>
      <c r="IX257">
        <v>4.308</v>
      </c>
      <c r="IY257">
        <v>0.31</v>
      </c>
      <c r="IZ257">
        <v>0.972545899424372</v>
      </c>
      <c r="JA257">
        <v>0.00534676025210932</v>
      </c>
      <c r="JB257">
        <v>-1.70922874884956e-06</v>
      </c>
      <c r="JC257">
        <v>5.24977269206303e-10</v>
      </c>
      <c r="JD257">
        <v>0.310040366037049</v>
      </c>
      <c r="JE257">
        <v>0</v>
      </c>
      <c r="JF257">
        <v>0</v>
      </c>
      <c r="JG257">
        <v>0</v>
      </c>
      <c r="JH257">
        <v>4</v>
      </c>
      <c r="JI257">
        <v>2317</v>
      </c>
      <c r="JJ257">
        <v>-0</v>
      </c>
      <c r="JK257">
        <v>23</v>
      </c>
      <c r="JL257">
        <v>29370023.1</v>
      </c>
      <c r="JM257">
        <v>29370023.1</v>
      </c>
      <c r="JN257">
        <v>2.05811</v>
      </c>
      <c r="JO257">
        <v>2.60498</v>
      </c>
      <c r="JP257">
        <v>2.19849</v>
      </c>
      <c r="JQ257">
        <v>2.63794</v>
      </c>
      <c r="JR257">
        <v>2.44629</v>
      </c>
      <c r="JS257">
        <v>2.36084</v>
      </c>
      <c r="JT257">
        <v>32.5761</v>
      </c>
      <c r="JU257">
        <v>24.1575</v>
      </c>
      <c r="JV257">
        <v>18</v>
      </c>
      <c r="JW257">
        <v>500.239</v>
      </c>
      <c r="JX257">
        <v>784.125</v>
      </c>
      <c r="JY257">
        <v>29.754</v>
      </c>
      <c r="JZ257">
        <v>42.8892</v>
      </c>
      <c r="KA257">
        <v>30.0002</v>
      </c>
      <c r="KB257">
        <v>42.6175</v>
      </c>
      <c r="KC257">
        <v>42.4663</v>
      </c>
      <c r="KD257">
        <v>41.2582</v>
      </c>
      <c r="KE257">
        <v>0</v>
      </c>
      <c r="KF257">
        <v>100</v>
      </c>
      <c r="KG257">
        <v>29.7542</v>
      </c>
      <c r="KH257">
        <v>825.333</v>
      </c>
      <c r="KI257">
        <v>21.9999</v>
      </c>
      <c r="KJ257">
        <v>94.4742</v>
      </c>
      <c r="KK257">
        <v>91.7149</v>
      </c>
    </row>
    <row r="258" spans="1:297">
      <c r="A258">
        <v>242</v>
      </c>
      <c r="B258">
        <v>1762201393</v>
      </c>
      <c r="C258">
        <v>3161</v>
      </c>
      <c r="D258" t="s">
        <v>930</v>
      </c>
      <c r="E258" t="s">
        <v>931</v>
      </c>
      <c r="F258">
        <v>5</v>
      </c>
      <c r="G258" t="s">
        <v>833</v>
      </c>
      <c r="H258" t="s">
        <v>438</v>
      </c>
      <c r="I258">
        <v>1762201384.84615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821.945625734872</v>
      </c>
      <c r="AK258">
        <v>807.6238</v>
      </c>
      <c r="AL258">
        <v>3.45190746405019</v>
      </c>
      <c r="AM258">
        <v>64.5071012503385</v>
      </c>
      <c r="AN258">
        <f>(AP258 - AO258 + DY258*1E3/(8.314*(EA258+273.15)) * AR258/DX258 * AQ258) * DX258/(100*DL258) * 1000/(1000 - AP258)</f>
        <v>0</v>
      </c>
      <c r="AO258">
        <v>20.9192146951559</v>
      </c>
      <c r="AP258">
        <v>27.037983030303</v>
      </c>
      <c r="AQ258">
        <v>-2.24075924648166e-06</v>
      </c>
      <c r="AR258">
        <v>97.67456940572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439</v>
      </c>
      <c r="AY258" t="s">
        <v>439</v>
      </c>
      <c r="AZ258">
        <v>0</v>
      </c>
      <c r="BA258">
        <v>0</v>
      </c>
      <c r="BB258">
        <f>1-AZ258/BA258</f>
        <v>0</v>
      </c>
      <c r="BC258">
        <v>0</v>
      </c>
      <c r="BD258" t="s">
        <v>439</v>
      </c>
      <c r="BE258" t="s">
        <v>439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439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440</v>
      </c>
      <c r="DO258">
        <v>2</v>
      </c>
      <c r="DP258" t="b">
        <v>1</v>
      </c>
      <c r="DQ258">
        <v>1762201384.84615</v>
      </c>
      <c r="DR258">
        <v>761.869692307692</v>
      </c>
      <c r="DS258">
        <v>790.083</v>
      </c>
      <c r="DT258">
        <v>27.038</v>
      </c>
      <c r="DU258">
        <v>20.9178153846154</v>
      </c>
      <c r="DV258">
        <v>757.599384615385</v>
      </c>
      <c r="DW258">
        <v>26.7279538461538</v>
      </c>
      <c r="DX258">
        <v>500.005384615385</v>
      </c>
      <c r="DY258">
        <v>90.7489461538462</v>
      </c>
      <c r="DZ258">
        <v>0.0999923384615385</v>
      </c>
      <c r="EA258">
        <v>36.8652692307692</v>
      </c>
      <c r="EB258">
        <v>35.9988</v>
      </c>
      <c r="EC258">
        <v>999.9</v>
      </c>
      <c r="ED258">
        <v>0</v>
      </c>
      <c r="EE258">
        <v>0</v>
      </c>
      <c r="EF258">
        <v>9991.49076923077</v>
      </c>
      <c r="EG258">
        <v>0</v>
      </c>
      <c r="EH258">
        <v>1187.03461538462</v>
      </c>
      <c r="EI258">
        <v>-28.2132384615385</v>
      </c>
      <c r="EJ258">
        <v>783.041769230769</v>
      </c>
      <c r="EK258">
        <v>806.962923076923</v>
      </c>
      <c r="EL258">
        <v>6.12018153846154</v>
      </c>
      <c r="EM258">
        <v>790.083</v>
      </c>
      <c r="EN258">
        <v>20.9178153846154</v>
      </c>
      <c r="EO258">
        <v>2.45366923076923</v>
      </c>
      <c r="EP258">
        <v>1.89827</v>
      </c>
      <c r="EQ258">
        <v>20.7224076923077</v>
      </c>
      <c r="ER258">
        <v>16.6203692307692</v>
      </c>
      <c r="ES258">
        <v>1999.95307692308</v>
      </c>
      <c r="ET258">
        <v>0.980001538461538</v>
      </c>
      <c r="EU258">
        <v>0.0199984076923077</v>
      </c>
      <c r="EV258">
        <v>0</v>
      </c>
      <c r="EW258">
        <v>1003.49769230769</v>
      </c>
      <c r="EX258">
        <v>5.00059</v>
      </c>
      <c r="EY258">
        <v>20807.7307692308</v>
      </c>
      <c r="EZ258">
        <v>17359.9153846154</v>
      </c>
      <c r="FA258">
        <v>54.5716923076923</v>
      </c>
      <c r="FB258">
        <v>55</v>
      </c>
      <c r="FC258">
        <v>54.1345384615385</v>
      </c>
      <c r="FD258">
        <v>54.3797692307692</v>
      </c>
      <c r="FE258">
        <v>55.1201538461538</v>
      </c>
      <c r="FF258">
        <v>1955.05307692308</v>
      </c>
      <c r="FG258">
        <v>39.9</v>
      </c>
      <c r="FH258">
        <v>0</v>
      </c>
      <c r="FI258">
        <v>1762201392.2</v>
      </c>
      <c r="FJ258">
        <v>0</v>
      </c>
      <c r="FK258">
        <v>1003.34307692308</v>
      </c>
      <c r="FL258">
        <v>-2.97299145981823</v>
      </c>
      <c r="FM258">
        <v>-57.2273502911179</v>
      </c>
      <c r="FN258">
        <v>20807.5192307692</v>
      </c>
      <c r="FO258">
        <v>15</v>
      </c>
      <c r="FP258">
        <v>0</v>
      </c>
      <c r="FQ258" t="s">
        <v>441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-28.096875</v>
      </c>
      <c r="GD258">
        <v>-1.53859398496245</v>
      </c>
      <c r="GE258">
        <v>0.319913322440626</v>
      </c>
      <c r="GF258">
        <v>0</v>
      </c>
      <c r="GG258">
        <v>1003.57588235294</v>
      </c>
      <c r="GH258">
        <v>-3.72498089868565</v>
      </c>
      <c r="GI258">
        <v>0.433665075748411</v>
      </c>
      <c r="GJ258">
        <v>-1</v>
      </c>
      <c r="GK258">
        <v>6.120477</v>
      </c>
      <c r="GL258">
        <v>-0.00215819548872624</v>
      </c>
      <c r="GM258">
        <v>0.00121961920286616</v>
      </c>
      <c r="GN258">
        <v>1</v>
      </c>
      <c r="GO258">
        <v>1</v>
      </c>
      <c r="GP258">
        <v>2</v>
      </c>
      <c r="GQ258" t="s">
        <v>460</v>
      </c>
      <c r="GR258">
        <v>3.1283</v>
      </c>
      <c r="GS258">
        <v>2.77781</v>
      </c>
      <c r="GT258">
        <v>0.136834</v>
      </c>
      <c r="GU258">
        <v>0.14063</v>
      </c>
      <c r="GV258">
        <v>0.109122</v>
      </c>
      <c r="GW258">
        <v>0.0911919</v>
      </c>
      <c r="GX258">
        <v>31640.3</v>
      </c>
      <c r="GY258">
        <v>33513.6</v>
      </c>
      <c r="GZ258">
        <v>33244</v>
      </c>
      <c r="HA258">
        <v>35390.4</v>
      </c>
      <c r="HB258">
        <v>42051.2</v>
      </c>
      <c r="HC258">
        <v>46256.5</v>
      </c>
      <c r="HD258">
        <v>52043.2</v>
      </c>
      <c r="HE258">
        <v>56635.1</v>
      </c>
      <c r="HF258">
        <v>1.7838</v>
      </c>
      <c r="HG258">
        <v>2.13322</v>
      </c>
      <c r="HH258">
        <v>-0.0205636</v>
      </c>
      <c r="HI258">
        <v>0</v>
      </c>
      <c r="HJ258">
        <v>36.3304</v>
      </c>
      <c r="HK258">
        <v>999.9</v>
      </c>
      <c r="HL258">
        <v>53.858</v>
      </c>
      <c r="HM258">
        <v>28.067</v>
      </c>
      <c r="HN258">
        <v>22.6119</v>
      </c>
      <c r="HO258">
        <v>57.8469</v>
      </c>
      <c r="HP258">
        <v>32.3478</v>
      </c>
      <c r="HQ258">
        <v>2</v>
      </c>
      <c r="HR258">
        <v>1.32824</v>
      </c>
      <c r="HS258">
        <v>4.9669</v>
      </c>
      <c r="HT258">
        <v>20.0573</v>
      </c>
      <c r="HU258">
        <v>5.19048</v>
      </c>
      <c r="HV258">
        <v>12.0099</v>
      </c>
      <c r="HW258">
        <v>4.972</v>
      </c>
      <c r="HX258">
        <v>3.29487</v>
      </c>
      <c r="HY258">
        <v>999.9</v>
      </c>
      <c r="HZ258">
        <v>9999</v>
      </c>
      <c r="IA258">
        <v>9999</v>
      </c>
      <c r="IB258">
        <v>9999</v>
      </c>
      <c r="IC258">
        <v>1.86315</v>
      </c>
      <c r="ID258">
        <v>1.86811</v>
      </c>
      <c r="IE258">
        <v>1.86784</v>
      </c>
      <c r="IF258">
        <v>1.86902</v>
      </c>
      <c r="IG258">
        <v>1.86981</v>
      </c>
      <c r="IH258">
        <v>1.86585</v>
      </c>
      <c r="II258">
        <v>1.86704</v>
      </c>
      <c r="IJ258">
        <v>1.86844</v>
      </c>
      <c r="IK258">
        <v>5</v>
      </c>
      <c r="IL258">
        <v>0</v>
      </c>
      <c r="IM258">
        <v>0</v>
      </c>
      <c r="IN258">
        <v>0</v>
      </c>
      <c r="IO258" t="s">
        <v>443</v>
      </c>
      <c r="IP258" t="s">
        <v>444</v>
      </c>
      <c r="IQ258" t="s">
        <v>445</v>
      </c>
      <c r="IR258" t="s">
        <v>445</v>
      </c>
      <c r="IS258" t="s">
        <v>445</v>
      </c>
      <c r="IT258" t="s">
        <v>445</v>
      </c>
      <c r="IU258">
        <v>0</v>
      </c>
      <c r="IV258">
        <v>100</v>
      </c>
      <c r="IW258">
        <v>100</v>
      </c>
      <c r="IX258">
        <v>4.369</v>
      </c>
      <c r="IY258">
        <v>0.31</v>
      </c>
      <c r="IZ258">
        <v>0.972545899424372</v>
      </c>
      <c r="JA258">
        <v>0.00534676025210932</v>
      </c>
      <c r="JB258">
        <v>-1.70922874884956e-06</v>
      </c>
      <c r="JC258">
        <v>5.24977269206303e-10</v>
      </c>
      <c r="JD258">
        <v>0.310040366037049</v>
      </c>
      <c r="JE258">
        <v>0</v>
      </c>
      <c r="JF258">
        <v>0</v>
      </c>
      <c r="JG258">
        <v>0</v>
      </c>
      <c r="JH258">
        <v>4</v>
      </c>
      <c r="JI258">
        <v>2317</v>
      </c>
      <c r="JJ258">
        <v>-0</v>
      </c>
      <c r="JK258">
        <v>23</v>
      </c>
      <c r="JL258">
        <v>29370023.2</v>
      </c>
      <c r="JM258">
        <v>29370023.2</v>
      </c>
      <c r="JN258">
        <v>2.09229</v>
      </c>
      <c r="JO258">
        <v>2.61719</v>
      </c>
      <c r="JP258">
        <v>2.19849</v>
      </c>
      <c r="JQ258">
        <v>2.63794</v>
      </c>
      <c r="JR258">
        <v>2.44507</v>
      </c>
      <c r="JS258">
        <v>2.31323</v>
      </c>
      <c r="JT258">
        <v>32.5761</v>
      </c>
      <c r="JU258">
        <v>24.1488</v>
      </c>
      <c r="JV258">
        <v>18</v>
      </c>
      <c r="JW258">
        <v>499.973</v>
      </c>
      <c r="JX258">
        <v>784.298</v>
      </c>
      <c r="JY258">
        <v>29.7544</v>
      </c>
      <c r="JZ258">
        <v>42.8892</v>
      </c>
      <c r="KA258">
        <v>30.0001</v>
      </c>
      <c r="KB258">
        <v>42.6175</v>
      </c>
      <c r="KC258">
        <v>42.4663</v>
      </c>
      <c r="KD258">
        <v>41.9301</v>
      </c>
      <c r="KE258">
        <v>0</v>
      </c>
      <c r="KF258">
        <v>100</v>
      </c>
      <c r="KG258">
        <v>29.7554</v>
      </c>
      <c r="KH258">
        <v>838.807</v>
      </c>
      <c r="KI258">
        <v>21.9999</v>
      </c>
      <c r="KJ258">
        <v>94.4739</v>
      </c>
      <c r="KK258">
        <v>91.7155</v>
      </c>
    </row>
    <row r="259" spans="1:297">
      <c r="A259">
        <v>243</v>
      </c>
      <c r="B259">
        <v>1762201398</v>
      </c>
      <c r="C259">
        <v>3166</v>
      </c>
      <c r="D259" t="s">
        <v>932</v>
      </c>
      <c r="E259" t="s">
        <v>933</v>
      </c>
      <c r="F259">
        <v>5</v>
      </c>
      <c r="G259" t="s">
        <v>833</v>
      </c>
      <c r="H259" t="s">
        <v>438</v>
      </c>
      <c r="I259">
        <v>1762201389.84615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838.4142812351</v>
      </c>
      <c r="AK259">
        <v>824.462781818181</v>
      </c>
      <c r="AL259">
        <v>3.35642633854779</v>
      </c>
      <c r="AM259">
        <v>64.5071012503385</v>
      </c>
      <c r="AN259">
        <f>(AP259 - AO259 + DY259*1E3/(8.314*(EA259+273.15)) * AR259/DX259 * AQ259) * DX259/(100*DL259) * 1000/(1000 - AP259)</f>
        <v>0</v>
      </c>
      <c r="AO259">
        <v>20.9172225470788</v>
      </c>
      <c r="AP259">
        <v>27.0392175757576</v>
      </c>
      <c r="AQ259">
        <v>1.26942706538489e-06</v>
      </c>
      <c r="AR259">
        <v>97.67456940572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439</v>
      </c>
      <c r="AY259" t="s">
        <v>439</v>
      </c>
      <c r="AZ259">
        <v>0</v>
      </c>
      <c r="BA259">
        <v>0</v>
      </c>
      <c r="BB259">
        <f>1-AZ259/BA259</f>
        <v>0</v>
      </c>
      <c r="BC259">
        <v>0</v>
      </c>
      <c r="BD259" t="s">
        <v>439</v>
      </c>
      <c r="BE259" t="s">
        <v>439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439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440</v>
      </c>
      <c r="DO259">
        <v>2</v>
      </c>
      <c r="DP259" t="b">
        <v>1</v>
      </c>
      <c r="DQ259">
        <v>1762201389.84615</v>
      </c>
      <c r="DR259">
        <v>778.536307692308</v>
      </c>
      <c r="DS259">
        <v>806.471461538462</v>
      </c>
      <c r="DT259">
        <v>27.0386615384615</v>
      </c>
      <c r="DU259">
        <v>20.9176</v>
      </c>
      <c r="DV259">
        <v>774.205230769231</v>
      </c>
      <c r="DW259">
        <v>26.7286384615385</v>
      </c>
      <c r="DX259">
        <v>500.008230769231</v>
      </c>
      <c r="DY259">
        <v>90.7468153846154</v>
      </c>
      <c r="DZ259">
        <v>0.100011869230769</v>
      </c>
      <c r="EA259">
        <v>36.8665</v>
      </c>
      <c r="EB259">
        <v>35.9952230769231</v>
      </c>
      <c r="EC259">
        <v>999.9</v>
      </c>
      <c r="ED259">
        <v>0</v>
      </c>
      <c r="EE259">
        <v>0</v>
      </c>
      <c r="EF259">
        <v>9986.20076923077</v>
      </c>
      <c r="EG259">
        <v>0</v>
      </c>
      <c r="EH259">
        <v>1187.05</v>
      </c>
      <c r="EI259">
        <v>-27.9351923076923</v>
      </c>
      <c r="EJ259">
        <v>800.171846153846</v>
      </c>
      <c r="EK259">
        <v>823.701307692308</v>
      </c>
      <c r="EL259">
        <v>6.12106384615385</v>
      </c>
      <c r="EM259">
        <v>806.471461538462</v>
      </c>
      <c r="EN259">
        <v>20.9176</v>
      </c>
      <c r="EO259">
        <v>2.45367230769231</v>
      </c>
      <c r="EP259">
        <v>1.89820461538462</v>
      </c>
      <c r="EQ259">
        <v>20.7224153846154</v>
      </c>
      <c r="ER259">
        <v>16.6198384615385</v>
      </c>
      <c r="ES259">
        <v>1999.95076923077</v>
      </c>
      <c r="ET259">
        <v>0.980001538461538</v>
      </c>
      <c r="EU259">
        <v>0.0199984076923077</v>
      </c>
      <c r="EV259">
        <v>0</v>
      </c>
      <c r="EW259">
        <v>1003.19</v>
      </c>
      <c r="EX259">
        <v>5.00059</v>
      </c>
      <c r="EY259">
        <v>20802.9769230769</v>
      </c>
      <c r="EZ259">
        <v>17359.9076923077</v>
      </c>
      <c r="FA259">
        <v>54.5668461538462</v>
      </c>
      <c r="FB259">
        <v>55</v>
      </c>
      <c r="FC259">
        <v>54.1393076923077</v>
      </c>
      <c r="FD259">
        <v>54.3893076923077</v>
      </c>
      <c r="FE259">
        <v>55.1201538461538</v>
      </c>
      <c r="FF259">
        <v>1955.05076923077</v>
      </c>
      <c r="FG259">
        <v>39.9</v>
      </c>
      <c r="FH259">
        <v>0</v>
      </c>
      <c r="FI259">
        <v>1762201397</v>
      </c>
      <c r="FJ259">
        <v>0</v>
      </c>
      <c r="FK259">
        <v>1003.08923076923</v>
      </c>
      <c r="FL259">
        <v>-2.94495726651488</v>
      </c>
      <c r="FM259">
        <v>-58.9230767248986</v>
      </c>
      <c r="FN259">
        <v>20802.9807692308</v>
      </c>
      <c r="FO259">
        <v>15</v>
      </c>
      <c r="FP259">
        <v>0</v>
      </c>
      <c r="FQ259" t="s">
        <v>441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-28.0575333333333</v>
      </c>
      <c r="GD259">
        <v>2.15733506493502</v>
      </c>
      <c r="GE259">
        <v>0.363700857368791</v>
      </c>
      <c r="GF259">
        <v>0</v>
      </c>
      <c r="GG259">
        <v>1003.27970588235</v>
      </c>
      <c r="GH259">
        <v>-3.37372040043486</v>
      </c>
      <c r="GI259">
        <v>0.396235857376988</v>
      </c>
      <c r="GJ259">
        <v>-1</v>
      </c>
      <c r="GK259">
        <v>6.12047714285714</v>
      </c>
      <c r="GL259">
        <v>0.00654155844155877</v>
      </c>
      <c r="GM259">
        <v>0.00119389774969831</v>
      </c>
      <c r="GN259">
        <v>1</v>
      </c>
      <c r="GO259">
        <v>1</v>
      </c>
      <c r="GP259">
        <v>2</v>
      </c>
      <c r="GQ259" t="s">
        <v>460</v>
      </c>
      <c r="GR259">
        <v>3.12823</v>
      </c>
      <c r="GS259">
        <v>2.77785</v>
      </c>
      <c r="GT259">
        <v>0.13875</v>
      </c>
      <c r="GU259">
        <v>0.14239</v>
      </c>
      <c r="GV259">
        <v>0.109125</v>
      </c>
      <c r="GW259">
        <v>0.0911918</v>
      </c>
      <c r="GX259">
        <v>31569.8</v>
      </c>
      <c r="GY259">
        <v>33444.5</v>
      </c>
      <c r="GZ259">
        <v>33243.8</v>
      </c>
      <c r="HA259">
        <v>35390.1</v>
      </c>
      <c r="HB259">
        <v>42051.1</v>
      </c>
      <c r="HC259">
        <v>46256.3</v>
      </c>
      <c r="HD259">
        <v>52043</v>
      </c>
      <c r="HE259">
        <v>56634.5</v>
      </c>
      <c r="HF259">
        <v>1.7835</v>
      </c>
      <c r="HG259">
        <v>2.13328</v>
      </c>
      <c r="HH259">
        <v>-0.0209808</v>
      </c>
      <c r="HI259">
        <v>0</v>
      </c>
      <c r="HJ259">
        <v>36.3304</v>
      </c>
      <c r="HK259">
        <v>999.9</v>
      </c>
      <c r="HL259">
        <v>53.882</v>
      </c>
      <c r="HM259">
        <v>28.067</v>
      </c>
      <c r="HN259">
        <v>22.6198</v>
      </c>
      <c r="HO259">
        <v>57.8869</v>
      </c>
      <c r="HP259">
        <v>32.4199</v>
      </c>
      <c r="HQ259">
        <v>2</v>
      </c>
      <c r="HR259">
        <v>1.32828</v>
      </c>
      <c r="HS259">
        <v>4.9574</v>
      </c>
      <c r="HT259">
        <v>20.0575</v>
      </c>
      <c r="HU259">
        <v>5.18974</v>
      </c>
      <c r="HV259">
        <v>12.0099</v>
      </c>
      <c r="HW259">
        <v>4.9717</v>
      </c>
      <c r="HX259">
        <v>3.29487</v>
      </c>
      <c r="HY259">
        <v>999.9</v>
      </c>
      <c r="HZ259">
        <v>9999</v>
      </c>
      <c r="IA259">
        <v>9999</v>
      </c>
      <c r="IB259">
        <v>9999</v>
      </c>
      <c r="IC259">
        <v>1.86315</v>
      </c>
      <c r="ID259">
        <v>1.86813</v>
      </c>
      <c r="IE259">
        <v>1.86783</v>
      </c>
      <c r="IF259">
        <v>1.86904</v>
      </c>
      <c r="IG259">
        <v>1.86982</v>
      </c>
      <c r="IH259">
        <v>1.86584</v>
      </c>
      <c r="II259">
        <v>1.86703</v>
      </c>
      <c r="IJ259">
        <v>1.86844</v>
      </c>
      <c r="IK259">
        <v>5</v>
      </c>
      <c r="IL259">
        <v>0</v>
      </c>
      <c r="IM259">
        <v>0</v>
      </c>
      <c r="IN259">
        <v>0</v>
      </c>
      <c r="IO259" t="s">
        <v>443</v>
      </c>
      <c r="IP259" t="s">
        <v>444</v>
      </c>
      <c r="IQ259" t="s">
        <v>445</v>
      </c>
      <c r="IR259" t="s">
        <v>445</v>
      </c>
      <c r="IS259" t="s">
        <v>445</v>
      </c>
      <c r="IT259" t="s">
        <v>445</v>
      </c>
      <c r="IU259">
        <v>0</v>
      </c>
      <c r="IV259">
        <v>100</v>
      </c>
      <c r="IW259">
        <v>100</v>
      </c>
      <c r="IX259">
        <v>4.428</v>
      </c>
      <c r="IY259">
        <v>0.31</v>
      </c>
      <c r="IZ259">
        <v>0.972545899424372</v>
      </c>
      <c r="JA259">
        <v>0.00534676025210932</v>
      </c>
      <c r="JB259">
        <v>-1.70922874884956e-06</v>
      </c>
      <c r="JC259">
        <v>5.24977269206303e-10</v>
      </c>
      <c r="JD259">
        <v>0.310040366037049</v>
      </c>
      <c r="JE259">
        <v>0</v>
      </c>
      <c r="JF259">
        <v>0</v>
      </c>
      <c r="JG259">
        <v>0</v>
      </c>
      <c r="JH259">
        <v>4</v>
      </c>
      <c r="JI259">
        <v>2317</v>
      </c>
      <c r="JJ259">
        <v>-0</v>
      </c>
      <c r="JK259">
        <v>23</v>
      </c>
      <c r="JL259">
        <v>29370023.3</v>
      </c>
      <c r="JM259">
        <v>29370023.3</v>
      </c>
      <c r="JN259">
        <v>2.12524</v>
      </c>
      <c r="JO259">
        <v>2.6001</v>
      </c>
      <c r="JP259">
        <v>2.19849</v>
      </c>
      <c r="JQ259">
        <v>2.63672</v>
      </c>
      <c r="JR259">
        <v>2.44507</v>
      </c>
      <c r="JS259">
        <v>2.35596</v>
      </c>
      <c r="JT259">
        <v>32.5761</v>
      </c>
      <c r="JU259">
        <v>24.1575</v>
      </c>
      <c r="JV259">
        <v>18</v>
      </c>
      <c r="JW259">
        <v>499.761</v>
      </c>
      <c r="JX259">
        <v>784.347</v>
      </c>
      <c r="JY259">
        <v>29.7555</v>
      </c>
      <c r="JZ259">
        <v>42.8892</v>
      </c>
      <c r="KA259">
        <v>30.0002</v>
      </c>
      <c r="KB259">
        <v>42.6178</v>
      </c>
      <c r="KC259">
        <v>42.4663</v>
      </c>
      <c r="KD259">
        <v>42.6617</v>
      </c>
      <c r="KE259">
        <v>0</v>
      </c>
      <c r="KF259">
        <v>100</v>
      </c>
      <c r="KG259">
        <v>29.7579</v>
      </c>
      <c r="KH259">
        <v>859.074</v>
      </c>
      <c r="KI259">
        <v>21.9999</v>
      </c>
      <c r="KJ259">
        <v>94.4734</v>
      </c>
      <c r="KK259">
        <v>91.7147</v>
      </c>
    </row>
    <row r="260" spans="1:297">
      <c r="A260">
        <v>244</v>
      </c>
      <c r="B260">
        <v>1762201403</v>
      </c>
      <c r="C260">
        <v>3171</v>
      </c>
      <c r="D260" t="s">
        <v>934</v>
      </c>
      <c r="E260" t="s">
        <v>935</v>
      </c>
      <c r="F260">
        <v>5</v>
      </c>
      <c r="G260" t="s">
        <v>833</v>
      </c>
      <c r="H260" t="s">
        <v>438</v>
      </c>
      <c r="I260">
        <v>1762201394.84615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854.199856962477</v>
      </c>
      <c r="AK260">
        <v>840.71543030303</v>
      </c>
      <c r="AL260">
        <v>3.24995551294493</v>
      </c>
      <c r="AM260">
        <v>64.5071012503385</v>
      </c>
      <c r="AN260">
        <f>(AP260 - AO260 + DY260*1E3/(8.314*(EA260+273.15)) * AR260/DX260 * AQ260) * DX260/(100*DL260) * 1000/(1000 - AP260)</f>
        <v>0</v>
      </c>
      <c r="AO260">
        <v>20.9179374123883</v>
      </c>
      <c r="AP260">
        <v>27.041</v>
      </c>
      <c r="AQ260">
        <v>3.43903296708449e-06</v>
      </c>
      <c r="AR260">
        <v>97.67456940572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439</v>
      </c>
      <c r="AY260" t="s">
        <v>439</v>
      </c>
      <c r="AZ260">
        <v>0</v>
      </c>
      <c r="BA260">
        <v>0</v>
      </c>
      <c r="BB260">
        <f>1-AZ260/BA260</f>
        <v>0</v>
      </c>
      <c r="BC260">
        <v>0</v>
      </c>
      <c r="BD260" t="s">
        <v>439</v>
      </c>
      <c r="BE260" t="s">
        <v>439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439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440</v>
      </c>
      <c r="DO260">
        <v>2</v>
      </c>
      <c r="DP260" t="b">
        <v>1</v>
      </c>
      <c r="DQ260">
        <v>1762201394.84615</v>
      </c>
      <c r="DR260">
        <v>794.933538461539</v>
      </c>
      <c r="DS260">
        <v>822.765538461538</v>
      </c>
      <c r="DT260">
        <v>27.0392153846154</v>
      </c>
      <c r="DU260">
        <v>20.9180769230769</v>
      </c>
      <c r="DV260">
        <v>790.543</v>
      </c>
      <c r="DW260">
        <v>26.7291769230769</v>
      </c>
      <c r="DX260">
        <v>500.002615384615</v>
      </c>
      <c r="DY260">
        <v>90.7453769230769</v>
      </c>
      <c r="DZ260">
        <v>0.0999825692307692</v>
      </c>
      <c r="EA260">
        <v>36.8657615384615</v>
      </c>
      <c r="EB260">
        <v>35.9947461538462</v>
      </c>
      <c r="EC260">
        <v>999.9</v>
      </c>
      <c r="ED260">
        <v>0</v>
      </c>
      <c r="EE260">
        <v>0</v>
      </c>
      <c r="EF260">
        <v>9996.29461538462</v>
      </c>
      <c r="EG260">
        <v>0</v>
      </c>
      <c r="EH260">
        <v>1187.05538461538</v>
      </c>
      <c r="EI260">
        <v>-27.8320307692308</v>
      </c>
      <c r="EJ260">
        <v>817.025230769231</v>
      </c>
      <c r="EK260">
        <v>840.343846153846</v>
      </c>
      <c r="EL260">
        <v>6.12114230769231</v>
      </c>
      <c r="EM260">
        <v>822.765538461538</v>
      </c>
      <c r="EN260">
        <v>20.9180769230769</v>
      </c>
      <c r="EO260">
        <v>2.45368307692308</v>
      </c>
      <c r="EP260">
        <v>1.89821692307692</v>
      </c>
      <c r="EQ260">
        <v>20.7224769230769</v>
      </c>
      <c r="ER260">
        <v>16.6199538461538</v>
      </c>
      <c r="ES260">
        <v>1999.94923076923</v>
      </c>
      <c r="ET260">
        <v>0.980001538461539</v>
      </c>
      <c r="EU260">
        <v>0.0199984076923077</v>
      </c>
      <c r="EV260">
        <v>0</v>
      </c>
      <c r="EW260">
        <v>1002.98</v>
      </c>
      <c r="EX260">
        <v>5.00059</v>
      </c>
      <c r="EY260">
        <v>20798.1384615385</v>
      </c>
      <c r="EZ260">
        <v>17359.9</v>
      </c>
      <c r="FA260">
        <v>54.562</v>
      </c>
      <c r="FB260">
        <v>55</v>
      </c>
      <c r="FC260">
        <v>54.1345384615385</v>
      </c>
      <c r="FD260">
        <v>54.3988461538462</v>
      </c>
      <c r="FE260">
        <v>55.1201538461538</v>
      </c>
      <c r="FF260">
        <v>1955.04923076923</v>
      </c>
      <c r="FG260">
        <v>39.9</v>
      </c>
      <c r="FH260">
        <v>0</v>
      </c>
      <c r="FI260">
        <v>1762201401.8</v>
      </c>
      <c r="FJ260">
        <v>0</v>
      </c>
      <c r="FK260">
        <v>1002.91192307692</v>
      </c>
      <c r="FL260">
        <v>-1.6167521427987</v>
      </c>
      <c r="FM260">
        <v>-61.1247862580616</v>
      </c>
      <c r="FN260">
        <v>20798.2730769231</v>
      </c>
      <c r="FO260">
        <v>15</v>
      </c>
      <c r="FP260">
        <v>0</v>
      </c>
      <c r="FQ260" t="s">
        <v>441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-27.819505</v>
      </c>
      <c r="GD260">
        <v>2.24127969924817</v>
      </c>
      <c r="GE260">
        <v>0.466120673726236</v>
      </c>
      <c r="GF260">
        <v>0</v>
      </c>
      <c r="GG260">
        <v>1003.05088235294</v>
      </c>
      <c r="GH260">
        <v>-2.17708174641032</v>
      </c>
      <c r="GI260">
        <v>0.311291121989937</v>
      </c>
      <c r="GJ260">
        <v>-1</v>
      </c>
      <c r="GK260">
        <v>6.121061</v>
      </c>
      <c r="GL260">
        <v>0.00233593984962152</v>
      </c>
      <c r="GM260">
        <v>0.000986148568928542</v>
      </c>
      <c r="GN260">
        <v>1</v>
      </c>
      <c r="GO260">
        <v>1</v>
      </c>
      <c r="GP260">
        <v>2</v>
      </c>
      <c r="GQ260" t="s">
        <v>460</v>
      </c>
      <c r="GR260">
        <v>3.12838</v>
      </c>
      <c r="GS260">
        <v>2.77828</v>
      </c>
      <c r="GT260">
        <v>0.140608</v>
      </c>
      <c r="GU260">
        <v>0.144383</v>
      </c>
      <c r="GV260">
        <v>0.109131</v>
      </c>
      <c r="GW260">
        <v>0.0911907</v>
      </c>
      <c r="GX260">
        <v>31501.6</v>
      </c>
      <c r="GY260">
        <v>33366.5</v>
      </c>
      <c r="GZ260">
        <v>33244</v>
      </c>
      <c r="HA260">
        <v>35390</v>
      </c>
      <c r="HB260">
        <v>42051.3</v>
      </c>
      <c r="HC260">
        <v>46256.4</v>
      </c>
      <c r="HD260">
        <v>52043.3</v>
      </c>
      <c r="HE260">
        <v>56634.3</v>
      </c>
      <c r="HF260">
        <v>1.78395</v>
      </c>
      <c r="HG260">
        <v>2.1333</v>
      </c>
      <c r="HH260">
        <v>-0.0207946</v>
      </c>
      <c r="HI260">
        <v>0</v>
      </c>
      <c r="HJ260">
        <v>36.3304</v>
      </c>
      <c r="HK260">
        <v>999.9</v>
      </c>
      <c r="HL260">
        <v>53.858</v>
      </c>
      <c r="HM260">
        <v>28.067</v>
      </c>
      <c r="HN260">
        <v>22.6114</v>
      </c>
      <c r="HO260">
        <v>57.5369</v>
      </c>
      <c r="HP260">
        <v>32.4359</v>
      </c>
      <c r="HQ260">
        <v>2</v>
      </c>
      <c r="HR260">
        <v>1.32828</v>
      </c>
      <c r="HS260">
        <v>4.94093</v>
      </c>
      <c r="HT260">
        <v>20.058</v>
      </c>
      <c r="HU260">
        <v>5.18914</v>
      </c>
      <c r="HV260">
        <v>12.0099</v>
      </c>
      <c r="HW260">
        <v>4.97175</v>
      </c>
      <c r="HX260">
        <v>3.295</v>
      </c>
      <c r="HY260">
        <v>999.9</v>
      </c>
      <c r="HZ260">
        <v>9999</v>
      </c>
      <c r="IA260">
        <v>9999</v>
      </c>
      <c r="IB260">
        <v>9999</v>
      </c>
      <c r="IC260">
        <v>1.86312</v>
      </c>
      <c r="ID260">
        <v>1.86813</v>
      </c>
      <c r="IE260">
        <v>1.86784</v>
      </c>
      <c r="IF260">
        <v>1.86903</v>
      </c>
      <c r="IG260">
        <v>1.86981</v>
      </c>
      <c r="IH260">
        <v>1.86584</v>
      </c>
      <c r="II260">
        <v>1.86703</v>
      </c>
      <c r="IJ260">
        <v>1.86842</v>
      </c>
      <c r="IK260">
        <v>5</v>
      </c>
      <c r="IL260">
        <v>0</v>
      </c>
      <c r="IM260">
        <v>0</v>
      </c>
      <c r="IN260">
        <v>0</v>
      </c>
      <c r="IO260" t="s">
        <v>443</v>
      </c>
      <c r="IP260" t="s">
        <v>444</v>
      </c>
      <c r="IQ260" t="s">
        <v>445</v>
      </c>
      <c r="IR260" t="s">
        <v>445</v>
      </c>
      <c r="IS260" t="s">
        <v>445</v>
      </c>
      <c r="IT260" t="s">
        <v>445</v>
      </c>
      <c r="IU260">
        <v>0</v>
      </c>
      <c r="IV260">
        <v>100</v>
      </c>
      <c r="IW260">
        <v>100</v>
      </c>
      <c r="IX260">
        <v>4.485</v>
      </c>
      <c r="IY260">
        <v>0.31</v>
      </c>
      <c r="IZ260">
        <v>0.972545899424372</v>
      </c>
      <c r="JA260">
        <v>0.00534676025210932</v>
      </c>
      <c r="JB260">
        <v>-1.70922874884956e-06</v>
      </c>
      <c r="JC260">
        <v>5.24977269206303e-10</v>
      </c>
      <c r="JD260">
        <v>0.310040366037049</v>
      </c>
      <c r="JE260">
        <v>0</v>
      </c>
      <c r="JF260">
        <v>0</v>
      </c>
      <c r="JG260">
        <v>0</v>
      </c>
      <c r="JH260">
        <v>4</v>
      </c>
      <c r="JI260">
        <v>2317</v>
      </c>
      <c r="JJ260">
        <v>-0</v>
      </c>
      <c r="JK260">
        <v>23</v>
      </c>
      <c r="JL260">
        <v>29370023.4</v>
      </c>
      <c r="JM260">
        <v>29370023.4</v>
      </c>
      <c r="JN260">
        <v>2.16431</v>
      </c>
      <c r="JO260">
        <v>2.6123</v>
      </c>
      <c r="JP260">
        <v>2.19849</v>
      </c>
      <c r="JQ260">
        <v>2.63672</v>
      </c>
      <c r="JR260">
        <v>2.44629</v>
      </c>
      <c r="JS260">
        <v>2.2644</v>
      </c>
      <c r="JT260">
        <v>32.5761</v>
      </c>
      <c r="JU260">
        <v>24.1488</v>
      </c>
      <c r="JV260">
        <v>18</v>
      </c>
      <c r="JW260">
        <v>500.109</v>
      </c>
      <c r="JX260">
        <v>784.407</v>
      </c>
      <c r="JY260">
        <v>29.7587</v>
      </c>
      <c r="JZ260">
        <v>42.8892</v>
      </c>
      <c r="KA260">
        <v>30.0001</v>
      </c>
      <c r="KB260">
        <v>42.6219</v>
      </c>
      <c r="KC260">
        <v>42.4695</v>
      </c>
      <c r="KD260">
        <v>43.3739</v>
      </c>
      <c r="KE260">
        <v>0</v>
      </c>
      <c r="KF260">
        <v>100</v>
      </c>
      <c r="KG260">
        <v>29.7633</v>
      </c>
      <c r="KH260">
        <v>872.517</v>
      </c>
      <c r="KI260">
        <v>21.9999</v>
      </c>
      <c r="KJ260">
        <v>94.474</v>
      </c>
      <c r="KK260">
        <v>91.7143</v>
      </c>
    </row>
    <row r="261" spans="1:297">
      <c r="A261">
        <v>245</v>
      </c>
      <c r="B261">
        <v>1762201408</v>
      </c>
      <c r="C261">
        <v>3176</v>
      </c>
      <c r="D261" t="s">
        <v>936</v>
      </c>
      <c r="E261" t="s">
        <v>937</v>
      </c>
      <c r="F261">
        <v>5</v>
      </c>
      <c r="G261" t="s">
        <v>833</v>
      </c>
      <c r="H261" t="s">
        <v>438</v>
      </c>
      <c r="I261">
        <v>1762201399.84615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872.05147087622</v>
      </c>
      <c r="AK261">
        <v>857.759042424242</v>
      </c>
      <c r="AL261">
        <v>3.41499646682983</v>
      </c>
      <c r="AM261">
        <v>64.5071012503385</v>
      </c>
      <c r="AN261">
        <f>(AP261 - AO261 + DY261*1E3/(8.314*(EA261+273.15)) * AR261/DX261 * AQ261) * DX261/(100*DL261) * 1000/(1000 - AP261)</f>
        <v>0</v>
      </c>
      <c r="AO261">
        <v>20.9178360255788</v>
      </c>
      <c r="AP261">
        <v>27.0417175757576</v>
      </c>
      <c r="AQ261">
        <v>1.86817972500062e-06</v>
      </c>
      <c r="AR261">
        <v>97.67456940572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439</v>
      </c>
      <c r="AY261" t="s">
        <v>439</v>
      </c>
      <c r="AZ261">
        <v>0</v>
      </c>
      <c r="BA261">
        <v>0</v>
      </c>
      <c r="BB261">
        <f>1-AZ261/BA261</f>
        <v>0</v>
      </c>
      <c r="BC261">
        <v>0</v>
      </c>
      <c r="BD261" t="s">
        <v>439</v>
      </c>
      <c r="BE261" t="s">
        <v>439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439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440</v>
      </c>
      <c r="DO261">
        <v>2</v>
      </c>
      <c r="DP261" t="b">
        <v>1</v>
      </c>
      <c r="DQ261">
        <v>1762201399.84615</v>
      </c>
      <c r="DR261">
        <v>811.243538461538</v>
      </c>
      <c r="DS261">
        <v>839.112769230769</v>
      </c>
      <c r="DT261">
        <v>27.0397230769231</v>
      </c>
      <c r="DU261">
        <v>20.9177692307692</v>
      </c>
      <c r="DV261">
        <v>806.794230769231</v>
      </c>
      <c r="DW261">
        <v>26.7296923076923</v>
      </c>
      <c r="DX261">
        <v>499.988307692308</v>
      </c>
      <c r="DY261">
        <v>90.7443153846154</v>
      </c>
      <c r="DZ261">
        <v>0.0999790461538461</v>
      </c>
      <c r="EA261">
        <v>36.8629923076923</v>
      </c>
      <c r="EB261">
        <v>35.9953153846154</v>
      </c>
      <c r="EC261">
        <v>999.9</v>
      </c>
      <c r="ED261">
        <v>0</v>
      </c>
      <c r="EE261">
        <v>0</v>
      </c>
      <c r="EF261">
        <v>10010.4807692308</v>
      </c>
      <c r="EG261">
        <v>0</v>
      </c>
      <c r="EH261">
        <v>1187.05615384615</v>
      </c>
      <c r="EI261">
        <v>-27.8693384615385</v>
      </c>
      <c r="EJ261">
        <v>833.788923076923</v>
      </c>
      <c r="EK261">
        <v>857.040230769231</v>
      </c>
      <c r="EL261">
        <v>6.12196384615385</v>
      </c>
      <c r="EM261">
        <v>839.112769230769</v>
      </c>
      <c r="EN261">
        <v>20.9177692307692</v>
      </c>
      <c r="EO261">
        <v>2.45370076923077</v>
      </c>
      <c r="EP261">
        <v>1.89816769230769</v>
      </c>
      <c r="EQ261">
        <v>20.7225923076923</v>
      </c>
      <c r="ER261">
        <v>16.6195384615385</v>
      </c>
      <c r="ES261">
        <v>1999.94538461538</v>
      </c>
      <c r="ET261">
        <v>0.980001538461538</v>
      </c>
      <c r="EU261">
        <v>0.0199984076923077</v>
      </c>
      <c r="EV261">
        <v>0</v>
      </c>
      <c r="EW261">
        <v>1002.82153846154</v>
      </c>
      <c r="EX261">
        <v>5.00059</v>
      </c>
      <c r="EY261">
        <v>20793.4384615385</v>
      </c>
      <c r="EZ261">
        <v>17359.8692307692</v>
      </c>
      <c r="FA261">
        <v>54.562</v>
      </c>
      <c r="FB261">
        <v>55</v>
      </c>
      <c r="FC261">
        <v>54.1440769230769</v>
      </c>
      <c r="FD261">
        <v>54.4083846153846</v>
      </c>
      <c r="FE261">
        <v>55.1201538461538</v>
      </c>
      <c r="FF261">
        <v>1955.04538461538</v>
      </c>
      <c r="FG261">
        <v>39.9</v>
      </c>
      <c r="FH261">
        <v>0</v>
      </c>
      <c r="FI261">
        <v>1762201407.2</v>
      </c>
      <c r="FJ261">
        <v>0</v>
      </c>
      <c r="FK261">
        <v>1002.7708</v>
      </c>
      <c r="FL261">
        <v>-0.622307687233727</v>
      </c>
      <c r="FM261">
        <v>-58.7000000293659</v>
      </c>
      <c r="FN261">
        <v>20792.788</v>
      </c>
      <c r="FO261">
        <v>15</v>
      </c>
      <c r="FP261">
        <v>0</v>
      </c>
      <c r="FQ261" t="s">
        <v>441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-27.9632476190476</v>
      </c>
      <c r="GD261">
        <v>-0.0720857142857515</v>
      </c>
      <c r="GE261">
        <v>0.531503031052637</v>
      </c>
      <c r="GF261">
        <v>1</v>
      </c>
      <c r="GG261">
        <v>1002.88</v>
      </c>
      <c r="GH261">
        <v>-1.77784568297514</v>
      </c>
      <c r="GI261">
        <v>0.263684303220164</v>
      </c>
      <c r="GJ261">
        <v>-1</v>
      </c>
      <c r="GK261">
        <v>6.12154428571429</v>
      </c>
      <c r="GL261">
        <v>0.00946051948052639</v>
      </c>
      <c r="GM261">
        <v>0.00135163594502778</v>
      </c>
      <c r="GN261">
        <v>1</v>
      </c>
      <c r="GO261">
        <v>2</v>
      </c>
      <c r="GP261">
        <v>2</v>
      </c>
      <c r="GQ261" t="s">
        <v>497</v>
      </c>
      <c r="GR261">
        <v>3.12842</v>
      </c>
      <c r="GS261">
        <v>2.7781</v>
      </c>
      <c r="GT261">
        <v>0.14252</v>
      </c>
      <c r="GU261">
        <v>0.146212</v>
      </c>
      <c r="GV261">
        <v>0.109137</v>
      </c>
      <c r="GW261">
        <v>0.091194</v>
      </c>
      <c r="GX261">
        <v>31431.4</v>
      </c>
      <c r="GY261">
        <v>33294.8</v>
      </c>
      <c r="GZ261">
        <v>33244</v>
      </c>
      <c r="HA261">
        <v>35389.9</v>
      </c>
      <c r="HB261">
        <v>42051.3</v>
      </c>
      <c r="HC261">
        <v>46256.5</v>
      </c>
      <c r="HD261">
        <v>52043.5</v>
      </c>
      <c r="HE261">
        <v>56634.4</v>
      </c>
      <c r="HF261">
        <v>1.78382</v>
      </c>
      <c r="HG261">
        <v>2.13312</v>
      </c>
      <c r="HH261">
        <v>-0.0206381</v>
      </c>
      <c r="HI261">
        <v>0</v>
      </c>
      <c r="HJ261">
        <v>36.3304</v>
      </c>
      <c r="HK261">
        <v>999.9</v>
      </c>
      <c r="HL261">
        <v>53.858</v>
      </c>
      <c r="HM261">
        <v>28.067</v>
      </c>
      <c r="HN261">
        <v>22.611</v>
      </c>
      <c r="HO261">
        <v>57.5769</v>
      </c>
      <c r="HP261">
        <v>32.3798</v>
      </c>
      <c r="HQ261">
        <v>2</v>
      </c>
      <c r="HR261">
        <v>1.32833</v>
      </c>
      <c r="HS261">
        <v>4.93698</v>
      </c>
      <c r="HT261">
        <v>20.058</v>
      </c>
      <c r="HU261">
        <v>5.18974</v>
      </c>
      <c r="HV261">
        <v>12.0099</v>
      </c>
      <c r="HW261">
        <v>4.9718</v>
      </c>
      <c r="HX261">
        <v>3.29495</v>
      </c>
      <c r="HY261">
        <v>999.9</v>
      </c>
      <c r="HZ261">
        <v>9999</v>
      </c>
      <c r="IA261">
        <v>9999</v>
      </c>
      <c r="IB261">
        <v>9999</v>
      </c>
      <c r="IC261">
        <v>1.86313</v>
      </c>
      <c r="ID261">
        <v>1.86811</v>
      </c>
      <c r="IE261">
        <v>1.86783</v>
      </c>
      <c r="IF261">
        <v>1.86903</v>
      </c>
      <c r="IG261">
        <v>1.86981</v>
      </c>
      <c r="IH261">
        <v>1.86584</v>
      </c>
      <c r="II261">
        <v>1.86701</v>
      </c>
      <c r="IJ261">
        <v>1.86843</v>
      </c>
      <c r="IK261">
        <v>5</v>
      </c>
      <c r="IL261">
        <v>0</v>
      </c>
      <c r="IM261">
        <v>0</v>
      </c>
      <c r="IN261">
        <v>0</v>
      </c>
      <c r="IO261" t="s">
        <v>443</v>
      </c>
      <c r="IP261" t="s">
        <v>444</v>
      </c>
      <c r="IQ261" t="s">
        <v>445</v>
      </c>
      <c r="IR261" t="s">
        <v>445</v>
      </c>
      <c r="IS261" t="s">
        <v>445</v>
      </c>
      <c r="IT261" t="s">
        <v>445</v>
      </c>
      <c r="IU261">
        <v>0</v>
      </c>
      <c r="IV261">
        <v>100</v>
      </c>
      <c r="IW261">
        <v>100</v>
      </c>
      <c r="IX261">
        <v>4.545</v>
      </c>
      <c r="IY261">
        <v>0.31</v>
      </c>
      <c r="IZ261">
        <v>0.972545899424372</v>
      </c>
      <c r="JA261">
        <v>0.00534676025210932</v>
      </c>
      <c r="JB261">
        <v>-1.70922874884956e-06</v>
      </c>
      <c r="JC261">
        <v>5.24977269206303e-10</v>
      </c>
      <c r="JD261">
        <v>0.310040366037049</v>
      </c>
      <c r="JE261">
        <v>0</v>
      </c>
      <c r="JF261">
        <v>0</v>
      </c>
      <c r="JG261">
        <v>0</v>
      </c>
      <c r="JH261">
        <v>4</v>
      </c>
      <c r="JI261">
        <v>2317</v>
      </c>
      <c r="JJ261">
        <v>-0</v>
      </c>
      <c r="JK261">
        <v>23</v>
      </c>
      <c r="JL261">
        <v>29370023.5</v>
      </c>
      <c r="JM261">
        <v>29370023.5</v>
      </c>
      <c r="JN261">
        <v>2.19727</v>
      </c>
      <c r="JO261">
        <v>2.60376</v>
      </c>
      <c r="JP261">
        <v>2.19849</v>
      </c>
      <c r="JQ261">
        <v>2.63794</v>
      </c>
      <c r="JR261">
        <v>2.44507</v>
      </c>
      <c r="JS261">
        <v>2.34131</v>
      </c>
      <c r="JT261">
        <v>32.5761</v>
      </c>
      <c r="JU261">
        <v>24.1575</v>
      </c>
      <c r="JV261">
        <v>18</v>
      </c>
      <c r="JW261">
        <v>500.02</v>
      </c>
      <c r="JX261">
        <v>784.247</v>
      </c>
      <c r="JY261">
        <v>29.764</v>
      </c>
      <c r="JZ261">
        <v>42.8917</v>
      </c>
      <c r="KA261">
        <v>30.0001</v>
      </c>
      <c r="KB261">
        <v>42.6219</v>
      </c>
      <c r="KC261">
        <v>42.4706</v>
      </c>
      <c r="KD261">
        <v>44.1122</v>
      </c>
      <c r="KE261">
        <v>0</v>
      </c>
      <c r="KF261">
        <v>100</v>
      </c>
      <c r="KG261">
        <v>29.7665</v>
      </c>
      <c r="KH261">
        <v>892.831</v>
      </c>
      <c r="KI261">
        <v>21.9999</v>
      </c>
      <c r="KJ261">
        <v>94.4741</v>
      </c>
      <c r="KK261">
        <v>91.7143</v>
      </c>
    </row>
    <row r="262" spans="1:297">
      <c r="A262">
        <v>246</v>
      </c>
      <c r="B262">
        <v>1762201413</v>
      </c>
      <c r="C262">
        <v>3181</v>
      </c>
      <c r="D262" t="s">
        <v>938</v>
      </c>
      <c r="E262" t="s">
        <v>939</v>
      </c>
      <c r="F262">
        <v>5</v>
      </c>
      <c r="G262" t="s">
        <v>833</v>
      </c>
      <c r="H262" t="s">
        <v>438</v>
      </c>
      <c r="I262">
        <v>1762201404.84615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888.590389855875</v>
      </c>
      <c r="AK262">
        <v>874.465854545454</v>
      </c>
      <c r="AL262">
        <v>3.34365239158064</v>
      </c>
      <c r="AM262">
        <v>64.5071012503385</v>
      </c>
      <c r="AN262">
        <f>(AP262 - AO262 + DY262*1E3/(8.314*(EA262+273.15)) * AR262/DX262 * AQ262) * DX262/(100*DL262) * 1000/(1000 - AP262)</f>
        <v>0</v>
      </c>
      <c r="AO262">
        <v>20.9193654182019</v>
      </c>
      <c r="AP262">
        <v>27.0382587878788</v>
      </c>
      <c r="AQ262">
        <v>-4.81820825021964e-06</v>
      </c>
      <c r="AR262">
        <v>97.67456940572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439</v>
      </c>
      <c r="AY262" t="s">
        <v>439</v>
      </c>
      <c r="AZ262">
        <v>0</v>
      </c>
      <c r="BA262">
        <v>0</v>
      </c>
      <c r="BB262">
        <f>1-AZ262/BA262</f>
        <v>0</v>
      </c>
      <c r="BC262">
        <v>0</v>
      </c>
      <c r="BD262" t="s">
        <v>439</v>
      </c>
      <c r="BE262" t="s">
        <v>439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439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440</v>
      </c>
      <c r="DO262">
        <v>2</v>
      </c>
      <c r="DP262" t="b">
        <v>1</v>
      </c>
      <c r="DQ262">
        <v>1762201404.84615</v>
      </c>
      <c r="DR262">
        <v>827.472307692308</v>
      </c>
      <c r="DS262">
        <v>855.607230769231</v>
      </c>
      <c r="DT262">
        <v>27.0400846153846</v>
      </c>
      <c r="DU262">
        <v>20.9184923076923</v>
      </c>
      <c r="DV262">
        <v>822.964615384615</v>
      </c>
      <c r="DW262">
        <v>26.7300538461538</v>
      </c>
      <c r="DX262">
        <v>499.993307692308</v>
      </c>
      <c r="DY262">
        <v>90.7453384615385</v>
      </c>
      <c r="DZ262">
        <v>0.0999760384615385</v>
      </c>
      <c r="EA262">
        <v>36.8597846153846</v>
      </c>
      <c r="EB262">
        <v>35.9963846153846</v>
      </c>
      <c r="EC262">
        <v>999.9</v>
      </c>
      <c r="ED262">
        <v>0</v>
      </c>
      <c r="EE262">
        <v>0</v>
      </c>
      <c r="EF262">
        <v>10020.5692307692</v>
      </c>
      <c r="EG262">
        <v>0</v>
      </c>
      <c r="EH262">
        <v>1187.03538461538</v>
      </c>
      <c r="EI262">
        <v>-28.1349615384615</v>
      </c>
      <c r="EJ262">
        <v>850.468923076923</v>
      </c>
      <c r="EK262">
        <v>873.887615384615</v>
      </c>
      <c r="EL262">
        <v>6.12160769230769</v>
      </c>
      <c r="EM262">
        <v>855.607230769231</v>
      </c>
      <c r="EN262">
        <v>20.9184923076923</v>
      </c>
      <c r="EO262">
        <v>2.45376</v>
      </c>
      <c r="EP262">
        <v>1.89825461538462</v>
      </c>
      <c r="EQ262">
        <v>20.7229923076923</v>
      </c>
      <c r="ER262">
        <v>16.6202538461538</v>
      </c>
      <c r="ES262">
        <v>1999.96846153846</v>
      </c>
      <c r="ET262">
        <v>0.980001769230769</v>
      </c>
      <c r="EU262">
        <v>0.0199981692307692</v>
      </c>
      <c r="EV262">
        <v>0</v>
      </c>
      <c r="EW262">
        <v>1002.62769230769</v>
      </c>
      <c r="EX262">
        <v>5.00059</v>
      </c>
      <c r="EY262">
        <v>20788.9538461538</v>
      </c>
      <c r="EZ262">
        <v>17360.0615384615</v>
      </c>
      <c r="FA262">
        <v>54.562</v>
      </c>
      <c r="FB262">
        <v>55</v>
      </c>
      <c r="FC262">
        <v>54.1536153846154</v>
      </c>
      <c r="FD262">
        <v>54.4083846153846</v>
      </c>
      <c r="FE262">
        <v>55.125</v>
      </c>
      <c r="FF262">
        <v>1955.06846153846</v>
      </c>
      <c r="FG262">
        <v>39.9</v>
      </c>
      <c r="FH262">
        <v>0</v>
      </c>
      <c r="FI262">
        <v>1762201412</v>
      </c>
      <c r="FJ262">
        <v>0</v>
      </c>
      <c r="FK262">
        <v>1002.6</v>
      </c>
      <c r="FL262">
        <v>-2.9915384457962</v>
      </c>
      <c r="FM262">
        <v>-53.1076923367317</v>
      </c>
      <c r="FN262">
        <v>20788.484</v>
      </c>
      <c r="FO262">
        <v>15</v>
      </c>
      <c r="FP262">
        <v>0</v>
      </c>
      <c r="FQ262" t="s">
        <v>441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-27.994315</v>
      </c>
      <c r="GD262">
        <v>-4.62129473684215</v>
      </c>
      <c r="GE262">
        <v>0.631629831685458</v>
      </c>
      <c r="GF262">
        <v>0</v>
      </c>
      <c r="GG262">
        <v>1002.70647058824</v>
      </c>
      <c r="GH262">
        <v>-1.97708173753207</v>
      </c>
      <c r="GI262">
        <v>0.294327572142303</v>
      </c>
      <c r="GJ262">
        <v>-1</v>
      </c>
      <c r="GK262">
        <v>6.1217465</v>
      </c>
      <c r="GL262">
        <v>0.000532781954871539</v>
      </c>
      <c r="GM262">
        <v>0.00151629903053452</v>
      </c>
      <c r="GN262">
        <v>1</v>
      </c>
      <c r="GO262">
        <v>1</v>
      </c>
      <c r="GP262">
        <v>2</v>
      </c>
      <c r="GQ262" t="s">
        <v>460</v>
      </c>
      <c r="GR262">
        <v>3.12849</v>
      </c>
      <c r="GS262">
        <v>2.77809</v>
      </c>
      <c r="GT262">
        <v>0.144407</v>
      </c>
      <c r="GU262">
        <v>0.148215</v>
      </c>
      <c r="GV262">
        <v>0.109134</v>
      </c>
      <c r="GW262">
        <v>0.0912027</v>
      </c>
      <c r="GX262">
        <v>31361.9</v>
      </c>
      <c r="GY262">
        <v>33216.4</v>
      </c>
      <c r="GZ262">
        <v>33243.9</v>
      </c>
      <c r="HA262">
        <v>35389.9</v>
      </c>
      <c r="HB262">
        <v>42051.5</v>
      </c>
      <c r="HC262">
        <v>46256.3</v>
      </c>
      <c r="HD262">
        <v>52043.2</v>
      </c>
      <c r="HE262">
        <v>56634.4</v>
      </c>
      <c r="HF262">
        <v>1.7839</v>
      </c>
      <c r="HG262">
        <v>2.13305</v>
      </c>
      <c r="HH262">
        <v>-0.0208095</v>
      </c>
      <c r="HI262">
        <v>0</v>
      </c>
      <c r="HJ262">
        <v>36.3304</v>
      </c>
      <c r="HK262">
        <v>999.9</v>
      </c>
      <c r="HL262">
        <v>53.858</v>
      </c>
      <c r="HM262">
        <v>28.067</v>
      </c>
      <c r="HN262">
        <v>22.609</v>
      </c>
      <c r="HO262">
        <v>57.5269</v>
      </c>
      <c r="HP262">
        <v>32.4239</v>
      </c>
      <c r="HQ262">
        <v>2</v>
      </c>
      <c r="HR262">
        <v>1.32831</v>
      </c>
      <c r="HS262">
        <v>4.94525</v>
      </c>
      <c r="HT262">
        <v>20.0577</v>
      </c>
      <c r="HU262">
        <v>5.19004</v>
      </c>
      <c r="HV262">
        <v>12.0099</v>
      </c>
      <c r="HW262">
        <v>4.97165</v>
      </c>
      <c r="HX262">
        <v>3.29495</v>
      </c>
      <c r="HY262">
        <v>999.9</v>
      </c>
      <c r="HZ262">
        <v>9999</v>
      </c>
      <c r="IA262">
        <v>9999</v>
      </c>
      <c r="IB262">
        <v>9999</v>
      </c>
      <c r="IC262">
        <v>1.86314</v>
      </c>
      <c r="ID262">
        <v>1.86812</v>
      </c>
      <c r="IE262">
        <v>1.86783</v>
      </c>
      <c r="IF262">
        <v>1.86903</v>
      </c>
      <c r="IG262">
        <v>1.86981</v>
      </c>
      <c r="IH262">
        <v>1.86584</v>
      </c>
      <c r="II262">
        <v>1.86701</v>
      </c>
      <c r="IJ262">
        <v>1.86844</v>
      </c>
      <c r="IK262">
        <v>5</v>
      </c>
      <c r="IL262">
        <v>0</v>
      </c>
      <c r="IM262">
        <v>0</v>
      </c>
      <c r="IN262">
        <v>0</v>
      </c>
      <c r="IO262" t="s">
        <v>443</v>
      </c>
      <c r="IP262" t="s">
        <v>444</v>
      </c>
      <c r="IQ262" t="s">
        <v>445</v>
      </c>
      <c r="IR262" t="s">
        <v>445</v>
      </c>
      <c r="IS262" t="s">
        <v>445</v>
      </c>
      <c r="IT262" t="s">
        <v>445</v>
      </c>
      <c r="IU262">
        <v>0</v>
      </c>
      <c r="IV262">
        <v>100</v>
      </c>
      <c r="IW262">
        <v>100</v>
      </c>
      <c r="IX262">
        <v>4.604</v>
      </c>
      <c r="IY262">
        <v>0.3101</v>
      </c>
      <c r="IZ262">
        <v>0.972545899424372</v>
      </c>
      <c r="JA262">
        <v>0.00534676025210932</v>
      </c>
      <c r="JB262">
        <v>-1.70922874884956e-06</v>
      </c>
      <c r="JC262">
        <v>5.24977269206303e-10</v>
      </c>
      <c r="JD262">
        <v>0.310040366037049</v>
      </c>
      <c r="JE262">
        <v>0</v>
      </c>
      <c r="JF262">
        <v>0</v>
      </c>
      <c r="JG262">
        <v>0</v>
      </c>
      <c r="JH262">
        <v>4</v>
      </c>
      <c r="JI262">
        <v>2317</v>
      </c>
      <c r="JJ262">
        <v>-0</v>
      </c>
      <c r="JK262">
        <v>23</v>
      </c>
      <c r="JL262">
        <v>29370023.6</v>
      </c>
      <c r="JM262">
        <v>29370023.6</v>
      </c>
      <c r="JN262">
        <v>2.23877</v>
      </c>
      <c r="JO262">
        <v>2.60864</v>
      </c>
      <c r="JP262">
        <v>2.19849</v>
      </c>
      <c r="JQ262">
        <v>2.63672</v>
      </c>
      <c r="JR262">
        <v>2.44507</v>
      </c>
      <c r="JS262">
        <v>2.30347</v>
      </c>
      <c r="JT262">
        <v>32.5761</v>
      </c>
      <c r="JU262">
        <v>24.1488</v>
      </c>
      <c r="JV262">
        <v>18</v>
      </c>
      <c r="JW262">
        <v>500.073</v>
      </c>
      <c r="JX262">
        <v>784.173</v>
      </c>
      <c r="JY262">
        <v>29.7676</v>
      </c>
      <c r="JZ262">
        <v>42.8936</v>
      </c>
      <c r="KA262">
        <v>30.0001</v>
      </c>
      <c r="KB262">
        <v>42.6219</v>
      </c>
      <c r="KC262">
        <v>42.4706</v>
      </c>
      <c r="KD262">
        <v>44.8195</v>
      </c>
      <c r="KE262">
        <v>0</v>
      </c>
      <c r="KF262">
        <v>100</v>
      </c>
      <c r="KG262">
        <v>29.7672</v>
      </c>
      <c r="KH262">
        <v>906.37</v>
      </c>
      <c r="KI262">
        <v>21.9999</v>
      </c>
      <c r="KJ262">
        <v>94.4738</v>
      </c>
      <c r="KK262">
        <v>91.7143</v>
      </c>
    </row>
    <row r="263" spans="1:297">
      <c r="A263">
        <v>247</v>
      </c>
      <c r="B263">
        <v>1762201418</v>
      </c>
      <c r="C263">
        <v>3186</v>
      </c>
      <c r="D263" t="s">
        <v>940</v>
      </c>
      <c r="E263" t="s">
        <v>941</v>
      </c>
      <c r="F263">
        <v>5</v>
      </c>
      <c r="G263" t="s">
        <v>833</v>
      </c>
      <c r="H263" t="s">
        <v>438</v>
      </c>
      <c r="I263">
        <v>1762201409.84615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906.686682167023</v>
      </c>
      <c r="AK263">
        <v>892.026284848485</v>
      </c>
      <c r="AL263">
        <v>3.51622170039613</v>
      </c>
      <c r="AM263">
        <v>64.5071012503385</v>
      </c>
      <c r="AN263">
        <f>(AP263 - AO263 + DY263*1E3/(8.314*(EA263+273.15)) * AR263/DX263 * AQ263) * DX263/(100*DL263) * 1000/(1000 - AP263)</f>
        <v>0</v>
      </c>
      <c r="AO263">
        <v>20.9199799770927</v>
      </c>
      <c r="AP263">
        <v>27.0413763636364</v>
      </c>
      <c r="AQ263">
        <v>2.01840233399566e-06</v>
      </c>
      <c r="AR263">
        <v>97.67456940572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439</v>
      </c>
      <c r="AY263" t="s">
        <v>439</v>
      </c>
      <c r="AZ263">
        <v>0</v>
      </c>
      <c r="BA263">
        <v>0</v>
      </c>
      <c r="BB263">
        <f>1-AZ263/BA263</f>
        <v>0</v>
      </c>
      <c r="BC263">
        <v>0</v>
      </c>
      <c r="BD263" t="s">
        <v>439</v>
      </c>
      <c r="BE263" t="s">
        <v>439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439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440</v>
      </c>
      <c r="DO263">
        <v>2</v>
      </c>
      <c r="DP263" t="b">
        <v>1</v>
      </c>
      <c r="DQ263">
        <v>1762201409.84615</v>
      </c>
      <c r="DR263">
        <v>843.924384615385</v>
      </c>
      <c r="DS263">
        <v>872.631230769231</v>
      </c>
      <c r="DT263">
        <v>27.0406384615385</v>
      </c>
      <c r="DU263">
        <v>20.9190846153846</v>
      </c>
      <c r="DV263">
        <v>839.357769230769</v>
      </c>
      <c r="DW263">
        <v>26.7306076923077</v>
      </c>
      <c r="DX263">
        <v>500.036846153846</v>
      </c>
      <c r="DY263">
        <v>90.7465692307692</v>
      </c>
      <c r="DZ263">
        <v>0.100050684615385</v>
      </c>
      <c r="EA263">
        <v>36.8605846153846</v>
      </c>
      <c r="EB263">
        <v>35.9967307692308</v>
      </c>
      <c r="EC263">
        <v>999.9</v>
      </c>
      <c r="ED263">
        <v>0</v>
      </c>
      <c r="EE263">
        <v>0</v>
      </c>
      <c r="EF263">
        <v>10016.4923076923</v>
      </c>
      <c r="EG263">
        <v>0</v>
      </c>
      <c r="EH263">
        <v>1187.02384615385</v>
      </c>
      <c r="EI263">
        <v>-28.7068076923077</v>
      </c>
      <c r="EJ263">
        <v>867.378692307692</v>
      </c>
      <c r="EK263">
        <v>891.275846153846</v>
      </c>
      <c r="EL263">
        <v>6.12156538461539</v>
      </c>
      <c r="EM263">
        <v>872.631230769231</v>
      </c>
      <c r="EN263">
        <v>20.9190846153846</v>
      </c>
      <c r="EO263">
        <v>2.45384384615385</v>
      </c>
      <c r="EP263">
        <v>1.89833461538462</v>
      </c>
      <c r="EQ263">
        <v>20.7235538461538</v>
      </c>
      <c r="ER263">
        <v>16.6209153846154</v>
      </c>
      <c r="ES263">
        <v>2000.01846153846</v>
      </c>
      <c r="ET263">
        <v>0.980002307692308</v>
      </c>
      <c r="EU263">
        <v>0.0199976923076923</v>
      </c>
      <c r="EV263">
        <v>0</v>
      </c>
      <c r="EW263">
        <v>1002.34384615385</v>
      </c>
      <c r="EX263">
        <v>5.00059</v>
      </c>
      <c r="EY263">
        <v>20784.6923076923</v>
      </c>
      <c r="EZ263">
        <v>17360.4846153846</v>
      </c>
      <c r="FA263">
        <v>54.5668461538462</v>
      </c>
      <c r="FB263">
        <v>55</v>
      </c>
      <c r="FC263">
        <v>54.1536153846154</v>
      </c>
      <c r="FD263">
        <v>54.4083846153846</v>
      </c>
      <c r="FE263">
        <v>55.1201538461538</v>
      </c>
      <c r="FF263">
        <v>1955.11846153846</v>
      </c>
      <c r="FG263">
        <v>39.9</v>
      </c>
      <c r="FH263">
        <v>0</v>
      </c>
      <c r="FI263">
        <v>1762201416.8</v>
      </c>
      <c r="FJ263">
        <v>0</v>
      </c>
      <c r="FK263">
        <v>1002.3412</v>
      </c>
      <c r="FL263">
        <v>-3.76692307327588</v>
      </c>
      <c r="FM263">
        <v>-58.8692310322379</v>
      </c>
      <c r="FN263">
        <v>20783.964</v>
      </c>
      <c r="FO263">
        <v>15</v>
      </c>
      <c r="FP263">
        <v>0</v>
      </c>
      <c r="FQ263" t="s">
        <v>441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-28.3333952380952</v>
      </c>
      <c r="GD263">
        <v>-6.57208831168829</v>
      </c>
      <c r="GE263">
        <v>0.775392716767071</v>
      </c>
      <c r="GF263">
        <v>0</v>
      </c>
      <c r="GG263">
        <v>1002.48588235294</v>
      </c>
      <c r="GH263">
        <v>-3.27119938593288</v>
      </c>
      <c r="GI263">
        <v>0.400750161623823</v>
      </c>
      <c r="GJ263">
        <v>-1</v>
      </c>
      <c r="GK263">
        <v>6.12159285714286</v>
      </c>
      <c r="GL263">
        <v>-0.00407766233765557</v>
      </c>
      <c r="GM263">
        <v>0.00150203399510425</v>
      </c>
      <c r="GN263">
        <v>1</v>
      </c>
      <c r="GO263">
        <v>1</v>
      </c>
      <c r="GP263">
        <v>2</v>
      </c>
      <c r="GQ263" t="s">
        <v>460</v>
      </c>
      <c r="GR263">
        <v>3.12839</v>
      </c>
      <c r="GS263">
        <v>2.77806</v>
      </c>
      <c r="GT263">
        <v>0.146331</v>
      </c>
      <c r="GU263">
        <v>0.150009</v>
      </c>
      <c r="GV263">
        <v>0.109133</v>
      </c>
      <c r="GW263">
        <v>0.0912012</v>
      </c>
      <c r="GX263">
        <v>31291</v>
      </c>
      <c r="GY263">
        <v>33146.1</v>
      </c>
      <c r="GZ263">
        <v>33243.8</v>
      </c>
      <c r="HA263">
        <v>35389.7</v>
      </c>
      <c r="HB263">
        <v>42051.6</v>
      </c>
      <c r="HC263">
        <v>46256.4</v>
      </c>
      <c r="HD263">
        <v>52043</v>
      </c>
      <c r="HE263">
        <v>56634.1</v>
      </c>
      <c r="HF263">
        <v>1.78388</v>
      </c>
      <c r="HG263">
        <v>2.1333</v>
      </c>
      <c r="HH263">
        <v>-0.0208095</v>
      </c>
      <c r="HI263">
        <v>0</v>
      </c>
      <c r="HJ263">
        <v>36.3304</v>
      </c>
      <c r="HK263">
        <v>999.9</v>
      </c>
      <c r="HL263">
        <v>53.858</v>
      </c>
      <c r="HM263">
        <v>28.067</v>
      </c>
      <c r="HN263">
        <v>22.6108</v>
      </c>
      <c r="HO263">
        <v>57.3269</v>
      </c>
      <c r="HP263">
        <v>32.3598</v>
      </c>
      <c r="HQ263">
        <v>2</v>
      </c>
      <c r="HR263">
        <v>1.3284</v>
      </c>
      <c r="HS263">
        <v>4.93914</v>
      </c>
      <c r="HT263">
        <v>20.0577</v>
      </c>
      <c r="HU263">
        <v>5.18914</v>
      </c>
      <c r="HV263">
        <v>12.0099</v>
      </c>
      <c r="HW263">
        <v>4.9717</v>
      </c>
      <c r="HX263">
        <v>3.29495</v>
      </c>
      <c r="HY263">
        <v>999.9</v>
      </c>
      <c r="HZ263">
        <v>9999</v>
      </c>
      <c r="IA263">
        <v>9999</v>
      </c>
      <c r="IB263">
        <v>9999</v>
      </c>
      <c r="IC263">
        <v>1.86313</v>
      </c>
      <c r="ID263">
        <v>1.86812</v>
      </c>
      <c r="IE263">
        <v>1.86783</v>
      </c>
      <c r="IF263">
        <v>1.86904</v>
      </c>
      <c r="IG263">
        <v>1.86983</v>
      </c>
      <c r="IH263">
        <v>1.86584</v>
      </c>
      <c r="II263">
        <v>1.86703</v>
      </c>
      <c r="IJ263">
        <v>1.86843</v>
      </c>
      <c r="IK263">
        <v>5</v>
      </c>
      <c r="IL263">
        <v>0</v>
      </c>
      <c r="IM263">
        <v>0</v>
      </c>
      <c r="IN263">
        <v>0</v>
      </c>
      <c r="IO263" t="s">
        <v>443</v>
      </c>
      <c r="IP263" t="s">
        <v>444</v>
      </c>
      <c r="IQ263" t="s">
        <v>445</v>
      </c>
      <c r="IR263" t="s">
        <v>445</v>
      </c>
      <c r="IS263" t="s">
        <v>445</v>
      </c>
      <c r="IT263" t="s">
        <v>445</v>
      </c>
      <c r="IU263">
        <v>0</v>
      </c>
      <c r="IV263">
        <v>100</v>
      </c>
      <c r="IW263">
        <v>100</v>
      </c>
      <c r="IX263">
        <v>4.664</v>
      </c>
      <c r="IY263">
        <v>0.3101</v>
      </c>
      <c r="IZ263">
        <v>0.972545899424372</v>
      </c>
      <c r="JA263">
        <v>0.00534676025210932</v>
      </c>
      <c r="JB263">
        <v>-1.70922874884956e-06</v>
      </c>
      <c r="JC263">
        <v>5.24977269206303e-10</v>
      </c>
      <c r="JD263">
        <v>0.310040366037049</v>
      </c>
      <c r="JE263">
        <v>0</v>
      </c>
      <c r="JF263">
        <v>0</v>
      </c>
      <c r="JG263">
        <v>0</v>
      </c>
      <c r="JH263">
        <v>4</v>
      </c>
      <c r="JI263">
        <v>2317</v>
      </c>
      <c r="JJ263">
        <v>-0</v>
      </c>
      <c r="JK263">
        <v>23</v>
      </c>
      <c r="JL263">
        <v>29370023.6</v>
      </c>
      <c r="JM263">
        <v>29370023.6</v>
      </c>
      <c r="JN263">
        <v>2.26929</v>
      </c>
      <c r="JO263">
        <v>2.6062</v>
      </c>
      <c r="JP263">
        <v>2.19849</v>
      </c>
      <c r="JQ263">
        <v>2.63794</v>
      </c>
      <c r="JR263">
        <v>2.44629</v>
      </c>
      <c r="JS263">
        <v>2.31567</v>
      </c>
      <c r="JT263">
        <v>32.5761</v>
      </c>
      <c r="JU263">
        <v>24.1575</v>
      </c>
      <c r="JV263">
        <v>18</v>
      </c>
      <c r="JW263">
        <v>500.079</v>
      </c>
      <c r="JX263">
        <v>784.42</v>
      </c>
      <c r="JY263">
        <v>29.7689</v>
      </c>
      <c r="JZ263">
        <v>42.8936</v>
      </c>
      <c r="KA263">
        <v>30.0002</v>
      </c>
      <c r="KB263">
        <v>42.6254</v>
      </c>
      <c r="KC263">
        <v>42.4706</v>
      </c>
      <c r="KD263">
        <v>45.5557</v>
      </c>
      <c r="KE263">
        <v>0</v>
      </c>
      <c r="KF263">
        <v>100</v>
      </c>
      <c r="KG263">
        <v>29.771</v>
      </c>
      <c r="KH263">
        <v>926.535</v>
      </c>
      <c r="KI263">
        <v>21.9999</v>
      </c>
      <c r="KJ263">
        <v>94.4734</v>
      </c>
      <c r="KK263">
        <v>91.7138</v>
      </c>
    </row>
    <row r="264" spans="1:297">
      <c r="A264">
        <v>248</v>
      </c>
      <c r="B264">
        <v>1762201423</v>
      </c>
      <c r="C264">
        <v>3191</v>
      </c>
      <c r="D264" t="s">
        <v>942</v>
      </c>
      <c r="E264" t="s">
        <v>943</v>
      </c>
      <c r="F264">
        <v>5</v>
      </c>
      <c r="G264" t="s">
        <v>833</v>
      </c>
      <c r="H264" t="s">
        <v>438</v>
      </c>
      <c r="I264">
        <v>1762201414.84615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923.23462533177</v>
      </c>
      <c r="AK264">
        <v>908.915024242424</v>
      </c>
      <c r="AL264">
        <v>3.38360718267996</v>
      </c>
      <c r="AM264">
        <v>64.5071012503385</v>
      </c>
      <c r="AN264">
        <f>(AP264 - AO264 + DY264*1E3/(8.314*(EA264+273.15)) * AR264/DX264 * AQ264) * DX264/(100*DL264) * 1000/(1000 - AP264)</f>
        <v>0</v>
      </c>
      <c r="AO264">
        <v>20.919401421578</v>
      </c>
      <c r="AP264">
        <v>27.0369533333333</v>
      </c>
      <c r="AQ264">
        <v>-4.13861881519778e-06</v>
      </c>
      <c r="AR264">
        <v>97.67456940572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439</v>
      </c>
      <c r="AY264" t="s">
        <v>439</v>
      </c>
      <c r="AZ264">
        <v>0</v>
      </c>
      <c r="BA264">
        <v>0</v>
      </c>
      <c r="BB264">
        <f>1-AZ264/BA264</f>
        <v>0</v>
      </c>
      <c r="BC264">
        <v>0</v>
      </c>
      <c r="BD264" t="s">
        <v>439</v>
      </c>
      <c r="BE264" t="s">
        <v>439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439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440</v>
      </c>
      <c r="DO264">
        <v>2</v>
      </c>
      <c r="DP264" t="b">
        <v>1</v>
      </c>
      <c r="DQ264">
        <v>1762201414.84615</v>
      </c>
      <c r="DR264">
        <v>860.535153846154</v>
      </c>
      <c r="DS264">
        <v>889.443230769231</v>
      </c>
      <c r="DT264">
        <v>27.0397615384615</v>
      </c>
      <c r="DU264">
        <v>20.9196230769231</v>
      </c>
      <c r="DV264">
        <v>855.909307692308</v>
      </c>
      <c r="DW264">
        <v>26.7297384615385</v>
      </c>
      <c r="DX264">
        <v>500.028384615385</v>
      </c>
      <c r="DY264">
        <v>90.7484461538462</v>
      </c>
      <c r="DZ264">
        <v>0.100076730769231</v>
      </c>
      <c r="EA264">
        <v>36.8609076923077</v>
      </c>
      <c r="EB264">
        <v>35.9971615384615</v>
      </c>
      <c r="EC264">
        <v>999.9</v>
      </c>
      <c r="ED264">
        <v>0</v>
      </c>
      <c r="EE264">
        <v>0</v>
      </c>
      <c r="EF264">
        <v>10011.2</v>
      </c>
      <c r="EG264">
        <v>0</v>
      </c>
      <c r="EH264">
        <v>1187.00230769231</v>
      </c>
      <c r="EI264">
        <v>-28.9080384615385</v>
      </c>
      <c r="EJ264">
        <v>884.450307692308</v>
      </c>
      <c r="EK264">
        <v>908.447538461538</v>
      </c>
      <c r="EL264">
        <v>6.12014615384615</v>
      </c>
      <c r="EM264">
        <v>889.443230769231</v>
      </c>
      <c r="EN264">
        <v>20.9196230769231</v>
      </c>
      <c r="EO264">
        <v>2.45381615384615</v>
      </c>
      <c r="EP264">
        <v>1.89842384615385</v>
      </c>
      <c r="EQ264">
        <v>20.7233692307692</v>
      </c>
      <c r="ER264">
        <v>16.6216538461538</v>
      </c>
      <c r="ES264">
        <v>1999.99769230769</v>
      </c>
      <c r="ET264">
        <v>0.980002</v>
      </c>
      <c r="EU264">
        <v>0.0199979307692308</v>
      </c>
      <c r="EV264">
        <v>0</v>
      </c>
      <c r="EW264">
        <v>1002.06692307692</v>
      </c>
      <c r="EX264">
        <v>5.00059</v>
      </c>
      <c r="EY264">
        <v>20779.7615384615</v>
      </c>
      <c r="EZ264">
        <v>17360.3153846154</v>
      </c>
      <c r="FA264">
        <v>54.5668461538462</v>
      </c>
      <c r="FB264">
        <v>55</v>
      </c>
      <c r="FC264">
        <v>54.1631538461539</v>
      </c>
      <c r="FD264">
        <v>54.4083846153846</v>
      </c>
      <c r="FE264">
        <v>55.1201538461538</v>
      </c>
      <c r="FF264">
        <v>1955.09769230769</v>
      </c>
      <c r="FG264">
        <v>39.9</v>
      </c>
      <c r="FH264">
        <v>0</v>
      </c>
      <c r="FI264">
        <v>1762201422.2</v>
      </c>
      <c r="FJ264">
        <v>0</v>
      </c>
      <c r="FK264">
        <v>1002.00346153846</v>
      </c>
      <c r="FL264">
        <v>-4.40239315882743</v>
      </c>
      <c r="FM264">
        <v>-59.2649574054078</v>
      </c>
      <c r="FN264">
        <v>20778.9192307692</v>
      </c>
      <c r="FO264">
        <v>15</v>
      </c>
      <c r="FP264">
        <v>0</v>
      </c>
      <c r="FQ264" t="s">
        <v>441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-28.781695</v>
      </c>
      <c r="GD264">
        <v>-3.07782406015036</v>
      </c>
      <c r="GE264">
        <v>0.50202474089929</v>
      </c>
      <c r="GF264">
        <v>0</v>
      </c>
      <c r="GG264">
        <v>1002.24235294118</v>
      </c>
      <c r="GH264">
        <v>-3.51841099708576</v>
      </c>
      <c r="GI264">
        <v>0.425275404356013</v>
      </c>
      <c r="GJ264">
        <v>-1</v>
      </c>
      <c r="GK264">
        <v>6.120928</v>
      </c>
      <c r="GL264">
        <v>-0.01696240601503</v>
      </c>
      <c r="GM264">
        <v>0.00207038547135551</v>
      </c>
      <c r="GN264">
        <v>1</v>
      </c>
      <c r="GO264">
        <v>1</v>
      </c>
      <c r="GP264">
        <v>2</v>
      </c>
      <c r="GQ264" t="s">
        <v>460</v>
      </c>
      <c r="GR264">
        <v>3.12844</v>
      </c>
      <c r="GS264">
        <v>2.77798</v>
      </c>
      <c r="GT264">
        <v>0.1482</v>
      </c>
      <c r="GU264">
        <v>0.151966</v>
      </c>
      <c r="GV264">
        <v>0.109128</v>
      </c>
      <c r="GW264">
        <v>0.091206</v>
      </c>
      <c r="GX264">
        <v>31222.4</v>
      </c>
      <c r="GY264">
        <v>33069.8</v>
      </c>
      <c r="GZ264">
        <v>33243.8</v>
      </c>
      <c r="HA264">
        <v>35390</v>
      </c>
      <c r="HB264">
        <v>42051.9</v>
      </c>
      <c r="HC264">
        <v>46256.6</v>
      </c>
      <c r="HD264">
        <v>52042.9</v>
      </c>
      <c r="HE264">
        <v>56634.4</v>
      </c>
      <c r="HF264">
        <v>1.78398</v>
      </c>
      <c r="HG264">
        <v>2.13322</v>
      </c>
      <c r="HH264">
        <v>-0.0204369</v>
      </c>
      <c r="HI264">
        <v>0</v>
      </c>
      <c r="HJ264">
        <v>36.3304</v>
      </c>
      <c r="HK264">
        <v>999.9</v>
      </c>
      <c r="HL264">
        <v>53.858</v>
      </c>
      <c r="HM264">
        <v>28.067</v>
      </c>
      <c r="HN264">
        <v>22.6095</v>
      </c>
      <c r="HO264">
        <v>57.4869</v>
      </c>
      <c r="HP264">
        <v>32.3918</v>
      </c>
      <c r="HQ264">
        <v>2</v>
      </c>
      <c r="HR264">
        <v>1.32855</v>
      </c>
      <c r="HS264">
        <v>4.93741</v>
      </c>
      <c r="HT264">
        <v>20.058</v>
      </c>
      <c r="HU264">
        <v>5.19004</v>
      </c>
      <c r="HV264">
        <v>12.0099</v>
      </c>
      <c r="HW264">
        <v>4.9717</v>
      </c>
      <c r="HX264">
        <v>3.29495</v>
      </c>
      <c r="HY264">
        <v>999.9</v>
      </c>
      <c r="HZ264">
        <v>9999</v>
      </c>
      <c r="IA264">
        <v>9999</v>
      </c>
      <c r="IB264">
        <v>9999</v>
      </c>
      <c r="IC264">
        <v>1.86316</v>
      </c>
      <c r="ID264">
        <v>1.86813</v>
      </c>
      <c r="IE264">
        <v>1.86784</v>
      </c>
      <c r="IF264">
        <v>1.86904</v>
      </c>
      <c r="IG264">
        <v>1.86982</v>
      </c>
      <c r="IH264">
        <v>1.86586</v>
      </c>
      <c r="II264">
        <v>1.86701</v>
      </c>
      <c r="IJ264">
        <v>1.86844</v>
      </c>
      <c r="IK264">
        <v>5</v>
      </c>
      <c r="IL264">
        <v>0</v>
      </c>
      <c r="IM264">
        <v>0</v>
      </c>
      <c r="IN264">
        <v>0</v>
      </c>
      <c r="IO264" t="s">
        <v>443</v>
      </c>
      <c r="IP264" t="s">
        <v>444</v>
      </c>
      <c r="IQ264" t="s">
        <v>445</v>
      </c>
      <c r="IR264" t="s">
        <v>445</v>
      </c>
      <c r="IS264" t="s">
        <v>445</v>
      </c>
      <c r="IT264" t="s">
        <v>445</v>
      </c>
      <c r="IU264">
        <v>0</v>
      </c>
      <c r="IV264">
        <v>100</v>
      </c>
      <c r="IW264">
        <v>100</v>
      </c>
      <c r="IX264">
        <v>4.723</v>
      </c>
      <c r="IY264">
        <v>0.3101</v>
      </c>
      <c r="IZ264">
        <v>0.972545899424372</v>
      </c>
      <c r="JA264">
        <v>0.00534676025210932</v>
      </c>
      <c r="JB264">
        <v>-1.70922874884956e-06</v>
      </c>
      <c r="JC264">
        <v>5.24977269206303e-10</v>
      </c>
      <c r="JD264">
        <v>0.310040366037049</v>
      </c>
      <c r="JE264">
        <v>0</v>
      </c>
      <c r="JF264">
        <v>0</v>
      </c>
      <c r="JG264">
        <v>0</v>
      </c>
      <c r="JH264">
        <v>4</v>
      </c>
      <c r="JI264">
        <v>2317</v>
      </c>
      <c r="JJ264">
        <v>-0</v>
      </c>
      <c r="JK264">
        <v>23</v>
      </c>
      <c r="JL264">
        <v>29370023.7</v>
      </c>
      <c r="JM264">
        <v>29370023.7</v>
      </c>
      <c r="JN264">
        <v>2.30713</v>
      </c>
      <c r="JO264">
        <v>2.59521</v>
      </c>
      <c r="JP264">
        <v>2.19849</v>
      </c>
      <c r="JQ264">
        <v>2.63794</v>
      </c>
      <c r="JR264">
        <v>2.44629</v>
      </c>
      <c r="JS264">
        <v>2.34619</v>
      </c>
      <c r="JT264">
        <v>32.5761</v>
      </c>
      <c r="JU264">
        <v>24.1575</v>
      </c>
      <c r="JV264">
        <v>18</v>
      </c>
      <c r="JW264">
        <v>500.156</v>
      </c>
      <c r="JX264">
        <v>784.394</v>
      </c>
      <c r="JY264">
        <v>29.7721</v>
      </c>
      <c r="JZ264">
        <v>42.8936</v>
      </c>
      <c r="KA264">
        <v>30.0002</v>
      </c>
      <c r="KB264">
        <v>42.6262</v>
      </c>
      <c r="KC264">
        <v>42.4749</v>
      </c>
      <c r="KD264">
        <v>46.2525</v>
      </c>
      <c r="KE264">
        <v>0</v>
      </c>
      <c r="KF264">
        <v>100</v>
      </c>
      <c r="KG264">
        <v>29.7735</v>
      </c>
      <c r="KH264">
        <v>940.013</v>
      </c>
      <c r="KI264">
        <v>21.9999</v>
      </c>
      <c r="KJ264">
        <v>94.4733</v>
      </c>
      <c r="KK264">
        <v>91.7145</v>
      </c>
    </row>
    <row r="265" spans="1:297">
      <c r="A265">
        <v>249</v>
      </c>
      <c r="B265">
        <v>1762201428</v>
      </c>
      <c r="C265">
        <v>3196</v>
      </c>
      <c r="D265" t="s">
        <v>944</v>
      </c>
      <c r="E265" t="s">
        <v>945</v>
      </c>
      <c r="F265">
        <v>5</v>
      </c>
      <c r="G265" t="s">
        <v>833</v>
      </c>
      <c r="H265" t="s">
        <v>438</v>
      </c>
      <c r="I265">
        <v>1762201419.84615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941.256007578739</v>
      </c>
      <c r="AK265">
        <v>926.470139393939</v>
      </c>
      <c r="AL265">
        <v>3.49658962273993</v>
      </c>
      <c r="AM265">
        <v>64.5071012503385</v>
      </c>
      <c r="AN265">
        <f>(AP265 - AO265 + DY265*1E3/(8.314*(EA265+273.15)) * AR265/DX265 * AQ265) * DX265/(100*DL265) * 1000/(1000 - AP265)</f>
        <v>0</v>
      </c>
      <c r="AO265">
        <v>20.9196611427301</v>
      </c>
      <c r="AP265">
        <v>27.0369193939394</v>
      </c>
      <c r="AQ265">
        <v>-7.76473999389832e-07</v>
      </c>
      <c r="AR265">
        <v>97.67456940572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439</v>
      </c>
      <c r="AY265" t="s">
        <v>439</v>
      </c>
      <c r="AZ265">
        <v>0</v>
      </c>
      <c r="BA265">
        <v>0</v>
      </c>
      <c r="BB265">
        <f>1-AZ265/BA265</f>
        <v>0</v>
      </c>
      <c r="BC265">
        <v>0</v>
      </c>
      <c r="BD265" t="s">
        <v>439</v>
      </c>
      <c r="BE265" t="s">
        <v>439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439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440</v>
      </c>
      <c r="DO265">
        <v>2</v>
      </c>
      <c r="DP265" t="b">
        <v>1</v>
      </c>
      <c r="DQ265">
        <v>1762201419.84615</v>
      </c>
      <c r="DR265">
        <v>877.287692307692</v>
      </c>
      <c r="DS265">
        <v>906.520384615385</v>
      </c>
      <c r="DT265">
        <v>27.0386615384615</v>
      </c>
      <c r="DU265">
        <v>20.9194153846154</v>
      </c>
      <c r="DV265">
        <v>872.602307692308</v>
      </c>
      <c r="DW265">
        <v>26.7286384615385</v>
      </c>
      <c r="DX265">
        <v>500.033769230769</v>
      </c>
      <c r="DY265">
        <v>90.7501846153846</v>
      </c>
      <c r="DZ265">
        <v>0.100045723076923</v>
      </c>
      <c r="EA265">
        <v>36.8637230769231</v>
      </c>
      <c r="EB265">
        <v>35.9978615384615</v>
      </c>
      <c r="EC265">
        <v>999.9</v>
      </c>
      <c r="ED265">
        <v>0</v>
      </c>
      <c r="EE265">
        <v>0</v>
      </c>
      <c r="EF265">
        <v>10006.8769230769</v>
      </c>
      <c r="EG265">
        <v>0</v>
      </c>
      <c r="EH265">
        <v>1186.99461538462</v>
      </c>
      <c r="EI265">
        <v>-29.2327153846154</v>
      </c>
      <c r="EJ265">
        <v>901.667384615385</v>
      </c>
      <c r="EK265">
        <v>925.889461538461</v>
      </c>
      <c r="EL265">
        <v>6.11925769230769</v>
      </c>
      <c r="EM265">
        <v>906.520384615385</v>
      </c>
      <c r="EN265">
        <v>20.9194153846154</v>
      </c>
      <c r="EO265">
        <v>2.45376307692308</v>
      </c>
      <c r="EP265">
        <v>1.89844076923077</v>
      </c>
      <c r="EQ265">
        <v>20.7230307692308</v>
      </c>
      <c r="ER265">
        <v>16.6217923076923</v>
      </c>
      <c r="ES265">
        <v>2000.02153846154</v>
      </c>
      <c r="ET265">
        <v>0.980002384615384</v>
      </c>
      <c r="EU265">
        <v>0.0199976923076923</v>
      </c>
      <c r="EV265">
        <v>0</v>
      </c>
      <c r="EW265">
        <v>1001.73153846154</v>
      </c>
      <c r="EX265">
        <v>5.00059</v>
      </c>
      <c r="EY265">
        <v>20775.2538461538</v>
      </c>
      <c r="EZ265">
        <v>17360.5307692308</v>
      </c>
      <c r="FA265">
        <v>54.5668461538462</v>
      </c>
      <c r="FB265">
        <v>55</v>
      </c>
      <c r="FC265">
        <v>54.1631538461538</v>
      </c>
      <c r="FD265">
        <v>54.4083846153846</v>
      </c>
      <c r="FE265">
        <v>55.1153076923077</v>
      </c>
      <c r="FF265">
        <v>1955.12153846154</v>
      </c>
      <c r="FG265">
        <v>39.9</v>
      </c>
      <c r="FH265">
        <v>0</v>
      </c>
      <c r="FI265">
        <v>1762201427</v>
      </c>
      <c r="FJ265">
        <v>0</v>
      </c>
      <c r="FK265">
        <v>1001.72615384615</v>
      </c>
      <c r="FL265">
        <v>-3.87829059649943</v>
      </c>
      <c r="FM265">
        <v>-56.0068376002391</v>
      </c>
      <c r="FN265">
        <v>20774.2153846154</v>
      </c>
      <c r="FO265">
        <v>15</v>
      </c>
      <c r="FP265">
        <v>0</v>
      </c>
      <c r="FQ265" t="s">
        <v>441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-28.9892857142857</v>
      </c>
      <c r="GD265">
        <v>-3.58393246753255</v>
      </c>
      <c r="GE265">
        <v>0.544091688076571</v>
      </c>
      <c r="GF265">
        <v>0</v>
      </c>
      <c r="GG265">
        <v>1001.94676470588</v>
      </c>
      <c r="GH265">
        <v>-4.21038960906959</v>
      </c>
      <c r="GI265">
        <v>0.480592285244641</v>
      </c>
      <c r="GJ265">
        <v>-1</v>
      </c>
      <c r="GK265">
        <v>6.11986238095238</v>
      </c>
      <c r="GL265">
        <v>-0.0154324675324727</v>
      </c>
      <c r="GM265">
        <v>0.00204657647876812</v>
      </c>
      <c r="GN265">
        <v>1</v>
      </c>
      <c r="GO265">
        <v>1</v>
      </c>
      <c r="GP265">
        <v>2</v>
      </c>
      <c r="GQ265" t="s">
        <v>460</v>
      </c>
      <c r="GR265">
        <v>3.12833</v>
      </c>
      <c r="GS265">
        <v>2.77785</v>
      </c>
      <c r="GT265">
        <v>0.150079</v>
      </c>
      <c r="GU265">
        <v>0.153727</v>
      </c>
      <c r="GV265">
        <v>0.109134</v>
      </c>
      <c r="GW265">
        <v>0.091202</v>
      </c>
      <c r="GX265">
        <v>31153.1</v>
      </c>
      <c r="GY265">
        <v>33000.7</v>
      </c>
      <c r="GZ265">
        <v>33243.6</v>
      </c>
      <c r="HA265">
        <v>35389.8</v>
      </c>
      <c r="HB265">
        <v>42051.7</v>
      </c>
      <c r="HC265">
        <v>46256.8</v>
      </c>
      <c r="HD265">
        <v>52042.8</v>
      </c>
      <c r="HE265">
        <v>56634.2</v>
      </c>
      <c r="HF265">
        <v>1.78385</v>
      </c>
      <c r="HG265">
        <v>2.13335</v>
      </c>
      <c r="HH265">
        <v>-0.0203028</v>
      </c>
      <c r="HI265">
        <v>0</v>
      </c>
      <c r="HJ265">
        <v>36.3304</v>
      </c>
      <c r="HK265">
        <v>999.9</v>
      </c>
      <c r="HL265">
        <v>53.858</v>
      </c>
      <c r="HM265">
        <v>28.067</v>
      </c>
      <c r="HN265">
        <v>22.6105</v>
      </c>
      <c r="HO265">
        <v>57.4369</v>
      </c>
      <c r="HP265">
        <v>32.3958</v>
      </c>
      <c r="HQ265">
        <v>2</v>
      </c>
      <c r="HR265">
        <v>1.32859</v>
      </c>
      <c r="HS265">
        <v>4.9812</v>
      </c>
      <c r="HT265">
        <v>20.0566</v>
      </c>
      <c r="HU265">
        <v>5.18944</v>
      </c>
      <c r="HV265">
        <v>12.0099</v>
      </c>
      <c r="HW265">
        <v>4.97155</v>
      </c>
      <c r="HX265">
        <v>3.2949</v>
      </c>
      <c r="HY265">
        <v>999.9</v>
      </c>
      <c r="HZ265">
        <v>9999</v>
      </c>
      <c r="IA265">
        <v>9999</v>
      </c>
      <c r="IB265">
        <v>9999</v>
      </c>
      <c r="IC265">
        <v>1.86314</v>
      </c>
      <c r="ID265">
        <v>1.86813</v>
      </c>
      <c r="IE265">
        <v>1.86783</v>
      </c>
      <c r="IF265">
        <v>1.86904</v>
      </c>
      <c r="IG265">
        <v>1.86983</v>
      </c>
      <c r="IH265">
        <v>1.86585</v>
      </c>
      <c r="II265">
        <v>1.86699</v>
      </c>
      <c r="IJ265">
        <v>1.86843</v>
      </c>
      <c r="IK265">
        <v>5</v>
      </c>
      <c r="IL265">
        <v>0</v>
      </c>
      <c r="IM265">
        <v>0</v>
      </c>
      <c r="IN265">
        <v>0</v>
      </c>
      <c r="IO265" t="s">
        <v>443</v>
      </c>
      <c r="IP265" t="s">
        <v>444</v>
      </c>
      <c r="IQ265" t="s">
        <v>445</v>
      </c>
      <c r="IR265" t="s">
        <v>445</v>
      </c>
      <c r="IS265" t="s">
        <v>445</v>
      </c>
      <c r="IT265" t="s">
        <v>445</v>
      </c>
      <c r="IU265">
        <v>0</v>
      </c>
      <c r="IV265">
        <v>100</v>
      </c>
      <c r="IW265">
        <v>100</v>
      </c>
      <c r="IX265">
        <v>4.782</v>
      </c>
      <c r="IY265">
        <v>0.31</v>
      </c>
      <c r="IZ265">
        <v>0.972545899424372</v>
      </c>
      <c r="JA265">
        <v>0.00534676025210932</v>
      </c>
      <c r="JB265">
        <v>-1.70922874884956e-06</v>
      </c>
      <c r="JC265">
        <v>5.24977269206303e-10</v>
      </c>
      <c r="JD265">
        <v>0.310040366037049</v>
      </c>
      <c r="JE265">
        <v>0</v>
      </c>
      <c r="JF265">
        <v>0</v>
      </c>
      <c r="JG265">
        <v>0</v>
      </c>
      <c r="JH265">
        <v>4</v>
      </c>
      <c r="JI265">
        <v>2317</v>
      </c>
      <c r="JJ265">
        <v>-0</v>
      </c>
      <c r="JK265">
        <v>23</v>
      </c>
      <c r="JL265">
        <v>29370023.8</v>
      </c>
      <c r="JM265">
        <v>29370023.8</v>
      </c>
      <c r="JN265">
        <v>2.34131</v>
      </c>
      <c r="JO265">
        <v>2.61108</v>
      </c>
      <c r="JP265">
        <v>2.19849</v>
      </c>
      <c r="JQ265">
        <v>2.63672</v>
      </c>
      <c r="JR265">
        <v>2.44507</v>
      </c>
      <c r="JS265">
        <v>2.2876</v>
      </c>
      <c r="JT265">
        <v>32.5761</v>
      </c>
      <c r="JU265">
        <v>24.1488</v>
      </c>
      <c r="JV265">
        <v>18</v>
      </c>
      <c r="JW265">
        <v>500.068</v>
      </c>
      <c r="JX265">
        <v>784.518</v>
      </c>
      <c r="JY265">
        <v>29.7732</v>
      </c>
      <c r="JZ265">
        <v>42.8936</v>
      </c>
      <c r="KA265">
        <v>30.0002</v>
      </c>
      <c r="KB265">
        <v>42.6262</v>
      </c>
      <c r="KC265">
        <v>42.4749</v>
      </c>
      <c r="KD265">
        <v>46.9798</v>
      </c>
      <c r="KE265">
        <v>0</v>
      </c>
      <c r="KF265">
        <v>100</v>
      </c>
      <c r="KG265">
        <v>29.7638</v>
      </c>
      <c r="KH265">
        <v>960.194</v>
      </c>
      <c r="KI265">
        <v>21.9999</v>
      </c>
      <c r="KJ265">
        <v>94.473</v>
      </c>
      <c r="KK265">
        <v>91.714</v>
      </c>
    </row>
    <row r="266" spans="1:297">
      <c r="A266">
        <v>250</v>
      </c>
      <c r="B266">
        <v>1762201433</v>
      </c>
      <c r="C266">
        <v>3201</v>
      </c>
      <c r="D266" t="s">
        <v>946</v>
      </c>
      <c r="E266" t="s">
        <v>947</v>
      </c>
      <c r="F266">
        <v>5</v>
      </c>
      <c r="G266" t="s">
        <v>833</v>
      </c>
      <c r="H266" t="s">
        <v>438</v>
      </c>
      <c r="I266">
        <v>1762201424.84615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957.746477465855</v>
      </c>
      <c r="AK266">
        <v>943.340927272728</v>
      </c>
      <c r="AL266">
        <v>3.37712435379768</v>
      </c>
      <c r="AM266">
        <v>64.5071012503385</v>
      </c>
      <c r="AN266">
        <f>(AP266 - AO266 + DY266*1E3/(8.314*(EA266+273.15)) * AR266/DX266 * AQ266) * DX266/(100*DL266) * 1000/(1000 - AP266)</f>
        <v>0</v>
      </c>
      <c r="AO266">
        <v>20.9192895090961</v>
      </c>
      <c r="AP266">
        <v>27.044523030303</v>
      </c>
      <c r="AQ266">
        <v>7.77532290099177e-06</v>
      </c>
      <c r="AR266">
        <v>97.67456940572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439</v>
      </c>
      <c r="AY266" t="s">
        <v>439</v>
      </c>
      <c r="AZ266">
        <v>0</v>
      </c>
      <c r="BA266">
        <v>0</v>
      </c>
      <c r="BB266">
        <f>1-AZ266/BA266</f>
        <v>0</v>
      </c>
      <c r="BC266">
        <v>0</v>
      </c>
      <c r="BD266" t="s">
        <v>439</v>
      </c>
      <c r="BE266" t="s">
        <v>439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439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440</v>
      </c>
      <c r="DO266">
        <v>2</v>
      </c>
      <c r="DP266" t="b">
        <v>1</v>
      </c>
      <c r="DQ266">
        <v>1762201424.84615</v>
      </c>
      <c r="DR266">
        <v>894.031846153846</v>
      </c>
      <c r="DS266">
        <v>923.284230769231</v>
      </c>
      <c r="DT266">
        <v>27.0393076923077</v>
      </c>
      <c r="DU266">
        <v>20.9193846153846</v>
      </c>
      <c r="DV266">
        <v>889.287076923077</v>
      </c>
      <c r="DW266">
        <v>26.7292692307692</v>
      </c>
      <c r="DX266">
        <v>499.995615384615</v>
      </c>
      <c r="DY266">
        <v>90.7506461538462</v>
      </c>
      <c r="DZ266">
        <v>0.100032438461538</v>
      </c>
      <c r="EA266">
        <v>36.8651076923077</v>
      </c>
      <c r="EB266">
        <v>36.0005538461538</v>
      </c>
      <c r="EC266">
        <v>999.9</v>
      </c>
      <c r="ED266">
        <v>0</v>
      </c>
      <c r="EE266">
        <v>0</v>
      </c>
      <c r="EF266">
        <v>10007.0692307692</v>
      </c>
      <c r="EG266">
        <v>0</v>
      </c>
      <c r="EH266">
        <v>1186.98692307692</v>
      </c>
      <c r="EI266">
        <v>-29.2524615384615</v>
      </c>
      <c r="EJ266">
        <v>918.877615384615</v>
      </c>
      <c r="EK266">
        <v>943.011615384615</v>
      </c>
      <c r="EL266">
        <v>6.11993230769231</v>
      </c>
      <c r="EM266">
        <v>923.284230769231</v>
      </c>
      <c r="EN266">
        <v>20.9193846153846</v>
      </c>
      <c r="EO266">
        <v>2.45383461538462</v>
      </c>
      <c r="EP266">
        <v>1.89844692307692</v>
      </c>
      <c r="EQ266">
        <v>20.7234923076923</v>
      </c>
      <c r="ER266">
        <v>16.6218538461538</v>
      </c>
      <c r="ES266">
        <v>2000.02615384615</v>
      </c>
      <c r="ET266">
        <v>0.980002461538461</v>
      </c>
      <c r="EU266">
        <v>0.0199976923076923</v>
      </c>
      <c r="EV266">
        <v>0</v>
      </c>
      <c r="EW266">
        <v>1001.46384615385</v>
      </c>
      <c r="EX266">
        <v>5.00059</v>
      </c>
      <c r="EY266">
        <v>20770.5769230769</v>
      </c>
      <c r="EZ266">
        <v>17360.5769230769</v>
      </c>
      <c r="FA266">
        <v>54.5668461538462</v>
      </c>
      <c r="FB266">
        <v>55</v>
      </c>
      <c r="FC266">
        <v>54.1631538461538</v>
      </c>
      <c r="FD266">
        <v>54.3988461538462</v>
      </c>
      <c r="FE266">
        <v>55.1153076923077</v>
      </c>
      <c r="FF266">
        <v>1955.12615384615</v>
      </c>
      <c r="FG266">
        <v>39.9</v>
      </c>
      <c r="FH266">
        <v>0</v>
      </c>
      <c r="FI266">
        <v>1762201431.8</v>
      </c>
      <c r="FJ266">
        <v>0</v>
      </c>
      <c r="FK266">
        <v>1001.47653846154</v>
      </c>
      <c r="FL266">
        <v>-3.20102564692035</v>
      </c>
      <c r="FM266">
        <v>-55.5247862959782</v>
      </c>
      <c r="FN266">
        <v>20769.7961538462</v>
      </c>
      <c r="FO266">
        <v>15</v>
      </c>
      <c r="FP266">
        <v>0</v>
      </c>
      <c r="FQ266" t="s">
        <v>441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-29.217205</v>
      </c>
      <c r="GD266">
        <v>-1.01836240601507</v>
      </c>
      <c r="GE266">
        <v>0.407906769341966</v>
      </c>
      <c r="GF266">
        <v>0</v>
      </c>
      <c r="GG266">
        <v>1001.62970588235</v>
      </c>
      <c r="GH266">
        <v>-3.40427807807503</v>
      </c>
      <c r="GI266">
        <v>0.402210694669559</v>
      </c>
      <c r="GJ266">
        <v>-1</v>
      </c>
      <c r="GK266">
        <v>6.119965</v>
      </c>
      <c r="GL266">
        <v>0.00432090225563628</v>
      </c>
      <c r="GM266">
        <v>0.0019839090200914</v>
      </c>
      <c r="GN266">
        <v>1</v>
      </c>
      <c r="GO266">
        <v>1</v>
      </c>
      <c r="GP266">
        <v>2</v>
      </c>
      <c r="GQ266" t="s">
        <v>460</v>
      </c>
      <c r="GR266">
        <v>3.1285</v>
      </c>
      <c r="GS266">
        <v>2.77795</v>
      </c>
      <c r="GT266">
        <v>0.151903</v>
      </c>
      <c r="GU266">
        <v>0.155636</v>
      </c>
      <c r="GV266">
        <v>0.109138</v>
      </c>
      <c r="GW266">
        <v>0.091209</v>
      </c>
      <c r="GX266">
        <v>31086</v>
      </c>
      <c r="GY266">
        <v>32925.8</v>
      </c>
      <c r="GZ266">
        <v>33243.6</v>
      </c>
      <c r="HA266">
        <v>35389.6</v>
      </c>
      <c r="HB266">
        <v>42051.6</v>
      </c>
      <c r="HC266">
        <v>46256.5</v>
      </c>
      <c r="HD266">
        <v>52042.6</v>
      </c>
      <c r="HE266">
        <v>56634</v>
      </c>
      <c r="HF266">
        <v>1.7841</v>
      </c>
      <c r="HG266">
        <v>2.13325</v>
      </c>
      <c r="HH266">
        <v>-0.0203848</v>
      </c>
      <c r="HI266">
        <v>0</v>
      </c>
      <c r="HJ266">
        <v>36.3304</v>
      </c>
      <c r="HK266">
        <v>999.9</v>
      </c>
      <c r="HL266">
        <v>53.858</v>
      </c>
      <c r="HM266">
        <v>28.067</v>
      </c>
      <c r="HN266">
        <v>22.6099</v>
      </c>
      <c r="HO266">
        <v>57.2969</v>
      </c>
      <c r="HP266">
        <v>32.3357</v>
      </c>
      <c r="HQ266">
        <v>2</v>
      </c>
      <c r="HR266">
        <v>1.32887</v>
      </c>
      <c r="HS266">
        <v>4.98917</v>
      </c>
      <c r="HT266">
        <v>20.0565</v>
      </c>
      <c r="HU266">
        <v>5.18854</v>
      </c>
      <c r="HV266">
        <v>12.0099</v>
      </c>
      <c r="HW266">
        <v>4.97155</v>
      </c>
      <c r="HX266">
        <v>3.29487</v>
      </c>
      <c r="HY266">
        <v>999.9</v>
      </c>
      <c r="HZ266">
        <v>9999</v>
      </c>
      <c r="IA266">
        <v>9999</v>
      </c>
      <c r="IB266">
        <v>9999</v>
      </c>
      <c r="IC266">
        <v>1.86313</v>
      </c>
      <c r="ID266">
        <v>1.86813</v>
      </c>
      <c r="IE266">
        <v>1.86784</v>
      </c>
      <c r="IF266">
        <v>1.86904</v>
      </c>
      <c r="IG266">
        <v>1.86981</v>
      </c>
      <c r="IH266">
        <v>1.86584</v>
      </c>
      <c r="II266">
        <v>1.86702</v>
      </c>
      <c r="IJ266">
        <v>1.86844</v>
      </c>
      <c r="IK266">
        <v>5</v>
      </c>
      <c r="IL266">
        <v>0</v>
      </c>
      <c r="IM266">
        <v>0</v>
      </c>
      <c r="IN266">
        <v>0</v>
      </c>
      <c r="IO266" t="s">
        <v>443</v>
      </c>
      <c r="IP266" t="s">
        <v>444</v>
      </c>
      <c r="IQ266" t="s">
        <v>445</v>
      </c>
      <c r="IR266" t="s">
        <v>445</v>
      </c>
      <c r="IS266" t="s">
        <v>445</v>
      </c>
      <c r="IT266" t="s">
        <v>445</v>
      </c>
      <c r="IU266">
        <v>0</v>
      </c>
      <c r="IV266">
        <v>100</v>
      </c>
      <c r="IW266">
        <v>100</v>
      </c>
      <c r="IX266">
        <v>4.841</v>
      </c>
      <c r="IY266">
        <v>0.31</v>
      </c>
      <c r="IZ266">
        <v>0.972545899424372</v>
      </c>
      <c r="JA266">
        <v>0.00534676025210932</v>
      </c>
      <c r="JB266">
        <v>-1.70922874884956e-06</v>
      </c>
      <c r="JC266">
        <v>5.24977269206303e-10</v>
      </c>
      <c r="JD266">
        <v>0.310040366037049</v>
      </c>
      <c r="JE266">
        <v>0</v>
      </c>
      <c r="JF266">
        <v>0</v>
      </c>
      <c r="JG266">
        <v>0</v>
      </c>
      <c r="JH266">
        <v>4</v>
      </c>
      <c r="JI266">
        <v>2317</v>
      </c>
      <c r="JJ266">
        <v>-0</v>
      </c>
      <c r="JK266">
        <v>23</v>
      </c>
      <c r="JL266">
        <v>29370023.9</v>
      </c>
      <c r="JM266">
        <v>29370023.9</v>
      </c>
      <c r="JN266">
        <v>2.37915</v>
      </c>
      <c r="JO266">
        <v>2.60254</v>
      </c>
      <c r="JP266">
        <v>2.19849</v>
      </c>
      <c r="JQ266">
        <v>2.63794</v>
      </c>
      <c r="JR266">
        <v>2.44507</v>
      </c>
      <c r="JS266">
        <v>2.32422</v>
      </c>
      <c r="JT266">
        <v>32.5761</v>
      </c>
      <c r="JU266">
        <v>24.1575</v>
      </c>
      <c r="JV266">
        <v>18</v>
      </c>
      <c r="JW266">
        <v>500.245</v>
      </c>
      <c r="JX266">
        <v>784.419</v>
      </c>
      <c r="JY266">
        <v>29.7651</v>
      </c>
      <c r="JZ266">
        <v>42.8972</v>
      </c>
      <c r="KA266">
        <v>30.0002</v>
      </c>
      <c r="KB266">
        <v>42.6262</v>
      </c>
      <c r="KC266">
        <v>42.4749</v>
      </c>
      <c r="KD266">
        <v>47.674</v>
      </c>
      <c r="KE266">
        <v>0</v>
      </c>
      <c r="KF266">
        <v>100</v>
      </c>
      <c r="KG266">
        <v>29.7611</v>
      </c>
      <c r="KH266">
        <v>973.683</v>
      </c>
      <c r="KI266">
        <v>21.9999</v>
      </c>
      <c r="KJ266">
        <v>94.4728</v>
      </c>
      <c r="KK266">
        <v>91.7136</v>
      </c>
    </row>
    <row r="267" spans="1:297">
      <c r="A267">
        <v>251</v>
      </c>
      <c r="B267">
        <v>1762201438</v>
      </c>
      <c r="C267">
        <v>3206</v>
      </c>
      <c r="D267" t="s">
        <v>948</v>
      </c>
      <c r="E267" t="s">
        <v>949</v>
      </c>
      <c r="F267">
        <v>5</v>
      </c>
      <c r="G267" t="s">
        <v>833</v>
      </c>
      <c r="H267" t="s">
        <v>438</v>
      </c>
      <c r="I267">
        <v>1762201429.84615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975.720404803028</v>
      </c>
      <c r="AK267">
        <v>960.969521212121</v>
      </c>
      <c r="AL267">
        <v>3.52347718609287</v>
      </c>
      <c r="AM267">
        <v>64.5071012503385</v>
      </c>
      <c r="AN267">
        <f>(AP267 - AO267 + DY267*1E3/(8.314*(EA267+273.15)) * AR267/DX267 * AQ267) * DX267/(100*DL267) * 1000/(1000 - AP267)</f>
        <v>0</v>
      </c>
      <c r="AO267">
        <v>20.9214012428526</v>
      </c>
      <c r="AP267">
        <v>27.038283030303</v>
      </c>
      <c r="AQ267">
        <v>-5.01297102609504e-06</v>
      </c>
      <c r="AR267">
        <v>97.67456940572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439</v>
      </c>
      <c r="AY267" t="s">
        <v>439</v>
      </c>
      <c r="AZ267">
        <v>0</v>
      </c>
      <c r="BA267">
        <v>0</v>
      </c>
      <c r="BB267">
        <f>1-AZ267/BA267</f>
        <v>0</v>
      </c>
      <c r="BC267">
        <v>0</v>
      </c>
      <c r="BD267" t="s">
        <v>439</v>
      </c>
      <c r="BE267" t="s">
        <v>439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439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440</v>
      </c>
      <c r="DO267">
        <v>2</v>
      </c>
      <c r="DP267" t="b">
        <v>1</v>
      </c>
      <c r="DQ267">
        <v>1762201429.84615</v>
      </c>
      <c r="DR267">
        <v>910.819153846154</v>
      </c>
      <c r="DS267">
        <v>940.297384615384</v>
      </c>
      <c r="DT267">
        <v>27.0396</v>
      </c>
      <c r="DU267">
        <v>20.9198923076923</v>
      </c>
      <c r="DV267">
        <v>906.015076923077</v>
      </c>
      <c r="DW267">
        <v>26.7295615384615</v>
      </c>
      <c r="DX267">
        <v>499.987384615385</v>
      </c>
      <c r="DY267">
        <v>90.7515307692308</v>
      </c>
      <c r="DZ267">
        <v>0.0999766769230769</v>
      </c>
      <c r="EA267">
        <v>36.8659538461538</v>
      </c>
      <c r="EB267">
        <v>36.0008846153846</v>
      </c>
      <c r="EC267">
        <v>999.9</v>
      </c>
      <c r="ED267">
        <v>0</v>
      </c>
      <c r="EE267">
        <v>0</v>
      </c>
      <c r="EF267">
        <v>9999.90615384616</v>
      </c>
      <c r="EG267">
        <v>0</v>
      </c>
      <c r="EH267">
        <v>1187.00692307692</v>
      </c>
      <c r="EI267">
        <v>-29.4781538461538</v>
      </c>
      <c r="EJ267">
        <v>936.131846153846</v>
      </c>
      <c r="EK267">
        <v>960.388692307692</v>
      </c>
      <c r="EL267">
        <v>6.11971615384615</v>
      </c>
      <c r="EM267">
        <v>940.297384615384</v>
      </c>
      <c r="EN267">
        <v>20.9198923076923</v>
      </c>
      <c r="EO267">
        <v>2.45388538461538</v>
      </c>
      <c r="EP267">
        <v>1.89851076923077</v>
      </c>
      <c r="EQ267">
        <v>20.7238230769231</v>
      </c>
      <c r="ER267">
        <v>16.6223769230769</v>
      </c>
      <c r="ES267">
        <v>2000.10076923077</v>
      </c>
      <c r="ET267">
        <v>0.980003307692307</v>
      </c>
      <c r="EU267">
        <v>0.0199969769230769</v>
      </c>
      <c r="EV267">
        <v>0</v>
      </c>
      <c r="EW267">
        <v>1001.27307692308</v>
      </c>
      <c r="EX267">
        <v>5.00059</v>
      </c>
      <c r="EY267">
        <v>20766.6846153846</v>
      </c>
      <c r="EZ267">
        <v>17361.2230769231</v>
      </c>
      <c r="FA267">
        <v>54.562</v>
      </c>
      <c r="FB267">
        <v>55</v>
      </c>
      <c r="FC267">
        <v>54.1583846153846</v>
      </c>
      <c r="FD267">
        <v>54.4036153846154</v>
      </c>
      <c r="FE267">
        <v>55.1153076923077</v>
      </c>
      <c r="FF267">
        <v>1955.20076923077</v>
      </c>
      <c r="FG267">
        <v>39.9</v>
      </c>
      <c r="FH267">
        <v>0</v>
      </c>
      <c r="FI267">
        <v>1762201437.2</v>
      </c>
      <c r="FJ267">
        <v>0</v>
      </c>
      <c r="FK267">
        <v>1001.236</v>
      </c>
      <c r="FL267">
        <v>-2.30076923859518</v>
      </c>
      <c r="FM267">
        <v>-52.9999999419144</v>
      </c>
      <c r="FN267">
        <v>20764.62</v>
      </c>
      <c r="FO267">
        <v>15</v>
      </c>
      <c r="FP267">
        <v>0</v>
      </c>
      <c r="FQ267" t="s">
        <v>441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-29.3113714285714</v>
      </c>
      <c r="GD267">
        <v>-2.60057922077923</v>
      </c>
      <c r="GE267">
        <v>0.463148622801279</v>
      </c>
      <c r="GF267">
        <v>0</v>
      </c>
      <c r="GG267">
        <v>1001.40088235294</v>
      </c>
      <c r="GH267">
        <v>-2.5633307915727</v>
      </c>
      <c r="GI267">
        <v>0.336673761159499</v>
      </c>
      <c r="GJ267">
        <v>-1</v>
      </c>
      <c r="GK267">
        <v>6.11959238095238</v>
      </c>
      <c r="GL267">
        <v>0.00285038961039629</v>
      </c>
      <c r="GM267">
        <v>0.00195954053108644</v>
      </c>
      <c r="GN267">
        <v>1</v>
      </c>
      <c r="GO267">
        <v>1</v>
      </c>
      <c r="GP267">
        <v>2</v>
      </c>
      <c r="GQ267" t="s">
        <v>460</v>
      </c>
      <c r="GR267">
        <v>3.1283</v>
      </c>
      <c r="GS267">
        <v>2.77778</v>
      </c>
      <c r="GT267">
        <v>0.153761</v>
      </c>
      <c r="GU267">
        <v>0.15735</v>
      </c>
      <c r="GV267">
        <v>0.109136</v>
      </c>
      <c r="GW267">
        <v>0.0912051</v>
      </c>
      <c r="GX267">
        <v>31017.8</v>
      </c>
      <c r="GY267">
        <v>32859.1</v>
      </c>
      <c r="GZ267">
        <v>33243.8</v>
      </c>
      <c r="HA267">
        <v>35390</v>
      </c>
      <c r="HB267">
        <v>42052.4</v>
      </c>
      <c r="HC267">
        <v>46257.3</v>
      </c>
      <c r="HD267">
        <v>52043.3</v>
      </c>
      <c r="HE267">
        <v>56634.4</v>
      </c>
      <c r="HF267">
        <v>1.78393</v>
      </c>
      <c r="HG267">
        <v>2.13342</v>
      </c>
      <c r="HH267">
        <v>-0.0203401</v>
      </c>
      <c r="HI267">
        <v>0</v>
      </c>
      <c r="HJ267">
        <v>36.3304</v>
      </c>
      <c r="HK267">
        <v>999.9</v>
      </c>
      <c r="HL267">
        <v>53.858</v>
      </c>
      <c r="HM267">
        <v>28.067</v>
      </c>
      <c r="HN267">
        <v>22.6082</v>
      </c>
      <c r="HO267">
        <v>57.2169</v>
      </c>
      <c r="HP267">
        <v>32.4599</v>
      </c>
      <c r="HQ267">
        <v>2</v>
      </c>
      <c r="HR267">
        <v>1.32896</v>
      </c>
      <c r="HS267">
        <v>4.9823</v>
      </c>
      <c r="HT267">
        <v>20.0567</v>
      </c>
      <c r="HU267">
        <v>5.18839</v>
      </c>
      <c r="HV267">
        <v>12.0099</v>
      </c>
      <c r="HW267">
        <v>4.97115</v>
      </c>
      <c r="HX267">
        <v>3.29487</v>
      </c>
      <c r="HY267">
        <v>999.9</v>
      </c>
      <c r="HZ267">
        <v>9999</v>
      </c>
      <c r="IA267">
        <v>9999</v>
      </c>
      <c r="IB267">
        <v>9999</v>
      </c>
      <c r="IC267">
        <v>1.86312</v>
      </c>
      <c r="ID267">
        <v>1.86811</v>
      </c>
      <c r="IE267">
        <v>1.86784</v>
      </c>
      <c r="IF267">
        <v>1.86903</v>
      </c>
      <c r="IG267">
        <v>1.86981</v>
      </c>
      <c r="IH267">
        <v>1.86584</v>
      </c>
      <c r="II267">
        <v>1.86704</v>
      </c>
      <c r="IJ267">
        <v>1.86843</v>
      </c>
      <c r="IK267">
        <v>5</v>
      </c>
      <c r="IL267">
        <v>0</v>
      </c>
      <c r="IM267">
        <v>0</v>
      </c>
      <c r="IN267">
        <v>0</v>
      </c>
      <c r="IO267" t="s">
        <v>443</v>
      </c>
      <c r="IP267" t="s">
        <v>444</v>
      </c>
      <c r="IQ267" t="s">
        <v>445</v>
      </c>
      <c r="IR267" t="s">
        <v>445</v>
      </c>
      <c r="IS267" t="s">
        <v>445</v>
      </c>
      <c r="IT267" t="s">
        <v>445</v>
      </c>
      <c r="IU267">
        <v>0</v>
      </c>
      <c r="IV267">
        <v>100</v>
      </c>
      <c r="IW267">
        <v>100</v>
      </c>
      <c r="IX267">
        <v>4.901</v>
      </c>
      <c r="IY267">
        <v>0.31</v>
      </c>
      <c r="IZ267">
        <v>0.972545899424372</v>
      </c>
      <c r="JA267">
        <v>0.00534676025210932</v>
      </c>
      <c r="JB267">
        <v>-1.70922874884956e-06</v>
      </c>
      <c r="JC267">
        <v>5.24977269206303e-10</v>
      </c>
      <c r="JD267">
        <v>0.310040366037049</v>
      </c>
      <c r="JE267">
        <v>0</v>
      </c>
      <c r="JF267">
        <v>0</v>
      </c>
      <c r="JG267">
        <v>0</v>
      </c>
      <c r="JH267">
        <v>4</v>
      </c>
      <c r="JI267">
        <v>2317</v>
      </c>
      <c r="JJ267">
        <v>-0</v>
      </c>
      <c r="JK267">
        <v>23</v>
      </c>
      <c r="JL267">
        <v>29370024</v>
      </c>
      <c r="JM267">
        <v>29370024</v>
      </c>
      <c r="JN267">
        <v>2.41089</v>
      </c>
      <c r="JO267">
        <v>2.60742</v>
      </c>
      <c r="JP267">
        <v>2.19849</v>
      </c>
      <c r="JQ267">
        <v>2.63794</v>
      </c>
      <c r="JR267">
        <v>2.44507</v>
      </c>
      <c r="JS267">
        <v>2.28394</v>
      </c>
      <c r="JT267">
        <v>32.5761</v>
      </c>
      <c r="JU267">
        <v>24.1488</v>
      </c>
      <c r="JV267">
        <v>18</v>
      </c>
      <c r="JW267">
        <v>500.129</v>
      </c>
      <c r="JX267">
        <v>784.592</v>
      </c>
      <c r="JY267">
        <v>29.7606</v>
      </c>
      <c r="JZ267">
        <v>42.8981</v>
      </c>
      <c r="KA267">
        <v>30.0002</v>
      </c>
      <c r="KB267">
        <v>42.6275</v>
      </c>
      <c r="KC267">
        <v>42.4749</v>
      </c>
      <c r="KD267">
        <v>48.303</v>
      </c>
      <c r="KE267">
        <v>0</v>
      </c>
      <c r="KF267">
        <v>100</v>
      </c>
      <c r="KG267">
        <v>29.7602</v>
      </c>
      <c r="KH267">
        <v>993.999</v>
      </c>
      <c r="KI267">
        <v>21.9999</v>
      </c>
      <c r="KJ267">
        <v>94.4737</v>
      </c>
      <c r="KK267">
        <v>91.7145</v>
      </c>
    </row>
    <row r="268" spans="1:297">
      <c r="A268">
        <v>252</v>
      </c>
      <c r="B268">
        <v>1762201443</v>
      </c>
      <c r="C268">
        <v>3211</v>
      </c>
      <c r="D268" t="s">
        <v>950</v>
      </c>
      <c r="E268" t="s">
        <v>951</v>
      </c>
      <c r="F268">
        <v>5</v>
      </c>
      <c r="G268" t="s">
        <v>833</v>
      </c>
      <c r="H268" t="s">
        <v>438</v>
      </c>
      <c r="I268">
        <v>1762201434.84615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991.944920777935</v>
      </c>
      <c r="AK268">
        <v>977.720121212121</v>
      </c>
      <c r="AL268">
        <v>3.34626115289119</v>
      </c>
      <c r="AM268">
        <v>64.5071012503385</v>
      </c>
      <c r="AN268">
        <f>(AP268 - AO268 + DY268*1E3/(8.314*(EA268+273.15)) * AR268/DX268 * AQ268) * DX268/(100*DL268) * 1000/(1000 - AP268)</f>
        <v>0</v>
      </c>
      <c r="AO268">
        <v>20.9202547749471</v>
      </c>
      <c r="AP268">
        <v>27.03922</v>
      </c>
      <c r="AQ268">
        <v>2.9902552761702e-08</v>
      </c>
      <c r="AR268">
        <v>97.67456940572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439</v>
      </c>
      <c r="AY268" t="s">
        <v>439</v>
      </c>
      <c r="AZ268">
        <v>0</v>
      </c>
      <c r="BA268">
        <v>0</v>
      </c>
      <c r="BB268">
        <f>1-AZ268/BA268</f>
        <v>0</v>
      </c>
      <c r="BC268">
        <v>0</v>
      </c>
      <c r="BD268" t="s">
        <v>439</v>
      </c>
      <c r="BE268" t="s">
        <v>439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439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440</v>
      </c>
      <c r="DO268">
        <v>2</v>
      </c>
      <c r="DP268" t="b">
        <v>1</v>
      </c>
      <c r="DQ268">
        <v>1762201434.84615</v>
      </c>
      <c r="DR268">
        <v>927.543230769231</v>
      </c>
      <c r="DS268">
        <v>956.900846153846</v>
      </c>
      <c r="DT268">
        <v>27.0401384615385</v>
      </c>
      <c r="DU268">
        <v>20.9203923076923</v>
      </c>
      <c r="DV268">
        <v>922.680076923077</v>
      </c>
      <c r="DW268">
        <v>26.7301</v>
      </c>
      <c r="DX268">
        <v>500.001</v>
      </c>
      <c r="DY268">
        <v>90.7516</v>
      </c>
      <c r="DZ268">
        <v>0.100009361538462</v>
      </c>
      <c r="EA268">
        <v>36.8667846153846</v>
      </c>
      <c r="EB268">
        <v>36.0002307692308</v>
      </c>
      <c r="EC268">
        <v>999.9</v>
      </c>
      <c r="ED268">
        <v>0</v>
      </c>
      <c r="EE268">
        <v>0</v>
      </c>
      <c r="EF268">
        <v>9995.34</v>
      </c>
      <c r="EG268">
        <v>0</v>
      </c>
      <c r="EH268">
        <v>1187.03384615385</v>
      </c>
      <c r="EI268">
        <v>-29.3575846153846</v>
      </c>
      <c r="EJ268">
        <v>953.321230769231</v>
      </c>
      <c r="EK268">
        <v>977.347615384615</v>
      </c>
      <c r="EL268">
        <v>6.11974615384615</v>
      </c>
      <c r="EM268">
        <v>956.900846153846</v>
      </c>
      <c r="EN268">
        <v>20.9203923076923</v>
      </c>
      <c r="EO268">
        <v>2.45393538461538</v>
      </c>
      <c r="EP268">
        <v>1.89855846153846</v>
      </c>
      <c r="EQ268">
        <v>20.7241538461538</v>
      </c>
      <c r="ER268">
        <v>16.6227692307692</v>
      </c>
      <c r="ES268">
        <v>2000.07846153846</v>
      </c>
      <c r="ET268">
        <v>0.980002923076923</v>
      </c>
      <c r="EU268">
        <v>0.0199972153846154</v>
      </c>
      <c r="EV268">
        <v>0</v>
      </c>
      <c r="EW268">
        <v>1001.10076923077</v>
      </c>
      <c r="EX268">
        <v>5.00059</v>
      </c>
      <c r="EY268">
        <v>20761.6615384615</v>
      </c>
      <c r="EZ268">
        <v>17361.0230769231</v>
      </c>
      <c r="FA268">
        <v>54.562</v>
      </c>
      <c r="FB268">
        <v>55</v>
      </c>
      <c r="FC268">
        <v>54.1488461538462</v>
      </c>
      <c r="FD268">
        <v>54.3940769230769</v>
      </c>
      <c r="FE268">
        <v>55.1104615384615</v>
      </c>
      <c r="FF268">
        <v>1955.17846153846</v>
      </c>
      <c r="FG268">
        <v>39.9</v>
      </c>
      <c r="FH268">
        <v>0</v>
      </c>
      <c r="FI268">
        <v>1762201442</v>
      </c>
      <c r="FJ268">
        <v>0</v>
      </c>
      <c r="FK268">
        <v>1001.0524</v>
      </c>
      <c r="FL268">
        <v>-2.49692307351551</v>
      </c>
      <c r="FM268">
        <v>-60.5076922199763</v>
      </c>
      <c r="FN268">
        <v>20759.864</v>
      </c>
      <c r="FO268">
        <v>15</v>
      </c>
      <c r="FP268">
        <v>0</v>
      </c>
      <c r="FQ268" t="s">
        <v>441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-29.36697</v>
      </c>
      <c r="GD268">
        <v>0.419648120300779</v>
      </c>
      <c r="GE268">
        <v>0.407117166304738</v>
      </c>
      <c r="GF268">
        <v>1</v>
      </c>
      <c r="GG268">
        <v>1001.17441176471</v>
      </c>
      <c r="GH268">
        <v>-1.91184110204866</v>
      </c>
      <c r="GI268">
        <v>0.262747823368952</v>
      </c>
      <c r="GJ268">
        <v>-1</v>
      </c>
      <c r="GK268">
        <v>6.1194175</v>
      </c>
      <c r="GL268">
        <v>-0.0020684210526457</v>
      </c>
      <c r="GM268">
        <v>0.00186986597113263</v>
      </c>
      <c r="GN268">
        <v>1</v>
      </c>
      <c r="GO268">
        <v>2</v>
      </c>
      <c r="GP268">
        <v>2</v>
      </c>
      <c r="GQ268" t="s">
        <v>497</v>
      </c>
      <c r="GR268">
        <v>3.12845</v>
      </c>
      <c r="GS268">
        <v>2.77785</v>
      </c>
      <c r="GT268">
        <v>0.15553</v>
      </c>
      <c r="GU268">
        <v>0.159192</v>
      </c>
      <c r="GV268">
        <v>0.109136</v>
      </c>
      <c r="GW268">
        <v>0.0912084</v>
      </c>
      <c r="GX268">
        <v>30952.8</v>
      </c>
      <c r="GY268">
        <v>32787.1</v>
      </c>
      <c r="GZ268">
        <v>33243.7</v>
      </c>
      <c r="HA268">
        <v>35390.1</v>
      </c>
      <c r="HB268">
        <v>42052.6</v>
      </c>
      <c r="HC268">
        <v>46257.5</v>
      </c>
      <c r="HD268">
        <v>52043.2</v>
      </c>
      <c r="HE268">
        <v>56634.7</v>
      </c>
      <c r="HF268">
        <v>1.78408</v>
      </c>
      <c r="HG268">
        <v>2.13337</v>
      </c>
      <c r="HH268">
        <v>-0.0205487</v>
      </c>
      <c r="HI268">
        <v>0</v>
      </c>
      <c r="HJ268">
        <v>36.3304</v>
      </c>
      <c r="HK268">
        <v>999.9</v>
      </c>
      <c r="HL268">
        <v>53.858</v>
      </c>
      <c r="HM268">
        <v>28.067</v>
      </c>
      <c r="HN268">
        <v>22.6087</v>
      </c>
      <c r="HO268">
        <v>57.2269</v>
      </c>
      <c r="HP268">
        <v>32.3397</v>
      </c>
      <c r="HQ268">
        <v>2</v>
      </c>
      <c r="HR268">
        <v>1.32896</v>
      </c>
      <c r="HS268">
        <v>4.96888</v>
      </c>
      <c r="HT268">
        <v>20.0572</v>
      </c>
      <c r="HU268">
        <v>5.18869</v>
      </c>
      <c r="HV268">
        <v>12.0099</v>
      </c>
      <c r="HW268">
        <v>4.97145</v>
      </c>
      <c r="HX268">
        <v>3.29495</v>
      </c>
      <c r="HY268">
        <v>999.9</v>
      </c>
      <c r="HZ268">
        <v>9999</v>
      </c>
      <c r="IA268">
        <v>9999</v>
      </c>
      <c r="IB268">
        <v>9999</v>
      </c>
      <c r="IC268">
        <v>1.86312</v>
      </c>
      <c r="ID268">
        <v>1.86811</v>
      </c>
      <c r="IE268">
        <v>1.86784</v>
      </c>
      <c r="IF268">
        <v>1.86904</v>
      </c>
      <c r="IG268">
        <v>1.86981</v>
      </c>
      <c r="IH268">
        <v>1.86585</v>
      </c>
      <c r="II268">
        <v>1.86703</v>
      </c>
      <c r="IJ268">
        <v>1.86843</v>
      </c>
      <c r="IK268">
        <v>5</v>
      </c>
      <c r="IL268">
        <v>0</v>
      </c>
      <c r="IM268">
        <v>0</v>
      </c>
      <c r="IN268">
        <v>0</v>
      </c>
      <c r="IO268" t="s">
        <v>443</v>
      </c>
      <c r="IP268" t="s">
        <v>444</v>
      </c>
      <c r="IQ268" t="s">
        <v>445</v>
      </c>
      <c r="IR268" t="s">
        <v>445</v>
      </c>
      <c r="IS268" t="s">
        <v>445</v>
      </c>
      <c r="IT268" t="s">
        <v>445</v>
      </c>
      <c r="IU268">
        <v>0</v>
      </c>
      <c r="IV268">
        <v>100</v>
      </c>
      <c r="IW268">
        <v>100</v>
      </c>
      <c r="IX268">
        <v>4.958</v>
      </c>
      <c r="IY268">
        <v>0.31</v>
      </c>
      <c r="IZ268">
        <v>0.972545899424372</v>
      </c>
      <c r="JA268">
        <v>0.00534676025210932</v>
      </c>
      <c r="JB268">
        <v>-1.70922874884956e-06</v>
      </c>
      <c r="JC268">
        <v>5.24977269206303e-10</v>
      </c>
      <c r="JD268">
        <v>0.310040366037049</v>
      </c>
      <c r="JE268">
        <v>0</v>
      </c>
      <c r="JF268">
        <v>0</v>
      </c>
      <c r="JG268">
        <v>0</v>
      </c>
      <c r="JH268">
        <v>4</v>
      </c>
      <c r="JI268">
        <v>2317</v>
      </c>
      <c r="JJ268">
        <v>-0</v>
      </c>
      <c r="JK268">
        <v>23</v>
      </c>
      <c r="JL268">
        <v>29370024.1</v>
      </c>
      <c r="JM268">
        <v>29370024.1</v>
      </c>
      <c r="JN268">
        <v>2.44751</v>
      </c>
      <c r="JO268">
        <v>2.59399</v>
      </c>
      <c r="JP268">
        <v>2.19849</v>
      </c>
      <c r="JQ268">
        <v>2.63672</v>
      </c>
      <c r="JR268">
        <v>2.44629</v>
      </c>
      <c r="JS268">
        <v>2.34741</v>
      </c>
      <c r="JT268">
        <v>32.5761</v>
      </c>
      <c r="JU268">
        <v>24.1575</v>
      </c>
      <c r="JV268">
        <v>18</v>
      </c>
      <c r="JW268">
        <v>500.257</v>
      </c>
      <c r="JX268">
        <v>784.577</v>
      </c>
      <c r="JY268">
        <v>29.7593</v>
      </c>
      <c r="JZ268">
        <v>42.8981</v>
      </c>
      <c r="KA268">
        <v>30.0001</v>
      </c>
      <c r="KB268">
        <v>42.6306</v>
      </c>
      <c r="KC268">
        <v>42.4782</v>
      </c>
      <c r="KD268">
        <v>49.0446</v>
      </c>
      <c r="KE268">
        <v>0</v>
      </c>
      <c r="KF268">
        <v>100</v>
      </c>
      <c r="KG268">
        <v>29.7618</v>
      </c>
      <c r="KH268">
        <v>1007.51</v>
      </c>
      <c r="KI268">
        <v>21.9999</v>
      </c>
      <c r="KJ268">
        <v>94.4735</v>
      </c>
      <c r="KK268">
        <v>91.7148</v>
      </c>
    </row>
    <row r="269" spans="1:297">
      <c r="A269">
        <v>253</v>
      </c>
      <c r="B269">
        <v>1762201448</v>
      </c>
      <c r="C269">
        <v>3216</v>
      </c>
      <c r="D269" t="s">
        <v>952</v>
      </c>
      <c r="E269" t="s">
        <v>953</v>
      </c>
      <c r="F269">
        <v>5</v>
      </c>
      <c r="G269" t="s">
        <v>833</v>
      </c>
      <c r="H269" t="s">
        <v>438</v>
      </c>
      <c r="I269">
        <v>1762201439.84615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1009.69696703582</v>
      </c>
      <c r="AK269">
        <v>995.078709090909</v>
      </c>
      <c r="AL269">
        <v>3.47428488116184</v>
      </c>
      <c r="AM269">
        <v>64.5071012503385</v>
      </c>
      <c r="AN269">
        <f>(AP269 - AO269 + DY269*1E3/(8.314*(EA269+273.15)) * AR269/DX269 * AQ269) * DX269/(100*DL269) * 1000/(1000 - AP269)</f>
        <v>0</v>
      </c>
      <c r="AO269">
        <v>20.9221961070408</v>
      </c>
      <c r="AP269">
        <v>27.0384054545455</v>
      </c>
      <c r="AQ269">
        <v>-2.41778815887703e-06</v>
      </c>
      <c r="AR269">
        <v>97.67456940572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439</v>
      </c>
      <c r="AY269" t="s">
        <v>439</v>
      </c>
      <c r="AZ269">
        <v>0</v>
      </c>
      <c r="BA269">
        <v>0</v>
      </c>
      <c r="BB269">
        <f>1-AZ269/BA269</f>
        <v>0</v>
      </c>
      <c r="BC269">
        <v>0</v>
      </c>
      <c r="BD269" t="s">
        <v>439</v>
      </c>
      <c r="BE269" t="s">
        <v>439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439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440</v>
      </c>
      <c r="DO269">
        <v>2</v>
      </c>
      <c r="DP269" t="b">
        <v>1</v>
      </c>
      <c r="DQ269">
        <v>1762201439.84615</v>
      </c>
      <c r="DR269">
        <v>944.248692307692</v>
      </c>
      <c r="DS269">
        <v>973.779538461538</v>
      </c>
      <c r="DT269">
        <v>27.0397846153846</v>
      </c>
      <c r="DU269">
        <v>20.9214</v>
      </c>
      <c r="DV269">
        <v>939.326846153846</v>
      </c>
      <c r="DW269">
        <v>26.7297538461538</v>
      </c>
      <c r="DX269">
        <v>499.987461538462</v>
      </c>
      <c r="DY269">
        <v>90.7516461538462</v>
      </c>
      <c r="DZ269">
        <v>0.0999793307692308</v>
      </c>
      <c r="EA269">
        <v>36.8629076923077</v>
      </c>
      <c r="EB269">
        <v>35.9990307692308</v>
      </c>
      <c r="EC269">
        <v>999.9</v>
      </c>
      <c r="ED269">
        <v>0</v>
      </c>
      <c r="EE269">
        <v>0</v>
      </c>
      <c r="EF269">
        <v>9995.04769230769</v>
      </c>
      <c r="EG269">
        <v>0</v>
      </c>
      <c r="EH269">
        <v>1187.06846153846</v>
      </c>
      <c r="EI269">
        <v>-29.5306846153846</v>
      </c>
      <c r="EJ269">
        <v>970.490615384615</v>
      </c>
      <c r="EK269">
        <v>994.587769230769</v>
      </c>
      <c r="EL269">
        <v>6.11838846153846</v>
      </c>
      <c r="EM269">
        <v>973.779538461538</v>
      </c>
      <c r="EN269">
        <v>20.9214</v>
      </c>
      <c r="EO269">
        <v>2.45390615384615</v>
      </c>
      <c r="EP269">
        <v>1.89865</v>
      </c>
      <c r="EQ269">
        <v>20.7239615384615</v>
      </c>
      <c r="ER269">
        <v>16.6235384615385</v>
      </c>
      <c r="ES269">
        <v>2000.02846153846</v>
      </c>
      <c r="ET269">
        <v>0.980002230769231</v>
      </c>
      <c r="EU269">
        <v>0.0199976923076923</v>
      </c>
      <c r="EV269">
        <v>0</v>
      </c>
      <c r="EW269">
        <v>1000.84538461538</v>
      </c>
      <c r="EX269">
        <v>5.00059</v>
      </c>
      <c r="EY269">
        <v>20756.2692307692</v>
      </c>
      <c r="EZ269">
        <v>17360.5769230769</v>
      </c>
      <c r="FA269">
        <v>54.562</v>
      </c>
      <c r="FB269">
        <v>55</v>
      </c>
      <c r="FC269">
        <v>54.1488461538462</v>
      </c>
      <c r="FD269">
        <v>54.3988461538462</v>
      </c>
      <c r="FE269">
        <v>55.1056153846154</v>
      </c>
      <c r="FF269">
        <v>1955.12846153846</v>
      </c>
      <c r="FG269">
        <v>39.9</v>
      </c>
      <c r="FH269">
        <v>0</v>
      </c>
      <c r="FI269">
        <v>1762201446.8</v>
      </c>
      <c r="FJ269">
        <v>0</v>
      </c>
      <c r="FK269">
        <v>1000.8116</v>
      </c>
      <c r="FL269">
        <v>-3.66000000397301</v>
      </c>
      <c r="FM269">
        <v>-61.7538463988676</v>
      </c>
      <c r="FN269">
        <v>20755.156</v>
      </c>
      <c r="FO269">
        <v>15</v>
      </c>
      <c r="FP269">
        <v>0</v>
      </c>
      <c r="FQ269" t="s">
        <v>441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-29.4202333333333</v>
      </c>
      <c r="GD269">
        <v>-1.36963636363642</v>
      </c>
      <c r="GE269">
        <v>0.439959223579525</v>
      </c>
      <c r="GF269">
        <v>0</v>
      </c>
      <c r="GG269">
        <v>1000.95676470588</v>
      </c>
      <c r="GH269">
        <v>-3.04430863291502</v>
      </c>
      <c r="GI269">
        <v>0.348701124243157</v>
      </c>
      <c r="GJ269">
        <v>-1</v>
      </c>
      <c r="GK269">
        <v>6.11930666666666</v>
      </c>
      <c r="GL269">
        <v>-0.013810129870135</v>
      </c>
      <c r="GM269">
        <v>0.00202719682915265</v>
      </c>
      <c r="GN269">
        <v>1</v>
      </c>
      <c r="GO269">
        <v>1</v>
      </c>
      <c r="GP269">
        <v>2</v>
      </c>
      <c r="GQ269" t="s">
        <v>460</v>
      </c>
      <c r="GR269">
        <v>3.12842</v>
      </c>
      <c r="GS269">
        <v>2.77812</v>
      </c>
      <c r="GT269">
        <v>0.157337</v>
      </c>
      <c r="GU269">
        <v>0.160889</v>
      </c>
      <c r="GV269">
        <v>0.109127</v>
      </c>
      <c r="GW269">
        <v>0.0912112</v>
      </c>
      <c r="GX269">
        <v>30886.3</v>
      </c>
      <c r="GY269">
        <v>32720.7</v>
      </c>
      <c r="GZ269">
        <v>33243.8</v>
      </c>
      <c r="HA269">
        <v>35390.1</v>
      </c>
      <c r="HB269">
        <v>42053.3</v>
      </c>
      <c r="HC269">
        <v>46257.6</v>
      </c>
      <c r="HD269">
        <v>52043.3</v>
      </c>
      <c r="HE269">
        <v>56634.6</v>
      </c>
      <c r="HF269">
        <v>1.78388</v>
      </c>
      <c r="HG269">
        <v>2.13352</v>
      </c>
      <c r="HH269">
        <v>-0.0201166</v>
      </c>
      <c r="HI269">
        <v>0</v>
      </c>
      <c r="HJ269">
        <v>36.3304</v>
      </c>
      <c r="HK269">
        <v>999.9</v>
      </c>
      <c r="HL269">
        <v>53.858</v>
      </c>
      <c r="HM269">
        <v>28.057</v>
      </c>
      <c r="HN269">
        <v>22.596</v>
      </c>
      <c r="HO269">
        <v>57.327</v>
      </c>
      <c r="HP269">
        <v>32.4159</v>
      </c>
      <c r="HQ269">
        <v>2</v>
      </c>
      <c r="HR269">
        <v>1.32897</v>
      </c>
      <c r="HS269">
        <v>4.95786</v>
      </c>
      <c r="HT269">
        <v>20.0575</v>
      </c>
      <c r="HU269">
        <v>5.18944</v>
      </c>
      <c r="HV269">
        <v>12.0099</v>
      </c>
      <c r="HW269">
        <v>4.9716</v>
      </c>
      <c r="HX269">
        <v>3.29495</v>
      </c>
      <c r="HY269">
        <v>999.9</v>
      </c>
      <c r="HZ269">
        <v>9999</v>
      </c>
      <c r="IA269">
        <v>9999</v>
      </c>
      <c r="IB269">
        <v>9999</v>
      </c>
      <c r="IC269">
        <v>1.86313</v>
      </c>
      <c r="ID269">
        <v>1.86812</v>
      </c>
      <c r="IE269">
        <v>1.86783</v>
      </c>
      <c r="IF269">
        <v>1.86905</v>
      </c>
      <c r="IG269">
        <v>1.86981</v>
      </c>
      <c r="IH269">
        <v>1.86585</v>
      </c>
      <c r="II269">
        <v>1.86704</v>
      </c>
      <c r="IJ269">
        <v>1.86844</v>
      </c>
      <c r="IK269">
        <v>5</v>
      </c>
      <c r="IL269">
        <v>0</v>
      </c>
      <c r="IM269">
        <v>0</v>
      </c>
      <c r="IN269">
        <v>0</v>
      </c>
      <c r="IO269" t="s">
        <v>443</v>
      </c>
      <c r="IP269" t="s">
        <v>444</v>
      </c>
      <c r="IQ269" t="s">
        <v>445</v>
      </c>
      <c r="IR269" t="s">
        <v>445</v>
      </c>
      <c r="IS269" t="s">
        <v>445</v>
      </c>
      <c r="IT269" t="s">
        <v>445</v>
      </c>
      <c r="IU269">
        <v>0</v>
      </c>
      <c r="IV269">
        <v>100</v>
      </c>
      <c r="IW269">
        <v>100</v>
      </c>
      <c r="IX269">
        <v>5.017</v>
      </c>
      <c r="IY269">
        <v>0.31</v>
      </c>
      <c r="IZ269">
        <v>0.972545899424372</v>
      </c>
      <c r="JA269">
        <v>0.00534676025210932</v>
      </c>
      <c r="JB269">
        <v>-1.70922874884956e-06</v>
      </c>
      <c r="JC269">
        <v>5.24977269206303e-10</v>
      </c>
      <c r="JD269">
        <v>0.310040366037049</v>
      </c>
      <c r="JE269">
        <v>0</v>
      </c>
      <c r="JF269">
        <v>0</v>
      </c>
      <c r="JG269">
        <v>0</v>
      </c>
      <c r="JH269">
        <v>4</v>
      </c>
      <c r="JI269">
        <v>2317</v>
      </c>
      <c r="JJ269">
        <v>-0</v>
      </c>
      <c r="JK269">
        <v>23</v>
      </c>
      <c r="JL269">
        <v>29370024.1</v>
      </c>
      <c r="JM269">
        <v>29370024.1</v>
      </c>
      <c r="JN269">
        <v>2.48047</v>
      </c>
      <c r="JO269">
        <v>2.6001</v>
      </c>
      <c r="JP269">
        <v>2.19849</v>
      </c>
      <c r="JQ269">
        <v>2.63672</v>
      </c>
      <c r="JR269">
        <v>2.44507</v>
      </c>
      <c r="JS269">
        <v>2.31567</v>
      </c>
      <c r="JT269">
        <v>32.5761</v>
      </c>
      <c r="JU269">
        <v>24.1575</v>
      </c>
      <c r="JV269">
        <v>18</v>
      </c>
      <c r="JW269">
        <v>500.115</v>
      </c>
      <c r="JX269">
        <v>784.739</v>
      </c>
      <c r="JY269">
        <v>29.7604</v>
      </c>
      <c r="JZ269">
        <v>42.8981</v>
      </c>
      <c r="KA269">
        <v>30.0001</v>
      </c>
      <c r="KB269">
        <v>42.6306</v>
      </c>
      <c r="KC269">
        <v>42.4792</v>
      </c>
      <c r="KD269">
        <v>49.6872</v>
      </c>
      <c r="KE269">
        <v>0</v>
      </c>
      <c r="KF269">
        <v>100</v>
      </c>
      <c r="KG269">
        <v>29.7631</v>
      </c>
      <c r="KH269">
        <v>1027.75</v>
      </c>
      <c r="KI269">
        <v>21.9999</v>
      </c>
      <c r="KJ269">
        <v>94.4737</v>
      </c>
      <c r="KK269">
        <v>91.7148</v>
      </c>
    </row>
    <row r="270" spans="1:297">
      <c r="A270">
        <v>254</v>
      </c>
      <c r="B270">
        <v>1762201453</v>
      </c>
      <c r="C270">
        <v>3221</v>
      </c>
      <c r="D270" t="s">
        <v>954</v>
      </c>
      <c r="E270" t="s">
        <v>955</v>
      </c>
      <c r="F270">
        <v>5</v>
      </c>
      <c r="G270" t="s">
        <v>833</v>
      </c>
      <c r="H270" t="s">
        <v>438</v>
      </c>
      <c r="I270">
        <v>1762201444.84615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1026.18326062706</v>
      </c>
      <c r="AK270">
        <v>1011.91498181818</v>
      </c>
      <c r="AL270">
        <v>3.36317158761011</v>
      </c>
      <c r="AM270">
        <v>64.5071012503385</v>
      </c>
      <c r="AN270">
        <f>(AP270 - AO270 + DY270*1E3/(8.314*(EA270+273.15)) * AR270/DX270 * AQ270) * DX270/(100*DL270) * 1000/(1000 - AP270)</f>
        <v>0</v>
      </c>
      <c r="AO270">
        <v>20.9224173029136</v>
      </c>
      <c r="AP270">
        <v>27.0360921212121</v>
      </c>
      <c r="AQ270">
        <v>-2.71200142033543e-06</v>
      </c>
      <c r="AR270">
        <v>97.67456940572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439</v>
      </c>
      <c r="AY270" t="s">
        <v>439</v>
      </c>
      <c r="AZ270">
        <v>0</v>
      </c>
      <c r="BA270">
        <v>0</v>
      </c>
      <c r="BB270">
        <f>1-AZ270/BA270</f>
        <v>0</v>
      </c>
      <c r="BC270">
        <v>0</v>
      </c>
      <c r="BD270" t="s">
        <v>439</v>
      </c>
      <c r="BE270" t="s">
        <v>439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439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440</v>
      </c>
      <c r="DO270">
        <v>2</v>
      </c>
      <c r="DP270" t="b">
        <v>1</v>
      </c>
      <c r="DQ270">
        <v>1762201444.84615</v>
      </c>
      <c r="DR270">
        <v>960.894</v>
      </c>
      <c r="DS270">
        <v>990.335769230769</v>
      </c>
      <c r="DT270">
        <v>27.0385230769231</v>
      </c>
      <c r="DU270">
        <v>20.9216923076923</v>
      </c>
      <c r="DV270">
        <v>955.913692307692</v>
      </c>
      <c r="DW270">
        <v>26.7284846153846</v>
      </c>
      <c r="DX270">
        <v>500.011384615385</v>
      </c>
      <c r="DY270">
        <v>90.7514538461539</v>
      </c>
      <c r="DZ270">
        <v>0.100054292307692</v>
      </c>
      <c r="EA270">
        <v>36.8619076923077</v>
      </c>
      <c r="EB270">
        <v>36.0009461538462</v>
      </c>
      <c r="EC270">
        <v>999.9</v>
      </c>
      <c r="ED270">
        <v>0</v>
      </c>
      <c r="EE270">
        <v>0</v>
      </c>
      <c r="EF270">
        <v>9993.36307692308</v>
      </c>
      <c r="EG270">
        <v>0</v>
      </c>
      <c r="EH270">
        <v>1187.1</v>
      </c>
      <c r="EI270">
        <v>-29.4420384615385</v>
      </c>
      <c r="EJ270">
        <v>987.597230769231</v>
      </c>
      <c r="EK270">
        <v>1011.49869230769</v>
      </c>
      <c r="EL270">
        <v>6.11682846153846</v>
      </c>
      <c r="EM270">
        <v>990.335769230769</v>
      </c>
      <c r="EN270">
        <v>20.9216923076923</v>
      </c>
      <c r="EO270">
        <v>2.45378538461538</v>
      </c>
      <c r="EP270">
        <v>1.89867307692308</v>
      </c>
      <c r="EQ270">
        <v>20.7231615384615</v>
      </c>
      <c r="ER270">
        <v>16.6237307692308</v>
      </c>
      <c r="ES270">
        <v>1999.95692307692</v>
      </c>
      <c r="ET270">
        <v>0.980001384615385</v>
      </c>
      <c r="EU270">
        <v>0.0199984076923077</v>
      </c>
      <c r="EV270">
        <v>0</v>
      </c>
      <c r="EW270">
        <v>1000.60461538462</v>
      </c>
      <c r="EX270">
        <v>5.00059</v>
      </c>
      <c r="EY270">
        <v>20750.6461538462</v>
      </c>
      <c r="EZ270">
        <v>17359.9538461538</v>
      </c>
      <c r="FA270">
        <v>54.5668461538462</v>
      </c>
      <c r="FB270">
        <v>55</v>
      </c>
      <c r="FC270">
        <v>54.1583846153846</v>
      </c>
      <c r="FD270">
        <v>54.3893076923077</v>
      </c>
      <c r="FE270">
        <v>55.1056153846154</v>
      </c>
      <c r="FF270">
        <v>1955.05692307692</v>
      </c>
      <c r="FG270">
        <v>39.9</v>
      </c>
      <c r="FH270">
        <v>0</v>
      </c>
      <c r="FI270">
        <v>1762201452.2</v>
      </c>
      <c r="FJ270">
        <v>0</v>
      </c>
      <c r="FK270">
        <v>1000.54984615385</v>
      </c>
      <c r="FL270">
        <v>-3.52410255407791</v>
      </c>
      <c r="FM270">
        <v>-57.2376069101024</v>
      </c>
      <c r="FN270">
        <v>20750.1307692308</v>
      </c>
      <c r="FO270">
        <v>15</v>
      </c>
      <c r="FP270">
        <v>0</v>
      </c>
      <c r="FQ270" t="s">
        <v>441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-29.48627</v>
      </c>
      <c r="GD270">
        <v>-0.0240360902255917</v>
      </c>
      <c r="GE270">
        <v>0.402728214929125</v>
      </c>
      <c r="GF270">
        <v>1</v>
      </c>
      <c r="GG270">
        <v>1000.76058823529</v>
      </c>
      <c r="GH270">
        <v>-2.98579067631465</v>
      </c>
      <c r="GI270">
        <v>0.350763379070396</v>
      </c>
      <c r="GJ270">
        <v>-1</v>
      </c>
      <c r="GK270">
        <v>6.117394</v>
      </c>
      <c r="GL270">
        <v>-0.0175190977443707</v>
      </c>
      <c r="GM270">
        <v>0.00200092328688532</v>
      </c>
      <c r="GN270">
        <v>1</v>
      </c>
      <c r="GO270">
        <v>2</v>
      </c>
      <c r="GP270">
        <v>2</v>
      </c>
      <c r="GQ270" t="s">
        <v>497</v>
      </c>
      <c r="GR270">
        <v>3.12852</v>
      </c>
      <c r="GS270">
        <v>2.77797</v>
      </c>
      <c r="GT270">
        <v>0.159092</v>
      </c>
      <c r="GU270">
        <v>0.162693</v>
      </c>
      <c r="GV270">
        <v>0.109122</v>
      </c>
      <c r="GW270">
        <v>0.0912116</v>
      </c>
      <c r="GX270">
        <v>30821.4</v>
      </c>
      <c r="GY270">
        <v>32649.9</v>
      </c>
      <c r="GZ270">
        <v>33243.4</v>
      </c>
      <c r="HA270">
        <v>35389.9</v>
      </c>
      <c r="HB270">
        <v>42053.3</v>
      </c>
      <c r="HC270">
        <v>46257.5</v>
      </c>
      <c r="HD270">
        <v>52042.8</v>
      </c>
      <c r="HE270">
        <v>56634.4</v>
      </c>
      <c r="HF270">
        <v>1.78417</v>
      </c>
      <c r="HG270">
        <v>2.13328</v>
      </c>
      <c r="HH270">
        <v>-0.0200793</v>
      </c>
      <c r="HI270">
        <v>0</v>
      </c>
      <c r="HJ270">
        <v>36.3304</v>
      </c>
      <c r="HK270">
        <v>999.9</v>
      </c>
      <c r="HL270">
        <v>53.858</v>
      </c>
      <c r="HM270">
        <v>28.057</v>
      </c>
      <c r="HN270">
        <v>22.598</v>
      </c>
      <c r="HO270">
        <v>57.187</v>
      </c>
      <c r="HP270">
        <v>32.3678</v>
      </c>
      <c r="HQ270">
        <v>2</v>
      </c>
      <c r="HR270">
        <v>1.32896</v>
      </c>
      <c r="HS270">
        <v>4.96392</v>
      </c>
      <c r="HT270">
        <v>20.0573</v>
      </c>
      <c r="HU270">
        <v>5.18944</v>
      </c>
      <c r="HV270">
        <v>12.0099</v>
      </c>
      <c r="HW270">
        <v>4.9718</v>
      </c>
      <c r="HX270">
        <v>3.29492</v>
      </c>
      <c r="HY270">
        <v>999.9</v>
      </c>
      <c r="HZ270">
        <v>9999</v>
      </c>
      <c r="IA270">
        <v>9999</v>
      </c>
      <c r="IB270">
        <v>9999</v>
      </c>
      <c r="IC270">
        <v>1.86313</v>
      </c>
      <c r="ID270">
        <v>1.86812</v>
      </c>
      <c r="IE270">
        <v>1.86783</v>
      </c>
      <c r="IF270">
        <v>1.86904</v>
      </c>
      <c r="IG270">
        <v>1.86981</v>
      </c>
      <c r="IH270">
        <v>1.86586</v>
      </c>
      <c r="II270">
        <v>1.86702</v>
      </c>
      <c r="IJ270">
        <v>1.86844</v>
      </c>
      <c r="IK270">
        <v>5</v>
      </c>
      <c r="IL270">
        <v>0</v>
      </c>
      <c r="IM270">
        <v>0</v>
      </c>
      <c r="IN270">
        <v>0</v>
      </c>
      <c r="IO270" t="s">
        <v>443</v>
      </c>
      <c r="IP270" t="s">
        <v>444</v>
      </c>
      <c r="IQ270" t="s">
        <v>445</v>
      </c>
      <c r="IR270" t="s">
        <v>445</v>
      </c>
      <c r="IS270" t="s">
        <v>445</v>
      </c>
      <c r="IT270" t="s">
        <v>445</v>
      </c>
      <c r="IU270">
        <v>0</v>
      </c>
      <c r="IV270">
        <v>100</v>
      </c>
      <c r="IW270">
        <v>100</v>
      </c>
      <c r="IX270">
        <v>5.075</v>
      </c>
      <c r="IY270">
        <v>0.3101</v>
      </c>
      <c r="IZ270">
        <v>0.972545899424372</v>
      </c>
      <c r="JA270">
        <v>0.00534676025210932</v>
      </c>
      <c r="JB270">
        <v>-1.70922874884956e-06</v>
      </c>
      <c r="JC270">
        <v>5.24977269206303e-10</v>
      </c>
      <c r="JD270">
        <v>0.310040366037049</v>
      </c>
      <c r="JE270">
        <v>0</v>
      </c>
      <c r="JF270">
        <v>0</v>
      </c>
      <c r="JG270">
        <v>0</v>
      </c>
      <c r="JH270">
        <v>4</v>
      </c>
      <c r="JI270">
        <v>2317</v>
      </c>
      <c r="JJ270">
        <v>-0</v>
      </c>
      <c r="JK270">
        <v>23</v>
      </c>
      <c r="JL270">
        <v>29370024.2</v>
      </c>
      <c r="JM270">
        <v>29370024.2</v>
      </c>
      <c r="JN270">
        <v>2.51587</v>
      </c>
      <c r="JO270">
        <v>2.6062</v>
      </c>
      <c r="JP270">
        <v>2.19849</v>
      </c>
      <c r="JQ270">
        <v>2.63794</v>
      </c>
      <c r="JR270">
        <v>2.44629</v>
      </c>
      <c r="JS270">
        <v>2.29492</v>
      </c>
      <c r="JT270">
        <v>32.5761</v>
      </c>
      <c r="JU270">
        <v>24.1488</v>
      </c>
      <c r="JV270">
        <v>18</v>
      </c>
      <c r="JW270">
        <v>500.328</v>
      </c>
      <c r="JX270">
        <v>784.492</v>
      </c>
      <c r="JY270">
        <v>29.7623</v>
      </c>
      <c r="JZ270">
        <v>42.8981</v>
      </c>
      <c r="KA270">
        <v>30.0001</v>
      </c>
      <c r="KB270">
        <v>42.6306</v>
      </c>
      <c r="KC270">
        <v>42.4792</v>
      </c>
      <c r="KD270">
        <v>50.419</v>
      </c>
      <c r="KE270">
        <v>0</v>
      </c>
      <c r="KF270">
        <v>100</v>
      </c>
      <c r="KG270">
        <v>29.7617</v>
      </c>
      <c r="KH270">
        <v>1041.41</v>
      </c>
      <c r="KI270">
        <v>21.9999</v>
      </c>
      <c r="KJ270">
        <v>94.4728</v>
      </c>
      <c r="KK270">
        <v>91.7143</v>
      </c>
    </row>
    <row r="271" spans="1:297">
      <c r="A271">
        <v>255</v>
      </c>
      <c r="B271">
        <v>1762201458</v>
      </c>
      <c r="C271">
        <v>3226</v>
      </c>
      <c r="D271" t="s">
        <v>956</v>
      </c>
      <c r="E271" t="s">
        <v>957</v>
      </c>
      <c r="F271">
        <v>5</v>
      </c>
      <c r="G271" t="s">
        <v>833</v>
      </c>
      <c r="H271" t="s">
        <v>438</v>
      </c>
      <c r="I271">
        <v>1762201449.84615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1043.75213616258</v>
      </c>
      <c r="AK271">
        <v>1029.27321212121</v>
      </c>
      <c r="AL271">
        <v>3.46091116663492</v>
      </c>
      <c r="AM271">
        <v>64.5071012503385</v>
      </c>
      <c r="AN271">
        <f>(AP271 - AO271 + DY271*1E3/(8.314*(EA271+273.15)) * AR271/DX271 * AQ271) * DX271/(100*DL271) * 1000/(1000 - AP271)</f>
        <v>0</v>
      </c>
      <c r="AO271">
        <v>20.9226546839779</v>
      </c>
      <c r="AP271">
        <v>27.0354854545455</v>
      </c>
      <c r="AQ271">
        <v>-3.73919529370814e-07</v>
      </c>
      <c r="AR271">
        <v>97.67456940572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439</v>
      </c>
      <c r="AY271" t="s">
        <v>439</v>
      </c>
      <c r="AZ271">
        <v>0</v>
      </c>
      <c r="BA271">
        <v>0</v>
      </c>
      <c r="BB271">
        <f>1-AZ271/BA271</f>
        <v>0</v>
      </c>
      <c r="BC271">
        <v>0</v>
      </c>
      <c r="BD271" t="s">
        <v>439</v>
      </c>
      <c r="BE271" t="s">
        <v>439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439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440</v>
      </c>
      <c r="DO271">
        <v>2</v>
      </c>
      <c r="DP271" t="b">
        <v>1</v>
      </c>
      <c r="DQ271">
        <v>1762201449.84615</v>
      </c>
      <c r="DR271">
        <v>977.528384615385</v>
      </c>
      <c r="DS271">
        <v>1007.17969230769</v>
      </c>
      <c r="DT271">
        <v>27.0374</v>
      </c>
      <c r="DU271">
        <v>20.9224076923077</v>
      </c>
      <c r="DV271">
        <v>972.490153846154</v>
      </c>
      <c r="DW271">
        <v>26.7273615384615</v>
      </c>
      <c r="DX271">
        <v>500.003846153846</v>
      </c>
      <c r="DY271">
        <v>90.7518692307692</v>
      </c>
      <c r="DZ271">
        <v>0.0999958307692308</v>
      </c>
      <c r="EA271">
        <v>36.8611769230769</v>
      </c>
      <c r="EB271">
        <v>36.0036230769231</v>
      </c>
      <c r="EC271">
        <v>999.9</v>
      </c>
      <c r="ED271">
        <v>0</v>
      </c>
      <c r="EE271">
        <v>0</v>
      </c>
      <c r="EF271">
        <v>9995.28384615384</v>
      </c>
      <c r="EG271">
        <v>0</v>
      </c>
      <c r="EH271">
        <v>1187.10769230769</v>
      </c>
      <c r="EI271">
        <v>-29.6508769230769</v>
      </c>
      <c r="EJ271">
        <v>1004.69261538462</v>
      </c>
      <c r="EK271">
        <v>1028.70307692308</v>
      </c>
      <c r="EL271">
        <v>6.11499230769231</v>
      </c>
      <c r="EM271">
        <v>1007.17969230769</v>
      </c>
      <c r="EN271">
        <v>20.9224076923077</v>
      </c>
      <c r="EO271">
        <v>2.45369461538462</v>
      </c>
      <c r="EP271">
        <v>1.89874615384615</v>
      </c>
      <c r="EQ271">
        <v>20.7225615384615</v>
      </c>
      <c r="ER271">
        <v>16.6243461538462</v>
      </c>
      <c r="ES271">
        <v>1999.96</v>
      </c>
      <c r="ET271">
        <v>0.980001461538462</v>
      </c>
      <c r="EU271">
        <v>0.0199984076923077</v>
      </c>
      <c r="EV271">
        <v>0</v>
      </c>
      <c r="EW271">
        <v>1000.41692307692</v>
      </c>
      <c r="EX271">
        <v>5.00059</v>
      </c>
      <c r="EY271">
        <v>20745.8384615385</v>
      </c>
      <c r="EZ271">
        <v>17359.9846153846</v>
      </c>
      <c r="FA271">
        <v>54.5716923076923</v>
      </c>
      <c r="FB271">
        <v>55</v>
      </c>
      <c r="FC271">
        <v>54.1631538461538</v>
      </c>
      <c r="FD271">
        <v>54.3845384615385</v>
      </c>
      <c r="FE271">
        <v>55.1104615384615</v>
      </c>
      <c r="FF271">
        <v>1955.06</v>
      </c>
      <c r="FG271">
        <v>39.9</v>
      </c>
      <c r="FH271">
        <v>0</v>
      </c>
      <c r="FI271">
        <v>1762201457</v>
      </c>
      <c r="FJ271">
        <v>0</v>
      </c>
      <c r="FK271">
        <v>1000.31196153846</v>
      </c>
      <c r="FL271">
        <v>-2.42670084666159</v>
      </c>
      <c r="FM271">
        <v>-55.4940169393309</v>
      </c>
      <c r="FN271">
        <v>20745.6153846154</v>
      </c>
      <c r="FO271">
        <v>15</v>
      </c>
      <c r="FP271">
        <v>0</v>
      </c>
      <c r="FQ271" t="s">
        <v>441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-29.481135</v>
      </c>
      <c r="GD271">
        <v>-2.30565563909773</v>
      </c>
      <c r="GE271">
        <v>0.396318045608574</v>
      </c>
      <c r="GF271">
        <v>0</v>
      </c>
      <c r="GG271">
        <v>1000.52164705882</v>
      </c>
      <c r="GH271">
        <v>-2.80873949326949</v>
      </c>
      <c r="GI271">
        <v>0.345708299544141</v>
      </c>
      <c r="GJ271">
        <v>-1</v>
      </c>
      <c r="GK271">
        <v>6.116167</v>
      </c>
      <c r="GL271">
        <v>-0.0252342857142848</v>
      </c>
      <c r="GM271">
        <v>0.00259175249589927</v>
      </c>
      <c r="GN271">
        <v>1</v>
      </c>
      <c r="GO271">
        <v>1</v>
      </c>
      <c r="GP271">
        <v>2</v>
      </c>
      <c r="GQ271" t="s">
        <v>460</v>
      </c>
      <c r="GR271">
        <v>3.12842</v>
      </c>
      <c r="GS271">
        <v>2.77794</v>
      </c>
      <c r="GT271">
        <v>0.160858</v>
      </c>
      <c r="GU271">
        <v>0.164394</v>
      </c>
      <c r="GV271">
        <v>0.109126</v>
      </c>
      <c r="GW271">
        <v>0.0912124</v>
      </c>
      <c r="GX271">
        <v>30756.4</v>
      </c>
      <c r="GY271">
        <v>32583.1</v>
      </c>
      <c r="GZ271">
        <v>33243.3</v>
      </c>
      <c r="HA271">
        <v>35389.7</v>
      </c>
      <c r="HB271">
        <v>42053.3</v>
      </c>
      <c r="HC271">
        <v>46257.2</v>
      </c>
      <c r="HD271">
        <v>52042.8</v>
      </c>
      <c r="HE271">
        <v>56633.8</v>
      </c>
      <c r="HF271">
        <v>1.784</v>
      </c>
      <c r="HG271">
        <v>2.13352</v>
      </c>
      <c r="HH271">
        <v>-0.0202879</v>
      </c>
      <c r="HI271">
        <v>0</v>
      </c>
      <c r="HJ271">
        <v>36.3304</v>
      </c>
      <c r="HK271">
        <v>999.9</v>
      </c>
      <c r="HL271">
        <v>53.858</v>
      </c>
      <c r="HM271">
        <v>28.057</v>
      </c>
      <c r="HN271">
        <v>22.5985</v>
      </c>
      <c r="HO271">
        <v>57.287</v>
      </c>
      <c r="HP271">
        <v>32.3838</v>
      </c>
      <c r="HQ271">
        <v>2</v>
      </c>
      <c r="HR271">
        <v>1.32904</v>
      </c>
      <c r="HS271">
        <v>4.98708</v>
      </c>
      <c r="HT271">
        <v>20.0568</v>
      </c>
      <c r="HU271">
        <v>5.19004</v>
      </c>
      <c r="HV271">
        <v>12.0099</v>
      </c>
      <c r="HW271">
        <v>4.97175</v>
      </c>
      <c r="HX271">
        <v>3.29497</v>
      </c>
      <c r="HY271">
        <v>999.9</v>
      </c>
      <c r="HZ271">
        <v>9999</v>
      </c>
      <c r="IA271">
        <v>9999</v>
      </c>
      <c r="IB271">
        <v>9999</v>
      </c>
      <c r="IC271">
        <v>1.86315</v>
      </c>
      <c r="ID271">
        <v>1.86812</v>
      </c>
      <c r="IE271">
        <v>1.86784</v>
      </c>
      <c r="IF271">
        <v>1.86905</v>
      </c>
      <c r="IG271">
        <v>1.86982</v>
      </c>
      <c r="IH271">
        <v>1.86585</v>
      </c>
      <c r="II271">
        <v>1.86705</v>
      </c>
      <c r="IJ271">
        <v>1.86844</v>
      </c>
      <c r="IK271">
        <v>5</v>
      </c>
      <c r="IL271">
        <v>0</v>
      </c>
      <c r="IM271">
        <v>0</v>
      </c>
      <c r="IN271">
        <v>0</v>
      </c>
      <c r="IO271" t="s">
        <v>443</v>
      </c>
      <c r="IP271" t="s">
        <v>444</v>
      </c>
      <c r="IQ271" t="s">
        <v>445</v>
      </c>
      <c r="IR271" t="s">
        <v>445</v>
      </c>
      <c r="IS271" t="s">
        <v>445</v>
      </c>
      <c r="IT271" t="s">
        <v>445</v>
      </c>
      <c r="IU271">
        <v>0</v>
      </c>
      <c r="IV271">
        <v>100</v>
      </c>
      <c r="IW271">
        <v>100</v>
      </c>
      <c r="IX271">
        <v>5.13</v>
      </c>
      <c r="IY271">
        <v>0.3101</v>
      </c>
      <c r="IZ271">
        <v>0.972545899424372</v>
      </c>
      <c r="JA271">
        <v>0.00534676025210932</v>
      </c>
      <c r="JB271">
        <v>-1.70922874884956e-06</v>
      </c>
      <c r="JC271">
        <v>5.24977269206303e-10</v>
      </c>
      <c r="JD271">
        <v>0.310040366037049</v>
      </c>
      <c r="JE271">
        <v>0</v>
      </c>
      <c r="JF271">
        <v>0</v>
      </c>
      <c r="JG271">
        <v>0</v>
      </c>
      <c r="JH271">
        <v>4</v>
      </c>
      <c r="JI271">
        <v>2317</v>
      </c>
      <c r="JJ271">
        <v>-0</v>
      </c>
      <c r="JK271">
        <v>23</v>
      </c>
      <c r="JL271">
        <v>29370024.3</v>
      </c>
      <c r="JM271">
        <v>29370024.3</v>
      </c>
      <c r="JN271">
        <v>2.55249</v>
      </c>
      <c r="JO271">
        <v>2.59888</v>
      </c>
      <c r="JP271">
        <v>2.19849</v>
      </c>
      <c r="JQ271">
        <v>2.63672</v>
      </c>
      <c r="JR271">
        <v>2.44507</v>
      </c>
      <c r="JS271">
        <v>2.26929</v>
      </c>
      <c r="JT271">
        <v>32.5761</v>
      </c>
      <c r="JU271">
        <v>24.1488</v>
      </c>
      <c r="JV271">
        <v>18</v>
      </c>
      <c r="JW271">
        <v>500.204</v>
      </c>
      <c r="JX271">
        <v>784.739</v>
      </c>
      <c r="JY271">
        <v>29.7607</v>
      </c>
      <c r="JZ271">
        <v>42.8983</v>
      </c>
      <c r="KA271">
        <v>30.0002</v>
      </c>
      <c r="KB271">
        <v>42.6306</v>
      </c>
      <c r="KC271">
        <v>42.4792</v>
      </c>
      <c r="KD271">
        <v>51.0757</v>
      </c>
      <c r="KE271">
        <v>0</v>
      </c>
      <c r="KF271">
        <v>100</v>
      </c>
      <c r="KG271">
        <v>29.7549</v>
      </c>
      <c r="KH271">
        <v>1061.65</v>
      </c>
      <c r="KI271">
        <v>21.9999</v>
      </c>
      <c r="KJ271">
        <v>94.4726</v>
      </c>
      <c r="KK271">
        <v>91.7135</v>
      </c>
    </row>
    <row r="272" spans="1:297">
      <c r="A272">
        <v>256</v>
      </c>
      <c r="B272">
        <v>1762201463</v>
      </c>
      <c r="C272">
        <v>3231</v>
      </c>
      <c r="D272" t="s">
        <v>958</v>
      </c>
      <c r="E272" t="s">
        <v>959</v>
      </c>
      <c r="F272">
        <v>5</v>
      </c>
      <c r="G272" t="s">
        <v>833</v>
      </c>
      <c r="H272" t="s">
        <v>438</v>
      </c>
      <c r="I272">
        <v>1762201454.84615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1060.55244742576</v>
      </c>
      <c r="AK272">
        <v>1046.24903030303</v>
      </c>
      <c r="AL272">
        <v>3.39756191786118</v>
      </c>
      <c r="AM272">
        <v>64.5071012503385</v>
      </c>
      <c r="AN272">
        <f>(AP272 - AO272 + DY272*1E3/(8.314*(EA272+273.15)) * AR272/DX272 * AQ272) * DX272/(100*DL272) * 1000/(1000 - AP272)</f>
        <v>0</v>
      </c>
      <c r="AO272">
        <v>20.9222560116936</v>
      </c>
      <c r="AP272">
        <v>27.036876969697</v>
      </c>
      <c r="AQ272">
        <v>4.66245262659526e-07</v>
      </c>
      <c r="AR272">
        <v>97.67456940572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439</v>
      </c>
      <c r="AY272" t="s">
        <v>439</v>
      </c>
      <c r="AZ272">
        <v>0</v>
      </c>
      <c r="BA272">
        <v>0</v>
      </c>
      <c r="BB272">
        <f>1-AZ272/BA272</f>
        <v>0</v>
      </c>
      <c r="BC272">
        <v>0</v>
      </c>
      <c r="BD272" t="s">
        <v>439</v>
      </c>
      <c r="BE272" t="s">
        <v>439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439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440</v>
      </c>
      <c r="DO272">
        <v>2</v>
      </c>
      <c r="DP272" t="b">
        <v>1</v>
      </c>
      <c r="DQ272">
        <v>1762201454.84615</v>
      </c>
      <c r="DR272">
        <v>994.187615384615</v>
      </c>
      <c r="DS272">
        <v>1023.84161538462</v>
      </c>
      <c r="DT272">
        <v>27.0365461538462</v>
      </c>
      <c r="DU272">
        <v>20.9225</v>
      </c>
      <c r="DV272">
        <v>989.091153846154</v>
      </c>
      <c r="DW272">
        <v>26.7265153846154</v>
      </c>
      <c r="DX272">
        <v>500.019538461539</v>
      </c>
      <c r="DY272">
        <v>90.7524615384615</v>
      </c>
      <c r="DZ272">
        <v>0.100039023076923</v>
      </c>
      <c r="EA272">
        <v>36.8637923076923</v>
      </c>
      <c r="EB272">
        <v>36.0047307692308</v>
      </c>
      <c r="EC272">
        <v>999.9</v>
      </c>
      <c r="ED272">
        <v>0</v>
      </c>
      <c r="EE272">
        <v>0</v>
      </c>
      <c r="EF272">
        <v>9991.00461538462</v>
      </c>
      <c r="EG272">
        <v>0</v>
      </c>
      <c r="EH272">
        <v>1187.10153846154</v>
      </c>
      <c r="EI272">
        <v>-29.6533692307692</v>
      </c>
      <c r="EJ272">
        <v>1021.81461538462</v>
      </c>
      <c r="EK272">
        <v>1045.72153846154</v>
      </c>
      <c r="EL272">
        <v>6.11404230769231</v>
      </c>
      <c r="EM272">
        <v>1023.84161538462</v>
      </c>
      <c r="EN272">
        <v>20.9225</v>
      </c>
      <c r="EO272">
        <v>2.45363307692308</v>
      </c>
      <c r="EP272">
        <v>1.89876846153846</v>
      </c>
      <c r="EQ272">
        <v>20.7221538461538</v>
      </c>
      <c r="ER272">
        <v>16.6245230769231</v>
      </c>
      <c r="ES272">
        <v>1999.98615384615</v>
      </c>
      <c r="ET272">
        <v>0.980001769230769</v>
      </c>
      <c r="EU272">
        <v>0.0199981692307692</v>
      </c>
      <c r="EV272">
        <v>0</v>
      </c>
      <c r="EW272">
        <v>1000.16707692308</v>
      </c>
      <c r="EX272">
        <v>5.00059</v>
      </c>
      <c r="EY272">
        <v>20741.4230769231</v>
      </c>
      <c r="EZ272">
        <v>17360.2230769231</v>
      </c>
      <c r="FA272">
        <v>54.5716923076923</v>
      </c>
      <c r="FB272">
        <v>55</v>
      </c>
      <c r="FC272">
        <v>54.1726923076923</v>
      </c>
      <c r="FD272">
        <v>54.3845384615385</v>
      </c>
      <c r="FE272">
        <v>55.1201538461538</v>
      </c>
      <c r="FF272">
        <v>1955.08615384615</v>
      </c>
      <c r="FG272">
        <v>39.9</v>
      </c>
      <c r="FH272">
        <v>0</v>
      </c>
      <c r="FI272">
        <v>1762201461.8</v>
      </c>
      <c r="FJ272">
        <v>0</v>
      </c>
      <c r="FK272">
        <v>1000.07503846154</v>
      </c>
      <c r="FL272">
        <v>-3.42341880495428</v>
      </c>
      <c r="FM272">
        <v>-54.5094016227185</v>
      </c>
      <c r="FN272">
        <v>20741.1923076923</v>
      </c>
      <c r="FO272">
        <v>15</v>
      </c>
      <c r="FP272">
        <v>0</v>
      </c>
      <c r="FQ272" t="s">
        <v>441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-29.6265619047619</v>
      </c>
      <c r="GD272">
        <v>-0.376301298701309</v>
      </c>
      <c r="GE272">
        <v>0.275549047533051</v>
      </c>
      <c r="GF272">
        <v>1</v>
      </c>
      <c r="GG272">
        <v>1000.261</v>
      </c>
      <c r="GH272">
        <v>-3.0837891475064</v>
      </c>
      <c r="GI272">
        <v>0.36789176797147</v>
      </c>
      <c r="GJ272">
        <v>-1</v>
      </c>
      <c r="GK272">
        <v>6.11527190476191</v>
      </c>
      <c r="GL272">
        <v>-0.0151480519480572</v>
      </c>
      <c r="GM272">
        <v>0.00221022648925108</v>
      </c>
      <c r="GN272">
        <v>1</v>
      </c>
      <c r="GO272">
        <v>2</v>
      </c>
      <c r="GP272">
        <v>2</v>
      </c>
      <c r="GQ272" t="s">
        <v>497</v>
      </c>
      <c r="GR272">
        <v>3.12838</v>
      </c>
      <c r="GS272">
        <v>2.77791</v>
      </c>
      <c r="GT272">
        <v>0.16259</v>
      </c>
      <c r="GU272">
        <v>0.166139</v>
      </c>
      <c r="GV272">
        <v>0.10912</v>
      </c>
      <c r="GW272">
        <v>0.0912119</v>
      </c>
      <c r="GX272">
        <v>30692.5</v>
      </c>
      <c r="GY272">
        <v>32514.3</v>
      </c>
      <c r="GZ272">
        <v>33243.2</v>
      </c>
      <c r="HA272">
        <v>35389.3</v>
      </c>
      <c r="HB272">
        <v>42053.7</v>
      </c>
      <c r="HC272">
        <v>46257.3</v>
      </c>
      <c r="HD272">
        <v>52042.7</v>
      </c>
      <c r="HE272">
        <v>56633.7</v>
      </c>
      <c r="HF272">
        <v>1.78393</v>
      </c>
      <c r="HG272">
        <v>2.13347</v>
      </c>
      <c r="HH272">
        <v>-0.0205934</v>
      </c>
      <c r="HI272">
        <v>0</v>
      </c>
      <c r="HJ272">
        <v>36.3304</v>
      </c>
      <c r="HK272">
        <v>999.9</v>
      </c>
      <c r="HL272">
        <v>53.858</v>
      </c>
      <c r="HM272">
        <v>28.057</v>
      </c>
      <c r="HN272">
        <v>22.5981</v>
      </c>
      <c r="HO272">
        <v>57.327</v>
      </c>
      <c r="HP272">
        <v>32.4199</v>
      </c>
      <c r="HQ272">
        <v>2</v>
      </c>
      <c r="HR272">
        <v>1.32945</v>
      </c>
      <c r="HS272">
        <v>4.99998</v>
      </c>
      <c r="HT272">
        <v>20.0563</v>
      </c>
      <c r="HU272">
        <v>5.18974</v>
      </c>
      <c r="HV272">
        <v>12.0099</v>
      </c>
      <c r="HW272">
        <v>4.9716</v>
      </c>
      <c r="HX272">
        <v>3.29492</v>
      </c>
      <c r="HY272">
        <v>999.9</v>
      </c>
      <c r="HZ272">
        <v>9999</v>
      </c>
      <c r="IA272">
        <v>9999</v>
      </c>
      <c r="IB272">
        <v>9999</v>
      </c>
      <c r="IC272">
        <v>1.86316</v>
      </c>
      <c r="ID272">
        <v>1.86813</v>
      </c>
      <c r="IE272">
        <v>1.86785</v>
      </c>
      <c r="IF272">
        <v>1.86904</v>
      </c>
      <c r="IG272">
        <v>1.86982</v>
      </c>
      <c r="IH272">
        <v>1.86586</v>
      </c>
      <c r="II272">
        <v>1.86705</v>
      </c>
      <c r="IJ272">
        <v>1.86843</v>
      </c>
      <c r="IK272">
        <v>5</v>
      </c>
      <c r="IL272">
        <v>0</v>
      </c>
      <c r="IM272">
        <v>0</v>
      </c>
      <c r="IN272">
        <v>0</v>
      </c>
      <c r="IO272" t="s">
        <v>443</v>
      </c>
      <c r="IP272" t="s">
        <v>444</v>
      </c>
      <c r="IQ272" t="s">
        <v>445</v>
      </c>
      <c r="IR272" t="s">
        <v>445</v>
      </c>
      <c r="IS272" t="s">
        <v>445</v>
      </c>
      <c r="IT272" t="s">
        <v>445</v>
      </c>
      <c r="IU272">
        <v>0</v>
      </c>
      <c r="IV272">
        <v>100</v>
      </c>
      <c r="IW272">
        <v>100</v>
      </c>
      <c r="IX272">
        <v>5.19</v>
      </c>
      <c r="IY272">
        <v>0.31</v>
      </c>
      <c r="IZ272">
        <v>0.972545899424372</v>
      </c>
      <c r="JA272">
        <v>0.00534676025210932</v>
      </c>
      <c r="JB272">
        <v>-1.70922874884956e-06</v>
      </c>
      <c r="JC272">
        <v>5.24977269206303e-10</v>
      </c>
      <c r="JD272">
        <v>0.310040366037049</v>
      </c>
      <c r="JE272">
        <v>0</v>
      </c>
      <c r="JF272">
        <v>0</v>
      </c>
      <c r="JG272">
        <v>0</v>
      </c>
      <c r="JH272">
        <v>4</v>
      </c>
      <c r="JI272">
        <v>2317</v>
      </c>
      <c r="JJ272">
        <v>-0</v>
      </c>
      <c r="JK272">
        <v>23</v>
      </c>
      <c r="JL272">
        <v>29370024.4</v>
      </c>
      <c r="JM272">
        <v>29370024.4</v>
      </c>
      <c r="JN272">
        <v>2.58545</v>
      </c>
      <c r="JO272">
        <v>2.60742</v>
      </c>
      <c r="JP272">
        <v>2.19849</v>
      </c>
      <c r="JQ272">
        <v>2.63794</v>
      </c>
      <c r="JR272">
        <v>2.44507</v>
      </c>
      <c r="JS272">
        <v>2.27295</v>
      </c>
      <c r="JT272">
        <v>32.5761</v>
      </c>
      <c r="JU272">
        <v>24.1488</v>
      </c>
      <c r="JV272">
        <v>18</v>
      </c>
      <c r="JW272">
        <v>500.173</v>
      </c>
      <c r="JX272">
        <v>784.689</v>
      </c>
      <c r="JY272">
        <v>29.7547</v>
      </c>
      <c r="JZ272">
        <v>42.9026</v>
      </c>
      <c r="KA272">
        <v>30.0001</v>
      </c>
      <c r="KB272">
        <v>42.6341</v>
      </c>
      <c r="KC272">
        <v>42.4792</v>
      </c>
      <c r="KD272">
        <v>51.801</v>
      </c>
      <c r="KE272">
        <v>0</v>
      </c>
      <c r="KF272">
        <v>100</v>
      </c>
      <c r="KG272">
        <v>29.7505</v>
      </c>
      <c r="KH272">
        <v>1075.28</v>
      </c>
      <c r="KI272">
        <v>21.9999</v>
      </c>
      <c r="KJ272">
        <v>94.4724</v>
      </c>
      <c r="KK272">
        <v>91.713</v>
      </c>
    </row>
    <row r="273" spans="1:297">
      <c r="A273">
        <v>257</v>
      </c>
      <c r="B273">
        <v>1762201468</v>
      </c>
      <c r="C273">
        <v>3236</v>
      </c>
      <c r="D273" t="s">
        <v>960</v>
      </c>
      <c r="E273" t="s">
        <v>961</v>
      </c>
      <c r="F273">
        <v>5</v>
      </c>
      <c r="G273" t="s">
        <v>833</v>
      </c>
      <c r="H273" t="s">
        <v>438</v>
      </c>
      <c r="I273">
        <v>1762201459.84615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1077.83552976536</v>
      </c>
      <c r="AK273">
        <v>1063.46339393939</v>
      </c>
      <c r="AL273">
        <v>3.43726724646554</v>
      </c>
      <c r="AM273">
        <v>64.5071012503385</v>
      </c>
      <c r="AN273">
        <f>(AP273 - AO273 + DY273*1E3/(8.314*(EA273+273.15)) * AR273/DX273 * AQ273) * DX273/(100*DL273) * 1000/(1000 - AP273)</f>
        <v>0</v>
      </c>
      <c r="AO273">
        <v>20.9225240090572</v>
      </c>
      <c r="AP273">
        <v>27.0383472727273</v>
      </c>
      <c r="AQ273">
        <v>2.74293947490917e-06</v>
      </c>
      <c r="AR273">
        <v>97.67456940572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439</v>
      </c>
      <c r="AY273" t="s">
        <v>439</v>
      </c>
      <c r="AZ273">
        <v>0</v>
      </c>
      <c r="BA273">
        <v>0</v>
      </c>
      <c r="BB273">
        <f>1-AZ273/BA273</f>
        <v>0</v>
      </c>
      <c r="BC273">
        <v>0</v>
      </c>
      <c r="BD273" t="s">
        <v>439</v>
      </c>
      <c r="BE273" t="s">
        <v>439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439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440</v>
      </c>
      <c r="DO273">
        <v>2</v>
      </c>
      <c r="DP273" t="b">
        <v>1</v>
      </c>
      <c r="DQ273">
        <v>1762201459.84615</v>
      </c>
      <c r="DR273">
        <v>1010.84646153846</v>
      </c>
      <c r="DS273">
        <v>1040.62384615385</v>
      </c>
      <c r="DT273">
        <v>27.0364923076923</v>
      </c>
      <c r="DU273">
        <v>20.9225153846154</v>
      </c>
      <c r="DV273">
        <v>1005.69207692308</v>
      </c>
      <c r="DW273">
        <v>26.7264692307692</v>
      </c>
      <c r="DX273">
        <v>500.020846153846</v>
      </c>
      <c r="DY273">
        <v>90.7520846153846</v>
      </c>
      <c r="DZ273">
        <v>0.100025946153846</v>
      </c>
      <c r="EA273">
        <v>36.8642846153846</v>
      </c>
      <c r="EB273">
        <v>36.0048</v>
      </c>
      <c r="EC273">
        <v>999.9</v>
      </c>
      <c r="ED273">
        <v>0</v>
      </c>
      <c r="EE273">
        <v>0</v>
      </c>
      <c r="EF273">
        <v>9989.95461538462</v>
      </c>
      <c r="EG273">
        <v>0</v>
      </c>
      <c r="EH273">
        <v>1187.08461538462</v>
      </c>
      <c r="EI273">
        <v>-29.7759692307692</v>
      </c>
      <c r="EJ273">
        <v>1038.93615384615</v>
      </c>
      <c r="EK273">
        <v>1062.86076923077</v>
      </c>
      <c r="EL273">
        <v>6.11398153846154</v>
      </c>
      <c r="EM273">
        <v>1040.62384615385</v>
      </c>
      <c r="EN273">
        <v>20.9225153846154</v>
      </c>
      <c r="EO273">
        <v>2.45361846153846</v>
      </c>
      <c r="EP273">
        <v>1.89876230769231</v>
      </c>
      <c r="EQ273">
        <v>20.7220769230769</v>
      </c>
      <c r="ER273">
        <v>16.6244769230769</v>
      </c>
      <c r="ES273">
        <v>2000.03230769231</v>
      </c>
      <c r="ET273">
        <v>0.980002307692308</v>
      </c>
      <c r="EU273">
        <v>0.0199976923076923</v>
      </c>
      <c r="EV273">
        <v>0</v>
      </c>
      <c r="EW273">
        <v>999.936</v>
      </c>
      <c r="EX273">
        <v>5.00059</v>
      </c>
      <c r="EY273">
        <v>20737.1923076923</v>
      </c>
      <c r="EZ273">
        <v>17360.6230769231</v>
      </c>
      <c r="FA273">
        <v>54.5716923076923</v>
      </c>
      <c r="FB273">
        <v>55</v>
      </c>
      <c r="FC273">
        <v>54.1726923076923</v>
      </c>
      <c r="FD273">
        <v>54.3845384615385</v>
      </c>
      <c r="FE273">
        <v>55.125</v>
      </c>
      <c r="FF273">
        <v>1955.13230769231</v>
      </c>
      <c r="FG273">
        <v>39.9</v>
      </c>
      <c r="FH273">
        <v>0</v>
      </c>
      <c r="FI273">
        <v>1762201467.2</v>
      </c>
      <c r="FJ273">
        <v>0</v>
      </c>
      <c r="FK273">
        <v>999.83492</v>
      </c>
      <c r="FL273">
        <v>-2.57715386219749</v>
      </c>
      <c r="FM273">
        <v>-55.2846153301599</v>
      </c>
      <c r="FN273">
        <v>20735.976</v>
      </c>
      <c r="FO273">
        <v>15</v>
      </c>
      <c r="FP273">
        <v>0</v>
      </c>
      <c r="FQ273" t="s">
        <v>441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-29.6585190476191</v>
      </c>
      <c r="GD273">
        <v>-1.64417922077922</v>
      </c>
      <c r="GE273">
        <v>0.285837165798071</v>
      </c>
      <c r="GF273">
        <v>0</v>
      </c>
      <c r="GG273">
        <v>1000.01661764706</v>
      </c>
      <c r="GH273">
        <v>-2.73746371563842</v>
      </c>
      <c r="GI273">
        <v>0.355121190142997</v>
      </c>
      <c r="GJ273">
        <v>-1</v>
      </c>
      <c r="GK273">
        <v>6.11409523809524</v>
      </c>
      <c r="GL273">
        <v>0.000857922077926918</v>
      </c>
      <c r="GM273">
        <v>0.00117281354442088</v>
      </c>
      <c r="GN273">
        <v>1</v>
      </c>
      <c r="GO273">
        <v>1</v>
      </c>
      <c r="GP273">
        <v>2</v>
      </c>
      <c r="GQ273" t="s">
        <v>460</v>
      </c>
      <c r="GR273">
        <v>3.12846</v>
      </c>
      <c r="GS273">
        <v>2.77803</v>
      </c>
      <c r="GT273">
        <v>0.164309</v>
      </c>
      <c r="GU273">
        <v>0.167812</v>
      </c>
      <c r="GV273">
        <v>0.109128</v>
      </c>
      <c r="GW273">
        <v>0.0912082</v>
      </c>
      <c r="GX273">
        <v>30629.4</v>
      </c>
      <c r="GY273">
        <v>32449</v>
      </c>
      <c r="GZ273">
        <v>33243.3</v>
      </c>
      <c r="HA273">
        <v>35389.5</v>
      </c>
      <c r="HB273">
        <v>42053.5</v>
      </c>
      <c r="HC273">
        <v>46257.7</v>
      </c>
      <c r="HD273">
        <v>52042.7</v>
      </c>
      <c r="HE273">
        <v>56633.6</v>
      </c>
      <c r="HF273">
        <v>1.78402</v>
      </c>
      <c r="HG273">
        <v>2.13352</v>
      </c>
      <c r="HH273">
        <v>-0.020057</v>
      </c>
      <c r="HI273">
        <v>0</v>
      </c>
      <c r="HJ273">
        <v>36.3304</v>
      </c>
      <c r="HK273">
        <v>999.9</v>
      </c>
      <c r="HL273">
        <v>53.858</v>
      </c>
      <c r="HM273">
        <v>28.057</v>
      </c>
      <c r="HN273">
        <v>22.5952</v>
      </c>
      <c r="HO273">
        <v>57.427</v>
      </c>
      <c r="HP273">
        <v>32.2877</v>
      </c>
      <c r="HQ273">
        <v>2</v>
      </c>
      <c r="HR273">
        <v>1.32938</v>
      </c>
      <c r="HS273">
        <v>4.9968</v>
      </c>
      <c r="HT273">
        <v>20.0565</v>
      </c>
      <c r="HU273">
        <v>5.18974</v>
      </c>
      <c r="HV273">
        <v>12.0099</v>
      </c>
      <c r="HW273">
        <v>4.9718</v>
      </c>
      <c r="HX273">
        <v>3.29495</v>
      </c>
      <c r="HY273">
        <v>999.9</v>
      </c>
      <c r="HZ273">
        <v>9999</v>
      </c>
      <c r="IA273">
        <v>9999</v>
      </c>
      <c r="IB273">
        <v>9999</v>
      </c>
      <c r="IC273">
        <v>1.86316</v>
      </c>
      <c r="ID273">
        <v>1.86813</v>
      </c>
      <c r="IE273">
        <v>1.86783</v>
      </c>
      <c r="IF273">
        <v>1.86904</v>
      </c>
      <c r="IG273">
        <v>1.86981</v>
      </c>
      <c r="IH273">
        <v>1.86584</v>
      </c>
      <c r="II273">
        <v>1.86703</v>
      </c>
      <c r="IJ273">
        <v>1.86844</v>
      </c>
      <c r="IK273">
        <v>5</v>
      </c>
      <c r="IL273">
        <v>0</v>
      </c>
      <c r="IM273">
        <v>0</v>
      </c>
      <c r="IN273">
        <v>0</v>
      </c>
      <c r="IO273" t="s">
        <v>443</v>
      </c>
      <c r="IP273" t="s">
        <v>444</v>
      </c>
      <c r="IQ273" t="s">
        <v>445</v>
      </c>
      <c r="IR273" t="s">
        <v>445</v>
      </c>
      <c r="IS273" t="s">
        <v>445</v>
      </c>
      <c r="IT273" t="s">
        <v>445</v>
      </c>
      <c r="IU273">
        <v>0</v>
      </c>
      <c r="IV273">
        <v>100</v>
      </c>
      <c r="IW273">
        <v>100</v>
      </c>
      <c r="IX273">
        <v>5.25</v>
      </c>
      <c r="IY273">
        <v>0.31</v>
      </c>
      <c r="IZ273">
        <v>0.972545899424372</v>
      </c>
      <c r="JA273">
        <v>0.00534676025210932</v>
      </c>
      <c r="JB273">
        <v>-1.70922874884956e-06</v>
      </c>
      <c r="JC273">
        <v>5.24977269206303e-10</v>
      </c>
      <c r="JD273">
        <v>0.310040366037049</v>
      </c>
      <c r="JE273">
        <v>0</v>
      </c>
      <c r="JF273">
        <v>0</v>
      </c>
      <c r="JG273">
        <v>0</v>
      </c>
      <c r="JH273">
        <v>4</v>
      </c>
      <c r="JI273">
        <v>2317</v>
      </c>
      <c r="JJ273">
        <v>-0</v>
      </c>
      <c r="JK273">
        <v>23</v>
      </c>
      <c r="JL273">
        <v>29370024.5</v>
      </c>
      <c r="JM273">
        <v>29370024.5</v>
      </c>
      <c r="JN273">
        <v>2.61719</v>
      </c>
      <c r="JO273">
        <v>2.59277</v>
      </c>
      <c r="JP273">
        <v>2.19849</v>
      </c>
      <c r="JQ273">
        <v>2.63794</v>
      </c>
      <c r="JR273">
        <v>2.44629</v>
      </c>
      <c r="JS273">
        <v>2.31079</v>
      </c>
      <c r="JT273">
        <v>32.5761</v>
      </c>
      <c r="JU273">
        <v>24.1575</v>
      </c>
      <c r="JV273">
        <v>18</v>
      </c>
      <c r="JW273">
        <v>500.251</v>
      </c>
      <c r="JX273">
        <v>784.787</v>
      </c>
      <c r="JY273">
        <v>29.7503</v>
      </c>
      <c r="JZ273">
        <v>42.9026</v>
      </c>
      <c r="KA273">
        <v>30</v>
      </c>
      <c r="KB273">
        <v>42.635</v>
      </c>
      <c r="KC273">
        <v>42.4836</v>
      </c>
      <c r="KD273">
        <v>52.4431</v>
      </c>
      <c r="KE273">
        <v>0</v>
      </c>
      <c r="KF273">
        <v>100</v>
      </c>
      <c r="KG273">
        <v>29.7494</v>
      </c>
      <c r="KH273">
        <v>1088.87</v>
      </c>
      <c r="KI273">
        <v>21.9999</v>
      </c>
      <c r="KJ273">
        <v>94.4725</v>
      </c>
      <c r="KK273">
        <v>91.7132</v>
      </c>
    </row>
    <row r="274" spans="1:297">
      <c r="A274">
        <v>258</v>
      </c>
      <c r="B274">
        <v>1762201473</v>
      </c>
      <c r="C274">
        <v>3241</v>
      </c>
      <c r="D274" t="s">
        <v>962</v>
      </c>
      <c r="E274" t="s">
        <v>963</v>
      </c>
      <c r="F274">
        <v>5</v>
      </c>
      <c r="G274" t="s">
        <v>833</v>
      </c>
      <c r="H274" t="s">
        <v>438</v>
      </c>
      <c r="I274">
        <v>1762201464.84615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1094.49720851384</v>
      </c>
      <c r="AK274">
        <v>1080.28060606061</v>
      </c>
      <c r="AL274">
        <v>3.36287263383079</v>
      </c>
      <c r="AM274">
        <v>64.5071012503385</v>
      </c>
      <c r="AN274">
        <f>(AP274 - AO274 + DY274*1E3/(8.314*(EA274+273.15)) * AR274/DX274 * AQ274) * DX274/(100*DL274) * 1000/(1000 - AP274)</f>
        <v>0</v>
      </c>
      <c r="AO274">
        <v>20.9223679518574</v>
      </c>
      <c r="AP274">
        <v>27.0355981818182</v>
      </c>
      <c r="AQ274">
        <v>-3.84983787324154e-06</v>
      </c>
      <c r="AR274">
        <v>97.67456940572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439</v>
      </c>
      <c r="AY274" t="s">
        <v>439</v>
      </c>
      <c r="AZ274">
        <v>0</v>
      </c>
      <c r="BA274">
        <v>0</v>
      </c>
      <c r="BB274">
        <f>1-AZ274/BA274</f>
        <v>0</v>
      </c>
      <c r="BC274">
        <v>0</v>
      </c>
      <c r="BD274" t="s">
        <v>439</v>
      </c>
      <c r="BE274" t="s">
        <v>439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439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440</v>
      </c>
      <c r="DO274">
        <v>2</v>
      </c>
      <c r="DP274" t="b">
        <v>1</v>
      </c>
      <c r="DQ274">
        <v>1762201464.84615</v>
      </c>
      <c r="DR274">
        <v>1027.45692307692</v>
      </c>
      <c r="DS274">
        <v>1057.12923076923</v>
      </c>
      <c r="DT274">
        <v>27.0371615384615</v>
      </c>
      <c r="DU274">
        <v>20.9223307692308</v>
      </c>
      <c r="DV274">
        <v>1022.24476923077</v>
      </c>
      <c r="DW274">
        <v>26.7271230769231</v>
      </c>
      <c r="DX274">
        <v>500.014538461539</v>
      </c>
      <c r="DY274">
        <v>90.7515</v>
      </c>
      <c r="DZ274">
        <v>0.0999950846153846</v>
      </c>
      <c r="EA274">
        <v>36.8632384615385</v>
      </c>
      <c r="EB274">
        <v>36.0040923076923</v>
      </c>
      <c r="EC274">
        <v>999.9</v>
      </c>
      <c r="ED274">
        <v>0</v>
      </c>
      <c r="EE274">
        <v>0</v>
      </c>
      <c r="EF274">
        <v>9999.04384615385</v>
      </c>
      <c r="EG274">
        <v>0</v>
      </c>
      <c r="EH274">
        <v>1187.07</v>
      </c>
      <c r="EI274">
        <v>-29.6720307692308</v>
      </c>
      <c r="EJ274">
        <v>1056.00923076923</v>
      </c>
      <c r="EK274">
        <v>1079.72076923077</v>
      </c>
      <c r="EL274">
        <v>6.11482384615385</v>
      </c>
      <c r="EM274">
        <v>1057.12923076923</v>
      </c>
      <c r="EN274">
        <v>20.9223307692308</v>
      </c>
      <c r="EO274">
        <v>2.45366307692308</v>
      </c>
      <c r="EP274">
        <v>1.89873384615385</v>
      </c>
      <c r="EQ274">
        <v>20.7223769230769</v>
      </c>
      <c r="ER274">
        <v>16.6242307692308</v>
      </c>
      <c r="ES274">
        <v>2000.05461538462</v>
      </c>
      <c r="ET274">
        <v>0.980002538461538</v>
      </c>
      <c r="EU274">
        <v>0.0199974538461538</v>
      </c>
      <c r="EV274">
        <v>0</v>
      </c>
      <c r="EW274">
        <v>999.656846153846</v>
      </c>
      <c r="EX274">
        <v>5.00059</v>
      </c>
      <c r="EY274">
        <v>20732.8</v>
      </c>
      <c r="EZ274">
        <v>17360.8307692308</v>
      </c>
      <c r="FA274">
        <v>54.5668461538462</v>
      </c>
      <c r="FB274">
        <v>55</v>
      </c>
      <c r="FC274">
        <v>54.1726923076923</v>
      </c>
      <c r="FD274">
        <v>54.3893076923077</v>
      </c>
      <c r="FE274">
        <v>55.125</v>
      </c>
      <c r="FF274">
        <v>1955.15461538461</v>
      </c>
      <c r="FG274">
        <v>39.9</v>
      </c>
      <c r="FH274">
        <v>0</v>
      </c>
      <c r="FI274">
        <v>1762201472</v>
      </c>
      <c r="FJ274">
        <v>0</v>
      </c>
      <c r="FK274">
        <v>999.60632</v>
      </c>
      <c r="FL274">
        <v>-1.85346155394131</v>
      </c>
      <c r="FM274">
        <v>-56.0692306969904</v>
      </c>
      <c r="FN274">
        <v>20731.46</v>
      </c>
      <c r="FO274">
        <v>15</v>
      </c>
      <c r="FP274">
        <v>0</v>
      </c>
      <c r="FQ274" t="s">
        <v>441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-29.70024</v>
      </c>
      <c r="GD274">
        <v>0.727948872180406</v>
      </c>
      <c r="GE274">
        <v>0.21192221780644</v>
      </c>
      <c r="GF274">
        <v>0</v>
      </c>
      <c r="GG274">
        <v>999.788323529412</v>
      </c>
      <c r="GH274">
        <v>-2.23656226882014</v>
      </c>
      <c r="GI274">
        <v>0.313554359729195</v>
      </c>
      <c r="GJ274">
        <v>-1</v>
      </c>
      <c r="GK274">
        <v>6.1143335</v>
      </c>
      <c r="GL274">
        <v>0.00911052631579639</v>
      </c>
      <c r="GM274">
        <v>0.00151856601766262</v>
      </c>
      <c r="GN274">
        <v>1</v>
      </c>
      <c r="GO274">
        <v>1</v>
      </c>
      <c r="GP274">
        <v>2</v>
      </c>
      <c r="GQ274" t="s">
        <v>460</v>
      </c>
      <c r="GR274">
        <v>3.12827</v>
      </c>
      <c r="GS274">
        <v>2.778</v>
      </c>
      <c r="GT274">
        <v>0.165994</v>
      </c>
      <c r="GU274">
        <v>0.169373</v>
      </c>
      <c r="GV274">
        <v>0.109117</v>
      </c>
      <c r="GW274">
        <v>0.091211</v>
      </c>
      <c r="GX274">
        <v>30567.3</v>
      </c>
      <c r="GY274">
        <v>32387.9</v>
      </c>
      <c r="GZ274">
        <v>33243.2</v>
      </c>
      <c r="HA274">
        <v>35389.4</v>
      </c>
      <c r="HB274">
        <v>42054</v>
      </c>
      <c r="HC274">
        <v>46257.7</v>
      </c>
      <c r="HD274">
        <v>52042.5</v>
      </c>
      <c r="HE274">
        <v>56633.6</v>
      </c>
      <c r="HF274">
        <v>1.7837</v>
      </c>
      <c r="HG274">
        <v>2.13357</v>
      </c>
      <c r="HH274">
        <v>-0.0202954</v>
      </c>
      <c r="HI274">
        <v>0</v>
      </c>
      <c r="HJ274">
        <v>36.3304</v>
      </c>
      <c r="HK274">
        <v>999.9</v>
      </c>
      <c r="HL274">
        <v>53.858</v>
      </c>
      <c r="HM274">
        <v>28.057</v>
      </c>
      <c r="HN274">
        <v>22.5937</v>
      </c>
      <c r="HO274">
        <v>57.317</v>
      </c>
      <c r="HP274">
        <v>32.4159</v>
      </c>
      <c r="HQ274">
        <v>2</v>
      </c>
      <c r="HR274">
        <v>1.32943</v>
      </c>
      <c r="HS274">
        <v>5.01361</v>
      </c>
      <c r="HT274">
        <v>20.056</v>
      </c>
      <c r="HU274">
        <v>5.19004</v>
      </c>
      <c r="HV274">
        <v>12.0099</v>
      </c>
      <c r="HW274">
        <v>4.97105</v>
      </c>
      <c r="HX274">
        <v>3.29485</v>
      </c>
      <c r="HY274">
        <v>999.9</v>
      </c>
      <c r="HZ274">
        <v>9999</v>
      </c>
      <c r="IA274">
        <v>9999</v>
      </c>
      <c r="IB274">
        <v>9999</v>
      </c>
      <c r="IC274">
        <v>1.86315</v>
      </c>
      <c r="ID274">
        <v>1.8681</v>
      </c>
      <c r="IE274">
        <v>1.86783</v>
      </c>
      <c r="IF274">
        <v>1.86904</v>
      </c>
      <c r="IG274">
        <v>1.86981</v>
      </c>
      <c r="IH274">
        <v>1.86585</v>
      </c>
      <c r="II274">
        <v>1.86701</v>
      </c>
      <c r="IJ274">
        <v>1.86844</v>
      </c>
      <c r="IK274">
        <v>5</v>
      </c>
      <c r="IL274">
        <v>0</v>
      </c>
      <c r="IM274">
        <v>0</v>
      </c>
      <c r="IN274">
        <v>0</v>
      </c>
      <c r="IO274" t="s">
        <v>443</v>
      </c>
      <c r="IP274" t="s">
        <v>444</v>
      </c>
      <c r="IQ274" t="s">
        <v>445</v>
      </c>
      <c r="IR274" t="s">
        <v>445</v>
      </c>
      <c r="IS274" t="s">
        <v>445</v>
      </c>
      <c r="IT274" t="s">
        <v>445</v>
      </c>
      <c r="IU274">
        <v>0</v>
      </c>
      <c r="IV274">
        <v>100</v>
      </c>
      <c r="IW274">
        <v>100</v>
      </c>
      <c r="IX274">
        <v>5.3</v>
      </c>
      <c r="IY274">
        <v>0.3101</v>
      </c>
      <c r="IZ274">
        <v>0.972545899424372</v>
      </c>
      <c r="JA274">
        <v>0.00534676025210932</v>
      </c>
      <c r="JB274">
        <v>-1.70922874884956e-06</v>
      </c>
      <c r="JC274">
        <v>5.24977269206303e-10</v>
      </c>
      <c r="JD274">
        <v>0.310040366037049</v>
      </c>
      <c r="JE274">
        <v>0</v>
      </c>
      <c r="JF274">
        <v>0</v>
      </c>
      <c r="JG274">
        <v>0</v>
      </c>
      <c r="JH274">
        <v>4</v>
      </c>
      <c r="JI274">
        <v>2317</v>
      </c>
      <c r="JJ274">
        <v>-0</v>
      </c>
      <c r="JK274">
        <v>23</v>
      </c>
      <c r="JL274">
        <v>29370024.6</v>
      </c>
      <c r="JM274">
        <v>29370024.6</v>
      </c>
      <c r="JN274">
        <v>2.64771</v>
      </c>
      <c r="JO274">
        <v>2.60132</v>
      </c>
      <c r="JP274">
        <v>2.19849</v>
      </c>
      <c r="JQ274">
        <v>2.63794</v>
      </c>
      <c r="JR274">
        <v>2.44507</v>
      </c>
      <c r="JS274">
        <v>2.29492</v>
      </c>
      <c r="JT274">
        <v>32.5761</v>
      </c>
      <c r="JU274">
        <v>24.1488</v>
      </c>
      <c r="JV274">
        <v>18</v>
      </c>
      <c r="JW274">
        <v>500.021</v>
      </c>
      <c r="JX274">
        <v>784.837</v>
      </c>
      <c r="JY274">
        <v>29.7476</v>
      </c>
      <c r="JZ274">
        <v>42.9026</v>
      </c>
      <c r="KA274">
        <v>30.0001</v>
      </c>
      <c r="KB274">
        <v>42.635</v>
      </c>
      <c r="KC274">
        <v>42.4836</v>
      </c>
      <c r="KD274">
        <v>53.119</v>
      </c>
      <c r="KE274">
        <v>0</v>
      </c>
      <c r="KF274">
        <v>100</v>
      </c>
      <c r="KG274">
        <v>29.7428</v>
      </c>
      <c r="KH274">
        <v>1109.24</v>
      </c>
      <c r="KI274">
        <v>21.9999</v>
      </c>
      <c r="KJ274">
        <v>94.4722</v>
      </c>
      <c r="KK274">
        <v>91.7131</v>
      </c>
    </row>
    <row r="275" spans="1:297">
      <c r="A275">
        <v>259</v>
      </c>
      <c r="B275">
        <v>1762201478</v>
      </c>
      <c r="C275">
        <v>3246</v>
      </c>
      <c r="D275" t="s">
        <v>964</v>
      </c>
      <c r="E275" t="s">
        <v>965</v>
      </c>
      <c r="F275">
        <v>5</v>
      </c>
      <c r="G275" t="s">
        <v>833</v>
      </c>
      <c r="H275" t="s">
        <v>438</v>
      </c>
      <c r="I275">
        <v>1762201469.84615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1110.34537599841</v>
      </c>
      <c r="AK275">
        <v>1096.58678787879</v>
      </c>
      <c r="AL275">
        <v>3.25127534042681</v>
      </c>
      <c r="AM275">
        <v>64.5071012503385</v>
      </c>
      <c r="AN275">
        <f>(AP275 - AO275 + DY275*1E3/(8.314*(EA275+273.15)) * AR275/DX275 * AQ275) * DX275/(100*DL275) * 1000/(1000 - AP275)</f>
        <v>0</v>
      </c>
      <c r="AO275">
        <v>20.9222080161231</v>
      </c>
      <c r="AP275">
        <v>27.0375036363636</v>
      </c>
      <c r="AQ275">
        <v>2.639846179162e-06</v>
      </c>
      <c r="AR275">
        <v>97.67456940572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439</v>
      </c>
      <c r="AY275" t="s">
        <v>439</v>
      </c>
      <c r="AZ275">
        <v>0</v>
      </c>
      <c r="BA275">
        <v>0</v>
      </c>
      <c r="BB275">
        <f>1-AZ275/BA275</f>
        <v>0</v>
      </c>
      <c r="BC275">
        <v>0</v>
      </c>
      <c r="BD275" t="s">
        <v>439</v>
      </c>
      <c r="BE275" t="s">
        <v>439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439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440</v>
      </c>
      <c r="DO275">
        <v>2</v>
      </c>
      <c r="DP275" t="b">
        <v>1</v>
      </c>
      <c r="DQ275">
        <v>1762201469.84615</v>
      </c>
      <c r="DR275">
        <v>1043.86846153846</v>
      </c>
      <c r="DS275">
        <v>1073.43307692308</v>
      </c>
      <c r="DT275">
        <v>27.0368153846154</v>
      </c>
      <c r="DU275">
        <v>20.9223230769231</v>
      </c>
      <c r="DV275">
        <v>1038.59846153846</v>
      </c>
      <c r="DW275">
        <v>26.7267846153846</v>
      </c>
      <c r="DX275">
        <v>500.020923076923</v>
      </c>
      <c r="DY275">
        <v>90.7516307692308</v>
      </c>
      <c r="DZ275">
        <v>0.100048684615385</v>
      </c>
      <c r="EA275">
        <v>36.8628384615385</v>
      </c>
      <c r="EB275">
        <v>36.0018538461538</v>
      </c>
      <c r="EC275">
        <v>999.9</v>
      </c>
      <c r="ED275">
        <v>0</v>
      </c>
      <c r="EE275">
        <v>0</v>
      </c>
      <c r="EF275">
        <v>10001.6423076923</v>
      </c>
      <c r="EG275">
        <v>0</v>
      </c>
      <c r="EH275">
        <v>1187.07384615385</v>
      </c>
      <c r="EI275">
        <v>-29.5649461538462</v>
      </c>
      <c r="EJ275">
        <v>1072.87538461538</v>
      </c>
      <c r="EK275">
        <v>1096.37307692308</v>
      </c>
      <c r="EL275">
        <v>6.11449307692308</v>
      </c>
      <c r="EM275">
        <v>1073.43307692308</v>
      </c>
      <c r="EN275">
        <v>20.9223230769231</v>
      </c>
      <c r="EO275">
        <v>2.45363615384615</v>
      </c>
      <c r="EP275">
        <v>1.89873538461538</v>
      </c>
      <c r="EQ275">
        <v>20.7221923076923</v>
      </c>
      <c r="ER275">
        <v>16.6242461538462</v>
      </c>
      <c r="ES275">
        <v>2000.03307692308</v>
      </c>
      <c r="ET275">
        <v>0.980002230769231</v>
      </c>
      <c r="EU275">
        <v>0.0199976923076923</v>
      </c>
      <c r="EV275">
        <v>0</v>
      </c>
      <c r="EW275">
        <v>999.478615384615</v>
      </c>
      <c r="EX275">
        <v>5.00059</v>
      </c>
      <c r="EY275">
        <v>20727.7692307692</v>
      </c>
      <c r="EZ275">
        <v>17360.6538461538</v>
      </c>
      <c r="FA275">
        <v>54.5668461538462</v>
      </c>
      <c r="FB275">
        <v>55</v>
      </c>
      <c r="FC275">
        <v>54.1726923076923</v>
      </c>
      <c r="FD275">
        <v>54.3988461538462</v>
      </c>
      <c r="FE275">
        <v>55.125</v>
      </c>
      <c r="FF275">
        <v>1955.13307692308</v>
      </c>
      <c r="FG275">
        <v>39.9</v>
      </c>
      <c r="FH275">
        <v>0</v>
      </c>
      <c r="FI275">
        <v>1762201476.8</v>
      </c>
      <c r="FJ275">
        <v>0</v>
      </c>
      <c r="FK275">
        <v>999.42104</v>
      </c>
      <c r="FL275">
        <v>-3.05407694308492</v>
      </c>
      <c r="FM275">
        <v>-55.100000161023</v>
      </c>
      <c r="FN275">
        <v>20726.888</v>
      </c>
      <c r="FO275">
        <v>15</v>
      </c>
      <c r="FP275">
        <v>0</v>
      </c>
      <c r="FQ275" t="s">
        <v>441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-29.568619047619</v>
      </c>
      <c r="GD275">
        <v>1.52390649350647</v>
      </c>
      <c r="GE275">
        <v>0.398343033098535</v>
      </c>
      <c r="GF275">
        <v>0</v>
      </c>
      <c r="GG275">
        <v>999.540176470588</v>
      </c>
      <c r="GH275">
        <v>-2.26108480491405</v>
      </c>
      <c r="GI275">
        <v>0.298705094640208</v>
      </c>
      <c r="GJ275">
        <v>-1</v>
      </c>
      <c r="GK275">
        <v>6.11441142857143</v>
      </c>
      <c r="GL275">
        <v>-0.00142987012986958</v>
      </c>
      <c r="GM275">
        <v>0.00149236560602308</v>
      </c>
      <c r="GN275">
        <v>1</v>
      </c>
      <c r="GO275">
        <v>1</v>
      </c>
      <c r="GP275">
        <v>2</v>
      </c>
      <c r="GQ275" t="s">
        <v>460</v>
      </c>
      <c r="GR275">
        <v>3.1283</v>
      </c>
      <c r="GS275">
        <v>2.77781</v>
      </c>
      <c r="GT275">
        <v>0.167617</v>
      </c>
      <c r="GU275">
        <v>0.171135</v>
      </c>
      <c r="GV275">
        <v>0.109124</v>
      </c>
      <c r="GW275">
        <v>0.0912096</v>
      </c>
      <c r="GX275">
        <v>30507.8</v>
      </c>
      <c r="GY275">
        <v>32318.9</v>
      </c>
      <c r="GZ275">
        <v>33243.4</v>
      </c>
      <c r="HA275">
        <v>35389.4</v>
      </c>
      <c r="HB275">
        <v>42054.3</v>
      </c>
      <c r="HC275">
        <v>46258</v>
      </c>
      <c r="HD275">
        <v>52043</v>
      </c>
      <c r="HE275">
        <v>56633.6</v>
      </c>
      <c r="HF275">
        <v>1.78408</v>
      </c>
      <c r="HG275">
        <v>2.13352</v>
      </c>
      <c r="HH275">
        <v>-0.0205822</v>
      </c>
      <c r="HI275">
        <v>0</v>
      </c>
      <c r="HJ275">
        <v>36.3271</v>
      </c>
      <c r="HK275">
        <v>999.9</v>
      </c>
      <c r="HL275">
        <v>53.858</v>
      </c>
      <c r="HM275">
        <v>28.057</v>
      </c>
      <c r="HN275">
        <v>22.5964</v>
      </c>
      <c r="HO275">
        <v>57.327</v>
      </c>
      <c r="HP275">
        <v>32.4038</v>
      </c>
      <c r="HQ275">
        <v>2</v>
      </c>
      <c r="HR275">
        <v>1.32952</v>
      </c>
      <c r="HS275">
        <v>5.00143</v>
      </c>
      <c r="HT275">
        <v>20.0561</v>
      </c>
      <c r="HU275">
        <v>5.18944</v>
      </c>
      <c r="HV275">
        <v>12.0099</v>
      </c>
      <c r="HW275">
        <v>4.9713</v>
      </c>
      <c r="HX275">
        <v>3.29465</v>
      </c>
      <c r="HY275">
        <v>999.9</v>
      </c>
      <c r="HZ275">
        <v>9999</v>
      </c>
      <c r="IA275">
        <v>9999</v>
      </c>
      <c r="IB275">
        <v>9999</v>
      </c>
      <c r="IC275">
        <v>1.86318</v>
      </c>
      <c r="ID275">
        <v>1.86813</v>
      </c>
      <c r="IE275">
        <v>1.86783</v>
      </c>
      <c r="IF275">
        <v>1.86904</v>
      </c>
      <c r="IG275">
        <v>1.86981</v>
      </c>
      <c r="IH275">
        <v>1.86585</v>
      </c>
      <c r="II275">
        <v>1.86704</v>
      </c>
      <c r="IJ275">
        <v>1.86844</v>
      </c>
      <c r="IK275">
        <v>5</v>
      </c>
      <c r="IL275">
        <v>0</v>
      </c>
      <c r="IM275">
        <v>0</v>
      </c>
      <c r="IN275">
        <v>0</v>
      </c>
      <c r="IO275" t="s">
        <v>443</v>
      </c>
      <c r="IP275" t="s">
        <v>444</v>
      </c>
      <c r="IQ275" t="s">
        <v>445</v>
      </c>
      <c r="IR275" t="s">
        <v>445</v>
      </c>
      <c r="IS275" t="s">
        <v>445</v>
      </c>
      <c r="IT275" t="s">
        <v>445</v>
      </c>
      <c r="IU275">
        <v>0</v>
      </c>
      <c r="IV275">
        <v>100</v>
      </c>
      <c r="IW275">
        <v>100</v>
      </c>
      <c r="IX275">
        <v>5.36</v>
      </c>
      <c r="IY275">
        <v>0.31</v>
      </c>
      <c r="IZ275">
        <v>0.972545899424372</v>
      </c>
      <c r="JA275">
        <v>0.00534676025210932</v>
      </c>
      <c r="JB275">
        <v>-1.70922874884956e-06</v>
      </c>
      <c r="JC275">
        <v>5.24977269206303e-10</v>
      </c>
      <c r="JD275">
        <v>0.310040366037049</v>
      </c>
      <c r="JE275">
        <v>0</v>
      </c>
      <c r="JF275">
        <v>0</v>
      </c>
      <c r="JG275">
        <v>0</v>
      </c>
      <c r="JH275">
        <v>4</v>
      </c>
      <c r="JI275">
        <v>2317</v>
      </c>
      <c r="JJ275">
        <v>-0</v>
      </c>
      <c r="JK275">
        <v>23</v>
      </c>
      <c r="JL275">
        <v>29370024.6</v>
      </c>
      <c r="JM275">
        <v>29370024.6</v>
      </c>
      <c r="JN275">
        <v>2.68555</v>
      </c>
      <c r="JO275">
        <v>2.59644</v>
      </c>
      <c r="JP275">
        <v>2.19849</v>
      </c>
      <c r="JQ275">
        <v>2.63794</v>
      </c>
      <c r="JR275">
        <v>2.44507</v>
      </c>
      <c r="JS275">
        <v>2.31323</v>
      </c>
      <c r="JT275">
        <v>32.5761</v>
      </c>
      <c r="JU275">
        <v>24.1575</v>
      </c>
      <c r="JV275">
        <v>18</v>
      </c>
      <c r="JW275">
        <v>500.287</v>
      </c>
      <c r="JX275">
        <v>784.787</v>
      </c>
      <c r="JY275">
        <v>29.7416</v>
      </c>
      <c r="JZ275">
        <v>42.9026</v>
      </c>
      <c r="KA275">
        <v>30.0002</v>
      </c>
      <c r="KB275">
        <v>42.635</v>
      </c>
      <c r="KC275">
        <v>42.4836</v>
      </c>
      <c r="KD275">
        <v>53.7965</v>
      </c>
      <c r="KE275">
        <v>0</v>
      </c>
      <c r="KF275">
        <v>100</v>
      </c>
      <c r="KG275">
        <v>29.7424</v>
      </c>
      <c r="KH275">
        <v>1122.73</v>
      </c>
      <c r="KI275">
        <v>21.9999</v>
      </c>
      <c r="KJ275">
        <v>94.473</v>
      </c>
      <c r="KK275">
        <v>91.7131</v>
      </c>
    </row>
    <row r="276" spans="1:297">
      <c r="A276">
        <v>260</v>
      </c>
      <c r="B276">
        <v>1762201483</v>
      </c>
      <c r="C276">
        <v>3251</v>
      </c>
      <c r="D276" t="s">
        <v>966</v>
      </c>
      <c r="E276" t="s">
        <v>967</v>
      </c>
      <c r="F276">
        <v>5</v>
      </c>
      <c r="G276" t="s">
        <v>833</v>
      </c>
      <c r="H276" t="s">
        <v>438</v>
      </c>
      <c r="I276">
        <v>1762201474.84615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1128.26520271899</v>
      </c>
      <c r="AK276">
        <v>1113.72848484848</v>
      </c>
      <c r="AL276">
        <v>3.43438146705498</v>
      </c>
      <c r="AM276">
        <v>64.5071012503385</v>
      </c>
      <c r="AN276">
        <f>(AP276 - AO276 + DY276*1E3/(8.314*(EA276+273.15)) * AR276/DX276 * AQ276) * DX276/(100*DL276) * 1000/(1000 - AP276)</f>
        <v>0</v>
      </c>
      <c r="AO276">
        <v>20.9214891790542</v>
      </c>
      <c r="AP276">
        <v>27.0350096969697</v>
      </c>
      <c r="AQ276">
        <v>-2.31917856588495e-06</v>
      </c>
      <c r="AR276">
        <v>97.67456940572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439</v>
      </c>
      <c r="AY276" t="s">
        <v>439</v>
      </c>
      <c r="AZ276">
        <v>0</v>
      </c>
      <c r="BA276">
        <v>0</v>
      </c>
      <c r="BB276">
        <f>1-AZ276/BA276</f>
        <v>0</v>
      </c>
      <c r="BC276">
        <v>0</v>
      </c>
      <c r="BD276" t="s">
        <v>439</v>
      </c>
      <c r="BE276" t="s">
        <v>439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439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440</v>
      </c>
      <c r="DO276">
        <v>2</v>
      </c>
      <c r="DP276" t="b">
        <v>1</v>
      </c>
      <c r="DQ276">
        <v>1762201474.84615</v>
      </c>
      <c r="DR276">
        <v>1060.19538461538</v>
      </c>
      <c r="DS276">
        <v>1089.88076923077</v>
      </c>
      <c r="DT276">
        <v>27.0366769230769</v>
      </c>
      <c r="DU276">
        <v>20.9219</v>
      </c>
      <c r="DV276">
        <v>1054.86769230769</v>
      </c>
      <c r="DW276">
        <v>26.7266384615385</v>
      </c>
      <c r="DX276">
        <v>500.009846153846</v>
      </c>
      <c r="DY276">
        <v>90.7514153846154</v>
      </c>
      <c r="DZ276">
        <v>0.100029046153846</v>
      </c>
      <c r="EA276">
        <v>36.8637461538462</v>
      </c>
      <c r="EB276">
        <v>35.9996153846154</v>
      </c>
      <c r="EC276">
        <v>999.9</v>
      </c>
      <c r="ED276">
        <v>0</v>
      </c>
      <c r="EE276">
        <v>0</v>
      </c>
      <c r="EF276">
        <v>10008.5653846154</v>
      </c>
      <c r="EG276">
        <v>0</v>
      </c>
      <c r="EH276">
        <v>1187.07923076923</v>
      </c>
      <c r="EI276">
        <v>-29.6853846153846</v>
      </c>
      <c r="EJ276">
        <v>1089.65538461538</v>
      </c>
      <c r="EK276">
        <v>1113.17076923077</v>
      </c>
      <c r="EL276">
        <v>6.11477384615385</v>
      </c>
      <c r="EM276">
        <v>1089.88076923077</v>
      </c>
      <c r="EN276">
        <v>20.9219</v>
      </c>
      <c r="EO276">
        <v>2.45361769230769</v>
      </c>
      <c r="EP276">
        <v>1.89869230769231</v>
      </c>
      <c r="EQ276">
        <v>20.7220538461538</v>
      </c>
      <c r="ER276">
        <v>16.6238846153846</v>
      </c>
      <c r="ES276">
        <v>2000.01153846154</v>
      </c>
      <c r="ET276">
        <v>0.980001923076923</v>
      </c>
      <c r="EU276">
        <v>0.0199979307692308</v>
      </c>
      <c r="EV276">
        <v>0</v>
      </c>
      <c r="EW276">
        <v>999.272692307692</v>
      </c>
      <c r="EX276">
        <v>5.00059</v>
      </c>
      <c r="EY276">
        <v>20722.8307692308</v>
      </c>
      <c r="EZ276">
        <v>17360.4538461538</v>
      </c>
      <c r="FA276">
        <v>54.5668461538462</v>
      </c>
      <c r="FB276">
        <v>55</v>
      </c>
      <c r="FC276">
        <v>54.1726923076923</v>
      </c>
      <c r="FD276">
        <v>54.3988461538462</v>
      </c>
      <c r="FE276">
        <v>55.125</v>
      </c>
      <c r="FF276">
        <v>1955.11153846154</v>
      </c>
      <c r="FG276">
        <v>39.9</v>
      </c>
      <c r="FH276">
        <v>0</v>
      </c>
      <c r="FI276">
        <v>1762201482.2</v>
      </c>
      <c r="FJ276">
        <v>0</v>
      </c>
      <c r="FK276">
        <v>999.188807692308</v>
      </c>
      <c r="FL276">
        <v>-2.07928205321718</v>
      </c>
      <c r="FM276">
        <v>-57.1418804579294</v>
      </c>
      <c r="FN276">
        <v>20721.9615384615</v>
      </c>
      <c r="FO276">
        <v>15</v>
      </c>
      <c r="FP276">
        <v>0</v>
      </c>
      <c r="FQ276" t="s">
        <v>441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-29.69993</v>
      </c>
      <c r="GD276">
        <v>-1.44722706766909</v>
      </c>
      <c r="GE276">
        <v>0.502610523268266</v>
      </c>
      <c r="GF276">
        <v>0</v>
      </c>
      <c r="GG276">
        <v>999.343205882353</v>
      </c>
      <c r="GH276">
        <v>-2.80270436134563</v>
      </c>
      <c r="GI276">
        <v>0.346658823579325</v>
      </c>
      <c r="GJ276">
        <v>-1</v>
      </c>
      <c r="GK276">
        <v>6.114548</v>
      </c>
      <c r="GL276">
        <v>0.000802105263164633</v>
      </c>
      <c r="GM276">
        <v>0.00143593036042836</v>
      </c>
      <c r="GN276">
        <v>1</v>
      </c>
      <c r="GO276">
        <v>1</v>
      </c>
      <c r="GP276">
        <v>2</v>
      </c>
      <c r="GQ276" t="s">
        <v>460</v>
      </c>
      <c r="GR276">
        <v>3.12851</v>
      </c>
      <c r="GS276">
        <v>2.77816</v>
      </c>
      <c r="GT276">
        <v>0.169296</v>
      </c>
      <c r="GU276">
        <v>0.172748</v>
      </c>
      <c r="GV276">
        <v>0.109116</v>
      </c>
      <c r="GW276">
        <v>0.0912008</v>
      </c>
      <c r="GX276">
        <v>30446.1</v>
      </c>
      <c r="GY276">
        <v>32255.7</v>
      </c>
      <c r="GZ276">
        <v>33243.6</v>
      </c>
      <c r="HA276">
        <v>35389.4</v>
      </c>
      <c r="HB276">
        <v>42055.1</v>
      </c>
      <c r="HC276">
        <v>46258.4</v>
      </c>
      <c r="HD276">
        <v>52043.3</v>
      </c>
      <c r="HE276">
        <v>56633.4</v>
      </c>
      <c r="HF276">
        <v>1.78423</v>
      </c>
      <c r="HG276">
        <v>2.1334</v>
      </c>
      <c r="HH276">
        <v>-0.0206642</v>
      </c>
      <c r="HI276">
        <v>0</v>
      </c>
      <c r="HJ276">
        <v>36.3271</v>
      </c>
      <c r="HK276">
        <v>999.9</v>
      </c>
      <c r="HL276">
        <v>53.858</v>
      </c>
      <c r="HM276">
        <v>28.057</v>
      </c>
      <c r="HN276">
        <v>22.5975</v>
      </c>
      <c r="HO276">
        <v>57.247</v>
      </c>
      <c r="HP276">
        <v>32.3638</v>
      </c>
      <c r="HQ276">
        <v>2</v>
      </c>
      <c r="HR276">
        <v>1.32941</v>
      </c>
      <c r="HS276">
        <v>4.95933</v>
      </c>
      <c r="HT276">
        <v>20.0575</v>
      </c>
      <c r="HU276">
        <v>5.18959</v>
      </c>
      <c r="HV276">
        <v>12.0099</v>
      </c>
      <c r="HW276">
        <v>4.9714</v>
      </c>
      <c r="HX276">
        <v>3.2949</v>
      </c>
      <c r="HY276">
        <v>999.9</v>
      </c>
      <c r="HZ276">
        <v>9999</v>
      </c>
      <c r="IA276">
        <v>9999</v>
      </c>
      <c r="IB276">
        <v>9999</v>
      </c>
      <c r="IC276">
        <v>1.86313</v>
      </c>
      <c r="ID276">
        <v>1.86812</v>
      </c>
      <c r="IE276">
        <v>1.86783</v>
      </c>
      <c r="IF276">
        <v>1.86902</v>
      </c>
      <c r="IG276">
        <v>1.86981</v>
      </c>
      <c r="IH276">
        <v>1.86585</v>
      </c>
      <c r="II276">
        <v>1.86699</v>
      </c>
      <c r="IJ276">
        <v>1.86844</v>
      </c>
      <c r="IK276">
        <v>5</v>
      </c>
      <c r="IL276">
        <v>0</v>
      </c>
      <c r="IM276">
        <v>0</v>
      </c>
      <c r="IN276">
        <v>0</v>
      </c>
      <c r="IO276" t="s">
        <v>443</v>
      </c>
      <c r="IP276" t="s">
        <v>444</v>
      </c>
      <c r="IQ276" t="s">
        <v>445</v>
      </c>
      <c r="IR276" t="s">
        <v>445</v>
      </c>
      <c r="IS276" t="s">
        <v>445</v>
      </c>
      <c r="IT276" t="s">
        <v>445</v>
      </c>
      <c r="IU276">
        <v>0</v>
      </c>
      <c r="IV276">
        <v>100</v>
      </c>
      <c r="IW276">
        <v>100</v>
      </c>
      <c r="IX276">
        <v>5.42</v>
      </c>
      <c r="IY276">
        <v>0.31</v>
      </c>
      <c r="IZ276">
        <v>0.972545899424372</v>
      </c>
      <c r="JA276">
        <v>0.00534676025210932</v>
      </c>
      <c r="JB276">
        <v>-1.70922874884956e-06</v>
      </c>
      <c r="JC276">
        <v>5.24977269206303e-10</v>
      </c>
      <c r="JD276">
        <v>0.310040366037049</v>
      </c>
      <c r="JE276">
        <v>0</v>
      </c>
      <c r="JF276">
        <v>0</v>
      </c>
      <c r="JG276">
        <v>0</v>
      </c>
      <c r="JH276">
        <v>4</v>
      </c>
      <c r="JI276">
        <v>2317</v>
      </c>
      <c r="JJ276">
        <v>-0</v>
      </c>
      <c r="JK276">
        <v>23</v>
      </c>
      <c r="JL276">
        <v>29370024.7</v>
      </c>
      <c r="JM276">
        <v>29370024.7</v>
      </c>
      <c r="JN276">
        <v>2.71606</v>
      </c>
      <c r="JO276">
        <v>2.6001</v>
      </c>
      <c r="JP276">
        <v>2.19849</v>
      </c>
      <c r="JQ276">
        <v>2.63672</v>
      </c>
      <c r="JR276">
        <v>2.44507</v>
      </c>
      <c r="JS276">
        <v>2.29492</v>
      </c>
      <c r="JT276">
        <v>32.5761</v>
      </c>
      <c r="JU276">
        <v>24.1575</v>
      </c>
      <c r="JV276">
        <v>18</v>
      </c>
      <c r="JW276">
        <v>500.393</v>
      </c>
      <c r="JX276">
        <v>784.664</v>
      </c>
      <c r="JY276">
        <v>29.7418</v>
      </c>
      <c r="JZ276">
        <v>42.9026</v>
      </c>
      <c r="KA276">
        <v>30.0001</v>
      </c>
      <c r="KB276">
        <v>42.635</v>
      </c>
      <c r="KC276">
        <v>42.4836</v>
      </c>
      <c r="KD276">
        <v>54.4817</v>
      </c>
      <c r="KE276">
        <v>0</v>
      </c>
      <c r="KF276">
        <v>100</v>
      </c>
      <c r="KG276">
        <v>29.7513</v>
      </c>
      <c r="KH276">
        <v>1142.95</v>
      </c>
      <c r="KI276">
        <v>21.9999</v>
      </c>
      <c r="KJ276">
        <v>94.4735</v>
      </c>
      <c r="KK276">
        <v>91.7128</v>
      </c>
    </row>
    <row r="277" spans="1:297">
      <c r="A277">
        <v>261</v>
      </c>
      <c r="B277">
        <v>1762201488</v>
      </c>
      <c r="C277">
        <v>3256</v>
      </c>
      <c r="D277" t="s">
        <v>968</v>
      </c>
      <c r="E277" t="s">
        <v>969</v>
      </c>
      <c r="F277">
        <v>5</v>
      </c>
      <c r="G277" t="s">
        <v>833</v>
      </c>
      <c r="H277" t="s">
        <v>438</v>
      </c>
      <c r="I277">
        <v>1762201479.84615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1144.88832073905</v>
      </c>
      <c r="AK277">
        <v>1130.57339393939</v>
      </c>
      <c r="AL277">
        <v>3.37921885447659</v>
      </c>
      <c r="AM277">
        <v>64.5071012503385</v>
      </c>
      <c r="AN277">
        <f>(AP277 - AO277 + DY277*1E3/(8.314*(EA277+273.15)) * AR277/DX277 * AQ277) * DX277/(100*DL277) * 1000/(1000 - AP277)</f>
        <v>0</v>
      </c>
      <c r="AO277">
        <v>20.9197040300505</v>
      </c>
      <c r="AP277">
        <v>27.0325460606061</v>
      </c>
      <c r="AQ277">
        <v>-3.00381815633258e-06</v>
      </c>
      <c r="AR277">
        <v>97.67456940572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439</v>
      </c>
      <c r="AY277" t="s">
        <v>439</v>
      </c>
      <c r="AZ277">
        <v>0</v>
      </c>
      <c r="BA277">
        <v>0</v>
      </c>
      <c r="BB277">
        <f>1-AZ277/BA277</f>
        <v>0</v>
      </c>
      <c r="BC277">
        <v>0</v>
      </c>
      <c r="BD277" t="s">
        <v>439</v>
      </c>
      <c r="BE277" t="s">
        <v>439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439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440</v>
      </c>
      <c r="DO277">
        <v>2</v>
      </c>
      <c r="DP277" t="b">
        <v>1</v>
      </c>
      <c r="DQ277">
        <v>1762201479.84615</v>
      </c>
      <c r="DR277">
        <v>1076.50307692308</v>
      </c>
      <c r="DS277">
        <v>1106.40461538462</v>
      </c>
      <c r="DT277">
        <v>27.0351692307692</v>
      </c>
      <c r="DU277">
        <v>20.9211230769231</v>
      </c>
      <c r="DV277">
        <v>1071.11846153846</v>
      </c>
      <c r="DW277">
        <v>26.7251461538462</v>
      </c>
      <c r="DX277">
        <v>500.001769230769</v>
      </c>
      <c r="DY277">
        <v>90.7514</v>
      </c>
      <c r="DZ277">
        <v>0.100037538461538</v>
      </c>
      <c r="EA277">
        <v>36.8634846153846</v>
      </c>
      <c r="EB277">
        <v>35.9930615384615</v>
      </c>
      <c r="EC277">
        <v>999.9</v>
      </c>
      <c r="ED277">
        <v>0</v>
      </c>
      <c r="EE277">
        <v>0</v>
      </c>
      <c r="EF277">
        <v>10015.0115384615</v>
      </c>
      <c r="EG277">
        <v>0</v>
      </c>
      <c r="EH277">
        <v>1187.09923076923</v>
      </c>
      <c r="EI277">
        <v>-29.9018692307692</v>
      </c>
      <c r="EJ277">
        <v>1106.41461538462</v>
      </c>
      <c r="EK277">
        <v>1130.04692307692</v>
      </c>
      <c r="EL277">
        <v>6.11404615384615</v>
      </c>
      <c r="EM277">
        <v>1106.40461538462</v>
      </c>
      <c r="EN277">
        <v>20.9211230769231</v>
      </c>
      <c r="EO277">
        <v>2.45348</v>
      </c>
      <c r="EP277">
        <v>1.89862076923077</v>
      </c>
      <c r="EQ277">
        <v>20.7211384615385</v>
      </c>
      <c r="ER277">
        <v>16.6233076923077</v>
      </c>
      <c r="ES277">
        <v>2000.01461538462</v>
      </c>
      <c r="ET277">
        <v>0.980002</v>
      </c>
      <c r="EU277">
        <v>0.0199979307692308</v>
      </c>
      <c r="EV277">
        <v>0</v>
      </c>
      <c r="EW277">
        <v>998.973846153846</v>
      </c>
      <c r="EX277">
        <v>5.00059</v>
      </c>
      <c r="EY277">
        <v>20718.3076923077</v>
      </c>
      <c r="EZ277">
        <v>17360.4615384615</v>
      </c>
      <c r="FA277">
        <v>54.562</v>
      </c>
      <c r="FB277">
        <v>55</v>
      </c>
      <c r="FC277">
        <v>54.1583846153846</v>
      </c>
      <c r="FD277">
        <v>54.3988461538462</v>
      </c>
      <c r="FE277">
        <v>55.125</v>
      </c>
      <c r="FF277">
        <v>1955.11461538462</v>
      </c>
      <c r="FG277">
        <v>39.9</v>
      </c>
      <c r="FH277">
        <v>0</v>
      </c>
      <c r="FI277">
        <v>1762201487</v>
      </c>
      <c r="FJ277">
        <v>0</v>
      </c>
      <c r="FK277">
        <v>998.936384615385</v>
      </c>
      <c r="FL277">
        <v>-2.97955554646564</v>
      </c>
      <c r="FM277">
        <v>-55.1829060388278</v>
      </c>
      <c r="FN277">
        <v>20717.5807692308</v>
      </c>
      <c r="FO277">
        <v>15</v>
      </c>
      <c r="FP277">
        <v>0</v>
      </c>
      <c r="FQ277" t="s">
        <v>441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-29.8193619047619</v>
      </c>
      <c r="GD277">
        <v>-3.55370649350654</v>
      </c>
      <c r="GE277">
        <v>0.572880063468944</v>
      </c>
      <c r="GF277">
        <v>0</v>
      </c>
      <c r="GG277">
        <v>999.112205882353</v>
      </c>
      <c r="GH277">
        <v>-3.00264323936383</v>
      </c>
      <c r="GI277">
        <v>0.384615834262456</v>
      </c>
      <c r="GJ277">
        <v>-1</v>
      </c>
      <c r="GK277">
        <v>6.11445190476191</v>
      </c>
      <c r="GL277">
        <v>-0.00509688311688257</v>
      </c>
      <c r="GM277">
        <v>0.00144391537493623</v>
      </c>
      <c r="GN277">
        <v>1</v>
      </c>
      <c r="GO277">
        <v>1</v>
      </c>
      <c r="GP277">
        <v>2</v>
      </c>
      <c r="GQ277" t="s">
        <v>460</v>
      </c>
      <c r="GR277">
        <v>3.12851</v>
      </c>
      <c r="GS277">
        <v>2.77818</v>
      </c>
      <c r="GT277">
        <v>0.17096</v>
      </c>
      <c r="GU277">
        <v>0.174478</v>
      </c>
      <c r="GV277">
        <v>0.109109</v>
      </c>
      <c r="GW277">
        <v>0.091205</v>
      </c>
      <c r="GX277">
        <v>30384.8</v>
      </c>
      <c r="GY277">
        <v>32187.7</v>
      </c>
      <c r="GZ277">
        <v>33243.5</v>
      </c>
      <c r="HA277">
        <v>35389.1</v>
      </c>
      <c r="HB277">
        <v>42055.3</v>
      </c>
      <c r="HC277">
        <v>46258.4</v>
      </c>
      <c r="HD277">
        <v>52042.9</v>
      </c>
      <c r="HE277">
        <v>56633.3</v>
      </c>
      <c r="HF277">
        <v>1.78412</v>
      </c>
      <c r="HG277">
        <v>2.1334</v>
      </c>
      <c r="HH277">
        <v>-0.0209399</v>
      </c>
      <c r="HI277">
        <v>0</v>
      </c>
      <c r="HJ277">
        <v>36.3271</v>
      </c>
      <c r="HK277">
        <v>999.9</v>
      </c>
      <c r="HL277">
        <v>53.858</v>
      </c>
      <c r="HM277">
        <v>28.067</v>
      </c>
      <c r="HN277">
        <v>22.6092</v>
      </c>
      <c r="HO277">
        <v>57.137</v>
      </c>
      <c r="HP277">
        <v>32.3438</v>
      </c>
      <c r="HQ277">
        <v>2</v>
      </c>
      <c r="HR277">
        <v>1.32932</v>
      </c>
      <c r="HS277">
        <v>4.93423</v>
      </c>
      <c r="HT277">
        <v>20.0584</v>
      </c>
      <c r="HU277">
        <v>5.18869</v>
      </c>
      <c r="HV277">
        <v>12.0099</v>
      </c>
      <c r="HW277">
        <v>4.9718</v>
      </c>
      <c r="HX277">
        <v>3.295</v>
      </c>
      <c r="HY277">
        <v>999.9</v>
      </c>
      <c r="HZ277">
        <v>9999</v>
      </c>
      <c r="IA277">
        <v>9999</v>
      </c>
      <c r="IB277">
        <v>9999</v>
      </c>
      <c r="IC277">
        <v>1.86317</v>
      </c>
      <c r="ID277">
        <v>1.86813</v>
      </c>
      <c r="IE277">
        <v>1.86783</v>
      </c>
      <c r="IF277">
        <v>1.86904</v>
      </c>
      <c r="IG277">
        <v>1.86981</v>
      </c>
      <c r="IH277">
        <v>1.86586</v>
      </c>
      <c r="II277">
        <v>1.86699</v>
      </c>
      <c r="IJ277">
        <v>1.86844</v>
      </c>
      <c r="IK277">
        <v>5</v>
      </c>
      <c r="IL277">
        <v>0</v>
      </c>
      <c r="IM277">
        <v>0</v>
      </c>
      <c r="IN277">
        <v>0</v>
      </c>
      <c r="IO277" t="s">
        <v>443</v>
      </c>
      <c r="IP277" t="s">
        <v>444</v>
      </c>
      <c r="IQ277" t="s">
        <v>445</v>
      </c>
      <c r="IR277" t="s">
        <v>445</v>
      </c>
      <c r="IS277" t="s">
        <v>445</v>
      </c>
      <c r="IT277" t="s">
        <v>445</v>
      </c>
      <c r="IU277">
        <v>0</v>
      </c>
      <c r="IV277">
        <v>100</v>
      </c>
      <c r="IW277">
        <v>100</v>
      </c>
      <c r="IX277">
        <v>5.47</v>
      </c>
      <c r="IY277">
        <v>0.31</v>
      </c>
      <c r="IZ277">
        <v>0.972545899424372</v>
      </c>
      <c r="JA277">
        <v>0.00534676025210932</v>
      </c>
      <c r="JB277">
        <v>-1.70922874884956e-06</v>
      </c>
      <c r="JC277">
        <v>5.24977269206303e-10</v>
      </c>
      <c r="JD277">
        <v>0.310040366037049</v>
      </c>
      <c r="JE277">
        <v>0</v>
      </c>
      <c r="JF277">
        <v>0</v>
      </c>
      <c r="JG277">
        <v>0</v>
      </c>
      <c r="JH277">
        <v>4</v>
      </c>
      <c r="JI277">
        <v>2317</v>
      </c>
      <c r="JJ277">
        <v>-0</v>
      </c>
      <c r="JK277">
        <v>23</v>
      </c>
      <c r="JL277">
        <v>29370024.8</v>
      </c>
      <c r="JM277">
        <v>29370024.8</v>
      </c>
      <c r="JN277">
        <v>2.75391</v>
      </c>
      <c r="JO277">
        <v>2.59888</v>
      </c>
      <c r="JP277">
        <v>2.19849</v>
      </c>
      <c r="JQ277">
        <v>2.63672</v>
      </c>
      <c r="JR277">
        <v>2.44629</v>
      </c>
      <c r="JS277">
        <v>2.33643</v>
      </c>
      <c r="JT277">
        <v>32.5761</v>
      </c>
      <c r="JU277">
        <v>24.1575</v>
      </c>
      <c r="JV277">
        <v>18</v>
      </c>
      <c r="JW277">
        <v>500.352</v>
      </c>
      <c r="JX277">
        <v>784.683</v>
      </c>
      <c r="JY277">
        <v>29.7496</v>
      </c>
      <c r="JZ277">
        <v>42.9026</v>
      </c>
      <c r="KA277">
        <v>30</v>
      </c>
      <c r="KB277">
        <v>42.6393</v>
      </c>
      <c r="KC277">
        <v>42.4854</v>
      </c>
      <c r="KD277">
        <v>55.1594</v>
      </c>
      <c r="KE277">
        <v>0</v>
      </c>
      <c r="KF277">
        <v>100</v>
      </c>
      <c r="KG277">
        <v>29.7572</v>
      </c>
      <c r="KH277">
        <v>1156.42</v>
      </c>
      <c r="KI277">
        <v>21.9999</v>
      </c>
      <c r="KJ277">
        <v>94.4729</v>
      </c>
      <c r="KK277">
        <v>91.7124</v>
      </c>
    </row>
    <row r="278" spans="1:297">
      <c r="A278">
        <v>262</v>
      </c>
      <c r="B278">
        <v>1762201493</v>
      </c>
      <c r="C278">
        <v>3261</v>
      </c>
      <c r="D278" t="s">
        <v>970</v>
      </c>
      <c r="E278" t="s">
        <v>971</v>
      </c>
      <c r="F278">
        <v>5</v>
      </c>
      <c r="G278" t="s">
        <v>833</v>
      </c>
      <c r="H278" t="s">
        <v>438</v>
      </c>
      <c r="I278">
        <v>1762201484.84615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1162.9875348953</v>
      </c>
      <c r="AK278">
        <v>1148.20054545455</v>
      </c>
      <c r="AL278">
        <v>3.52665212904899</v>
      </c>
      <c r="AM278">
        <v>64.5071012503385</v>
      </c>
      <c r="AN278">
        <f>(AP278 - AO278 + DY278*1E3/(8.314*(EA278+273.15)) * AR278/DX278 * AQ278) * DX278/(100*DL278) * 1000/(1000 - AP278)</f>
        <v>0</v>
      </c>
      <c r="AO278">
        <v>20.9214400920355</v>
      </c>
      <c r="AP278">
        <v>27.0329660606061</v>
      </c>
      <c r="AQ278">
        <v>-6.08060590644254e-08</v>
      </c>
      <c r="AR278">
        <v>97.67456940572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439</v>
      </c>
      <c r="AY278" t="s">
        <v>439</v>
      </c>
      <c r="AZ278">
        <v>0</v>
      </c>
      <c r="BA278">
        <v>0</v>
      </c>
      <c r="BB278">
        <f>1-AZ278/BA278</f>
        <v>0</v>
      </c>
      <c r="BC278">
        <v>0</v>
      </c>
      <c r="BD278" t="s">
        <v>439</v>
      </c>
      <c r="BE278" t="s">
        <v>439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439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440</v>
      </c>
      <c r="DO278">
        <v>2</v>
      </c>
      <c r="DP278" t="b">
        <v>1</v>
      </c>
      <c r="DQ278">
        <v>1762201484.84615</v>
      </c>
      <c r="DR278">
        <v>1093.04384615385</v>
      </c>
      <c r="DS278">
        <v>1123.53923076923</v>
      </c>
      <c r="DT278">
        <v>27.0344307692308</v>
      </c>
      <c r="DU278">
        <v>20.9209307692308</v>
      </c>
      <c r="DV278">
        <v>1087.60230769231</v>
      </c>
      <c r="DW278">
        <v>26.7244</v>
      </c>
      <c r="DX278">
        <v>500.021923076923</v>
      </c>
      <c r="DY278">
        <v>90.7503</v>
      </c>
      <c r="DZ278">
        <v>0.100014176923077</v>
      </c>
      <c r="EA278">
        <v>36.8626461538462</v>
      </c>
      <c r="EB278">
        <v>35.9908230769231</v>
      </c>
      <c r="EC278">
        <v>999.9</v>
      </c>
      <c r="ED278">
        <v>0</v>
      </c>
      <c r="EE278">
        <v>0</v>
      </c>
      <c r="EF278">
        <v>10009.5730769231</v>
      </c>
      <c r="EG278">
        <v>0</v>
      </c>
      <c r="EH278">
        <v>1187.12615384615</v>
      </c>
      <c r="EI278">
        <v>-30.4945846153846</v>
      </c>
      <c r="EJ278">
        <v>1123.41461538462</v>
      </c>
      <c r="EK278">
        <v>1147.54769230769</v>
      </c>
      <c r="EL278">
        <v>6.11350230769231</v>
      </c>
      <c r="EM278">
        <v>1123.53923076923</v>
      </c>
      <c r="EN278">
        <v>20.9209307692308</v>
      </c>
      <c r="EO278">
        <v>2.45338384615385</v>
      </c>
      <c r="EP278">
        <v>1.89858076923077</v>
      </c>
      <c r="EQ278">
        <v>20.7204923076923</v>
      </c>
      <c r="ER278">
        <v>16.6229692307692</v>
      </c>
      <c r="ES278">
        <v>1999.96538461538</v>
      </c>
      <c r="ET278">
        <v>0.980001461538462</v>
      </c>
      <c r="EU278">
        <v>0.0199984076923077</v>
      </c>
      <c r="EV278">
        <v>0</v>
      </c>
      <c r="EW278">
        <v>998.769307692308</v>
      </c>
      <c r="EX278">
        <v>5.00059</v>
      </c>
      <c r="EY278">
        <v>20713.1230769231</v>
      </c>
      <c r="EZ278">
        <v>17360.0076923077</v>
      </c>
      <c r="FA278">
        <v>54.562</v>
      </c>
      <c r="FB278">
        <v>55</v>
      </c>
      <c r="FC278">
        <v>54.1631538461538</v>
      </c>
      <c r="FD278">
        <v>54.3940769230769</v>
      </c>
      <c r="FE278">
        <v>55.125</v>
      </c>
      <c r="FF278">
        <v>1955.06538461538</v>
      </c>
      <c r="FG278">
        <v>39.9</v>
      </c>
      <c r="FH278">
        <v>0</v>
      </c>
      <c r="FI278">
        <v>1762201491.8</v>
      </c>
      <c r="FJ278">
        <v>0</v>
      </c>
      <c r="FK278">
        <v>998.7345</v>
      </c>
      <c r="FL278">
        <v>-2.36099144184829</v>
      </c>
      <c r="FM278">
        <v>-54.413675430434</v>
      </c>
      <c r="FN278">
        <v>20713.1153846154</v>
      </c>
      <c r="FO278">
        <v>15</v>
      </c>
      <c r="FP278">
        <v>0</v>
      </c>
      <c r="FQ278" t="s">
        <v>441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-30.192015</v>
      </c>
      <c r="GD278">
        <v>-6.40155338345863</v>
      </c>
      <c r="GE278">
        <v>0.733463062652101</v>
      </c>
      <c r="GF278">
        <v>0</v>
      </c>
      <c r="GG278">
        <v>998.866382352941</v>
      </c>
      <c r="GH278">
        <v>-2.39246752905238</v>
      </c>
      <c r="GI278">
        <v>0.340056657451093</v>
      </c>
      <c r="GJ278">
        <v>-1</v>
      </c>
      <c r="GK278">
        <v>6.1133635</v>
      </c>
      <c r="GL278">
        <v>-0.00785187969925503</v>
      </c>
      <c r="GM278">
        <v>0.00158017174699458</v>
      </c>
      <c r="GN278">
        <v>1</v>
      </c>
      <c r="GO278">
        <v>1</v>
      </c>
      <c r="GP278">
        <v>2</v>
      </c>
      <c r="GQ278" t="s">
        <v>460</v>
      </c>
      <c r="GR278">
        <v>3.12831</v>
      </c>
      <c r="GS278">
        <v>2.77772</v>
      </c>
      <c r="GT278">
        <v>0.172659</v>
      </c>
      <c r="GU278">
        <v>0.176061</v>
      </c>
      <c r="GV278">
        <v>0.109109</v>
      </c>
      <c r="GW278">
        <v>0.0912092</v>
      </c>
      <c r="GX278">
        <v>30322.5</v>
      </c>
      <c r="GY278">
        <v>32125.5</v>
      </c>
      <c r="GZ278">
        <v>33243.7</v>
      </c>
      <c r="HA278">
        <v>35389</v>
      </c>
      <c r="HB278">
        <v>42055.8</v>
      </c>
      <c r="HC278">
        <v>46258.3</v>
      </c>
      <c r="HD278">
        <v>52043.3</v>
      </c>
      <c r="HE278">
        <v>56633.2</v>
      </c>
      <c r="HF278">
        <v>1.78395</v>
      </c>
      <c r="HG278">
        <v>2.13355</v>
      </c>
      <c r="HH278">
        <v>-0.0211149</v>
      </c>
      <c r="HI278">
        <v>0</v>
      </c>
      <c r="HJ278">
        <v>36.3271</v>
      </c>
      <c r="HK278">
        <v>999.9</v>
      </c>
      <c r="HL278">
        <v>53.858</v>
      </c>
      <c r="HM278">
        <v>28.067</v>
      </c>
      <c r="HN278">
        <v>22.6105</v>
      </c>
      <c r="HO278">
        <v>57.237</v>
      </c>
      <c r="HP278">
        <v>32.3558</v>
      </c>
      <c r="HQ278">
        <v>2</v>
      </c>
      <c r="HR278">
        <v>1.32888</v>
      </c>
      <c r="HS278">
        <v>4.91159</v>
      </c>
      <c r="HT278">
        <v>20.0589</v>
      </c>
      <c r="HU278">
        <v>5.18899</v>
      </c>
      <c r="HV278">
        <v>12.0099</v>
      </c>
      <c r="HW278">
        <v>4.97175</v>
      </c>
      <c r="HX278">
        <v>3.295</v>
      </c>
      <c r="HY278">
        <v>999.9</v>
      </c>
      <c r="HZ278">
        <v>9999</v>
      </c>
      <c r="IA278">
        <v>9999</v>
      </c>
      <c r="IB278">
        <v>9999</v>
      </c>
      <c r="IC278">
        <v>1.86316</v>
      </c>
      <c r="ID278">
        <v>1.86813</v>
      </c>
      <c r="IE278">
        <v>1.86783</v>
      </c>
      <c r="IF278">
        <v>1.86904</v>
      </c>
      <c r="IG278">
        <v>1.86981</v>
      </c>
      <c r="IH278">
        <v>1.86586</v>
      </c>
      <c r="II278">
        <v>1.86699</v>
      </c>
      <c r="IJ278">
        <v>1.86844</v>
      </c>
      <c r="IK278">
        <v>5</v>
      </c>
      <c r="IL278">
        <v>0</v>
      </c>
      <c r="IM278">
        <v>0</v>
      </c>
      <c r="IN278">
        <v>0</v>
      </c>
      <c r="IO278" t="s">
        <v>443</v>
      </c>
      <c r="IP278" t="s">
        <v>444</v>
      </c>
      <c r="IQ278" t="s">
        <v>445</v>
      </c>
      <c r="IR278" t="s">
        <v>445</v>
      </c>
      <c r="IS278" t="s">
        <v>445</v>
      </c>
      <c r="IT278" t="s">
        <v>445</v>
      </c>
      <c r="IU278">
        <v>0</v>
      </c>
      <c r="IV278">
        <v>100</v>
      </c>
      <c r="IW278">
        <v>100</v>
      </c>
      <c r="IX278">
        <v>5.54</v>
      </c>
      <c r="IY278">
        <v>0.31</v>
      </c>
      <c r="IZ278">
        <v>0.972545899424372</v>
      </c>
      <c r="JA278">
        <v>0.00534676025210932</v>
      </c>
      <c r="JB278">
        <v>-1.70922874884956e-06</v>
      </c>
      <c r="JC278">
        <v>5.24977269206303e-10</v>
      </c>
      <c r="JD278">
        <v>0.310040366037049</v>
      </c>
      <c r="JE278">
        <v>0</v>
      </c>
      <c r="JF278">
        <v>0</v>
      </c>
      <c r="JG278">
        <v>0</v>
      </c>
      <c r="JH278">
        <v>4</v>
      </c>
      <c r="JI278">
        <v>2317</v>
      </c>
      <c r="JJ278">
        <v>-0</v>
      </c>
      <c r="JK278">
        <v>23</v>
      </c>
      <c r="JL278">
        <v>29370024.9</v>
      </c>
      <c r="JM278">
        <v>29370024.9</v>
      </c>
      <c r="JN278">
        <v>2.7832</v>
      </c>
      <c r="JO278">
        <v>2.59399</v>
      </c>
      <c r="JP278">
        <v>2.19849</v>
      </c>
      <c r="JQ278">
        <v>2.63794</v>
      </c>
      <c r="JR278">
        <v>2.44507</v>
      </c>
      <c r="JS278">
        <v>2.33154</v>
      </c>
      <c r="JT278">
        <v>32.5761</v>
      </c>
      <c r="JU278">
        <v>24.1575</v>
      </c>
      <c r="JV278">
        <v>18</v>
      </c>
      <c r="JW278">
        <v>500.228</v>
      </c>
      <c r="JX278">
        <v>784.86</v>
      </c>
      <c r="JY278">
        <v>29.7582</v>
      </c>
      <c r="JZ278">
        <v>42.9047</v>
      </c>
      <c r="KA278">
        <v>30.0001</v>
      </c>
      <c r="KB278">
        <v>42.6393</v>
      </c>
      <c r="KC278">
        <v>42.4879</v>
      </c>
      <c r="KD278">
        <v>55.7518</v>
      </c>
      <c r="KE278">
        <v>0</v>
      </c>
      <c r="KF278">
        <v>100</v>
      </c>
      <c r="KG278">
        <v>29.7663</v>
      </c>
      <c r="KH278">
        <v>1176.64</v>
      </c>
      <c r="KI278">
        <v>21.9999</v>
      </c>
      <c r="KJ278">
        <v>94.4736</v>
      </c>
      <c r="KK278">
        <v>91.7122</v>
      </c>
    </row>
    <row r="279" spans="1:297">
      <c r="A279">
        <v>263</v>
      </c>
      <c r="B279">
        <v>1762201498</v>
      </c>
      <c r="C279">
        <v>3266</v>
      </c>
      <c r="D279" t="s">
        <v>972</v>
      </c>
      <c r="E279" t="s">
        <v>973</v>
      </c>
      <c r="F279">
        <v>5</v>
      </c>
      <c r="G279" t="s">
        <v>833</v>
      </c>
      <c r="H279" t="s">
        <v>438</v>
      </c>
      <c r="I279">
        <v>1762201489.84615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1179.3410574826</v>
      </c>
      <c r="AK279">
        <v>1165.106</v>
      </c>
      <c r="AL279">
        <v>3.37006381932548</v>
      </c>
      <c r="AM279">
        <v>64.5071012503385</v>
      </c>
      <c r="AN279">
        <f>(AP279 - AO279 + DY279*1E3/(8.314*(EA279+273.15)) * AR279/DX279 * AQ279) * DX279/(100*DL279) * 1000/(1000 - AP279)</f>
        <v>0</v>
      </c>
      <c r="AO279">
        <v>20.922353367826</v>
      </c>
      <c r="AP279">
        <v>27.0347</v>
      </c>
      <c r="AQ279">
        <v>2.34901944190948e-06</v>
      </c>
      <c r="AR279">
        <v>97.67456940572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439</v>
      </c>
      <c r="AY279" t="s">
        <v>439</v>
      </c>
      <c r="AZ279">
        <v>0</v>
      </c>
      <c r="BA279">
        <v>0</v>
      </c>
      <c r="BB279">
        <f>1-AZ279/BA279</f>
        <v>0</v>
      </c>
      <c r="BC279">
        <v>0</v>
      </c>
      <c r="BD279" t="s">
        <v>439</v>
      </c>
      <c r="BE279" t="s">
        <v>439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439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440</v>
      </c>
      <c r="DO279">
        <v>2</v>
      </c>
      <c r="DP279" t="b">
        <v>1</v>
      </c>
      <c r="DQ279">
        <v>1762201489.84615</v>
      </c>
      <c r="DR279">
        <v>1109.74923076923</v>
      </c>
      <c r="DS279">
        <v>1140.23769230769</v>
      </c>
      <c r="DT279">
        <v>27.0335</v>
      </c>
      <c r="DU279">
        <v>20.9211615384615</v>
      </c>
      <c r="DV279">
        <v>1104.25</v>
      </c>
      <c r="DW279">
        <v>26.7234692307692</v>
      </c>
      <c r="DX279">
        <v>500.030230769231</v>
      </c>
      <c r="DY279">
        <v>90.7496923076923</v>
      </c>
      <c r="DZ279">
        <v>0.100055907692308</v>
      </c>
      <c r="EA279">
        <v>36.8621230769231</v>
      </c>
      <c r="EB279">
        <v>35.9867</v>
      </c>
      <c r="EC279">
        <v>999.9</v>
      </c>
      <c r="ED279">
        <v>0</v>
      </c>
      <c r="EE279">
        <v>0</v>
      </c>
      <c r="EF279">
        <v>10001.7823076923</v>
      </c>
      <c r="EG279">
        <v>0</v>
      </c>
      <c r="EH279">
        <v>1187.13</v>
      </c>
      <c r="EI279">
        <v>-30.4871923076923</v>
      </c>
      <c r="EJ279">
        <v>1140.58384615385</v>
      </c>
      <c r="EK279">
        <v>1164.60307692308</v>
      </c>
      <c r="EL279">
        <v>6.11234538461538</v>
      </c>
      <c r="EM279">
        <v>1140.23769230769</v>
      </c>
      <c r="EN279">
        <v>20.9211615384615</v>
      </c>
      <c r="EO279">
        <v>2.45328230769231</v>
      </c>
      <c r="EP279">
        <v>1.89858846153846</v>
      </c>
      <c r="EQ279">
        <v>20.7198230769231</v>
      </c>
      <c r="ER279">
        <v>16.6230384615385</v>
      </c>
      <c r="ES279">
        <v>1999.94153846154</v>
      </c>
      <c r="ET279">
        <v>0.980001230769231</v>
      </c>
      <c r="EU279">
        <v>0.0199986461538462</v>
      </c>
      <c r="EV279">
        <v>0</v>
      </c>
      <c r="EW279">
        <v>998.395615384616</v>
      </c>
      <c r="EX279">
        <v>5.00059</v>
      </c>
      <c r="EY279">
        <v>20708.2615384615</v>
      </c>
      <c r="EZ279">
        <v>17359.8</v>
      </c>
      <c r="FA279">
        <v>54.5572307692308</v>
      </c>
      <c r="FB279">
        <v>55</v>
      </c>
      <c r="FC279">
        <v>54.1631538461538</v>
      </c>
      <c r="FD279">
        <v>54.3988461538462</v>
      </c>
      <c r="FE279">
        <v>55.125</v>
      </c>
      <c r="FF279">
        <v>1955.04153846154</v>
      </c>
      <c r="FG279">
        <v>39.9</v>
      </c>
      <c r="FH279">
        <v>0</v>
      </c>
      <c r="FI279">
        <v>1762201497.2</v>
      </c>
      <c r="FJ279">
        <v>0</v>
      </c>
      <c r="FK279">
        <v>998.4214</v>
      </c>
      <c r="FL279">
        <v>-2.4292307598752</v>
      </c>
      <c r="FM279">
        <v>-57.8769232370852</v>
      </c>
      <c r="FN279">
        <v>20707.816</v>
      </c>
      <c r="FO279">
        <v>15</v>
      </c>
      <c r="FP279">
        <v>0</v>
      </c>
      <c r="FQ279" t="s">
        <v>441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-30.4255952380952</v>
      </c>
      <c r="GD279">
        <v>-0.92002597402594</v>
      </c>
      <c r="GE279">
        <v>0.409816544875283</v>
      </c>
      <c r="GF279">
        <v>0</v>
      </c>
      <c r="GG279">
        <v>998.624529411765</v>
      </c>
      <c r="GH279">
        <v>-3.13925132933891</v>
      </c>
      <c r="GI279">
        <v>0.400421706769991</v>
      </c>
      <c r="GJ279">
        <v>-1</v>
      </c>
      <c r="GK279">
        <v>6.11294333333333</v>
      </c>
      <c r="GL279">
        <v>-0.0157051948051913</v>
      </c>
      <c r="GM279">
        <v>0.00180459290576999</v>
      </c>
      <c r="GN279">
        <v>1</v>
      </c>
      <c r="GO279">
        <v>1</v>
      </c>
      <c r="GP279">
        <v>2</v>
      </c>
      <c r="GQ279" t="s">
        <v>460</v>
      </c>
      <c r="GR279">
        <v>3.12845</v>
      </c>
      <c r="GS279">
        <v>2.77788</v>
      </c>
      <c r="GT279">
        <v>0.17428</v>
      </c>
      <c r="GU279">
        <v>0.17771</v>
      </c>
      <c r="GV279">
        <v>0.109114</v>
      </c>
      <c r="GW279">
        <v>0.0912075</v>
      </c>
      <c r="GX279">
        <v>30262.5</v>
      </c>
      <c r="GY279">
        <v>32061</v>
      </c>
      <c r="GZ279">
        <v>33243.4</v>
      </c>
      <c r="HA279">
        <v>35389.1</v>
      </c>
      <c r="HB279">
        <v>42055.6</v>
      </c>
      <c r="HC279">
        <v>46258.6</v>
      </c>
      <c r="HD279">
        <v>52043.1</v>
      </c>
      <c r="HE279">
        <v>56633.3</v>
      </c>
      <c r="HF279">
        <v>1.78398</v>
      </c>
      <c r="HG279">
        <v>2.13357</v>
      </c>
      <c r="HH279">
        <v>-0.0206642</v>
      </c>
      <c r="HI279">
        <v>0</v>
      </c>
      <c r="HJ279">
        <v>36.3271</v>
      </c>
      <c r="HK279">
        <v>999.9</v>
      </c>
      <c r="HL279">
        <v>53.858</v>
      </c>
      <c r="HM279">
        <v>28.057</v>
      </c>
      <c r="HN279">
        <v>22.5959</v>
      </c>
      <c r="HO279">
        <v>57.397</v>
      </c>
      <c r="HP279">
        <v>32.3718</v>
      </c>
      <c r="HQ279">
        <v>2</v>
      </c>
      <c r="HR279">
        <v>1.32907</v>
      </c>
      <c r="HS279">
        <v>4.89834</v>
      </c>
      <c r="HT279">
        <v>20.0595</v>
      </c>
      <c r="HU279">
        <v>5.18869</v>
      </c>
      <c r="HV279">
        <v>12.0099</v>
      </c>
      <c r="HW279">
        <v>4.97145</v>
      </c>
      <c r="HX279">
        <v>3.2949</v>
      </c>
      <c r="HY279">
        <v>999.9</v>
      </c>
      <c r="HZ279">
        <v>9999</v>
      </c>
      <c r="IA279">
        <v>9999</v>
      </c>
      <c r="IB279">
        <v>9999</v>
      </c>
      <c r="IC279">
        <v>1.86316</v>
      </c>
      <c r="ID279">
        <v>1.86813</v>
      </c>
      <c r="IE279">
        <v>1.86784</v>
      </c>
      <c r="IF279">
        <v>1.86904</v>
      </c>
      <c r="IG279">
        <v>1.86981</v>
      </c>
      <c r="IH279">
        <v>1.86586</v>
      </c>
      <c r="II279">
        <v>1.86699</v>
      </c>
      <c r="IJ279">
        <v>1.86843</v>
      </c>
      <c r="IK279">
        <v>5</v>
      </c>
      <c r="IL279">
        <v>0</v>
      </c>
      <c r="IM279">
        <v>0</v>
      </c>
      <c r="IN279">
        <v>0</v>
      </c>
      <c r="IO279" t="s">
        <v>443</v>
      </c>
      <c r="IP279" t="s">
        <v>444</v>
      </c>
      <c r="IQ279" t="s">
        <v>445</v>
      </c>
      <c r="IR279" t="s">
        <v>445</v>
      </c>
      <c r="IS279" t="s">
        <v>445</v>
      </c>
      <c r="IT279" t="s">
        <v>445</v>
      </c>
      <c r="IU279">
        <v>0</v>
      </c>
      <c r="IV279">
        <v>100</v>
      </c>
      <c r="IW279">
        <v>100</v>
      </c>
      <c r="IX279">
        <v>5.59</v>
      </c>
      <c r="IY279">
        <v>0.3101</v>
      </c>
      <c r="IZ279">
        <v>0.972545899424372</v>
      </c>
      <c r="JA279">
        <v>0.00534676025210932</v>
      </c>
      <c r="JB279">
        <v>-1.70922874884956e-06</v>
      </c>
      <c r="JC279">
        <v>5.24977269206303e-10</v>
      </c>
      <c r="JD279">
        <v>0.310040366037049</v>
      </c>
      <c r="JE279">
        <v>0</v>
      </c>
      <c r="JF279">
        <v>0</v>
      </c>
      <c r="JG279">
        <v>0</v>
      </c>
      <c r="JH279">
        <v>4</v>
      </c>
      <c r="JI279">
        <v>2317</v>
      </c>
      <c r="JJ279">
        <v>-0</v>
      </c>
      <c r="JK279">
        <v>23</v>
      </c>
      <c r="JL279">
        <v>29370025</v>
      </c>
      <c r="JM279">
        <v>29370025</v>
      </c>
      <c r="JN279">
        <v>2.82104</v>
      </c>
      <c r="JO279">
        <v>2.59888</v>
      </c>
      <c r="JP279">
        <v>2.19849</v>
      </c>
      <c r="JQ279">
        <v>2.63672</v>
      </c>
      <c r="JR279">
        <v>2.44507</v>
      </c>
      <c r="JS279">
        <v>2.33765</v>
      </c>
      <c r="JT279">
        <v>32.5761</v>
      </c>
      <c r="JU279">
        <v>24.1575</v>
      </c>
      <c r="JV279">
        <v>18</v>
      </c>
      <c r="JW279">
        <v>500.246</v>
      </c>
      <c r="JX279">
        <v>784.885</v>
      </c>
      <c r="JY279">
        <v>29.7685</v>
      </c>
      <c r="JZ279">
        <v>42.907</v>
      </c>
      <c r="KA279">
        <v>30.0001</v>
      </c>
      <c r="KB279">
        <v>42.6393</v>
      </c>
      <c r="KC279">
        <v>42.4879</v>
      </c>
      <c r="KD279">
        <v>56.4972</v>
      </c>
      <c r="KE279">
        <v>0</v>
      </c>
      <c r="KF279">
        <v>100</v>
      </c>
      <c r="KG279">
        <v>29.7759</v>
      </c>
      <c r="KH279">
        <v>1190.13</v>
      </c>
      <c r="KI279">
        <v>21.9999</v>
      </c>
      <c r="KJ279">
        <v>94.4731</v>
      </c>
      <c r="KK279">
        <v>91.7124</v>
      </c>
    </row>
    <row r="280" spans="1:297">
      <c r="A280">
        <v>264</v>
      </c>
      <c r="B280">
        <v>1762201503</v>
      </c>
      <c r="C280">
        <v>3271</v>
      </c>
      <c r="D280" t="s">
        <v>974</v>
      </c>
      <c r="E280" t="s">
        <v>975</v>
      </c>
      <c r="F280">
        <v>5</v>
      </c>
      <c r="G280" t="s">
        <v>833</v>
      </c>
      <c r="H280" t="s">
        <v>438</v>
      </c>
      <c r="I280">
        <v>1762201494.84615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1196.91003183577</v>
      </c>
      <c r="AK280">
        <v>1182.27939393939</v>
      </c>
      <c r="AL280">
        <v>3.43837780747494</v>
      </c>
      <c r="AM280">
        <v>64.5071012503385</v>
      </c>
      <c r="AN280">
        <f>(AP280 - AO280 + DY280*1E3/(8.314*(EA280+273.15)) * AR280/DX280 * AQ280) * DX280/(100*DL280) * 1000/(1000 - AP280)</f>
        <v>0</v>
      </c>
      <c r="AO280">
        <v>20.9216517904309</v>
      </c>
      <c r="AP280">
        <v>27.0342412121212</v>
      </c>
      <c r="AQ280">
        <v>-1.70996269732173e-07</v>
      </c>
      <c r="AR280">
        <v>97.67456940572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439</v>
      </c>
      <c r="AY280" t="s">
        <v>439</v>
      </c>
      <c r="AZ280">
        <v>0</v>
      </c>
      <c r="BA280">
        <v>0</v>
      </c>
      <c r="BB280">
        <f>1-AZ280/BA280</f>
        <v>0</v>
      </c>
      <c r="BC280">
        <v>0</v>
      </c>
      <c r="BD280" t="s">
        <v>439</v>
      </c>
      <c r="BE280" t="s">
        <v>439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439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440</v>
      </c>
      <c r="DO280">
        <v>2</v>
      </c>
      <c r="DP280" t="b">
        <v>1</v>
      </c>
      <c r="DQ280">
        <v>1762201494.84615</v>
      </c>
      <c r="DR280">
        <v>1126.46076923077</v>
      </c>
      <c r="DS280">
        <v>1157.22</v>
      </c>
      <c r="DT280">
        <v>27.0336692307692</v>
      </c>
      <c r="DU280">
        <v>20.9214692307692</v>
      </c>
      <c r="DV280">
        <v>1120.90307692308</v>
      </c>
      <c r="DW280">
        <v>26.7236384615385</v>
      </c>
      <c r="DX280">
        <v>500.016615384615</v>
      </c>
      <c r="DY280">
        <v>90.7494461538462</v>
      </c>
      <c r="DZ280">
        <v>0.1000016</v>
      </c>
      <c r="EA280">
        <v>36.8640076923077</v>
      </c>
      <c r="EB280">
        <v>35.9879692307692</v>
      </c>
      <c r="EC280">
        <v>999.9</v>
      </c>
      <c r="ED280">
        <v>0</v>
      </c>
      <c r="EE280">
        <v>0</v>
      </c>
      <c r="EF280">
        <v>9995.43615384615</v>
      </c>
      <c r="EG280">
        <v>0</v>
      </c>
      <c r="EH280">
        <v>1187.10461538462</v>
      </c>
      <c r="EI280">
        <v>-30.7583846153846</v>
      </c>
      <c r="EJ280">
        <v>1157.76</v>
      </c>
      <c r="EK280">
        <v>1181.94923076923</v>
      </c>
      <c r="EL280">
        <v>6.11220692307692</v>
      </c>
      <c r="EM280">
        <v>1157.22</v>
      </c>
      <c r="EN280">
        <v>20.9214692307692</v>
      </c>
      <c r="EO280">
        <v>2.45329153846154</v>
      </c>
      <c r="EP280">
        <v>1.89861307692308</v>
      </c>
      <c r="EQ280">
        <v>20.7198846153846</v>
      </c>
      <c r="ER280">
        <v>16.6232307692308</v>
      </c>
      <c r="ES280">
        <v>1999.91615384615</v>
      </c>
      <c r="ET280">
        <v>0.980000923076923</v>
      </c>
      <c r="EU280">
        <v>0.0199988846153846</v>
      </c>
      <c r="EV280">
        <v>0</v>
      </c>
      <c r="EW280">
        <v>998.167538461539</v>
      </c>
      <c r="EX280">
        <v>5.00059</v>
      </c>
      <c r="EY280">
        <v>20703.1769230769</v>
      </c>
      <c r="EZ280">
        <v>17359.5769230769</v>
      </c>
      <c r="FA280">
        <v>54.5620769230769</v>
      </c>
      <c r="FB280">
        <v>55</v>
      </c>
      <c r="FC280">
        <v>54.1774615384615</v>
      </c>
      <c r="FD280">
        <v>54.4083846153846</v>
      </c>
      <c r="FE280">
        <v>55.125</v>
      </c>
      <c r="FF280">
        <v>1955.01615384615</v>
      </c>
      <c r="FG280">
        <v>39.9</v>
      </c>
      <c r="FH280">
        <v>0</v>
      </c>
      <c r="FI280">
        <v>1762201502</v>
      </c>
      <c r="FJ280">
        <v>0</v>
      </c>
      <c r="FK280">
        <v>998.15724</v>
      </c>
      <c r="FL280">
        <v>-4.47576922143782</v>
      </c>
      <c r="FM280">
        <v>-56.2461537709336</v>
      </c>
      <c r="FN280">
        <v>20703.168</v>
      </c>
      <c r="FO280">
        <v>15</v>
      </c>
      <c r="FP280">
        <v>0</v>
      </c>
      <c r="FQ280" t="s">
        <v>441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-30.606045</v>
      </c>
      <c r="GD280">
        <v>-1.66366466165415</v>
      </c>
      <c r="GE280">
        <v>0.449187728544536</v>
      </c>
      <c r="GF280">
        <v>0</v>
      </c>
      <c r="GG280">
        <v>998.364764705882</v>
      </c>
      <c r="GH280">
        <v>-3.24238349393075</v>
      </c>
      <c r="GI280">
        <v>0.409368025046898</v>
      </c>
      <c r="GJ280">
        <v>-1</v>
      </c>
      <c r="GK280">
        <v>6.112402</v>
      </c>
      <c r="GL280">
        <v>-0.00138045112781935</v>
      </c>
      <c r="GM280">
        <v>0.00139779683788451</v>
      </c>
      <c r="GN280">
        <v>1</v>
      </c>
      <c r="GO280">
        <v>1</v>
      </c>
      <c r="GP280">
        <v>2</v>
      </c>
      <c r="GQ280" t="s">
        <v>460</v>
      </c>
      <c r="GR280">
        <v>3.12825</v>
      </c>
      <c r="GS280">
        <v>2.77792</v>
      </c>
      <c r="GT280">
        <v>0.175925</v>
      </c>
      <c r="GU280">
        <v>0.179319</v>
      </c>
      <c r="GV280">
        <v>0.109119</v>
      </c>
      <c r="GW280">
        <v>0.0912009</v>
      </c>
      <c r="GX280">
        <v>30201.9</v>
      </c>
      <c r="GY280">
        <v>31998.2</v>
      </c>
      <c r="GZ280">
        <v>33243.4</v>
      </c>
      <c r="HA280">
        <v>35389.3</v>
      </c>
      <c r="HB280">
        <v>42055.6</v>
      </c>
      <c r="HC280">
        <v>46259.4</v>
      </c>
      <c r="HD280">
        <v>52043.2</v>
      </c>
      <c r="HE280">
        <v>56633.7</v>
      </c>
      <c r="HF280">
        <v>1.78373</v>
      </c>
      <c r="HG280">
        <v>2.13382</v>
      </c>
      <c r="HH280">
        <v>-0.0209212</v>
      </c>
      <c r="HI280">
        <v>0</v>
      </c>
      <c r="HJ280">
        <v>36.3271</v>
      </c>
      <c r="HK280">
        <v>999.9</v>
      </c>
      <c r="HL280">
        <v>53.858</v>
      </c>
      <c r="HM280">
        <v>28.057</v>
      </c>
      <c r="HN280">
        <v>22.5976</v>
      </c>
      <c r="HO280">
        <v>57.107</v>
      </c>
      <c r="HP280">
        <v>32.3558</v>
      </c>
      <c r="HQ280">
        <v>2</v>
      </c>
      <c r="HR280">
        <v>1.32919</v>
      </c>
      <c r="HS280">
        <v>4.89385</v>
      </c>
      <c r="HT280">
        <v>20.0597</v>
      </c>
      <c r="HU280">
        <v>5.18869</v>
      </c>
      <c r="HV280">
        <v>12.0099</v>
      </c>
      <c r="HW280">
        <v>4.9715</v>
      </c>
      <c r="HX280">
        <v>3.29492</v>
      </c>
      <c r="HY280">
        <v>999.9</v>
      </c>
      <c r="HZ280">
        <v>9999</v>
      </c>
      <c r="IA280">
        <v>9999</v>
      </c>
      <c r="IB280">
        <v>9999</v>
      </c>
      <c r="IC280">
        <v>1.86317</v>
      </c>
      <c r="ID280">
        <v>1.86813</v>
      </c>
      <c r="IE280">
        <v>1.86784</v>
      </c>
      <c r="IF280">
        <v>1.86905</v>
      </c>
      <c r="IG280">
        <v>1.86982</v>
      </c>
      <c r="IH280">
        <v>1.86586</v>
      </c>
      <c r="II280">
        <v>1.86703</v>
      </c>
      <c r="IJ280">
        <v>1.86841</v>
      </c>
      <c r="IK280">
        <v>5</v>
      </c>
      <c r="IL280">
        <v>0</v>
      </c>
      <c r="IM280">
        <v>0</v>
      </c>
      <c r="IN280">
        <v>0</v>
      </c>
      <c r="IO280" t="s">
        <v>443</v>
      </c>
      <c r="IP280" t="s">
        <v>444</v>
      </c>
      <c r="IQ280" t="s">
        <v>445</v>
      </c>
      <c r="IR280" t="s">
        <v>445</v>
      </c>
      <c r="IS280" t="s">
        <v>445</v>
      </c>
      <c r="IT280" t="s">
        <v>445</v>
      </c>
      <c r="IU280">
        <v>0</v>
      </c>
      <c r="IV280">
        <v>100</v>
      </c>
      <c r="IW280">
        <v>100</v>
      </c>
      <c r="IX280">
        <v>5.65</v>
      </c>
      <c r="IY280">
        <v>0.3101</v>
      </c>
      <c r="IZ280">
        <v>0.972545899424372</v>
      </c>
      <c r="JA280">
        <v>0.00534676025210932</v>
      </c>
      <c r="JB280">
        <v>-1.70922874884956e-06</v>
      </c>
      <c r="JC280">
        <v>5.24977269206303e-10</v>
      </c>
      <c r="JD280">
        <v>0.310040366037049</v>
      </c>
      <c r="JE280">
        <v>0</v>
      </c>
      <c r="JF280">
        <v>0</v>
      </c>
      <c r="JG280">
        <v>0</v>
      </c>
      <c r="JH280">
        <v>4</v>
      </c>
      <c r="JI280">
        <v>2317</v>
      </c>
      <c r="JJ280">
        <v>-0</v>
      </c>
      <c r="JK280">
        <v>23</v>
      </c>
      <c r="JL280">
        <v>29370025.1</v>
      </c>
      <c r="JM280">
        <v>29370025.1</v>
      </c>
      <c r="JN280">
        <v>2.85034</v>
      </c>
      <c r="JO280">
        <v>2.59399</v>
      </c>
      <c r="JP280">
        <v>2.19849</v>
      </c>
      <c r="JQ280">
        <v>2.63672</v>
      </c>
      <c r="JR280">
        <v>2.44629</v>
      </c>
      <c r="JS280">
        <v>2.35107</v>
      </c>
      <c r="JT280">
        <v>32.5761</v>
      </c>
      <c r="JU280">
        <v>24.1575</v>
      </c>
      <c r="JV280">
        <v>18</v>
      </c>
      <c r="JW280">
        <v>500.068</v>
      </c>
      <c r="JX280">
        <v>785.132</v>
      </c>
      <c r="JY280">
        <v>29.7791</v>
      </c>
      <c r="JZ280">
        <v>42.907</v>
      </c>
      <c r="KA280">
        <v>30.0001</v>
      </c>
      <c r="KB280">
        <v>42.6393</v>
      </c>
      <c r="KC280">
        <v>42.4879</v>
      </c>
      <c r="KD280">
        <v>57.1779</v>
      </c>
      <c r="KE280">
        <v>0</v>
      </c>
      <c r="KF280">
        <v>100</v>
      </c>
      <c r="KG280">
        <v>29.7832</v>
      </c>
      <c r="KH280">
        <v>1210.41</v>
      </c>
      <c r="KI280">
        <v>21.9999</v>
      </c>
      <c r="KJ280">
        <v>94.4732</v>
      </c>
      <c r="KK280">
        <v>91.713</v>
      </c>
    </row>
    <row r="281" spans="1:297">
      <c r="A281">
        <v>265</v>
      </c>
      <c r="B281">
        <v>1762201508</v>
      </c>
      <c r="C281">
        <v>3276</v>
      </c>
      <c r="D281" t="s">
        <v>976</v>
      </c>
      <c r="E281" t="s">
        <v>977</v>
      </c>
      <c r="F281">
        <v>5</v>
      </c>
      <c r="G281" t="s">
        <v>833</v>
      </c>
      <c r="H281" t="s">
        <v>438</v>
      </c>
      <c r="I281">
        <v>1762201499.84615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1213.81354724393</v>
      </c>
      <c r="AK281">
        <v>1199.39442424242</v>
      </c>
      <c r="AL281">
        <v>3.41694314086455</v>
      </c>
      <c r="AM281">
        <v>64.5071012503385</v>
      </c>
      <c r="AN281">
        <f>(AP281 - AO281 + DY281*1E3/(8.314*(EA281+273.15)) * AR281/DX281 * AQ281) * DX281/(100*DL281) * 1000/(1000 - AP281)</f>
        <v>0</v>
      </c>
      <c r="AO281">
        <v>20.9195426117514</v>
      </c>
      <c r="AP281">
        <v>27.0366024242424</v>
      </c>
      <c r="AQ281">
        <v>1.47409760160604e-06</v>
      </c>
      <c r="AR281">
        <v>97.67456940572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439</v>
      </c>
      <c r="AY281" t="s">
        <v>439</v>
      </c>
      <c r="AZ281">
        <v>0</v>
      </c>
      <c r="BA281">
        <v>0</v>
      </c>
      <c r="BB281">
        <f>1-AZ281/BA281</f>
        <v>0</v>
      </c>
      <c r="BC281">
        <v>0</v>
      </c>
      <c r="BD281" t="s">
        <v>439</v>
      </c>
      <c r="BE281" t="s">
        <v>439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439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440</v>
      </c>
      <c r="DO281">
        <v>2</v>
      </c>
      <c r="DP281" t="b">
        <v>1</v>
      </c>
      <c r="DQ281">
        <v>1762201499.84615</v>
      </c>
      <c r="DR281">
        <v>1143.15769230769</v>
      </c>
      <c r="DS281">
        <v>1173.87230769231</v>
      </c>
      <c r="DT281">
        <v>27.0346692307692</v>
      </c>
      <c r="DU281">
        <v>20.9208923076923</v>
      </c>
      <c r="DV281">
        <v>1137.54153846154</v>
      </c>
      <c r="DW281">
        <v>26.7246461538461</v>
      </c>
      <c r="DX281">
        <v>499.994076923077</v>
      </c>
      <c r="DY281">
        <v>90.7491076923077</v>
      </c>
      <c r="DZ281">
        <v>0.100020546153846</v>
      </c>
      <c r="EA281">
        <v>36.8649384615385</v>
      </c>
      <c r="EB281">
        <v>35.9878230769231</v>
      </c>
      <c r="EC281">
        <v>999.9</v>
      </c>
      <c r="ED281">
        <v>0</v>
      </c>
      <c r="EE281">
        <v>0</v>
      </c>
      <c r="EF281">
        <v>10001.6861538462</v>
      </c>
      <c r="EG281">
        <v>0</v>
      </c>
      <c r="EH281">
        <v>1187.08846153846</v>
      </c>
      <c r="EI281">
        <v>-30.7146153846154</v>
      </c>
      <c r="EJ281">
        <v>1174.92153846154</v>
      </c>
      <c r="EK281">
        <v>1198.95615384615</v>
      </c>
      <c r="EL281">
        <v>6.11377923076923</v>
      </c>
      <c r="EM281">
        <v>1173.87230769231</v>
      </c>
      <c r="EN281">
        <v>20.9208923076923</v>
      </c>
      <c r="EO281">
        <v>2.45337230769231</v>
      </c>
      <c r="EP281">
        <v>1.89855307692308</v>
      </c>
      <c r="EQ281">
        <v>20.7204230769231</v>
      </c>
      <c r="ER281">
        <v>16.6227384615385</v>
      </c>
      <c r="ES281">
        <v>1999.89384615385</v>
      </c>
      <c r="ET281">
        <v>0.980000615384615</v>
      </c>
      <c r="EU281">
        <v>0.0199991230769231</v>
      </c>
      <c r="EV281">
        <v>0</v>
      </c>
      <c r="EW281">
        <v>997.954230769231</v>
      </c>
      <c r="EX281">
        <v>5.00059</v>
      </c>
      <c r="EY281">
        <v>20697.9</v>
      </c>
      <c r="EZ281">
        <v>17359.3846153846</v>
      </c>
      <c r="FA281">
        <v>54.5669230769231</v>
      </c>
      <c r="FB281">
        <v>55</v>
      </c>
      <c r="FC281">
        <v>54.1822307692308</v>
      </c>
      <c r="FD281">
        <v>54.4083846153846</v>
      </c>
      <c r="FE281">
        <v>55.125</v>
      </c>
      <c r="FF281">
        <v>1954.99384615385</v>
      </c>
      <c r="FG281">
        <v>39.9</v>
      </c>
      <c r="FH281">
        <v>0</v>
      </c>
      <c r="FI281">
        <v>1762201506.8</v>
      </c>
      <c r="FJ281">
        <v>0</v>
      </c>
      <c r="FK281">
        <v>997.96096</v>
      </c>
      <c r="FL281">
        <v>-1.44915386690453</v>
      </c>
      <c r="FM281">
        <v>-62.6230769225514</v>
      </c>
      <c r="FN281">
        <v>20698.136</v>
      </c>
      <c r="FO281">
        <v>15</v>
      </c>
      <c r="FP281">
        <v>0</v>
      </c>
      <c r="FQ281" t="s">
        <v>441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-30.7511095238095</v>
      </c>
      <c r="GD281">
        <v>-0.537350649350711</v>
      </c>
      <c r="GE281">
        <v>0.421537561908513</v>
      </c>
      <c r="GF281">
        <v>0</v>
      </c>
      <c r="GG281">
        <v>998.146411764706</v>
      </c>
      <c r="GH281">
        <v>-2.70869366538548</v>
      </c>
      <c r="GI281">
        <v>0.37713814894679</v>
      </c>
      <c r="GJ281">
        <v>-1</v>
      </c>
      <c r="GK281">
        <v>6.11309952380952</v>
      </c>
      <c r="GL281">
        <v>0.0191774025974079</v>
      </c>
      <c r="GM281">
        <v>0.0022710968111517</v>
      </c>
      <c r="GN281">
        <v>1</v>
      </c>
      <c r="GO281">
        <v>1</v>
      </c>
      <c r="GP281">
        <v>2</v>
      </c>
      <c r="GQ281" t="s">
        <v>460</v>
      </c>
      <c r="GR281">
        <v>3.12844</v>
      </c>
      <c r="GS281">
        <v>2.77812</v>
      </c>
      <c r="GT281">
        <v>0.177546</v>
      </c>
      <c r="GU281">
        <v>0.18102</v>
      </c>
      <c r="GV281">
        <v>0.109117</v>
      </c>
      <c r="GW281">
        <v>0.0911989</v>
      </c>
      <c r="GX281">
        <v>30142.4</v>
      </c>
      <c r="GY281">
        <v>31931.3</v>
      </c>
      <c r="GZ281">
        <v>33243.5</v>
      </c>
      <c r="HA281">
        <v>35389</v>
      </c>
      <c r="HB281">
        <v>42056</v>
      </c>
      <c r="HC281">
        <v>46259.4</v>
      </c>
      <c r="HD281">
        <v>52043.4</v>
      </c>
      <c r="HE281">
        <v>56633.3</v>
      </c>
      <c r="HF281">
        <v>1.78393</v>
      </c>
      <c r="HG281">
        <v>2.13365</v>
      </c>
      <c r="HH281">
        <v>-0.0207275</v>
      </c>
      <c r="HI281">
        <v>0</v>
      </c>
      <c r="HJ281">
        <v>36.3271</v>
      </c>
      <c r="HK281">
        <v>999.9</v>
      </c>
      <c r="HL281">
        <v>53.858</v>
      </c>
      <c r="HM281">
        <v>28.057</v>
      </c>
      <c r="HN281">
        <v>22.5973</v>
      </c>
      <c r="HO281">
        <v>57.177</v>
      </c>
      <c r="HP281">
        <v>32.3838</v>
      </c>
      <c r="HQ281">
        <v>2</v>
      </c>
      <c r="HR281">
        <v>1.32886</v>
      </c>
      <c r="HS281">
        <v>4.89395</v>
      </c>
      <c r="HT281">
        <v>20.0597</v>
      </c>
      <c r="HU281">
        <v>5.18899</v>
      </c>
      <c r="HV281">
        <v>12.0099</v>
      </c>
      <c r="HW281">
        <v>4.97175</v>
      </c>
      <c r="HX281">
        <v>3.295</v>
      </c>
      <c r="HY281">
        <v>999.9</v>
      </c>
      <c r="HZ281">
        <v>9999</v>
      </c>
      <c r="IA281">
        <v>9999</v>
      </c>
      <c r="IB281">
        <v>9999</v>
      </c>
      <c r="IC281">
        <v>1.86319</v>
      </c>
      <c r="ID281">
        <v>1.86813</v>
      </c>
      <c r="IE281">
        <v>1.86785</v>
      </c>
      <c r="IF281">
        <v>1.86904</v>
      </c>
      <c r="IG281">
        <v>1.86981</v>
      </c>
      <c r="IH281">
        <v>1.86584</v>
      </c>
      <c r="II281">
        <v>1.86704</v>
      </c>
      <c r="IJ281">
        <v>1.86844</v>
      </c>
      <c r="IK281">
        <v>5</v>
      </c>
      <c r="IL281">
        <v>0</v>
      </c>
      <c r="IM281">
        <v>0</v>
      </c>
      <c r="IN281">
        <v>0</v>
      </c>
      <c r="IO281" t="s">
        <v>443</v>
      </c>
      <c r="IP281" t="s">
        <v>444</v>
      </c>
      <c r="IQ281" t="s">
        <v>445</v>
      </c>
      <c r="IR281" t="s">
        <v>445</v>
      </c>
      <c r="IS281" t="s">
        <v>445</v>
      </c>
      <c r="IT281" t="s">
        <v>445</v>
      </c>
      <c r="IU281">
        <v>0</v>
      </c>
      <c r="IV281">
        <v>100</v>
      </c>
      <c r="IW281">
        <v>100</v>
      </c>
      <c r="IX281">
        <v>5.71</v>
      </c>
      <c r="IY281">
        <v>0.31</v>
      </c>
      <c r="IZ281">
        <v>0.972545899424372</v>
      </c>
      <c r="JA281">
        <v>0.00534676025210932</v>
      </c>
      <c r="JB281">
        <v>-1.70922874884956e-06</v>
      </c>
      <c r="JC281">
        <v>5.24977269206303e-10</v>
      </c>
      <c r="JD281">
        <v>0.310040366037049</v>
      </c>
      <c r="JE281">
        <v>0</v>
      </c>
      <c r="JF281">
        <v>0</v>
      </c>
      <c r="JG281">
        <v>0</v>
      </c>
      <c r="JH281">
        <v>4</v>
      </c>
      <c r="JI281">
        <v>2317</v>
      </c>
      <c r="JJ281">
        <v>-0</v>
      </c>
      <c r="JK281">
        <v>23</v>
      </c>
      <c r="JL281">
        <v>29370025.1</v>
      </c>
      <c r="JM281">
        <v>29370025.1</v>
      </c>
      <c r="JN281">
        <v>2.88696</v>
      </c>
      <c r="JO281">
        <v>2.59399</v>
      </c>
      <c r="JP281">
        <v>2.19849</v>
      </c>
      <c r="JQ281">
        <v>2.63672</v>
      </c>
      <c r="JR281">
        <v>2.44507</v>
      </c>
      <c r="JS281">
        <v>2.34985</v>
      </c>
      <c r="JT281">
        <v>32.5761</v>
      </c>
      <c r="JU281">
        <v>24.1575</v>
      </c>
      <c r="JV281">
        <v>18</v>
      </c>
      <c r="JW281">
        <v>500.21</v>
      </c>
      <c r="JX281">
        <v>784.959</v>
      </c>
      <c r="JY281">
        <v>29.7878</v>
      </c>
      <c r="JZ281">
        <v>42.907</v>
      </c>
      <c r="KA281">
        <v>30.0001</v>
      </c>
      <c r="KB281">
        <v>42.6393</v>
      </c>
      <c r="KC281">
        <v>42.4879</v>
      </c>
      <c r="KD281">
        <v>57.8226</v>
      </c>
      <c r="KE281">
        <v>0</v>
      </c>
      <c r="KF281">
        <v>100</v>
      </c>
      <c r="KG281">
        <v>29.7911</v>
      </c>
      <c r="KH281">
        <v>1224</v>
      </c>
      <c r="KI281">
        <v>21.9999</v>
      </c>
      <c r="KJ281">
        <v>94.4735</v>
      </c>
      <c r="KK281">
        <v>91.7123</v>
      </c>
    </row>
    <row r="282" spans="1:297">
      <c r="A282">
        <v>266</v>
      </c>
      <c r="B282">
        <v>1762201513</v>
      </c>
      <c r="C282">
        <v>3281</v>
      </c>
      <c r="D282" t="s">
        <v>978</v>
      </c>
      <c r="E282" t="s">
        <v>979</v>
      </c>
      <c r="F282">
        <v>5</v>
      </c>
      <c r="G282" t="s">
        <v>833</v>
      </c>
      <c r="H282" t="s">
        <v>438</v>
      </c>
      <c r="I282">
        <v>1762201504.84615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1231.86139777376</v>
      </c>
      <c r="AK282">
        <v>1217.12806060606</v>
      </c>
      <c r="AL282">
        <v>3.55018093890952</v>
      </c>
      <c r="AM282">
        <v>64.5071012503385</v>
      </c>
      <c r="AN282">
        <f>(AP282 - AO282 + DY282*1E3/(8.314*(EA282+273.15)) * AR282/DX282 * AQ282) * DX282/(100*DL282) * 1000/(1000 - AP282)</f>
        <v>0</v>
      </c>
      <c r="AO282">
        <v>20.9211362296748</v>
      </c>
      <c r="AP282">
        <v>27.035466060606</v>
      </c>
      <c r="AQ282">
        <v>-1.59027455029231e-06</v>
      </c>
      <c r="AR282">
        <v>97.67456940572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439</v>
      </c>
      <c r="AY282" t="s">
        <v>439</v>
      </c>
      <c r="AZ282">
        <v>0</v>
      </c>
      <c r="BA282">
        <v>0</v>
      </c>
      <c r="BB282">
        <f>1-AZ282/BA282</f>
        <v>0</v>
      </c>
      <c r="BC282">
        <v>0</v>
      </c>
      <c r="BD282" t="s">
        <v>439</v>
      </c>
      <c r="BE282" t="s">
        <v>439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439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440</v>
      </c>
      <c r="DO282">
        <v>2</v>
      </c>
      <c r="DP282" t="b">
        <v>1</v>
      </c>
      <c r="DQ282">
        <v>1762201504.84615</v>
      </c>
      <c r="DR282">
        <v>1159.90692307692</v>
      </c>
      <c r="DS282">
        <v>1190.91538461538</v>
      </c>
      <c r="DT282">
        <v>27.0356923076923</v>
      </c>
      <c r="DU282">
        <v>20.9208769230769</v>
      </c>
      <c r="DV282">
        <v>1154.23230769231</v>
      </c>
      <c r="DW282">
        <v>26.7256846153846</v>
      </c>
      <c r="DX282">
        <v>500.039615384615</v>
      </c>
      <c r="DY282">
        <v>90.7482230769231</v>
      </c>
      <c r="DZ282">
        <v>0.100044861538462</v>
      </c>
      <c r="EA282">
        <v>36.8667461538462</v>
      </c>
      <c r="EB282">
        <v>35.9927615384615</v>
      </c>
      <c r="EC282">
        <v>999.9</v>
      </c>
      <c r="ED282">
        <v>0</v>
      </c>
      <c r="EE282">
        <v>0</v>
      </c>
      <c r="EF282">
        <v>10003.5615384615</v>
      </c>
      <c r="EG282">
        <v>0</v>
      </c>
      <c r="EH282">
        <v>1187.08461538462</v>
      </c>
      <c r="EI282">
        <v>-31.0102615384615</v>
      </c>
      <c r="EJ282">
        <v>1192.13692307692</v>
      </c>
      <c r="EK282">
        <v>1216.36384615385</v>
      </c>
      <c r="EL282">
        <v>6.11482769230769</v>
      </c>
      <c r="EM282">
        <v>1190.91538461538</v>
      </c>
      <c r="EN282">
        <v>20.9208769230769</v>
      </c>
      <c r="EO282">
        <v>2.45344230769231</v>
      </c>
      <c r="EP282">
        <v>1.89853307692308</v>
      </c>
      <c r="EQ282">
        <v>20.7209</v>
      </c>
      <c r="ER282">
        <v>16.6225692307692</v>
      </c>
      <c r="ES282">
        <v>1999.92230769231</v>
      </c>
      <c r="ET282">
        <v>0.980000923076923</v>
      </c>
      <c r="EU282">
        <v>0.0199988846153846</v>
      </c>
      <c r="EV282">
        <v>0</v>
      </c>
      <c r="EW282">
        <v>997.780461538461</v>
      </c>
      <c r="EX282">
        <v>5.00059</v>
      </c>
      <c r="EY282">
        <v>20693.5384615385</v>
      </c>
      <c r="EZ282">
        <v>17359.6461538462</v>
      </c>
      <c r="FA282">
        <v>54.5717692307692</v>
      </c>
      <c r="FB282">
        <v>55</v>
      </c>
      <c r="FC282">
        <v>54.1822307692308</v>
      </c>
      <c r="FD282">
        <v>54.4083846153846</v>
      </c>
      <c r="FE282">
        <v>55.125</v>
      </c>
      <c r="FF282">
        <v>1955.02230769231</v>
      </c>
      <c r="FG282">
        <v>39.9</v>
      </c>
      <c r="FH282">
        <v>0</v>
      </c>
      <c r="FI282">
        <v>1762201512.2</v>
      </c>
      <c r="FJ282">
        <v>0</v>
      </c>
      <c r="FK282">
        <v>997.750076923077</v>
      </c>
      <c r="FL282">
        <v>-1.75432480345467</v>
      </c>
      <c r="FM282">
        <v>-57.1555554350537</v>
      </c>
      <c r="FN282">
        <v>20693.4461538462</v>
      </c>
      <c r="FO282">
        <v>15</v>
      </c>
      <c r="FP282">
        <v>0</v>
      </c>
      <c r="FQ282" t="s">
        <v>441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-30.820655</v>
      </c>
      <c r="GD282">
        <v>-3.77912932330827</v>
      </c>
      <c r="GE282">
        <v>0.503258298962869</v>
      </c>
      <c r="GF282">
        <v>0</v>
      </c>
      <c r="GG282">
        <v>997.898352941176</v>
      </c>
      <c r="GH282">
        <v>-2.21207029091632</v>
      </c>
      <c r="GI282">
        <v>0.325600159195021</v>
      </c>
      <c r="GJ282">
        <v>-1</v>
      </c>
      <c r="GK282">
        <v>6.114002</v>
      </c>
      <c r="GL282">
        <v>0.0164914285714325</v>
      </c>
      <c r="GM282">
        <v>0.0022859190711834</v>
      </c>
      <c r="GN282">
        <v>1</v>
      </c>
      <c r="GO282">
        <v>1</v>
      </c>
      <c r="GP282">
        <v>2</v>
      </c>
      <c r="GQ282" t="s">
        <v>460</v>
      </c>
      <c r="GR282">
        <v>3.12846</v>
      </c>
      <c r="GS282">
        <v>2.77795</v>
      </c>
      <c r="GT282">
        <v>0.179194</v>
      </c>
      <c r="GU282">
        <v>0.18253</v>
      </c>
      <c r="GV282">
        <v>0.109103</v>
      </c>
      <c r="GW282">
        <v>0.0912028</v>
      </c>
      <c r="GX282">
        <v>30081.5</v>
      </c>
      <c r="GY282">
        <v>31871.9</v>
      </c>
      <c r="GZ282">
        <v>33243.3</v>
      </c>
      <c r="HA282">
        <v>35388.8</v>
      </c>
      <c r="HB282">
        <v>42056.5</v>
      </c>
      <c r="HC282">
        <v>46259.2</v>
      </c>
      <c r="HD282">
        <v>52042.9</v>
      </c>
      <c r="HE282">
        <v>56633</v>
      </c>
      <c r="HF282">
        <v>1.78417</v>
      </c>
      <c r="HG282">
        <v>2.13357</v>
      </c>
      <c r="HH282">
        <v>-0.0204556</v>
      </c>
      <c r="HI282">
        <v>0</v>
      </c>
      <c r="HJ282">
        <v>36.3271</v>
      </c>
      <c r="HK282">
        <v>999.9</v>
      </c>
      <c r="HL282">
        <v>53.858</v>
      </c>
      <c r="HM282">
        <v>28.057</v>
      </c>
      <c r="HN282">
        <v>22.5969</v>
      </c>
      <c r="HO282">
        <v>57.427</v>
      </c>
      <c r="HP282">
        <v>32.3237</v>
      </c>
      <c r="HQ282">
        <v>2</v>
      </c>
      <c r="HR282">
        <v>1.32933</v>
      </c>
      <c r="HS282">
        <v>4.90563</v>
      </c>
      <c r="HT282">
        <v>20.0593</v>
      </c>
      <c r="HU282">
        <v>5.19093</v>
      </c>
      <c r="HV282">
        <v>12.0099</v>
      </c>
      <c r="HW282">
        <v>4.9727</v>
      </c>
      <c r="HX282">
        <v>3.29495</v>
      </c>
      <c r="HY282">
        <v>999.9</v>
      </c>
      <c r="HZ282">
        <v>9999</v>
      </c>
      <c r="IA282">
        <v>9999</v>
      </c>
      <c r="IB282">
        <v>9999</v>
      </c>
      <c r="IC282">
        <v>1.86319</v>
      </c>
      <c r="ID282">
        <v>1.86812</v>
      </c>
      <c r="IE282">
        <v>1.86784</v>
      </c>
      <c r="IF282">
        <v>1.86904</v>
      </c>
      <c r="IG282">
        <v>1.86981</v>
      </c>
      <c r="IH282">
        <v>1.86586</v>
      </c>
      <c r="II282">
        <v>1.86705</v>
      </c>
      <c r="IJ282">
        <v>1.86844</v>
      </c>
      <c r="IK282">
        <v>5</v>
      </c>
      <c r="IL282">
        <v>0</v>
      </c>
      <c r="IM282">
        <v>0</v>
      </c>
      <c r="IN282">
        <v>0</v>
      </c>
      <c r="IO282" t="s">
        <v>443</v>
      </c>
      <c r="IP282" t="s">
        <v>444</v>
      </c>
      <c r="IQ282" t="s">
        <v>445</v>
      </c>
      <c r="IR282" t="s">
        <v>445</v>
      </c>
      <c r="IS282" t="s">
        <v>445</v>
      </c>
      <c r="IT282" t="s">
        <v>445</v>
      </c>
      <c r="IU282">
        <v>0</v>
      </c>
      <c r="IV282">
        <v>100</v>
      </c>
      <c r="IW282">
        <v>100</v>
      </c>
      <c r="IX282">
        <v>5.77</v>
      </c>
      <c r="IY282">
        <v>0.31</v>
      </c>
      <c r="IZ282">
        <v>0.972545899424372</v>
      </c>
      <c r="JA282">
        <v>0.00534676025210932</v>
      </c>
      <c r="JB282">
        <v>-1.70922874884956e-06</v>
      </c>
      <c r="JC282">
        <v>5.24977269206303e-10</v>
      </c>
      <c r="JD282">
        <v>0.310040366037049</v>
      </c>
      <c r="JE282">
        <v>0</v>
      </c>
      <c r="JF282">
        <v>0</v>
      </c>
      <c r="JG282">
        <v>0</v>
      </c>
      <c r="JH282">
        <v>4</v>
      </c>
      <c r="JI282">
        <v>2317</v>
      </c>
      <c r="JJ282">
        <v>-0</v>
      </c>
      <c r="JK282">
        <v>23</v>
      </c>
      <c r="JL282">
        <v>29370025.2</v>
      </c>
      <c r="JM282">
        <v>29370025.2</v>
      </c>
      <c r="JN282">
        <v>2.91748</v>
      </c>
      <c r="JO282">
        <v>2.59399</v>
      </c>
      <c r="JP282">
        <v>2.19849</v>
      </c>
      <c r="JQ282">
        <v>2.63672</v>
      </c>
      <c r="JR282">
        <v>2.44507</v>
      </c>
      <c r="JS282">
        <v>2.33032</v>
      </c>
      <c r="JT282">
        <v>32.5761</v>
      </c>
      <c r="JU282">
        <v>24.1575</v>
      </c>
      <c r="JV282">
        <v>18</v>
      </c>
      <c r="JW282">
        <v>500.407</v>
      </c>
      <c r="JX282">
        <v>784.926</v>
      </c>
      <c r="JY282">
        <v>29.7946</v>
      </c>
      <c r="JZ282">
        <v>42.907</v>
      </c>
      <c r="KA282">
        <v>30.0002</v>
      </c>
      <c r="KB282">
        <v>42.6423</v>
      </c>
      <c r="KC282">
        <v>42.4916</v>
      </c>
      <c r="KD282">
        <v>58.432</v>
      </c>
      <c r="KE282">
        <v>0</v>
      </c>
      <c r="KF282">
        <v>100</v>
      </c>
      <c r="KG282">
        <v>29.7946</v>
      </c>
      <c r="KH282">
        <v>1244.39</v>
      </c>
      <c r="KI282">
        <v>21.9999</v>
      </c>
      <c r="KJ282">
        <v>94.4727</v>
      </c>
      <c r="KK282">
        <v>91.7118</v>
      </c>
    </row>
    <row r="283" spans="1:297">
      <c r="A283">
        <v>267</v>
      </c>
      <c r="B283">
        <v>1762201518</v>
      </c>
      <c r="C283">
        <v>3286</v>
      </c>
      <c r="D283" t="s">
        <v>980</v>
      </c>
      <c r="E283" t="s">
        <v>981</v>
      </c>
      <c r="F283">
        <v>5</v>
      </c>
      <c r="G283" t="s">
        <v>833</v>
      </c>
      <c r="H283" t="s">
        <v>438</v>
      </c>
      <c r="I283">
        <v>1762201509.84615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1248.19869245342</v>
      </c>
      <c r="AK283">
        <v>1233.90842424242</v>
      </c>
      <c r="AL283">
        <v>3.35155965031896</v>
      </c>
      <c r="AM283">
        <v>64.5071012503385</v>
      </c>
      <c r="AN283">
        <f>(AP283 - AO283 + DY283*1E3/(8.314*(EA283+273.15)) * AR283/DX283 * AQ283) * DX283/(100*DL283) * 1000/(1000 - AP283)</f>
        <v>0</v>
      </c>
      <c r="AO283">
        <v>20.9219958945167</v>
      </c>
      <c r="AP283">
        <v>27.0318957575758</v>
      </c>
      <c r="AQ283">
        <v>-2.23983999145489e-06</v>
      </c>
      <c r="AR283">
        <v>97.67456940572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439</v>
      </c>
      <c r="AY283" t="s">
        <v>439</v>
      </c>
      <c r="AZ283">
        <v>0</v>
      </c>
      <c r="BA283">
        <v>0</v>
      </c>
      <c r="BB283">
        <f>1-AZ283/BA283</f>
        <v>0</v>
      </c>
      <c r="BC283">
        <v>0</v>
      </c>
      <c r="BD283" t="s">
        <v>439</v>
      </c>
      <c r="BE283" t="s">
        <v>439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439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440</v>
      </c>
      <c r="DO283">
        <v>2</v>
      </c>
      <c r="DP283" t="b">
        <v>1</v>
      </c>
      <c r="DQ283">
        <v>1762201509.84615</v>
      </c>
      <c r="DR283">
        <v>1176.70230769231</v>
      </c>
      <c r="DS283">
        <v>1207.68846153846</v>
      </c>
      <c r="DT283">
        <v>27.0348538461538</v>
      </c>
      <c r="DU283">
        <v>20.9209153846154</v>
      </c>
      <c r="DV283">
        <v>1170.97</v>
      </c>
      <c r="DW283">
        <v>26.7248384615385</v>
      </c>
      <c r="DX283">
        <v>500.010461538462</v>
      </c>
      <c r="DY283">
        <v>90.7475076923077</v>
      </c>
      <c r="DZ283">
        <v>0.100002484615385</v>
      </c>
      <c r="EA283">
        <v>36.8673846153846</v>
      </c>
      <c r="EB283">
        <v>35.9940923076923</v>
      </c>
      <c r="EC283">
        <v>999.9</v>
      </c>
      <c r="ED283">
        <v>0</v>
      </c>
      <c r="EE283">
        <v>0</v>
      </c>
      <c r="EF283">
        <v>10009.3369230769</v>
      </c>
      <c r="EG283">
        <v>0</v>
      </c>
      <c r="EH283">
        <v>1187.14230769231</v>
      </c>
      <c r="EI283">
        <v>-30.9867846153846</v>
      </c>
      <c r="EJ283">
        <v>1209.39846153846</v>
      </c>
      <c r="EK283">
        <v>1233.49538461538</v>
      </c>
      <c r="EL283">
        <v>6.11394461538462</v>
      </c>
      <c r="EM283">
        <v>1207.68846153846</v>
      </c>
      <c r="EN283">
        <v>20.9209153846154</v>
      </c>
      <c r="EO283">
        <v>2.45334615384615</v>
      </c>
      <c r="EP283">
        <v>1.89852153846154</v>
      </c>
      <c r="EQ283">
        <v>20.7202769230769</v>
      </c>
      <c r="ER283">
        <v>16.6224846153846</v>
      </c>
      <c r="ES283">
        <v>1999.95153846154</v>
      </c>
      <c r="ET283">
        <v>0.980001230769231</v>
      </c>
      <c r="EU283">
        <v>0.0199986461538462</v>
      </c>
      <c r="EV283">
        <v>0</v>
      </c>
      <c r="EW283">
        <v>997.579</v>
      </c>
      <c r="EX283">
        <v>5.00059</v>
      </c>
      <c r="EY283">
        <v>20689.1076923077</v>
      </c>
      <c r="EZ283">
        <v>17359.9076923077</v>
      </c>
      <c r="FA283">
        <v>54.5669230769231</v>
      </c>
      <c r="FB283">
        <v>55</v>
      </c>
      <c r="FC283">
        <v>54.1679230769231</v>
      </c>
      <c r="FD283">
        <v>54.3988461538462</v>
      </c>
      <c r="FE283">
        <v>55.125</v>
      </c>
      <c r="FF283">
        <v>1955.05153846154</v>
      </c>
      <c r="FG283">
        <v>39.9</v>
      </c>
      <c r="FH283">
        <v>0</v>
      </c>
      <c r="FI283">
        <v>1762201517</v>
      </c>
      <c r="FJ283">
        <v>0</v>
      </c>
      <c r="FK283">
        <v>997.582423076923</v>
      </c>
      <c r="FL283">
        <v>-3.64181197125037</v>
      </c>
      <c r="FM283">
        <v>-51.7059827224777</v>
      </c>
      <c r="FN283">
        <v>20688.9923076923</v>
      </c>
      <c r="FO283">
        <v>15</v>
      </c>
      <c r="FP283">
        <v>0</v>
      </c>
      <c r="FQ283" t="s">
        <v>441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-30.9458761904762</v>
      </c>
      <c r="GD283">
        <v>-0.556737662337674</v>
      </c>
      <c r="GE283">
        <v>0.394451290860707</v>
      </c>
      <c r="GF283">
        <v>0</v>
      </c>
      <c r="GG283">
        <v>997.696411764706</v>
      </c>
      <c r="GH283">
        <v>-2.55064935952844</v>
      </c>
      <c r="GI283">
        <v>0.352897261973868</v>
      </c>
      <c r="GJ283">
        <v>-1</v>
      </c>
      <c r="GK283">
        <v>6.11371428571428</v>
      </c>
      <c r="GL283">
        <v>-0.00944103896103541</v>
      </c>
      <c r="GM283">
        <v>0.00252155955413195</v>
      </c>
      <c r="GN283">
        <v>1</v>
      </c>
      <c r="GO283">
        <v>1</v>
      </c>
      <c r="GP283">
        <v>2</v>
      </c>
      <c r="GQ283" t="s">
        <v>460</v>
      </c>
      <c r="GR283">
        <v>3.12843</v>
      </c>
      <c r="GS283">
        <v>2.778</v>
      </c>
      <c r="GT283">
        <v>0.180774</v>
      </c>
      <c r="GU283">
        <v>0.184172</v>
      </c>
      <c r="GV283">
        <v>0.109107</v>
      </c>
      <c r="GW283">
        <v>0.0912019</v>
      </c>
      <c r="GX283">
        <v>30023.7</v>
      </c>
      <c r="GY283">
        <v>31807.8</v>
      </c>
      <c r="GZ283">
        <v>33243.7</v>
      </c>
      <c r="HA283">
        <v>35389</v>
      </c>
      <c r="HB283">
        <v>42056.9</v>
      </c>
      <c r="HC283">
        <v>46259.6</v>
      </c>
      <c r="HD283">
        <v>52043.5</v>
      </c>
      <c r="HE283">
        <v>56633.2</v>
      </c>
      <c r="HF283">
        <v>1.78402</v>
      </c>
      <c r="HG283">
        <v>2.13375</v>
      </c>
      <c r="HH283">
        <v>-0.0206046</v>
      </c>
      <c r="HI283">
        <v>0</v>
      </c>
      <c r="HJ283">
        <v>36.3271</v>
      </c>
      <c r="HK283">
        <v>999.9</v>
      </c>
      <c r="HL283">
        <v>53.858</v>
      </c>
      <c r="HM283">
        <v>28.057</v>
      </c>
      <c r="HN283">
        <v>22.5979</v>
      </c>
      <c r="HO283">
        <v>57.047</v>
      </c>
      <c r="HP283">
        <v>32.3558</v>
      </c>
      <c r="HQ283">
        <v>2</v>
      </c>
      <c r="HR283">
        <v>1.32908</v>
      </c>
      <c r="HS283">
        <v>4.91715</v>
      </c>
      <c r="HT283">
        <v>20.0591</v>
      </c>
      <c r="HU283">
        <v>5.19138</v>
      </c>
      <c r="HV283">
        <v>12.0099</v>
      </c>
      <c r="HW283">
        <v>4.9728</v>
      </c>
      <c r="HX283">
        <v>3.29495</v>
      </c>
      <c r="HY283">
        <v>999.9</v>
      </c>
      <c r="HZ283">
        <v>9999</v>
      </c>
      <c r="IA283">
        <v>9999</v>
      </c>
      <c r="IB283">
        <v>9999</v>
      </c>
      <c r="IC283">
        <v>1.86317</v>
      </c>
      <c r="ID283">
        <v>1.86813</v>
      </c>
      <c r="IE283">
        <v>1.86786</v>
      </c>
      <c r="IF283">
        <v>1.86903</v>
      </c>
      <c r="IG283">
        <v>1.86981</v>
      </c>
      <c r="IH283">
        <v>1.86586</v>
      </c>
      <c r="II283">
        <v>1.86706</v>
      </c>
      <c r="IJ283">
        <v>1.86843</v>
      </c>
      <c r="IK283">
        <v>5</v>
      </c>
      <c r="IL283">
        <v>0</v>
      </c>
      <c r="IM283">
        <v>0</v>
      </c>
      <c r="IN283">
        <v>0</v>
      </c>
      <c r="IO283" t="s">
        <v>443</v>
      </c>
      <c r="IP283" t="s">
        <v>444</v>
      </c>
      <c r="IQ283" t="s">
        <v>445</v>
      </c>
      <c r="IR283" t="s">
        <v>445</v>
      </c>
      <c r="IS283" t="s">
        <v>445</v>
      </c>
      <c r="IT283" t="s">
        <v>445</v>
      </c>
      <c r="IU283">
        <v>0</v>
      </c>
      <c r="IV283">
        <v>100</v>
      </c>
      <c r="IW283">
        <v>100</v>
      </c>
      <c r="IX283">
        <v>5.83</v>
      </c>
      <c r="IY283">
        <v>0.3101</v>
      </c>
      <c r="IZ283">
        <v>0.972545899424372</v>
      </c>
      <c r="JA283">
        <v>0.00534676025210932</v>
      </c>
      <c r="JB283">
        <v>-1.70922874884956e-06</v>
      </c>
      <c r="JC283">
        <v>5.24977269206303e-10</v>
      </c>
      <c r="JD283">
        <v>0.310040366037049</v>
      </c>
      <c r="JE283">
        <v>0</v>
      </c>
      <c r="JF283">
        <v>0</v>
      </c>
      <c r="JG283">
        <v>0</v>
      </c>
      <c r="JH283">
        <v>4</v>
      </c>
      <c r="JI283">
        <v>2317</v>
      </c>
      <c r="JJ283">
        <v>-0</v>
      </c>
      <c r="JK283">
        <v>23</v>
      </c>
      <c r="JL283">
        <v>29370025.3</v>
      </c>
      <c r="JM283">
        <v>29370025.3</v>
      </c>
      <c r="JN283">
        <v>2.9541</v>
      </c>
      <c r="JO283">
        <v>2.59399</v>
      </c>
      <c r="JP283">
        <v>2.19849</v>
      </c>
      <c r="JQ283">
        <v>2.63672</v>
      </c>
      <c r="JR283">
        <v>2.44507</v>
      </c>
      <c r="JS283">
        <v>2.30469</v>
      </c>
      <c r="JT283">
        <v>32.5761</v>
      </c>
      <c r="JU283">
        <v>24.1575</v>
      </c>
      <c r="JV283">
        <v>18</v>
      </c>
      <c r="JW283">
        <v>500.311</v>
      </c>
      <c r="JX283">
        <v>785.106</v>
      </c>
      <c r="JY283">
        <v>29.7973</v>
      </c>
      <c r="JZ283">
        <v>42.907</v>
      </c>
      <c r="KA283">
        <v>30</v>
      </c>
      <c r="KB283">
        <v>42.6437</v>
      </c>
      <c r="KC283">
        <v>42.4922</v>
      </c>
      <c r="KD283">
        <v>59.1554</v>
      </c>
      <c r="KE283">
        <v>0</v>
      </c>
      <c r="KF283">
        <v>100</v>
      </c>
      <c r="KG283">
        <v>29.7956</v>
      </c>
      <c r="KH283">
        <v>1258</v>
      </c>
      <c r="KI283">
        <v>21.9999</v>
      </c>
      <c r="KJ283">
        <v>94.4738</v>
      </c>
      <c r="KK283">
        <v>91.7123</v>
      </c>
    </row>
    <row r="284" spans="1:297">
      <c r="A284">
        <v>268</v>
      </c>
      <c r="B284">
        <v>1762201523</v>
      </c>
      <c r="C284">
        <v>3291</v>
      </c>
      <c r="D284" t="s">
        <v>982</v>
      </c>
      <c r="E284" t="s">
        <v>983</v>
      </c>
      <c r="F284">
        <v>5</v>
      </c>
      <c r="G284" t="s">
        <v>833</v>
      </c>
      <c r="H284" t="s">
        <v>438</v>
      </c>
      <c r="I284">
        <v>1762201514.84615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1266.04125870142</v>
      </c>
      <c r="AK284">
        <v>1251.34139393939</v>
      </c>
      <c r="AL284">
        <v>3.49078025580388</v>
      </c>
      <c r="AM284">
        <v>64.5071012503385</v>
      </c>
      <c r="AN284">
        <f>(AP284 - AO284 + DY284*1E3/(8.314*(EA284+273.15)) * AR284/DX284 * AQ284) * DX284/(100*DL284) * 1000/(1000 - AP284)</f>
        <v>0</v>
      </c>
      <c r="AO284">
        <v>20.9211653253632</v>
      </c>
      <c r="AP284">
        <v>27.0333909090909</v>
      </c>
      <c r="AQ284">
        <v>6.42917509309896e-07</v>
      </c>
      <c r="AR284">
        <v>97.67456940572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439</v>
      </c>
      <c r="AY284" t="s">
        <v>439</v>
      </c>
      <c r="AZ284">
        <v>0</v>
      </c>
      <c r="BA284">
        <v>0</v>
      </c>
      <c r="BB284">
        <f>1-AZ284/BA284</f>
        <v>0</v>
      </c>
      <c r="BC284">
        <v>0</v>
      </c>
      <c r="BD284" t="s">
        <v>439</v>
      </c>
      <c r="BE284" t="s">
        <v>439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439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440</v>
      </c>
      <c r="DO284">
        <v>2</v>
      </c>
      <c r="DP284" t="b">
        <v>1</v>
      </c>
      <c r="DQ284">
        <v>1762201514.84615</v>
      </c>
      <c r="DR284">
        <v>1193.49</v>
      </c>
      <c r="DS284">
        <v>1224.70692307692</v>
      </c>
      <c r="DT284">
        <v>27.0341461538462</v>
      </c>
      <c r="DU284">
        <v>20.9214</v>
      </c>
      <c r="DV284">
        <v>1187.7</v>
      </c>
      <c r="DW284">
        <v>26.7241230769231</v>
      </c>
      <c r="DX284">
        <v>500.027230769231</v>
      </c>
      <c r="DY284">
        <v>90.7467769230769</v>
      </c>
      <c r="DZ284">
        <v>0.100037823076923</v>
      </c>
      <c r="EA284">
        <v>36.8698538461538</v>
      </c>
      <c r="EB284">
        <v>35.9978923076923</v>
      </c>
      <c r="EC284">
        <v>999.9</v>
      </c>
      <c r="ED284">
        <v>0</v>
      </c>
      <c r="EE284">
        <v>0</v>
      </c>
      <c r="EF284">
        <v>9996.78692307692</v>
      </c>
      <c r="EG284">
        <v>0</v>
      </c>
      <c r="EH284">
        <v>1187.15076923077</v>
      </c>
      <c r="EI284">
        <v>-31.2169307692308</v>
      </c>
      <c r="EJ284">
        <v>1226.65307692308</v>
      </c>
      <c r="EK284">
        <v>1250.87692307692</v>
      </c>
      <c r="EL284">
        <v>6.11275538461538</v>
      </c>
      <c r="EM284">
        <v>1224.70692307692</v>
      </c>
      <c r="EN284">
        <v>20.9214</v>
      </c>
      <c r="EO284">
        <v>2.45326153846154</v>
      </c>
      <c r="EP284">
        <v>1.89854846153846</v>
      </c>
      <c r="EQ284">
        <v>20.7197076923077</v>
      </c>
      <c r="ER284">
        <v>16.6227076923077</v>
      </c>
      <c r="ES284">
        <v>2000.00076923077</v>
      </c>
      <c r="ET284">
        <v>0.980001769230769</v>
      </c>
      <c r="EU284">
        <v>0.0199981692307692</v>
      </c>
      <c r="EV284">
        <v>0</v>
      </c>
      <c r="EW284">
        <v>997.319</v>
      </c>
      <c r="EX284">
        <v>5.00059</v>
      </c>
      <c r="EY284">
        <v>20685.1230769231</v>
      </c>
      <c r="EZ284">
        <v>17360.3461538462</v>
      </c>
      <c r="FA284">
        <v>54.5526153846154</v>
      </c>
      <c r="FB284">
        <v>55</v>
      </c>
      <c r="FC284">
        <v>54.1679230769231</v>
      </c>
      <c r="FD284">
        <v>54.4036153846154</v>
      </c>
      <c r="FE284">
        <v>55.125</v>
      </c>
      <c r="FF284">
        <v>1955.10076923077</v>
      </c>
      <c r="FG284">
        <v>39.9</v>
      </c>
      <c r="FH284">
        <v>0</v>
      </c>
      <c r="FI284">
        <v>1762201522.4</v>
      </c>
      <c r="FJ284">
        <v>0</v>
      </c>
      <c r="FK284">
        <v>997.25504</v>
      </c>
      <c r="FL284">
        <v>-2.67823077421351</v>
      </c>
      <c r="FM284">
        <v>-53.138461326464</v>
      </c>
      <c r="FN284">
        <v>20684.08</v>
      </c>
      <c r="FO284">
        <v>15</v>
      </c>
      <c r="FP284">
        <v>0</v>
      </c>
      <c r="FQ284" t="s">
        <v>441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-31.0863238095238</v>
      </c>
      <c r="GD284">
        <v>-1.58992987012987</v>
      </c>
      <c r="GE284">
        <v>0.441718345840598</v>
      </c>
      <c r="GF284">
        <v>0</v>
      </c>
      <c r="GG284">
        <v>997.525352941176</v>
      </c>
      <c r="GH284">
        <v>-2.73323148487153</v>
      </c>
      <c r="GI284">
        <v>0.367429055365312</v>
      </c>
      <c r="GJ284">
        <v>-1</v>
      </c>
      <c r="GK284">
        <v>6.11366095238095</v>
      </c>
      <c r="GL284">
        <v>-0.0172075324675192</v>
      </c>
      <c r="GM284">
        <v>0.00254406106688071</v>
      </c>
      <c r="GN284">
        <v>1</v>
      </c>
      <c r="GO284">
        <v>1</v>
      </c>
      <c r="GP284">
        <v>2</v>
      </c>
      <c r="GQ284" t="s">
        <v>460</v>
      </c>
      <c r="GR284">
        <v>3.12852</v>
      </c>
      <c r="GS284">
        <v>2.77791</v>
      </c>
      <c r="GT284">
        <v>0.182377</v>
      </c>
      <c r="GU284">
        <v>0.185707</v>
      </c>
      <c r="GV284">
        <v>0.109101</v>
      </c>
      <c r="GW284">
        <v>0.0911979</v>
      </c>
      <c r="GX284">
        <v>29964.5</v>
      </c>
      <c r="GY284">
        <v>31747.5</v>
      </c>
      <c r="GZ284">
        <v>33243.6</v>
      </c>
      <c r="HA284">
        <v>35388.8</v>
      </c>
      <c r="HB284">
        <v>42057.3</v>
      </c>
      <c r="HC284">
        <v>46259.9</v>
      </c>
      <c r="HD284">
        <v>52043.4</v>
      </c>
      <c r="HE284">
        <v>56633.1</v>
      </c>
      <c r="HF284">
        <v>1.78425</v>
      </c>
      <c r="HG284">
        <v>2.13375</v>
      </c>
      <c r="HH284">
        <v>-0.0203848</v>
      </c>
      <c r="HI284">
        <v>0</v>
      </c>
      <c r="HJ284">
        <v>36.3271</v>
      </c>
      <c r="HK284">
        <v>999.9</v>
      </c>
      <c r="HL284">
        <v>53.858</v>
      </c>
      <c r="HM284">
        <v>28.057</v>
      </c>
      <c r="HN284">
        <v>22.5979</v>
      </c>
      <c r="HO284">
        <v>57.357</v>
      </c>
      <c r="HP284">
        <v>32.2796</v>
      </c>
      <c r="HQ284">
        <v>2</v>
      </c>
      <c r="HR284">
        <v>1.32954</v>
      </c>
      <c r="HS284">
        <v>4.92364</v>
      </c>
      <c r="HT284">
        <v>20.059</v>
      </c>
      <c r="HU284">
        <v>5.19168</v>
      </c>
      <c r="HV284">
        <v>12.0099</v>
      </c>
      <c r="HW284">
        <v>4.973</v>
      </c>
      <c r="HX284">
        <v>3.295</v>
      </c>
      <c r="HY284">
        <v>999.9</v>
      </c>
      <c r="HZ284">
        <v>9999</v>
      </c>
      <c r="IA284">
        <v>9999</v>
      </c>
      <c r="IB284">
        <v>9999</v>
      </c>
      <c r="IC284">
        <v>1.86318</v>
      </c>
      <c r="ID284">
        <v>1.86813</v>
      </c>
      <c r="IE284">
        <v>1.86785</v>
      </c>
      <c r="IF284">
        <v>1.86902</v>
      </c>
      <c r="IG284">
        <v>1.86981</v>
      </c>
      <c r="IH284">
        <v>1.86585</v>
      </c>
      <c r="II284">
        <v>1.86705</v>
      </c>
      <c r="IJ284">
        <v>1.86844</v>
      </c>
      <c r="IK284">
        <v>5</v>
      </c>
      <c r="IL284">
        <v>0</v>
      </c>
      <c r="IM284">
        <v>0</v>
      </c>
      <c r="IN284">
        <v>0</v>
      </c>
      <c r="IO284" t="s">
        <v>443</v>
      </c>
      <c r="IP284" t="s">
        <v>444</v>
      </c>
      <c r="IQ284" t="s">
        <v>445</v>
      </c>
      <c r="IR284" t="s">
        <v>445</v>
      </c>
      <c r="IS284" t="s">
        <v>445</v>
      </c>
      <c r="IT284" t="s">
        <v>445</v>
      </c>
      <c r="IU284">
        <v>0</v>
      </c>
      <c r="IV284">
        <v>100</v>
      </c>
      <c r="IW284">
        <v>100</v>
      </c>
      <c r="IX284">
        <v>5.89</v>
      </c>
      <c r="IY284">
        <v>0.31</v>
      </c>
      <c r="IZ284">
        <v>0.972545899424372</v>
      </c>
      <c r="JA284">
        <v>0.00534676025210932</v>
      </c>
      <c r="JB284">
        <v>-1.70922874884956e-06</v>
      </c>
      <c r="JC284">
        <v>5.24977269206303e-10</v>
      </c>
      <c r="JD284">
        <v>0.310040366037049</v>
      </c>
      <c r="JE284">
        <v>0</v>
      </c>
      <c r="JF284">
        <v>0</v>
      </c>
      <c r="JG284">
        <v>0</v>
      </c>
      <c r="JH284">
        <v>4</v>
      </c>
      <c r="JI284">
        <v>2317</v>
      </c>
      <c r="JJ284">
        <v>-0</v>
      </c>
      <c r="JK284">
        <v>23</v>
      </c>
      <c r="JL284">
        <v>29370025.4</v>
      </c>
      <c r="JM284">
        <v>29370025.4</v>
      </c>
      <c r="JN284">
        <v>2.98706</v>
      </c>
      <c r="JO284">
        <v>2.60132</v>
      </c>
      <c r="JP284">
        <v>2.19849</v>
      </c>
      <c r="JQ284">
        <v>2.63672</v>
      </c>
      <c r="JR284">
        <v>2.44507</v>
      </c>
      <c r="JS284">
        <v>2.29004</v>
      </c>
      <c r="JT284">
        <v>32.5761</v>
      </c>
      <c r="JU284">
        <v>24.1488</v>
      </c>
      <c r="JV284">
        <v>18</v>
      </c>
      <c r="JW284">
        <v>500.47</v>
      </c>
      <c r="JX284">
        <v>785.106</v>
      </c>
      <c r="JY284">
        <v>29.7987</v>
      </c>
      <c r="JZ284">
        <v>42.9081</v>
      </c>
      <c r="KA284">
        <v>30.0002</v>
      </c>
      <c r="KB284">
        <v>42.6437</v>
      </c>
      <c r="KC284">
        <v>42.4922</v>
      </c>
      <c r="KD284">
        <v>59.7748</v>
      </c>
      <c r="KE284">
        <v>0</v>
      </c>
      <c r="KF284">
        <v>100</v>
      </c>
      <c r="KG284">
        <v>29.798</v>
      </c>
      <c r="KH284">
        <v>1278.43</v>
      </c>
      <c r="KI284">
        <v>21.9999</v>
      </c>
      <c r="KJ284">
        <v>94.4736</v>
      </c>
      <c r="KK284">
        <v>91.7119</v>
      </c>
    </row>
    <row r="285" spans="1:297">
      <c r="A285">
        <v>269</v>
      </c>
      <c r="B285">
        <v>1762201528</v>
      </c>
      <c r="C285">
        <v>3296</v>
      </c>
      <c r="D285" t="s">
        <v>984</v>
      </c>
      <c r="E285" t="s">
        <v>985</v>
      </c>
      <c r="F285">
        <v>5</v>
      </c>
      <c r="G285" t="s">
        <v>833</v>
      </c>
      <c r="H285" t="s">
        <v>438</v>
      </c>
      <c r="I285">
        <v>1762201519.84615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1282.81592827799</v>
      </c>
      <c r="AK285">
        <v>1268.31709090909</v>
      </c>
      <c r="AL285">
        <v>3.38531615498833</v>
      </c>
      <c r="AM285">
        <v>64.5071012503385</v>
      </c>
      <c r="AN285">
        <f>(AP285 - AO285 + DY285*1E3/(8.314*(EA285+273.15)) * AR285/DX285 * AQ285) * DX285/(100*DL285) * 1000/(1000 - AP285)</f>
        <v>0</v>
      </c>
      <c r="AO285">
        <v>20.9209359451174</v>
      </c>
      <c r="AP285">
        <v>27.0334515151515</v>
      </c>
      <c r="AQ285">
        <v>7.0440761892863e-07</v>
      </c>
      <c r="AR285">
        <v>97.67456940572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439</v>
      </c>
      <c r="AY285" t="s">
        <v>439</v>
      </c>
      <c r="AZ285">
        <v>0</v>
      </c>
      <c r="BA285">
        <v>0</v>
      </c>
      <c r="BB285">
        <f>1-AZ285/BA285</f>
        <v>0</v>
      </c>
      <c r="BC285">
        <v>0</v>
      </c>
      <c r="BD285" t="s">
        <v>439</v>
      </c>
      <c r="BE285" t="s">
        <v>439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439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440</v>
      </c>
      <c r="DO285">
        <v>2</v>
      </c>
      <c r="DP285" t="b">
        <v>1</v>
      </c>
      <c r="DQ285">
        <v>1762201519.84615</v>
      </c>
      <c r="DR285">
        <v>1210.22384615385</v>
      </c>
      <c r="DS285">
        <v>1241.41538461538</v>
      </c>
      <c r="DT285">
        <v>27.0328769230769</v>
      </c>
      <c r="DU285">
        <v>20.9212769230769</v>
      </c>
      <c r="DV285">
        <v>1204.37538461538</v>
      </c>
      <c r="DW285">
        <v>26.7228461538462</v>
      </c>
      <c r="DX285">
        <v>499.986076923077</v>
      </c>
      <c r="DY285">
        <v>90.7458</v>
      </c>
      <c r="DZ285">
        <v>0.0999414461538461</v>
      </c>
      <c r="EA285">
        <v>36.8699230769231</v>
      </c>
      <c r="EB285">
        <v>35.9979307692308</v>
      </c>
      <c r="EC285">
        <v>999.9</v>
      </c>
      <c r="ED285">
        <v>0</v>
      </c>
      <c r="EE285">
        <v>0</v>
      </c>
      <c r="EF285">
        <v>9999.57692307692</v>
      </c>
      <c r="EG285">
        <v>0</v>
      </c>
      <c r="EH285">
        <v>1187.16769230769</v>
      </c>
      <c r="EI285">
        <v>-31.1898615384615</v>
      </c>
      <c r="EJ285">
        <v>1243.85076923077</v>
      </c>
      <c r="EK285">
        <v>1267.94153846154</v>
      </c>
      <c r="EL285">
        <v>6.11159230769231</v>
      </c>
      <c r="EM285">
        <v>1241.41538461538</v>
      </c>
      <c r="EN285">
        <v>20.9212769230769</v>
      </c>
      <c r="EO285">
        <v>2.45312</v>
      </c>
      <c r="EP285">
        <v>1.89851769230769</v>
      </c>
      <c r="EQ285">
        <v>20.7187615384615</v>
      </c>
      <c r="ER285">
        <v>16.6224461538462</v>
      </c>
      <c r="ES285">
        <v>2000.02</v>
      </c>
      <c r="ET285">
        <v>0.980002076923077</v>
      </c>
      <c r="EU285">
        <v>0.0199979307692308</v>
      </c>
      <c r="EV285">
        <v>0</v>
      </c>
      <c r="EW285">
        <v>997.122307692308</v>
      </c>
      <c r="EX285">
        <v>5.00059</v>
      </c>
      <c r="EY285">
        <v>20680.8461538462</v>
      </c>
      <c r="EZ285">
        <v>17360.5153846154</v>
      </c>
      <c r="FA285">
        <v>54.5429230769231</v>
      </c>
      <c r="FB285">
        <v>55</v>
      </c>
      <c r="FC285">
        <v>54.1631538461538</v>
      </c>
      <c r="FD285">
        <v>54.4036153846154</v>
      </c>
      <c r="FE285">
        <v>55.125</v>
      </c>
      <c r="FF285">
        <v>1955.12</v>
      </c>
      <c r="FG285">
        <v>39.9</v>
      </c>
      <c r="FH285">
        <v>0</v>
      </c>
      <c r="FI285">
        <v>1762201527.2</v>
      </c>
      <c r="FJ285">
        <v>0</v>
      </c>
      <c r="FK285">
        <v>997.04312</v>
      </c>
      <c r="FL285">
        <v>-2.66223078342549</v>
      </c>
      <c r="FM285">
        <v>-52.2615382824383</v>
      </c>
      <c r="FN285">
        <v>20679.776</v>
      </c>
      <c r="FO285">
        <v>15</v>
      </c>
      <c r="FP285">
        <v>0</v>
      </c>
      <c r="FQ285" t="s">
        <v>441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-31.2146619047619</v>
      </c>
      <c r="GD285">
        <v>-0.477849350649364</v>
      </c>
      <c r="GE285">
        <v>0.40907073491977</v>
      </c>
      <c r="GF285">
        <v>1</v>
      </c>
      <c r="GG285">
        <v>997.233970588235</v>
      </c>
      <c r="GH285">
        <v>-2.81645531351187</v>
      </c>
      <c r="GI285">
        <v>0.328262402686185</v>
      </c>
      <c r="GJ285">
        <v>-1</v>
      </c>
      <c r="GK285">
        <v>6.11254428571429</v>
      </c>
      <c r="GL285">
        <v>-0.010439999999996</v>
      </c>
      <c r="GM285">
        <v>0.00214353417875958</v>
      </c>
      <c r="GN285">
        <v>1</v>
      </c>
      <c r="GO285">
        <v>2</v>
      </c>
      <c r="GP285">
        <v>2</v>
      </c>
      <c r="GQ285" t="s">
        <v>497</v>
      </c>
      <c r="GR285">
        <v>3.12831</v>
      </c>
      <c r="GS285">
        <v>2.77794</v>
      </c>
      <c r="GT285">
        <v>0.183946</v>
      </c>
      <c r="GU285">
        <v>0.187326</v>
      </c>
      <c r="GV285">
        <v>0.109107</v>
      </c>
      <c r="GW285">
        <v>0.091199</v>
      </c>
      <c r="GX285">
        <v>29906.3</v>
      </c>
      <c r="GY285">
        <v>31684</v>
      </c>
      <c r="GZ285">
        <v>33243.1</v>
      </c>
      <c r="HA285">
        <v>35388.8</v>
      </c>
      <c r="HB285">
        <v>42056.7</v>
      </c>
      <c r="HC285">
        <v>46260.1</v>
      </c>
      <c r="HD285">
        <v>52042.9</v>
      </c>
      <c r="HE285">
        <v>56633.2</v>
      </c>
      <c r="HF285">
        <v>1.78363</v>
      </c>
      <c r="HG285">
        <v>2.13372</v>
      </c>
      <c r="HH285">
        <v>-0.020206</v>
      </c>
      <c r="HI285">
        <v>0</v>
      </c>
      <c r="HJ285">
        <v>36.3271</v>
      </c>
      <c r="HK285">
        <v>999.9</v>
      </c>
      <c r="HL285">
        <v>53.858</v>
      </c>
      <c r="HM285">
        <v>28.057</v>
      </c>
      <c r="HN285">
        <v>22.5984</v>
      </c>
      <c r="HO285">
        <v>57.247</v>
      </c>
      <c r="HP285">
        <v>32.3718</v>
      </c>
      <c r="HQ285">
        <v>2</v>
      </c>
      <c r="HR285">
        <v>1.3294</v>
      </c>
      <c r="HS285">
        <v>4.92818</v>
      </c>
      <c r="HT285">
        <v>20.0589</v>
      </c>
      <c r="HU285">
        <v>5.19183</v>
      </c>
      <c r="HV285">
        <v>12.0099</v>
      </c>
      <c r="HW285">
        <v>4.97285</v>
      </c>
      <c r="HX285">
        <v>3.29495</v>
      </c>
      <c r="HY285">
        <v>999.9</v>
      </c>
      <c r="HZ285">
        <v>9999</v>
      </c>
      <c r="IA285">
        <v>9999</v>
      </c>
      <c r="IB285">
        <v>9999</v>
      </c>
      <c r="IC285">
        <v>1.86318</v>
      </c>
      <c r="ID285">
        <v>1.86813</v>
      </c>
      <c r="IE285">
        <v>1.86785</v>
      </c>
      <c r="IF285">
        <v>1.86905</v>
      </c>
      <c r="IG285">
        <v>1.86983</v>
      </c>
      <c r="IH285">
        <v>1.86586</v>
      </c>
      <c r="II285">
        <v>1.86703</v>
      </c>
      <c r="IJ285">
        <v>1.86844</v>
      </c>
      <c r="IK285">
        <v>5</v>
      </c>
      <c r="IL285">
        <v>0</v>
      </c>
      <c r="IM285">
        <v>0</v>
      </c>
      <c r="IN285">
        <v>0</v>
      </c>
      <c r="IO285" t="s">
        <v>443</v>
      </c>
      <c r="IP285" t="s">
        <v>444</v>
      </c>
      <c r="IQ285" t="s">
        <v>445</v>
      </c>
      <c r="IR285" t="s">
        <v>445</v>
      </c>
      <c r="IS285" t="s">
        <v>445</v>
      </c>
      <c r="IT285" t="s">
        <v>445</v>
      </c>
      <c r="IU285">
        <v>0</v>
      </c>
      <c r="IV285">
        <v>100</v>
      </c>
      <c r="IW285">
        <v>100</v>
      </c>
      <c r="IX285">
        <v>5.94</v>
      </c>
      <c r="IY285">
        <v>0.3101</v>
      </c>
      <c r="IZ285">
        <v>0.972545899424372</v>
      </c>
      <c r="JA285">
        <v>0.00534676025210932</v>
      </c>
      <c r="JB285">
        <v>-1.70922874884956e-06</v>
      </c>
      <c r="JC285">
        <v>5.24977269206303e-10</v>
      </c>
      <c r="JD285">
        <v>0.310040366037049</v>
      </c>
      <c r="JE285">
        <v>0</v>
      </c>
      <c r="JF285">
        <v>0</v>
      </c>
      <c r="JG285">
        <v>0</v>
      </c>
      <c r="JH285">
        <v>4</v>
      </c>
      <c r="JI285">
        <v>2317</v>
      </c>
      <c r="JJ285">
        <v>-0</v>
      </c>
      <c r="JK285">
        <v>23</v>
      </c>
      <c r="JL285">
        <v>29370025.5</v>
      </c>
      <c r="JM285">
        <v>29370025.5</v>
      </c>
      <c r="JN285">
        <v>3.02002</v>
      </c>
      <c r="JO285">
        <v>2.6001</v>
      </c>
      <c r="JP285">
        <v>2.19849</v>
      </c>
      <c r="JQ285">
        <v>2.63794</v>
      </c>
      <c r="JR285">
        <v>2.44507</v>
      </c>
      <c r="JS285">
        <v>2.29248</v>
      </c>
      <c r="JT285">
        <v>32.5761</v>
      </c>
      <c r="JU285">
        <v>24.1488</v>
      </c>
      <c r="JV285">
        <v>18</v>
      </c>
      <c r="JW285">
        <v>500.027</v>
      </c>
      <c r="JX285">
        <v>785.081</v>
      </c>
      <c r="JY285">
        <v>29.8001</v>
      </c>
      <c r="JZ285">
        <v>42.9115</v>
      </c>
      <c r="KA285">
        <v>30.0001</v>
      </c>
      <c r="KB285">
        <v>42.6437</v>
      </c>
      <c r="KC285">
        <v>42.4922</v>
      </c>
      <c r="KD285">
        <v>60.473</v>
      </c>
      <c r="KE285">
        <v>0</v>
      </c>
      <c r="KF285">
        <v>100</v>
      </c>
      <c r="KG285">
        <v>29.7993</v>
      </c>
      <c r="KH285">
        <v>1291.92</v>
      </c>
      <c r="KI285">
        <v>21.9999</v>
      </c>
      <c r="KJ285">
        <v>94.4724</v>
      </c>
      <c r="KK285">
        <v>91.712</v>
      </c>
    </row>
    <row r="286" spans="1:297">
      <c r="A286">
        <v>270</v>
      </c>
      <c r="B286">
        <v>1762201533</v>
      </c>
      <c r="C286">
        <v>3301</v>
      </c>
      <c r="D286" t="s">
        <v>986</v>
      </c>
      <c r="E286" t="s">
        <v>987</v>
      </c>
      <c r="F286">
        <v>5</v>
      </c>
      <c r="G286" t="s">
        <v>833</v>
      </c>
      <c r="H286" t="s">
        <v>438</v>
      </c>
      <c r="I286">
        <v>1762201524.84615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1300.51253596245</v>
      </c>
      <c r="AK286">
        <v>1285.77563636364</v>
      </c>
      <c r="AL286">
        <v>3.48462117367216</v>
      </c>
      <c r="AM286">
        <v>64.5071012503385</v>
      </c>
      <c r="AN286">
        <f>(AP286 - AO286 + DY286*1E3/(8.314*(EA286+273.15)) * AR286/DX286 * AQ286) * DX286/(100*DL286) * 1000/(1000 - AP286)</f>
        <v>0</v>
      </c>
      <c r="AO286">
        <v>20.9209693308225</v>
      </c>
      <c r="AP286">
        <v>27.0295787878788</v>
      </c>
      <c r="AQ286">
        <v>-4.4184964673273e-06</v>
      </c>
      <c r="AR286">
        <v>97.67456940572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439</v>
      </c>
      <c r="AY286" t="s">
        <v>439</v>
      </c>
      <c r="AZ286">
        <v>0</v>
      </c>
      <c r="BA286">
        <v>0</v>
      </c>
      <c r="BB286">
        <f>1-AZ286/BA286</f>
        <v>0</v>
      </c>
      <c r="BC286">
        <v>0</v>
      </c>
      <c r="BD286" t="s">
        <v>439</v>
      </c>
      <c r="BE286" t="s">
        <v>439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439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440</v>
      </c>
      <c r="DO286">
        <v>2</v>
      </c>
      <c r="DP286" t="b">
        <v>1</v>
      </c>
      <c r="DQ286">
        <v>1762201524.84615</v>
      </c>
      <c r="DR286">
        <v>1226.94307692308</v>
      </c>
      <c r="DS286">
        <v>1258.40846153846</v>
      </c>
      <c r="DT286">
        <v>27.0326</v>
      </c>
      <c r="DU286">
        <v>20.9210076923077</v>
      </c>
      <c r="DV286">
        <v>1221.03538461538</v>
      </c>
      <c r="DW286">
        <v>26.7225538461538</v>
      </c>
      <c r="DX286">
        <v>499.965923076923</v>
      </c>
      <c r="DY286">
        <v>90.7454923076923</v>
      </c>
      <c r="DZ286">
        <v>0.0999747923076923</v>
      </c>
      <c r="EA286">
        <v>36.8716692307692</v>
      </c>
      <c r="EB286">
        <v>35.9990769230769</v>
      </c>
      <c r="EC286">
        <v>999.9</v>
      </c>
      <c r="ED286">
        <v>0</v>
      </c>
      <c r="EE286">
        <v>0</v>
      </c>
      <c r="EF286">
        <v>9998.9</v>
      </c>
      <c r="EG286">
        <v>0</v>
      </c>
      <c r="EH286">
        <v>1187.17692307692</v>
      </c>
      <c r="EI286">
        <v>-31.4644692307692</v>
      </c>
      <c r="EJ286">
        <v>1261.03384615385</v>
      </c>
      <c r="EK286">
        <v>1285.29769230769</v>
      </c>
      <c r="EL286">
        <v>6.11158153846154</v>
      </c>
      <c r="EM286">
        <v>1258.40846153846</v>
      </c>
      <c r="EN286">
        <v>20.9210076923077</v>
      </c>
      <c r="EO286">
        <v>2.45308615384615</v>
      </c>
      <c r="EP286">
        <v>1.89848692307692</v>
      </c>
      <c r="EQ286">
        <v>20.7185384615385</v>
      </c>
      <c r="ER286">
        <v>16.6221769230769</v>
      </c>
      <c r="ES286">
        <v>2000.04307692308</v>
      </c>
      <c r="ET286">
        <v>0.980002307692308</v>
      </c>
      <c r="EU286">
        <v>0.0199976923076923</v>
      </c>
      <c r="EV286">
        <v>0</v>
      </c>
      <c r="EW286">
        <v>996.898076923077</v>
      </c>
      <c r="EX286">
        <v>5.00059</v>
      </c>
      <c r="EY286">
        <v>20676.6</v>
      </c>
      <c r="EZ286">
        <v>17360.7076923077</v>
      </c>
      <c r="FA286">
        <v>54.5476923076923</v>
      </c>
      <c r="FB286">
        <v>55</v>
      </c>
      <c r="FC286">
        <v>54.1726923076923</v>
      </c>
      <c r="FD286">
        <v>54.4083846153846</v>
      </c>
      <c r="FE286">
        <v>55.125</v>
      </c>
      <c r="FF286">
        <v>1955.14307692308</v>
      </c>
      <c r="FG286">
        <v>39.9</v>
      </c>
      <c r="FH286">
        <v>0</v>
      </c>
      <c r="FI286">
        <v>1762201532</v>
      </c>
      <c r="FJ286">
        <v>0</v>
      </c>
      <c r="FK286">
        <v>996.84304</v>
      </c>
      <c r="FL286">
        <v>-2.82007692527652</v>
      </c>
      <c r="FM286">
        <v>-51.630769044243</v>
      </c>
      <c r="FN286">
        <v>20675.428</v>
      </c>
      <c r="FO286">
        <v>15</v>
      </c>
      <c r="FP286">
        <v>0</v>
      </c>
      <c r="FQ286" t="s">
        <v>441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-31.283745</v>
      </c>
      <c r="GD286">
        <v>-2.91205263157894</v>
      </c>
      <c r="GE286">
        <v>0.423583765594245</v>
      </c>
      <c r="GF286">
        <v>0</v>
      </c>
      <c r="GG286">
        <v>997.009705882353</v>
      </c>
      <c r="GH286">
        <v>-2.96864782560484</v>
      </c>
      <c r="GI286">
        <v>0.345423996016819</v>
      </c>
      <c r="GJ286">
        <v>-1</v>
      </c>
      <c r="GK286">
        <v>6.1113195</v>
      </c>
      <c r="GL286">
        <v>0.00146030075187579</v>
      </c>
      <c r="GM286">
        <v>0.00125678747208907</v>
      </c>
      <c r="GN286">
        <v>1</v>
      </c>
      <c r="GO286">
        <v>1</v>
      </c>
      <c r="GP286">
        <v>2</v>
      </c>
      <c r="GQ286" t="s">
        <v>460</v>
      </c>
      <c r="GR286">
        <v>3.12858</v>
      </c>
      <c r="GS286">
        <v>2.77831</v>
      </c>
      <c r="GT286">
        <v>0.185527</v>
      </c>
      <c r="GU286">
        <v>0.188841</v>
      </c>
      <c r="GV286">
        <v>0.109098</v>
      </c>
      <c r="GW286">
        <v>0.0911973</v>
      </c>
      <c r="GX286">
        <v>29848.4</v>
      </c>
      <c r="GY286">
        <v>31624.7</v>
      </c>
      <c r="GZ286">
        <v>33243.4</v>
      </c>
      <c r="HA286">
        <v>35388.9</v>
      </c>
      <c r="HB286">
        <v>42057.6</v>
      </c>
      <c r="HC286">
        <v>46260.3</v>
      </c>
      <c r="HD286">
        <v>52043.1</v>
      </c>
      <c r="HE286">
        <v>56633.1</v>
      </c>
      <c r="HF286">
        <v>1.78415</v>
      </c>
      <c r="HG286">
        <v>2.13368</v>
      </c>
      <c r="HH286">
        <v>-0.0202619</v>
      </c>
      <c r="HI286">
        <v>0</v>
      </c>
      <c r="HJ286">
        <v>36.3271</v>
      </c>
      <c r="HK286">
        <v>999.9</v>
      </c>
      <c r="HL286">
        <v>53.833</v>
      </c>
      <c r="HM286">
        <v>28.057</v>
      </c>
      <c r="HN286">
        <v>22.5872</v>
      </c>
      <c r="HO286">
        <v>57.437</v>
      </c>
      <c r="HP286">
        <v>32.3277</v>
      </c>
      <c r="HQ286">
        <v>2</v>
      </c>
      <c r="HR286">
        <v>1.32967</v>
      </c>
      <c r="HS286">
        <v>5.02181</v>
      </c>
      <c r="HT286">
        <v>20.0561</v>
      </c>
      <c r="HU286">
        <v>5.19123</v>
      </c>
      <c r="HV286">
        <v>12.0099</v>
      </c>
      <c r="HW286">
        <v>4.9726</v>
      </c>
      <c r="HX286">
        <v>3.2949</v>
      </c>
      <c r="HY286">
        <v>999.9</v>
      </c>
      <c r="HZ286">
        <v>9999</v>
      </c>
      <c r="IA286">
        <v>9999</v>
      </c>
      <c r="IB286">
        <v>9999</v>
      </c>
      <c r="IC286">
        <v>1.86321</v>
      </c>
      <c r="ID286">
        <v>1.86813</v>
      </c>
      <c r="IE286">
        <v>1.86785</v>
      </c>
      <c r="IF286">
        <v>1.86902</v>
      </c>
      <c r="IG286">
        <v>1.86982</v>
      </c>
      <c r="IH286">
        <v>1.86585</v>
      </c>
      <c r="II286">
        <v>1.86704</v>
      </c>
      <c r="IJ286">
        <v>1.86844</v>
      </c>
      <c r="IK286">
        <v>5</v>
      </c>
      <c r="IL286">
        <v>0</v>
      </c>
      <c r="IM286">
        <v>0</v>
      </c>
      <c r="IN286">
        <v>0</v>
      </c>
      <c r="IO286" t="s">
        <v>443</v>
      </c>
      <c r="IP286" t="s">
        <v>444</v>
      </c>
      <c r="IQ286" t="s">
        <v>445</v>
      </c>
      <c r="IR286" t="s">
        <v>445</v>
      </c>
      <c r="IS286" t="s">
        <v>445</v>
      </c>
      <c r="IT286" t="s">
        <v>445</v>
      </c>
      <c r="IU286">
        <v>0</v>
      </c>
      <c r="IV286">
        <v>100</v>
      </c>
      <c r="IW286">
        <v>100</v>
      </c>
      <c r="IX286">
        <v>6.01</v>
      </c>
      <c r="IY286">
        <v>0.31</v>
      </c>
      <c r="IZ286">
        <v>0.972545899424372</v>
      </c>
      <c r="JA286">
        <v>0.00534676025210932</v>
      </c>
      <c r="JB286">
        <v>-1.70922874884956e-06</v>
      </c>
      <c r="JC286">
        <v>5.24977269206303e-10</v>
      </c>
      <c r="JD286">
        <v>0.310040366037049</v>
      </c>
      <c r="JE286">
        <v>0</v>
      </c>
      <c r="JF286">
        <v>0</v>
      </c>
      <c r="JG286">
        <v>0</v>
      </c>
      <c r="JH286">
        <v>4</v>
      </c>
      <c r="JI286">
        <v>2317</v>
      </c>
      <c r="JJ286">
        <v>-0</v>
      </c>
      <c r="JK286">
        <v>23</v>
      </c>
      <c r="JL286">
        <v>29370025.6</v>
      </c>
      <c r="JM286">
        <v>29370025.6</v>
      </c>
      <c r="JN286">
        <v>3.05054</v>
      </c>
      <c r="JO286">
        <v>2.58911</v>
      </c>
      <c r="JP286">
        <v>2.19849</v>
      </c>
      <c r="JQ286">
        <v>2.63794</v>
      </c>
      <c r="JR286">
        <v>2.44507</v>
      </c>
      <c r="JS286">
        <v>2.33643</v>
      </c>
      <c r="JT286">
        <v>32.5761</v>
      </c>
      <c r="JU286">
        <v>24.1575</v>
      </c>
      <c r="JV286">
        <v>18</v>
      </c>
      <c r="JW286">
        <v>500.399</v>
      </c>
      <c r="JX286">
        <v>785.032</v>
      </c>
      <c r="JY286">
        <v>29.7976</v>
      </c>
      <c r="JZ286">
        <v>42.9115</v>
      </c>
      <c r="KA286">
        <v>30.0003</v>
      </c>
      <c r="KB286">
        <v>42.6437</v>
      </c>
      <c r="KC286">
        <v>42.4922</v>
      </c>
      <c r="KD286">
        <v>61.0946</v>
      </c>
      <c r="KE286">
        <v>0</v>
      </c>
      <c r="KF286">
        <v>100</v>
      </c>
      <c r="KG286">
        <v>29.7758</v>
      </c>
      <c r="KH286">
        <v>1305.41</v>
      </c>
      <c r="KI286">
        <v>21.9999</v>
      </c>
      <c r="KJ286">
        <v>94.4731</v>
      </c>
      <c r="KK286">
        <v>91.7121</v>
      </c>
    </row>
    <row r="287" spans="1:297">
      <c r="A287">
        <v>271</v>
      </c>
      <c r="B287">
        <v>1762201538</v>
      </c>
      <c r="C287">
        <v>3306</v>
      </c>
      <c r="D287" t="s">
        <v>988</v>
      </c>
      <c r="E287" t="s">
        <v>989</v>
      </c>
      <c r="F287">
        <v>5</v>
      </c>
      <c r="G287" t="s">
        <v>833</v>
      </c>
      <c r="H287" t="s">
        <v>438</v>
      </c>
      <c r="I287">
        <v>1762201529.84615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1317.28600429647</v>
      </c>
      <c r="AK287">
        <v>1302.66587878788</v>
      </c>
      <c r="AL287">
        <v>3.37860538736528</v>
      </c>
      <c r="AM287">
        <v>64.5071012503385</v>
      </c>
      <c r="AN287">
        <f>(AP287 - AO287 + DY287*1E3/(8.314*(EA287+273.15)) * AR287/DX287 * AQ287) * DX287/(100*DL287) * 1000/(1000 - AP287)</f>
        <v>0</v>
      </c>
      <c r="AO287">
        <v>20.9200398493099</v>
      </c>
      <c r="AP287">
        <v>27.0298181818182</v>
      </c>
      <c r="AQ287">
        <v>-6.36529899309555e-07</v>
      </c>
      <c r="AR287">
        <v>97.67456940572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439</v>
      </c>
      <c r="AY287" t="s">
        <v>439</v>
      </c>
      <c r="AZ287">
        <v>0</v>
      </c>
      <c r="BA287">
        <v>0</v>
      </c>
      <c r="BB287">
        <f>1-AZ287/BA287</f>
        <v>0</v>
      </c>
      <c r="BC287">
        <v>0</v>
      </c>
      <c r="BD287" t="s">
        <v>439</v>
      </c>
      <c r="BE287" t="s">
        <v>439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439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440</v>
      </c>
      <c r="DO287">
        <v>2</v>
      </c>
      <c r="DP287" t="b">
        <v>1</v>
      </c>
      <c r="DQ287">
        <v>1762201529.84615</v>
      </c>
      <c r="DR287">
        <v>1243.67384615385</v>
      </c>
      <c r="DS287">
        <v>1275.18692307692</v>
      </c>
      <c r="DT287">
        <v>27.0314076923077</v>
      </c>
      <c r="DU287">
        <v>20.9204923076923</v>
      </c>
      <c r="DV287">
        <v>1237.70692307692</v>
      </c>
      <c r="DW287">
        <v>26.7213692307692</v>
      </c>
      <c r="DX287">
        <v>500.002153846154</v>
      </c>
      <c r="DY287">
        <v>90.7456846153846</v>
      </c>
      <c r="DZ287">
        <v>0.0999980692307692</v>
      </c>
      <c r="EA287">
        <v>36.8696153846154</v>
      </c>
      <c r="EB287">
        <v>35.9991</v>
      </c>
      <c r="EC287">
        <v>999.9</v>
      </c>
      <c r="ED287">
        <v>0</v>
      </c>
      <c r="EE287">
        <v>0</v>
      </c>
      <c r="EF287">
        <v>9998.9</v>
      </c>
      <c r="EG287">
        <v>0</v>
      </c>
      <c r="EH287">
        <v>1187.19</v>
      </c>
      <c r="EI287">
        <v>-31.5115076923077</v>
      </c>
      <c r="EJ287">
        <v>1278.22769230769</v>
      </c>
      <c r="EK287">
        <v>1302.43307692308</v>
      </c>
      <c r="EL287">
        <v>6.11090846153846</v>
      </c>
      <c r="EM287">
        <v>1275.18692307692</v>
      </c>
      <c r="EN287">
        <v>20.9204923076923</v>
      </c>
      <c r="EO287">
        <v>2.45298461538462</v>
      </c>
      <c r="EP287">
        <v>1.89844538461538</v>
      </c>
      <c r="EQ287">
        <v>20.7178615384615</v>
      </c>
      <c r="ER287">
        <v>16.6218230769231</v>
      </c>
      <c r="ES287">
        <v>2000.04230769231</v>
      </c>
      <c r="ET287">
        <v>0.980002307692308</v>
      </c>
      <c r="EU287">
        <v>0.0199976923076923</v>
      </c>
      <c r="EV287">
        <v>0</v>
      </c>
      <c r="EW287">
        <v>996.673846153846</v>
      </c>
      <c r="EX287">
        <v>5.00059</v>
      </c>
      <c r="EY287">
        <v>20672.0615384615</v>
      </c>
      <c r="EZ287">
        <v>17360.7076923077</v>
      </c>
      <c r="FA287">
        <v>54.5572307692308</v>
      </c>
      <c r="FB287">
        <v>55</v>
      </c>
      <c r="FC287">
        <v>54.1631538461538</v>
      </c>
      <c r="FD287">
        <v>54.4131538461538</v>
      </c>
      <c r="FE287">
        <v>55.125</v>
      </c>
      <c r="FF287">
        <v>1955.14230769231</v>
      </c>
      <c r="FG287">
        <v>39.9</v>
      </c>
      <c r="FH287">
        <v>0</v>
      </c>
      <c r="FI287">
        <v>1762201536.8</v>
      </c>
      <c r="FJ287">
        <v>0</v>
      </c>
      <c r="FK287">
        <v>996.61552</v>
      </c>
      <c r="FL287">
        <v>-2.6702307665117</v>
      </c>
      <c r="FM287">
        <v>-52.4538461961907</v>
      </c>
      <c r="FN287">
        <v>20671.14</v>
      </c>
      <c r="FO287">
        <v>15</v>
      </c>
      <c r="FP287">
        <v>0</v>
      </c>
      <c r="FQ287" t="s">
        <v>441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-31.4796142857143</v>
      </c>
      <c r="GD287">
        <v>-1.15096363636365</v>
      </c>
      <c r="GE287">
        <v>0.309491021926422</v>
      </c>
      <c r="GF287">
        <v>0</v>
      </c>
      <c r="GG287">
        <v>996.770294117647</v>
      </c>
      <c r="GH287">
        <v>-2.75492742689719</v>
      </c>
      <c r="GI287">
        <v>0.329191212931451</v>
      </c>
      <c r="GJ287">
        <v>-1</v>
      </c>
      <c r="GK287">
        <v>6.11129238095238</v>
      </c>
      <c r="GL287">
        <v>-0.00753194805194398</v>
      </c>
      <c r="GM287">
        <v>0.00123453829720115</v>
      </c>
      <c r="GN287">
        <v>1</v>
      </c>
      <c r="GO287">
        <v>1</v>
      </c>
      <c r="GP287">
        <v>2</v>
      </c>
      <c r="GQ287" t="s">
        <v>460</v>
      </c>
      <c r="GR287">
        <v>3.12845</v>
      </c>
      <c r="GS287">
        <v>2.77809</v>
      </c>
      <c r="GT287">
        <v>0.187078</v>
      </c>
      <c r="GU287">
        <v>0.190419</v>
      </c>
      <c r="GV287">
        <v>0.1091</v>
      </c>
      <c r="GW287">
        <v>0.0911948</v>
      </c>
      <c r="GX287">
        <v>29791</v>
      </c>
      <c r="GY287">
        <v>31562.7</v>
      </c>
      <c r="GZ287">
        <v>33243.1</v>
      </c>
      <c r="HA287">
        <v>35388.7</v>
      </c>
      <c r="HB287">
        <v>42057.4</v>
      </c>
      <c r="HC287">
        <v>46260.2</v>
      </c>
      <c r="HD287">
        <v>52042.8</v>
      </c>
      <c r="HE287">
        <v>56632.7</v>
      </c>
      <c r="HF287">
        <v>1.78412</v>
      </c>
      <c r="HG287">
        <v>2.13385</v>
      </c>
      <c r="HH287">
        <v>-0.020016</v>
      </c>
      <c r="HI287">
        <v>0</v>
      </c>
      <c r="HJ287">
        <v>36.3239</v>
      </c>
      <c r="HK287">
        <v>999.9</v>
      </c>
      <c r="HL287">
        <v>53.833</v>
      </c>
      <c r="HM287">
        <v>28.057</v>
      </c>
      <c r="HN287">
        <v>22.5841</v>
      </c>
      <c r="HO287">
        <v>57.567</v>
      </c>
      <c r="HP287">
        <v>32.3077</v>
      </c>
      <c r="HQ287">
        <v>2</v>
      </c>
      <c r="HR287">
        <v>1.33025</v>
      </c>
      <c r="HS287">
        <v>4.98761</v>
      </c>
      <c r="HT287">
        <v>20.057</v>
      </c>
      <c r="HU287">
        <v>5.19138</v>
      </c>
      <c r="HV287">
        <v>12.0099</v>
      </c>
      <c r="HW287">
        <v>4.9727</v>
      </c>
      <c r="HX287">
        <v>3.29492</v>
      </c>
      <c r="HY287">
        <v>999.9</v>
      </c>
      <c r="HZ287">
        <v>9999</v>
      </c>
      <c r="IA287">
        <v>9999</v>
      </c>
      <c r="IB287">
        <v>9999</v>
      </c>
      <c r="IC287">
        <v>1.86318</v>
      </c>
      <c r="ID287">
        <v>1.86813</v>
      </c>
      <c r="IE287">
        <v>1.86784</v>
      </c>
      <c r="IF287">
        <v>1.86904</v>
      </c>
      <c r="IG287">
        <v>1.86982</v>
      </c>
      <c r="IH287">
        <v>1.86584</v>
      </c>
      <c r="II287">
        <v>1.86702</v>
      </c>
      <c r="IJ287">
        <v>1.86843</v>
      </c>
      <c r="IK287">
        <v>5</v>
      </c>
      <c r="IL287">
        <v>0</v>
      </c>
      <c r="IM287">
        <v>0</v>
      </c>
      <c r="IN287">
        <v>0</v>
      </c>
      <c r="IO287" t="s">
        <v>443</v>
      </c>
      <c r="IP287" t="s">
        <v>444</v>
      </c>
      <c r="IQ287" t="s">
        <v>445</v>
      </c>
      <c r="IR287" t="s">
        <v>445</v>
      </c>
      <c r="IS287" t="s">
        <v>445</v>
      </c>
      <c r="IT287" t="s">
        <v>445</v>
      </c>
      <c r="IU287">
        <v>0</v>
      </c>
      <c r="IV287">
        <v>100</v>
      </c>
      <c r="IW287">
        <v>100</v>
      </c>
      <c r="IX287">
        <v>6.06</v>
      </c>
      <c r="IY287">
        <v>0.3101</v>
      </c>
      <c r="IZ287">
        <v>0.972545899424372</v>
      </c>
      <c r="JA287">
        <v>0.00534676025210932</v>
      </c>
      <c r="JB287">
        <v>-1.70922874884956e-06</v>
      </c>
      <c r="JC287">
        <v>5.24977269206303e-10</v>
      </c>
      <c r="JD287">
        <v>0.310040366037049</v>
      </c>
      <c r="JE287">
        <v>0</v>
      </c>
      <c r="JF287">
        <v>0</v>
      </c>
      <c r="JG287">
        <v>0</v>
      </c>
      <c r="JH287">
        <v>4</v>
      </c>
      <c r="JI287">
        <v>2317</v>
      </c>
      <c r="JJ287">
        <v>-0</v>
      </c>
      <c r="JK287">
        <v>23</v>
      </c>
      <c r="JL287">
        <v>29370025.6</v>
      </c>
      <c r="JM287">
        <v>29370025.6</v>
      </c>
      <c r="JN287">
        <v>3.07983</v>
      </c>
      <c r="JO287">
        <v>2.60254</v>
      </c>
      <c r="JP287">
        <v>2.19849</v>
      </c>
      <c r="JQ287">
        <v>2.63794</v>
      </c>
      <c r="JR287">
        <v>2.44629</v>
      </c>
      <c r="JS287">
        <v>2.24609</v>
      </c>
      <c r="JT287">
        <v>32.5761</v>
      </c>
      <c r="JU287">
        <v>24.1488</v>
      </c>
      <c r="JV287">
        <v>18</v>
      </c>
      <c r="JW287">
        <v>500.382</v>
      </c>
      <c r="JX287">
        <v>785.205</v>
      </c>
      <c r="JY287">
        <v>29.7794</v>
      </c>
      <c r="JZ287">
        <v>42.9115</v>
      </c>
      <c r="KA287">
        <v>30.0004</v>
      </c>
      <c r="KB287">
        <v>42.6437</v>
      </c>
      <c r="KC287">
        <v>42.4922</v>
      </c>
      <c r="KD287">
        <v>61.7485</v>
      </c>
      <c r="KE287">
        <v>0</v>
      </c>
      <c r="KF287">
        <v>100</v>
      </c>
      <c r="KG287">
        <v>29.7827</v>
      </c>
      <c r="KH287">
        <v>1325.61</v>
      </c>
      <c r="KI287">
        <v>21.9999</v>
      </c>
      <c r="KJ287">
        <v>94.4724</v>
      </c>
      <c r="KK287">
        <v>91.7114</v>
      </c>
    </row>
    <row r="288" spans="1:297">
      <c r="A288">
        <v>272</v>
      </c>
      <c r="B288">
        <v>1762201543</v>
      </c>
      <c r="C288">
        <v>3311</v>
      </c>
      <c r="D288" t="s">
        <v>990</v>
      </c>
      <c r="E288" t="s">
        <v>991</v>
      </c>
      <c r="F288">
        <v>5</v>
      </c>
      <c r="G288" t="s">
        <v>833</v>
      </c>
      <c r="H288" t="s">
        <v>438</v>
      </c>
      <c r="I288">
        <v>1762201534.84615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1334.50867561539</v>
      </c>
      <c r="AK288">
        <v>1320.12854545455</v>
      </c>
      <c r="AL288">
        <v>3.47237401876118</v>
      </c>
      <c r="AM288">
        <v>64.5071012503385</v>
      </c>
      <c r="AN288">
        <f>(AP288 - AO288 + DY288*1E3/(8.314*(EA288+273.15)) * AR288/DX288 * AQ288) * DX288/(100*DL288) * 1000/(1000 - AP288)</f>
        <v>0</v>
      </c>
      <c r="AO288">
        <v>20.9193347810093</v>
      </c>
      <c r="AP288">
        <v>27.030286060606</v>
      </c>
      <c r="AQ288">
        <v>1.37505448496717e-07</v>
      </c>
      <c r="AR288">
        <v>97.67456940572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439</v>
      </c>
      <c r="AY288" t="s">
        <v>439</v>
      </c>
      <c r="AZ288">
        <v>0</v>
      </c>
      <c r="BA288">
        <v>0</v>
      </c>
      <c r="BB288">
        <f>1-AZ288/BA288</f>
        <v>0</v>
      </c>
      <c r="BC288">
        <v>0</v>
      </c>
      <c r="BD288" t="s">
        <v>439</v>
      </c>
      <c r="BE288" t="s">
        <v>439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439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440</v>
      </c>
      <c r="DO288">
        <v>2</v>
      </c>
      <c r="DP288" t="b">
        <v>1</v>
      </c>
      <c r="DQ288">
        <v>1762201534.84615</v>
      </c>
      <c r="DR288">
        <v>1260.41846153846</v>
      </c>
      <c r="DS288">
        <v>1291.91230769231</v>
      </c>
      <c r="DT288">
        <v>27.0307153846154</v>
      </c>
      <c r="DU288">
        <v>20.9201307692308</v>
      </c>
      <c r="DV288">
        <v>1254.39153846154</v>
      </c>
      <c r="DW288">
        <v>26.7206692307692</v>
      </c>
      <c r="DX288">
        <v>499.988846153846</v>
      </c>
      <c r="DY288">
        <v>90.7464538461539</v>
      </c>
      <c r="DZ288">
        <v>0.0999518615384616</v>
      </c>
      <c r="EA288">
        <v>36.8703153846154</v>
      </c>
      <c r="EB288">
        <v>36.0004153846154</v>
      </c>
      <c r="EC288">
        <v>999.9</v>
      </c>
      <c r="ED288">
        <v>0</v>
      </c>
      <c r="EE288">
        <v>0</v>
      </c>
      <c r="EF288">
        <v>10008.3192307692</v>
      </c>
      <c r="EG288">
        <v>0</v>
      </c>
      <c r="EH288">
        <v>1187.20153846154</v>
      </c>
      <c r="EI288">
        <v>-31.4928615384615</v>
      </c>
      <c r="EJ288">
        <v>1295.43615384615</v>
      </c>
      <c r="EK288">
        <v>1319.51461538462</v>
      </c>
      <c r="EL288">
        <v>6.11058307692308</v>
      </c>
      <c r="EM288">
        <v>1291.91230769231</v>
      </c>
      <c r="EN288">
        <v>20.9201307692308</v>
      </c>
      <c r="EO288">
        <v>2.45294230769231</v>
      </c>
      <c r="EP288">
        <v>1.89842769230769</v>
      </c>
      <c r="EQ288">
        <v>20.7175769230769</v>
      </c>
      <c r="ER288">
        <v>16.6216846153846</v>
      </c>
      <c r="ES288">
        <v>2000.01923076923</v>
      </c>
      <c r="ET288">
        <v>0.980001923076923</v>
      </c>
      <c r="EU288">
        <v>0.0199979307692308</v>
      </c>
      <c r="EV288">
        <v>0</v>
      </c>
      <c r="EW288">
        <v>996.470307692308</v>
      </c>
      <c r="EX288">
        <v>5.00059</v>
      </c>
      <c r="EY288">
        <v>20667.4307692308</v>
      </c>
      <c r="EZ288">
        <v>17360.5</v>
      </c>
      <c r="FA288">
        <v>54.562</v>
      </c>
      <c r="FB288">
        <v>55</v>
      </c>
      <c r="FC288">
        <v>54.1631538461538</v>
      </c>
      <c r="FD288">
        <v>54.4179230769231</v>
      </c>
      <c r="FE288">
        <v>55.125</v>
      </c>
      <c r="FF288">
        <v>1955.11923076923</v>
      </c>
      <c r="FG288">
        <v>39.9</v>
      </c>
      <c r="FH288">
        <v>0</v>
      </c>
      <c r="FI288">
        <v>1762201542.2</v>
      </c>
      <c r="FJ288">
        <v>0</v>
      </c>
      <c r="FK288">
        <v>996.363846153846</v>
      </c>
      <c r="FL288">
        <v>-2.9814700724627</v>
      </c>
      <c r="FM288">
        <v>-52.533333441754</v>
      </c>
      <c r="FN288">
        <v>20666.5230769231</v>
      </c>
      <c r="FO288">
        <v>15</v>
      </c>
      <c r="FP288">
        <v>0</v>
      </c>
      <c r="FQ288" t="s">
        <v>441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-31.431245</v>
      </c>
      <c r="GD288">
        <v>-0.197463157894741</v>
      </c>
      <c r="GE288">
        <v>0.364719283113739</v>
      </c>
      <c r="GF288">
        <v>1</v>
      </c>
      <c r="GG288">
        <v>996.547058823529</v>
      </c>
      <c r="GH288">
        <v>-2.56284185989275</v>
      </c>
      <c r="GI288">
        <v>0.31158503146638</v>
      </c>
      <c r="GJ288">
        <v>-1</v>
      </c>
      <c r="GK288">
        <v>6.110914</v>
      </c>
      <c r="GL288">
        <v>-0.00539097744361678</v>
      </c>
      <c r="GM288">
        <v>0.00117551435550573</v>
      </c>
      <c r="GN288">
        <v>1</v>
      </c>
      <c r="GO288">
        <v>2</v>
      </c>
      <c r="GP288">
        <v>2</v>
      </c>
      <c r="GQ288" t="s">
        <v>497</v>
      </c>
      <c r="GR288">
        <v>3.12826</v>
      </c>
      <c r="GS288">
        <v>2.77814</v>
      </c>
      <c r="GT288">
        <v>0.188616</v>
      </c>
      <c r="GU288">
        <v>0.191847</v>
      </c>
      <c r="GV288">
        <v>0.109098</v>
      </c>
      <c r="GW288">
        <v>0.0911966</v>
      </c>
      <c r="GX288">
        <v>29734.4</v>
      </c>
      <c r="GY288">
        <v>31506.8</v>
      </c>
      <c r="GZ288">
        <v>33243.2</v>
      </c>
      <c r="HA288">
        <v>35388.8</v>
      </c>
      <c r="HB288">
        <v>42057.7</v>
      </c>
      <c r="HC288">
        <v>46260.6</v>
      </c>
      <c r="HD288">
        <v>52042.9</v>
      </c>
      <c r="HE288">
        <v>56633</v>
      </c>
      <c r="HF288">
        <v>1.78388</v>
      </c>
      <c r="HG288">
        <v>2.13415</v>
      </c>
      <c r="HH288">
        <v>-0.0201277</v>
      </c>
      <c r="HI288">
        <v>0</v>
      </c>
      <c r="HJ288">
        <v>36.3237</v>
      </c>
      <c r="HK288">
        <v>999.9</v>
      </c>
      <c r="HL288">
        <v>53.858</v>
      </c>
      <c r="HM288">
        <v>28.067</v>
      </c>
      <c r="HN288">
        <v>22.6095</v>
      </c>
      <c r="HO288">
        <v>57.217</v>
      </c>
      <c r="HP288">
        <v>32.3958</v>
      </c>
      <c r="HQ288">
        <v>2</v>
      </c>
      <c r="HR288">
        <v>1.32994</v>
      </c>
      <c r="HS288">
        <v>4.97022</v>
      </c>
      <c r="HT288">
        <v>20.0575</v>
      </c>
      <c r="HU288">
        <v>5.19168</v>
      </c>
      <c r="HV288">
        <v>12.0099</v>
      </c>
      <c r="HW288">
        <v>4.97255</v>
      </c>
      <c r="HX288">
        <v>3.2949</v>
      </c>
      <c r="HY288">
        <v>999.9</v>
      </c>
      <c r="HZ288">
        <v>9999</v>
      </c>
      <c r="IA288">
        <v>9999</v>
      </c>
      <c r="IB288">
        <v>9999</v>
      </c>
      <c r="IC288">
        <v>1.86316</v>
      </c>
      <c r="ID288">
        <v>1.86813</v>
      </c>
      <c r="IE288">
        <v>1.86784</v>
      </c>
      <c r="IF288">
        <v>1.86904</v>
      </c>
      <c r="IG288">
        <v>1.86981</v>
      </c>
      <c r="IH288">
        <v>1.86584</v>
      </c>
      <c r="II288">
        <v>1.86703</v>
      </c>
      <c r="IJ288">
        <v>1.86841</v>
      </c>
      <c r="IK288">
        <v>5</v>
      </c>
      <c r="IL288">
        <v>0</v>
      </c>
      <c r="IM288">
        <v>0</v>
      </c>
      <c r="IN288">
        <v>0</v>
      </c>
      <c r="IO288" t="s">
        <v>443</v>
      </c>
      <c r="IP288" t="s">
        <v>444</v>
      </c>
      <c r="IQ288" t="s">
        <v>445</v>
      </c>
      <c r="IR288" t="s">
        <v>445</v>
      </c>
      <c r="IS288" t="s">
        <v>445</v>
      </c>
      <c r="IT288" t="s">
        <v>445</v>
      </c>
      <c r="IU288">
        <v>0</v>
      </c>
      <c r="IV288">
        <v>100</v>
      </c>
      <c r="IW288">
        <v>100</v>
      </c>
      <c r="IX288">
        <v>6.12</v>
      </c>
      <c r="IY288">
        <v>0.31</v>
      </c>
      <c r="IZ288">
        <v>0.972545899424372</v>
      </c>
      <c r="JA288">
        <v>0.00534676025210932</v>
      </c>
      <c r="JB288">
        <v>-1.70922874884956e-06</v>
      </c>
      <c r="JC288">
        <v>5.24977269206303e-10</v>
      </c>
      <c r="JD288">
        <v>0.310040366037049</v>
      </c>
      <c r="JE288">
        <v>0</v>
      </c>
      <c r="JF288">
        <v>0</v>
      </c>
      <c r="JG288">
        <v>0</v>
      </c>
      <c r="JH288">
        <v>4</v>
      </c>
      <c r="JI288">
        <v>2317</v>
      </c>
      <c r="JJ288">
        <v>-0</v>
      </c>
      <c r="JK288">
        <v>23</v>
      </c>
      <c r="JL288">
        <v>29370025.7</v>
      </c>
      <c r="JM288">
        <v>29370025.7</v>
      </c>
      <c r="JN288">
        <v>3.11401</v>
      </c>
      <c r="JO288">
        <v>2.59766</v>
      </c>
      <c r="JP288">
        <v>2.19849</v>
      </c>
      <c r="JQ288">
        <v>2.63794</v>
      </c>
      <c r="JR288">
        <v>2.44507</v>
      </c>
      <c r="JS288">
        <v>2.2583</v>
      </c>
      <c r="JT288">
        <v>32.5761</v>
      </c>
      <c r="JU288">
        <v>24.1488</v>
      </c>
      <c r="JV288">
        <v>18</v>
      </c>
      <c r="JW288">
        <v>500.225</v>
      </c>
      <c r="JX288">
        <v>785.55</v>
      </c>
      <c r="JY288">
        <v>29.779</v>
      </c>
      <c r="JZ288">
        <v>42.9115</v>
      </c>
      <c r="KA288">
        <v>30</v>
      </c>
      <c r="KB288">
        <v>42.6469</v>
      </c>
      <c r="KC288">
        <v>42.4965</v>
      </c>
      <c r="KD288">
        <v>62.3745</v>
      </c>
      <c r="KE288">
        <v>0</v>
      </c>
      <c r="KF288">
        <v>100</v>
      </c>
      <c r="KG288">
        <v>29.7806</v>
      </c>
      <c r="KH288">
        <v>1339.17</v>
      </c>
      <c r="KI288">
        <v>21.9999</v>
      </c>
      <c r="KJ288">
        <v>94.4726</v>
      </c>
      <c r="KK288">
        <v>91.7118</v>
      </c>
    </row>
    <row r="289" spans="1:297">
      <c r="A289">
        <v>273</v>
      </c>
      <c r="B289">
        <v>1762201548</v>
      </c>
      <c r="C289">
        <v>3316</v>
      </c>
      <c r="D289" t="s">
        <v>992</v>
      </c>
      <c r="E289" t="s">
        <v>993</v>
      </c>
      <c r="F289">
        <v>5</v>
      </c>
      <c r="G289" t="s">
        <v>833</v>
      </c>
      <c r="H289" t="s">
        <v>438</v>
      </c>
      <c r="I289">
        <v>1762201539.84615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1350.67957684942</v>
      </c>
      <c r="AK289">
        <v>1336.69945454545</v>
      </c>
      <c r="AL289">
        <v>3.33142216669807</v>
      </c>
      <c r="AM289">
        <v>64.5071012503385</v>
      </c>
      <c r="AN289">
        <f>(AP289 - AO289 + DY289*1E3/(8.314*(EA289+273.15)) * AR289/DX289 * AQ289) * DX289/(100*DL289) * 1000/(1000 - AP289)</f>
        <v>0</v>
      </c>
      <c r="AO289">
        <v>20.9191491410624</v>
      </c>
      <c r="AP289">
        <v>27.0279933333333</v>
      </c>
      <c r="AQ289">
        <v>-2.89359886200754e-06</v>
      </c>
      <c r="AR289">
        <v>97.67456940572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439</v>
      </c>
      <c r="AY289" t="s">
        <v>439</v>
      </c>
      <c r="AZ289">
        <v>0</v>
      </c>
      <c r="BA289">
        <v>0</v>
      </c>
      <c r="BB289">
        <f>1-AZ289/BA289</f>
        <v>0</v>
      </c>
      <c r="BC289">
        <v>0</v>
      </c>
      <c r="BD289" t="s">
        <v>439</v>
      </c>
      <c r="BE289" t="s">
        <v>439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439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440</v>
      </c>
      <c r="DO289">
        <v>2</v>
      </c>
      <c r="DP289" t="b">
        <v>1</v>
      </c>
      <c r="DQ289">
        <v>1762201539.84615</v>
      </c>
      <c r="DR289">
        <v>1277.03846153846</v>
      </c>
      <c r="DS289">
        <v>1308.29</v>
      </c>
      <c r="DT289">
        <v>27.0298</v>
      </c>
      <c r="DU289">
        <v>20.9193384615385</v>
      </c>
      <c r="DV289">
        <v>1270.95307692308</v>
      </c>
      <c r="DW289">
        <v>26.7197615384615</v>
      </c>
      <c r="DX289">
        <v>500.028769230769</v>
      </c>
      <c r="DY289">
        <v>90.7471076923077</v>
      </c>
      <c r="DZ289">
        <v>0.100012761538462</v>
      </c>
      <c r="EA289">
        <v>36.8699153846154</v>
      </c>
      <c r="EB289">
        <v>36.0000230769231</v>
      </c>
      <c r="EC289">
        <v>999.9</v>
      </c>
      <c r="ED289">
        <v>0</v>
      </c>
      <c r="EE289">
        <v>0</v>
      </c>
      <c r="EF289">
        <v>10003.0284615385</v>
      </c>
      <c r="EG289">
        <v>0</v>
      </c>
      <c r="EH289">
        <v>1187.20846153846</v>
      </c>
      <c r="EI289">
        <v>-31.2512692307692</v>
      </c>
      <c r="EJ289">
        <v>1312.51538461538</v>
      </c>
      <c r="EK289">
        <v>1336.24153846154</v>
      </c>
      <c r="EL289">
        <v>6.11046615384615</v>
      </c>
      <c r="EM289">
        <v>1308.29</v>
      </c>
      <c r="EN289">
        <v>20.9193384615385</v>
      </c>
      <c r="EO289">
        <v>2.45287692307692</v>
      </c>
      <c r="EP289">
        <v>1.89836923076923</v>
      </c>
      <c r="EQ289">
        <v>20.7171461538462</v>
      </c>
      <c r="ER289">
        <v>16.6212076923077</v>
      </c>
      <c r="ES289">
        <v>2000.01692307692</v>
      </c>
      <c r="ET289">
        <v>0.980002</v>
      </c>
      <c r="EU289">
        <v>0.0199979307692308</v>
      </c>
      <c r="EV289">
        <v>0</v>
      </c>
      <c r="EW289">
        <v>996.239384615385</v>
      </c>
      <c r="EX289">
        <v>5.00059</v>
      </c>
      <c r="EY289">
        <v>20662.9538461538</v>
      </c>
      <c r="EZ289">
        <v>17360.4846153846</v>
      </c>
      <c r="FA289">
        <v>54.5668461538462</v>
      </c>
      <c r="FB289">
        <v>55</v>
      </c>
      <c r="FC289">
        <v>54.1726923076923</v>
      </c>
      <c r="FD289">
        <v>54.4322307692308</v>
      </c>
      <c r="FE289">
        <v>55.125</v>
      </c>
      <c r="FF289">
        <v>1955.11692307692</v>
      </c>
      <c r="FG289">
        <v>39.9</v>
      </c>
      <c r="FH289">
        <v>0</v>
      </c>
      <c r="FI289">
        <v>1762201547</v>
      </c>
      <c r="FJ289">
        <v>0</v>
      </c>
      <c r="FK289">
        <v>996.164961538462</v>
      </c>
      <c r="FL289">
        <v>-3.07182903490273</v>
      </c>
      <c r="FM289">
        <v>-55.0290598772365</v>
      </c>
      <c r="FN289">
        <v>20662.2307692308</v>
      </c>
      <c r="FO289">
        <v>15</v>
      </c>
      <c r="FP289">
        <v>0</v>
      </c>
      <c r="FQ289" t="s">
        <v>441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-31.3700952380952</v>
      </c>
      <c r="GD289">
        <v>2.88625714285707</v>
      </c>
      <c r="GE289">
        <v>0.39997678917918</v>
      </c>
      <c r="GF289">
        <v>0</v>
      </c>
      <c r="GG289">
        <v>996.311911764706</v>
      </c>
      <c r="GH289">
        <v>-2.78381970034255</v>
      </c>
      <c r="GI289">
        <v>0.343632786873615</v>
      </c>
      <c r="GJ289">
        <v>-1</v>
      </c>
      <c r="GK289">
        <v>6.11078380952381</v>
      </c>
      <c r="GL289">
        <v>-0.00280207792207347</v>
      </c>
      <c r="GM289">
        <v>0.00119057199614492</v>
      </c>
      <c r="GN289">
        <v>1</v>
      </c>
      <c r="GO289">
        <v>1</v>
      </c>
      <c r="GP289">
        <v>2</v>
      </c>
      <c r="GQ289" t="s">
        <v>460</v>
      </c>
      <c r="GR289">
        <v>3.1283</v>
      </c>
      <c r="GS289">
        <v>2.77787</v>
      </c>
      <c r="GT289">
        <v>0.190109</v>
      </c>
      <c r="GU289">
        <v>0.193258</v>
      </c>
      <c r="GV289">
        <v>0.109085</v>
      </c>
      <c r="GW289">
        <v>0.0911905</v>
      </c>
      <c r="GX289">
        <v>29679.5</v>
      </c>
      <c r="GY289">
        <v>31451.3</v>
      </c>
      <c r="GZ289">
        <v>33243.3</v>
      </c>
      <c r="HA289">
        <v>35388.6</v>
      </c>
      <c r="HB289">
        <v>42058.2</v>
      </c>
      <c r="HC289">
        <v>46260.7</v>
      </c>
      <c r="HD289">
        <v>52042.6</v>
      </c>
      <c r="HE289">
        <v>56632.6</v>
      </c>
      <c r="HF289">
        <v>1.78393</v>
      </c>
      <c r="HG289">
        <v>2.1341</v>
      </c>
      <c r="HH289">
        <v>-0.0199974</v>
      </c>
      <c r="HI289">
        <v>0</v>
      </c>
      <c r="HJ289">
        <v>36.3237</v>
      </c>
      <c r="HK289">
        <v>999.9</v>
      </c>
      <c r="HL289">
        <v>53.833</v>
      </c>
      <c r="HM289">
        <v>28.057</v>
      </c>
      <c r="HN289">
        <v>22.5858</v>
      </c>
      <c r="HO289">
        <v>57.017</v>
      </c>
      <c r="HP289">
        <v>32.3157</v>
      </c>
      <c r="HQ289">
        <v>2</v>
      </c>
      <c r="HR289">
        <v>1.3297</v>
      </c>
      <c r="HS289">
        <v>4.9617</v>
      </c>
      <c r="HT289">
        <v>20.0578</v>
      </c>
      <c r="HU289">
        <v>5.19093</v>
      </c>
      <c r="HV289">
        <v>12.0099</v>
      </c>
      <c r="HW289">
        <v>4.9729</v>
      </c>
      <c r="HX289">
        <v>3.2949</v>
      </c>
      <c r="HY289">
        <v>999.9</v>
      </c>
      <c r="HZ289">
        <v>9999</v>
      </c>
      <c r="IA289">
        <v>9999</v>
      </c>
      <c r="IB289">
        <v>9999</v>
      </c>
      <c r="IC289">
        <v>1.86319</v>
      </c>
      <c r="ID289">
        <v>1.86813</v>
      </c>
      <c r="IE289">
        <v>1.86785</v>
      </c>
      <c r="IF289">
        <v>1.86904</v>
      </c>
      <c r="IG289">
        <v>1.86983</v>
      </c>
      <c r="IH289">
        <v>1.86585</v>
      </c>
      <c r="II289">
        <v>1.86704</v>
      </c>
      <c r="IJ289">
        <v>1.86843</v>
      </c>
      <c r="IK289">
        <v>5</v>
      </c>
      <c r="IL289">
        <v>0</v>
      </c>
      <c r="IM289">
        <v>0</v>
      </c>
      <c r="IN289">
        <v>0</v>
      </c>
      <c r="IO289" t="s">
        <v>443</v>
      </c>
      <c r="IP289" t="s">
        <v>444</v>
      </c>
      <c r="IQ289" t="s">
        <v>445</v>
      </c>
      <c r="IR289" t="s">
        <v>445</v>
      </c>
      <c r="IS289" t="s">
        <v>445</v>
      </c>
      <c r="IT289" t="s">
        <v>445</v>
      </c>
      <c r="IU289">
        <v>0</v>
      </c>
      <c r="IV289">
        <v>100</v>
      </c>
      <c r="IW289">
        <v>100</v>
      </c>
      <c r="IX289">
        <v>6.18</v>
      </c>
      <c r="IY289">
        <v>0.3101</v>
      </c>
      <c r="IZ289">
        <v>0.972545899424372</v>
      </c>
      <c r="JA289">
        <v>0.00534676025210932</v>
      </c>
      <c r="JB289">
        <v>-1.70922874884956e-06</v>
      </c>
      <c r="JC289">
        <v>5.24977269206303e-10</v>
      </c>
      <c r="JD289">
        <v>0.310040366037049</v>
      </c>
      <c r="JE289">
        <v>0</v>
      </c>
      <c r="JF289">
        <v>0</v>
      </c>
      <c r="JG289">
        <v>0</v>
      </c>
      <c r="JH289">
        <v>4</v>
      </c>
      <c r="JI289">
        <v>2317</v>
      </c>
      <c r="JJ289">
        <v>-0</v>
      </c>
      <c r="JK289">
        <v>23</v>
      </c>
      <c r="JL289">
        <v>29370025.8</v>
      </c>
      <c r="JM289">
        <v>29370025.8</v>
      </c>
      <c r="JN289">
        <v>3.14331</v>
      </c>
      <c r="JO289">
        <v>2.59399</v>
      </c>
      <c r="JP289">
        <v>2.19849</v>
      </c>
      <c r="JQ289">
        <v>2.63794</v>
      </c>
      <c r="JR289">
        <v>2.44507</v>
      </c>
      <c r="JS289">
        <v>2.34619</v>
      </c>
      <c r="JT289">
        <v>32.5761</v>
      </c>
      <c r="JU289">
        <v>24.1575</v>
      </c>
      <c r="JV289">
        <v>18</v>
      </c>
      <c r="JW289">
        <v>500.27</v>
      </c>
      <c r="JX289">
        <v>785.5</v>
      </c>
      <c r="JY289">
        <v>29.7782</v>
      </c>
      <c r="JZ289">
        <v>42.9115</v>
      </c>
      <c r="KA289">
        <v>30</v>
      </c>
      <c r="KB289">
        <v>42.6481</v>
      </c>
      <c r="KC289">
        <v>42.4965</v>
      </c>
      <c r="KD289">
        <v>63.022</v>
      </c>
      <c r="KE289">
        <v>0</v>
      </c>
      <c r="KF289">
        <v>100</v>
      </c>
      <c r="KG289">
        <v>29.7801</v>
      </c>
      <c r="KH289">
        <v>1359.53</v>
      </c>
      <c r="KI289">
        <v>21.9999</v>
      </c>
      <c r="KJ289">
        <v>94.4724</v>
      </c>
      <c r="KK289">
        <v>91.7112</v>
      </c>
    </row>
    <row r="290" spans="1:297">
      <c r="A290">
        <v>274</v>
      </c>
      <c r="B290">
        <v>1762201553</v>
      </c>
      <c r="C290">
        <v>3321</v>
      </c>
      <c r="D290" t="s">
        <v>994</v>
      </c>
      <c r="E290" t="s">
        <v>995</v>
      </c>
      <c r="F290">
        <v>5</v>
      </c>
      <c r="G290" t="s">
        <v>833</v>
      </c>
      <c r="H290" t="s">
        <v>438</v>
      </c>
      <c r="I290">
        <v>1762201544.84615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1366.84520662084</v>
      </c>
      <c r="AK290">
        <v>1353.06424242424</v>
      </c>
      <c r="AL290">
        <v>3.24881324888638</v>
      </c>
      <c r="AM290">
        <v>64.5071012503385</v>
      </c>
      <c r="AN290">
        <f>(AP290 - AO290 + DY290*1E3/(8.314*(EA290+273.15)) * AR290/DX290 * AQ290) * DX290/(100*DL290) * 1000/(1000 - AP290)</f>
        <v>0</v>
      </c>
      <c r="AO290">
        <v>20.918385307396</v>
      </c>
      <c r="AP290">
        <v>27.027236969697</v>
      </c>
      <c r="AQ290">
        <v>-5.34884856518144e-07</v>
      </c>
      <c r="AR290">
        <v>97.67456940572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439</v>
      </c>
      <c r="AY290" t="s">
        <v>439</v>
      </c>
      <c r="AZ290">
        <v>0</v>
      </c>
      <c r="BA290">
        <v>0</v>
      </c>
      <c r="BB290">
        <f>1-AZ290/BA290</f>
        <v>0</v>
      </c>
      <c r="BC290">
        <v>0</v>
      </c>
      <c r="BD290" t="s">
        <v>439</v>
      </c>
      <c r="BE290" t="s">
        <v>439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439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440</v>
      </c>
      <c r="DO290">
        <v>2</v>
      </c>
      <c r="DP290" t="b">
        <v>1</v>
      </c>
      <c r="DQ290">
        <v>1762201544.84615</v>
      </c>
      <c r="DR290">
        <v>1293.46</v>
      </c>
      <c r="DS290">
        <v>1324.54923076923</v>
      </c>
      <c r="DT290">
        <v>27.0289461538462</v>
      </c>
      <c r="DU290">
        <v>20.9188615384615</v>
      </c>
      <c r="DV290">
        <v>1287.31692307692</v>
      </c>
      <c r="DW290">
        <v>26.7189153846154</v>
      </c>
      <c r="DX290">
        <v>500.001230769231</v>
      </c>
      <c r="DY290">
        <v>90.7470692307692</v>
      </c>
      <c r="DZ290">
        <v>0.0999706923076923</v>
      </c>
      <c r="EA290">
        <v>36.8710846153846</v>
      </c>
      <c r="EB290">
        <v>36.0010615384615</v>
      </c>
      <c r="EC290">
        <v>999.9</v>
      </c>
      <c r="ED290">
        <v>0</v>
      </c>
      <c r="EE290">
        <v>0</v>
      </c>
      <c r="EF290">
        <v>10008.6938461538</v>
      </c>
      <c r="EG290">
        <v>0</v>
      </c>
      <c r="EH290">
        <v>1187.20076923077</v>
      </c>
      <c r="EI290">
        <v>-31.0885846153846</v>
      </c>
      <c r="EJ290">
        <v>1329.39076923077</v>
      </c>
      <c r="EK290">
        <v>1352.84769230769</v>
      </c>
      <c r="EL290">
        <v>6.11009692307692</v>
      </c>
      <c r="EM290">
        <v>1324.54923076923</v>
      </c>
      <c r="EN290">
        <v>20.9188615384615</v>
      </c>
      <c r="EO290">
        <v>2.45279846153846</v>
      </c>
      <c r="EP290">
        <v>1.89832384615385</v>
      </c>
      <c r="EQ290">
        <v>20.7166307692308</v>
      </c>
      <c r="ER290">
        <v>16.6208307692308</v>
      </c>
      <c r="ES290">
        <v>1999.96769230769</v>
      </c>
      <c r="ET290">
        <v>0.980001461538462</v>
      </c>
      <c r="EU290">
        <v>0.0199984076923077</v>
      </c>
      <c r="EV290">
        <v>0</v>
      </c>
      <c r="EW290">
        <v>996.017538461538</v>
      </c>
      <c r="EX290">
        <v>5.00059</v>
      </c>
      <c r="EY290">
        <v>20657.9769230769</v>
      </c>
      <c r="EZ290">
        <v>17360.0461538462</v>
      </c>
      <c r="FA290">
        <v>54.5668461538462</v>
      </c>
      <c r="FB290">
        <v>55</v>
      </c>
      <c r="FC290">
        <v>54.1679230769231</v>
      </c>
      <c r="FD290">
        <v>54.4322307692308</v>
      </c>
      <c r="FE290">
        <v>55.125</v>
      </c>
      <c r="FF290">
        <v>1955.06769230769</v>
      </c>
      <c r="FG290">
        <v>39.9</v>
      </c>
      <c r="FH290">
        <v>0</v>
      </c>
      <c r="FI290">
        <v>1762201551.8</v>
      </c>
      <c r="FJ290">
        <v>0</v>
      </c>
      <c r="FK290">
        <v>995.953</v>
      </c>
      <c r="FL290">
        <v>-2.31480341454421</v>
      </c>
      <c r="FM290">
        <v>-53.340171122221</v>
      </c>
      <c r="FN290">
        <v>20657.9538461538</v>
      </c>
      <c r="FO290">
        <v>15</v>
      </c>
      <c r="FP290">
        <v>0</v>
      </c>
      <c r="FQ290" t="s">
        <v>441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-31.148365</v>
      </c>
      <c r="GD290">
        <v>2.69658496240606</v>
      </c>
      <c r="GE290">
        <v>0.519903924081171</v>
      </c>
      <c r="GF290">
        <v>0</v>
      </c>
      <c r="GG290">
        <v>996.096352941176</v>
      </c>
      <c r="GH290">
        <v>-2.65268143105516</v>
      </c>
      <c r="GI290">
        <v>0.339439839801236</v>
      </c>
      <c r="GJ290">
        <v>-1</v>
      </c>
      <c r="GK290">
        <v>6.1100595</v>
      </c>
      <c r="GL290">
        <v>-0.00551233082705687</v>
      </c>
      <c r="GM290">
        <v>0.0011658922548846</v>
      </c>
      <c r="GN290">
        <v>1</v>
      </c>
      <c r="GO290">
        <v>1</v>
      </c>
      <c r="GP290">
        <v>2</v>
      </c>
      <c r="GQ290" t="s">
        <v>460</v>
      </c>
      <c r="GR290">
        <v>3.12855</v>
      </c>
      <c r="GS290">
        <v>2.77822</v>
      </c>
      <c r="GT290">
        <v>0.191569</v>
      </c>
      <c r="GU290">
        <v>0.194857</v>
      </c>
      <c r="GV290">
        <v>0.109087</v>
      </c>
      <c r="GW290">
        <v>0.091189</v>
      </c>
      <c r="GX290">
        <v>29625.8</v>
      </c>
      <c r="GY290">
        <v>31388.7</v>
      </c>
      <c r="GZ290">
        <v>33243.3</v>
      </c>
      <c r="HA290">
        <v>35388.7</v>
      </c>
      <c r="HB290">
        <v>42058.6</v>
      </c>
      <c r="HC290">
        <v>46261.3</v>
      </c>
      <c r="HD290">
        <v>52043.1</v>
      </c>
      <c r="HE290">
        <v>56633</v>
      </c>
      <c r="HF290">
        <v>1.78423</v>
      </c>
      <c r="HG290">
        <v>2.13388</v>
      </c>
      <c r="HH290">
        <v>-0.0204928</v>
      </c>
      <c r="HI290">
        <v>0</v>
      </c>
      <c r="HJ290">
        <v>36.3237</v>
      </c>
      <c r="HK290">
        <v>999.9</v>
      </c>
      <c r="HL290">
        <v>53.833</v>
      </c>
      <c r="HM290">
        <v>28.067</v>
      </c>
      <c r="HN290">
        <v>22.601</v>
      </c>
      <c r="HO290">
        <v>57.177</v>
      </c>
      <c r="HP290">
        <v>32.3277</v>
      </c>
      <c r="HQ290">
        <v>2</v>
      </c>
      <c r="HR290">
        <v>1.33007</v>
      </c>
      <c r="HS290">
        <v>4.95828</v>
      </c>
      <c r="HT290">
        <v>20.0579</v>
      </c>
      <c r="HU290">
        <v>5.19108</v>
      </c>
      <c r="HV290">
        <v>12.0099</v>
      </c>
      <c r="HW290">
        <v>4.97305</v>
      </c>
      <c r="HX290">
        <v>3.29492</v>
      </c>
      <c r="HY290">
        <v>999.9</v>
      </c>
      <c r="HZ290">
        <v>9999</v>
      </c>
      <c r="IA290">
        <v>9999</v>
      </c>
      <c r="IB290">
        <v>9999</v>
      </c>
      <c r="IC290">
        <v>1.86318</v>
      </c>
      <c r="ID290">
        <v>1.86813</v>
      </c>
      <c r="IE290">
        <v>1.86784</v>
      </c>
      <c r="IF290">
        <v>1.86905</v>
      </c>
      <c r="IG290">
        <v>1.86983</v>
      </c>
      <c r="IH290">
        <v>1.86584</v>
      </c>
      <c r="II290">
        <v>1.86703</v>
      </c>
      <c r="IJ290">
        <v>1.8684</v>
      </c>
      <c r="IK290">
        <v>5</v>
      </c>
      <c r="IL290">
        <v>0</v>
      </c>
      <c r="IM290">
        <v>0</v>
      </c>
      <c r="IN290">
        <v>0</v>
      </c>
      <c r="IO290" t="s">
        <v>443</v>
      </c>
      <c r="IP290" t="s">
        <v>444</v>
      </c>
      <c r="IQ290" t="s">
        <v>445</v>
      </c>
      <c r="IR290" t="s">
        <v>445</v>
      </c>
      <c r="IS290" t="s">
        <v>445</v>
      </c>
      <c r="IT290" t="s">
        <v>445</v>
      </c>
      <c r="IU290">
        <v>0</v>
      </c>
      <c r="IV290">
        <v>100</v>
      </c>
      <c r="IW290">
        <v>100</v>
      </c>
      <c r="IX290">
        <v>6.23</v>
      </c>
      <c r="IY290">
        <v>0.3101</v>
      </c>
      <c r="IZ290">
        <v>0.972545899424372</v>
      </c>
      <c r="JA290">
        <v>0.00534676025210932</v>
      </c>
      <c r="JB290">
        <v>-1.70922874884956e-06</v>
      </c>
      <c r="JC290">
        <v>5.24977269206303e-10</v>
      </c>
      <c r="JD290">
        <v>0.310040366037049</v>
      </c>
      <c r="JE290">
        <v>0</v>
      </c>
      <c r="JF290">
        <v>0</v>
      </c>
      <c r="JG290">
        <v>0</v>
      </c>
      <c r="JH290">
        <v>4</v>
      </c>
      <c r="JI290">
        <v>2317</v>
      </c>
      <c r="JJ290">
        <v>-0</v>
      </c>
      <c r="JK290">
        <v>23</v>
      </c>
      <c r="JL290">
        <v>29370025.9</v>
      </c>
      <c r="JM290">
        <v>29370025.9</v>
      </c>
      <c r="JN290">
        <v>3.17871</v>
      </c>
      <c r="JO290">
        <v>2.59644</v>
      </c>
      <c r="JP290">
        <v>2.19849</v>
      </c>
      <c r="JQ290">
        <v>2.63794</v>
      </c>
      <c r="JR290">
        <v>2.44507</v>
      </c>
      <c r="JS290">
        <v>2.32056</v>
      </c>
      <c r="JT290">
        <v>32.5761</v>
      </c>
      <c r="JU290">
        <v>24.1575</v>
      </c>
      <c r="JV290">
        <v>18</v>
      </c>
      <c r="JW290">
        <v>500.483</v>
      </c>
      <c r="JX290">
        <v>785.278</v>
      </c>
      <c r="JY290">
        <v>29.7783</v>
      </c>
      <c r="JZ290">
        <v>42.9115</v>
      </c>
      <c r="KA290">
        <v>30.0001</v>
      </c>
      <c r="KB290">
        <v>42.6481</v>
      </c>
      <c r="KC290">
        <v>42.4965</v>
      </c>
      <c r="KD290">
        <v>63.6654</v>
      </c>
      <c r="KE290">
        <v>0</v>
      </c>
      <c r="KF290">
        <v>100</v>
      </c>
      <c r="KG290">
        <v>29.7792</v>
      </c>
      <c r="KH290">
        <v>1373.08</v>
      </c>
      <c r="KI290">
        <v>21.9999</v>
      </c>
      <c r="KJ290">
        <v>94.4729</v>
      </c>
      <c r="KK290">
        <v>91.7117</v>
      </c>
    </row>
    <row r="291" spans="1:297">
      <c r="A291">
        <v>275</v>
      </c>
      <c r="B291">
        <v>1762201558</v>
      </c>
      <c r="C291">
        <v>3326</v>
      </c>
      <c r="D291" t="s">
        <v>996</v>
      </c>
      <c r="E291" t="s">
        <v>997</v>
      </c>
      <c r="F291">
        <v>5</v>
      </c>
      <c r="G291" t="s">
        <v>833</v>
      </c>
      <c r="H291" t="s">
        <v>438</v>
      </c>
      <c r="I291">
        <v>1762201549.84615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1385.08014780364</v>
      </c>
      <c r="AK291">
        <v>1370.59448484848</v>
      </c>
      <c r="AL291">
        <v>3.51963367358404</v>
      </c>
      <c r="AM291">
        <v>64.5071012503385</v>
      </c>
      <c r="AN291">
        <f>(AP291 - AO291 + DY291*1E3/(8.314*(EA291+273.15)) * AR291/DX291 * AQ291) * DX291/(100*DL291) * 1000/(1000 - AP291)</f>
        <v>0</v>
      </c>
      <c r="AO291">
        <v>20.9176800016066</v>
      </c>
      <c r="AP291">
        <v>27.0297921212121</v>
      </c>
      <c r="AQ291">
        <v>2.96456934475877e-06</v>
      </c>
      <c r="AR291">
        <v>97.67456940572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439</v>
      </c>
      <c r="AY291" t="s">
        <v>439</v>
      </c>
      <c r="AZ291">
        <v>0</v>
      </c>
      <c r="BA291">
        <v>0</v>
      </c>
      <c r="BB291">
        <f>1-AZ291/BA291</f>
        <v>0</v>
      </c>
      <c r="BC291">
        <v>0</v>
      </c>
      <c r="BD291" t="s">
        <v>439</v>
      </c>
      <c r="BE291" t="s">
        <v>439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439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440</v>
      </c>
      <c r="DO291">
        <v>2</v>
      </c>
      <c r="DP291" t="b">
        <v>1</v>
      </c>
      <c r="DQ291">
        <v>1762201549.84615</v>
      </c>
      <c r="DR291">
        <v>1309.82538461538</v>
      </c>
      <c r="DS291">
        <v>1341.08615384615</v>
      </c>
      <c r="DT291">
        <v>27.0284615384615</v>
      </c>
      <c r="DU291">
        <v>20.9183307692308</v>
      </c>
      <c r="DV291">
        <v>1303.62461538462</v>
      </c>
      <c r="DW291">
        <v>26.7184461538462</v>
      </c>
      <c r="DX291">
        <v>500.023</v>
      </c>
      <c r="DY291">
        <v>90.7470384615385</v>
      </c>
      <c r="DZ291">
        <v>0.1000262</v>
      </c>
      <c r="EA291">
        <v>36.8702384615385</v>
      </c>
      <c r="EB291">
        <v>35.9986230769231</v>
      </c>
      <c r="EC291">
        <v>999.9</v>
      </c>
      <c r="ED291">
        <v>0</v>
      </c>
      <c r="EE291">
        <v>0</v>
      </c>
      <c r="EF291">
        <v>10003.1169230769</v>
      </c>
      <c r="EG291">
        <v>0</v>
      </c>
      <c r="EH291">
        <v>1187.18923076923</v>
      </c>
      <c r="EI291">
        <v>-31.2606769230769</v>
      </c>
      <c r="EJ291">
        <v>1346.21</v>
      </c>
      <c r="EK291">
        <v>1369.73769230769</v>
      </c>
      <c r="EL291">
        <v>6.11015076923077</v>
      </c>
      <c r="EM291">
        <v>1341.08615384615</v>
      </c>
      <c r="EN291">
        <v>20.9183307692308</v>
      </c>
      <c r="EO291">
        <v>2.45275384615385</v>
      </c>
      <c r="EP291">
        <v>1.89827461538462</v>
      </c>
      <c r="EQ291">
        <v>20.7163461538462</v>
      </c>
      <c r="ER291">
        <v>16.6204307692308</v>
      </c>
      <c r="ES291">
        <v>1999.94461538462</v>
      </c>
      <c r="ET291">
        <v>0.980001230769231</v>
      </c>
      <c r="EU291">
        <v>0.0199986461538462</v>
      </c>
      <c r="EV291">
        <v>0</v>
      </c>
      <c r="EW291">
        <v>995.734307692308</v>
      </c>
      <c r="EX291">
        <v>5.00059</v>
      </c>
      <c r="EY291">
        <v>20653.2846153846</v>
      </c>
      <c r="EZ291">
        <v>17359.8461538462</v>
      </c>
      <c r="FA291">
        <v>54.5668461538462</v>
      </c>
      <c r="FB291">
        <v>55</v>
      </c>
      <c r="FC291">
        <v>54.1726923076923</v>
      </c>
      <c r="FD291">
        <v>54.4322307692308</v>
      </c>
      <c r="FE291">
        <v>55.125</v>
      </c>
      <c r="FF291">
        <v>1955.04461538462</v>
      </c>
      <c r="FG291">
        <v>39.9</v>
      </c>
      <c r="FH291">
        <v>0</v>
      </c>
      <c r="FI291">
        <v>1762201557.2</v>
      </c>
      <c r="FJ291">
        <v>0</v>
      </c>
      <c r="FK291">
        <v>995.72008</v>
      </c>
      <c r="FL291">
        <v>-2.86223075668034</v>
      </c>
      <c r="FM291">
        <v>-51.8538462901517</v>
      </c>
      <c r="FN291">
        <v>20652.864</v>
      </c>
      <c r="FO291">
        <v>15</v>
      </c>
      <c r="FP291">
        <v>0</v>
      </c>
      <c r="FQ291" t="s">
        <v>441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-31.2864904761905</v>
      </c>
      <c r="GD291">
        <v>-1.3617818181818</v>
      </c>
      <c r="GE291">
        <v>0.631880711244322</v>
      </c>
      <c r="GF291">
        <v>0</v>
      </c>
      <c r="GG291">
        <v>995.874794117647</v>
      </c>
      <c r="GH291">
        <v>-2.64799082808157</v>
      </c>
      <c r="GI291">
        <v>0.331036942972313</v>
      </c>
      <c r="GJ291">
        <v>-1</v>
      </c>
      <c r="GK291">
        <v>6.11019428571429</v>
      </c>
      <c r="GL291">
        <v>-0.00303506493505452</v>
      </c>
      <c r="GM291">
        <v>0.00127550390202521</v>
      </c>
      <c r="GN291">
        <v>1</v>
      </c>
      <c r="GO291">
        <v>1</v>
      </c>
      <c r="GP291">
        <v>2</v>
      </c>
      <c r="GQ291" t="s">
        <v>460</v>
      </c>
      <c r="GR291">
        <v>3.12828</v>
      </c>
      <c r="GS291">
        <v>2.77782</v>
      </c>
      <c r="GT291">
        <v>0.193107</v>
      </c>
      <c r="GU291">
        <v>0.196254</v>
      </c>
      <c r="GV291">
        <v>0.109093</v>
      </c>
      <c r="GW291">
        <v>0.091188</v>
      </c>
      <c r="GX291">
        <v>29569</v>
      </c>
      <c r="GY291">
        <v>31334</v>
      </c>
      <c r="GZ291">
        <v>33243.3</v>
      </c>
      <c r="HA291">
        <v>35388.8</v>
      </c>
      <c r="HB291">
        <v>42058.5</v>
      </c>
      <c r="HC291">
        <v>46261.5</v>
      </c>
      <c r="HD291">
        <v>52043.1</v>
      </c>
      <c r="HE291">
        <v>56633</v>
      </c>
      <c r="HF291">
        <v>1.7839</v>
      </c>
      <c r="HG291">
        <v>2.1341</v>
      </c>
      <c r="HH291">
        <v>-0.0202917</v>
      </c>
      <c r="HI291">
        <v>0</v>
      </c>
      <c r="HJ291">
        <v>36.3237</v>
      </c>
      <c r="HK291">
        <v>999.9</v>
      </c>
      <c r="HL291">
        <v>53.833</v>
      </c>
      <c r="HM291">
        <v>28.057</v>
      </c>
      <c r="HN291">
        <v>22.5869</v>
      </c>
      <c r="HO291">
        <v>57.187</v>
      </c>
      <c r="HP291">
        <v>32.3077</v>
      </c>
      <c r="HQ291">
        <v>2</v>
      </c>
      <c r="HR291">
        <v>1.32997</v>
      </c>
      <c r="HS291">
        <v>4.95321</v>
      </c>
      <c r="HT291">
        <v>20.0578</v>
      </c>
      <c r="HU291">
        <v>5.19108</v>
      </c>
      <c r="HV291">
        <v>12.0099</v>
      </c>
      <c r="HW291">
        <v>4.97245</v>
      </c>
      <c r="HX291">
        <v>3.29483</v>
      </c>
      <c r="HY291">
        <v>999.9</v>
      </c>
      <c r="HZ291">
        <v>9999</v>
      </c>
      <c r="IA291">
        <v>9999</v>
      </c>
      <c r="IB291">
        <v>9999</v>
      </c>
      <c r="IC291">
        <v>1.86316</v>
      </c>
      <c r="ID291">
        <v>1.86812</v>
      </c>
      <c r="IE291">
        <v>1.86784</v>
      </c>
      <c r="IF291">
        <v>1.86905</v>
      </c>
      <c r="IG291">
        <v>1.86982</v>
      </c>
      <c r="IH291">
        <v>1.86584</v>
      </c>
      <c r="II291">
        <v>1.86701</v>
      </c>
      <c r="IJ291">
        <v>1.86843</v>
      </c>
      <c r="IK291">
        <v>5</v>
      </c>
      <c r="IL291">
        <v>0</v>
      </c>
      <c r="IM291">
        <v>0</v>
      </c>
      <c r="IN291">
        <v>0</v>
      </c>
      <c r="IO291" t="s">
        <v>443</v>
      </c>
      <c r="IP291" t="s">
        <v>444</v>
      </c>
      <c r="IQ291" t="s">
        <v>445</v>
      </c>
      <c r="IR291" t="s">
        <v>445</v>
      </c>
      <c r="IS291" t="s">
        <v>445</v>
      </c>
      <c r="IT291" t="s">
        <v>445</v>
      </c>
      <c r="IU291">
        <v>0</v>
      </c>
      <c r="IV291">
        <v>100</v>
      </c>
      <c r="IW291">
        <v>100</v>
      </c>
      <c r="IX291">
        <v>6.3</v>
      </c>
      <c r="IY291">
        <v>0.3101</v>
      </c>
      <c r="IZ291">
        <v>0.972545899424372</v>
      </c>
      <c r="JA291">
        <v>0.00534676025210932</v>
      </c>
      <c r="JB291">
        <v>-1.70922874884956e-06</v>
      </c>
      <c r="JC291">
        <v>5.24977269206303e-10</v>
      </c>
      <c r="JD291">
        <v>0.310040366037049</v>
      </c>
      <c r="JE291">
        <v>0</v>
      </c>
      <c r="JF291">
        <v>0</v>
      </c>
      <c r="JG291">
        <v>0</v>
      </c>
      <c r="JH291">
        <v>4</v>
      </c>
      <c r="JI291">
        <v>2317</v>
      </c>
      <c r="JJ291">
        <v>-0</v>
      </c>
      <c r="JK291">
        <v>23</v>
      </c>
      <c r="JL291">
        <v>29370026</v>
      </c>
      <c r="JM291">
        <v>29370026</v>
      </c>
      <c r="JN291">
        <v>3.20679</v>
      </c>
      <c r="JO291">
        <v>2.58545</v>
      </c>
      <c r="JP291">
        <v>2.19849</v>
      </c>
      <c r="JQ291">
        <v>2.63672</v>
      </c>
      <c r="JR291">
        <v>2.44507</v>
      </c>
      <c r="JS291">
        <v>2.36572</v>
      </c>
      <c r="JT291">
        <v>32.5761</v>
      </c>
      <c r="JU291">
        <v>24.1663</v>
      </c>
      <c r="JV291">
        <v>18</v>
      </c>
      <c r="JW291">
        <v>500.252</v>
      </c>
      <c r="JX291">
        <v>785.5</v>
      </c>
      <c r="JY291">
        <v>29.7781</v>
      </c>
      <c r="JZ291">
        <v>42.9115</v>
      </c>
      <c r="KA291">
        <v>30</v>
      </c>
      <c r="KB291">
        <v>42.6481</v>
      </c>
      <c r="KC291">
        <v>42.4965</v>
      </c>
      <c r="KD291">
        <v>64.3117</v>
      </c>
      <c r="KE291">
        <v>0</v>
      </c>
      <c r="KF291">
        <v>100</v>
      </c>
      <c r="KG291">
        <v>29.7794</v>
      </c>
      <c r="KH291">
        <v>1393.72</v>
      </c>
      <c r="KI291">
        <v>21.9999</v>
      </c>
      <c r="KJ291">
        <v>94.4729</v>
      </c>
      <c r="KK291">
        <v>91.7118</v>
      </c>
    </row>
    <row r="292" spans="1:297">
      <c r="A292">
        <v>276</v>
      </c>
      <c r="B292">
        <v>1762201563</v>
      </c>
      <c r="C292">
        <v>3331</v>
      </c>
      <c r="D292" t="s">
        <v>998</v>
      </c>
      <c r="E292" t="s">
        <v>999</v>
      </c>
      <c r="F292">
        <v>5</v>
      </c>
      <c r="G292" t="s">
        <v>833</v>
      </c>
      <c r="H292" t="s">
        <v>438</v>
      </c>
      <c r="I292">
        <v>1762201554.84615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1401.02770284297</v>
      </c>
      <c r="AK292">
        <v>1387.16078787879</v>
      </c>
      <c r="AL292">
        <v>3.30378305409523</v>
      </c>
      <c r="AM292">
        <v>64.5071012503385</v>
      </c>
      <c r="AN292">
        <f>(AP292 - AO292 + DY292*1E3/(8.314*(EA292+273.15)) * AR292/DX292 * AQ292) * DX292/(100*DL292) * 1000/(1000 - AP292)</f>
        <v>0</v>
      </c>
      <c r="AO292">
        <v>20.917960105448</v>
      </c>
      <c r="AP292">
        <v>27.0265975757576</v>
      </c>
      <c r="AQ292">
        <v>-2.37587801271013e-06</v>
      </c>
      <c r="AR292">
        <v>97.67456940572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439</v>
      </c>
      <c r="AY292" t="s">
        <v>439</v>
      </c>
      <c r="AZ292">
        <v>0</v>
      </c>
      <c r="BA292">
        <v>0</v>
      </c>
      <c r="BB292">
        <f>1-AZ292/BA292</f>
        <v>0</v>
      </c>
      <c r="BC292">
        <v>0</v>
      </c>
      <c r="BD292" t="s">
        <v>439</v>
      </c>
      <c r="BE292" t="s">
        <v>439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439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440</v>
      </c>
      <c r="DO292">
        <v>2</v>
      </c>
      <c r="DP292" t="b">
        <v>1</v>
      </c>
      <c r="DQ292">
        <v>1762201554.84615</v>
      </c>
      <c r="DR292">
        <v>1326.20923076923</v>
      </c>
      <c r="DS292">
        <v>1357.58846153846</v>
      </c>
      <c r="DT292">
        <v>27.0276769230769</v>
      </c>
      <c r="DU292">
        <v>20.9181307692308</v>
      </c>
      <c r="DV292">
        <v>1319.95076923077</v>
      </c>
      <c r="DW292">
        <v>26.7176538461538</v>
      </c>
      <c r="DX292">
        <v>500.026461538461</v>
      </c>
      <c r="DY292">
        <v>90.7478153846154</v>
      </c>
      <c r="DZ292">
        <v>0.100046715384615</v>
      </c>
      <c r="EA292">
        <v>36.8699846153846</v>
      </c>
      <c r="EB292">
        <v>35.9981769230769</v>
      </c>
      <c r="EC292">
        <v>999.9</v>
      </c>
      <c r="ED292">
        <v>0</v>
      </c>
      <c r="EE292">
        <v>0</v>
      </c>
      <c r="EF292">
        <v>9996.19384615385</v>
      </c>
      <c r="EG292">
        <v>0</v>
      </c>
      <c r="EH292">
        <v>1187.17846153846</v>
      </c>
      <c r="EI292">
        <v>-31.3796538461538</v>
      </c>
      <c r="EJ292">
        <v>1363.04769230769</v>
      </c>
      <c r="EK292">
        <v>1386.59307692308</v>
      </c>
      <c r="EL292">
        <v>6.10955769230769</v>
      </c>
      <c r="EM292">
        <v>1357.58846153846</v>
      </c>
      <c r="EN292">
        <v>20.9181307692308</v>
      </c>
      <c r="EO292">
        <v>2.45270307692308</v>
      </c>
      <c r="EP292">
        <v>1.89827384615385</v>
      </c>
      <c r="EQ292">
        <v>20.7160153846154</v>
      </c>
      <c r="ER292">
        <v>16.6204153846154</v>
      </c>
      <c r="ES292">
        <v>1999.92076923077</v>
      </c>
      <c r="ET292">
        <v>0.980000923076923</v>
      </c>
      <c r="EU292">
        <v>0.0199988846153846</v>
      </c>
      <c r="EV292">
        <v>0</v>
      </c>
      <c r="EW292">
        <v>995.479461538462</v>
      </c>
      <c r="EX292">
        <v>5.00059</v>
      </c>
      <c r="EY292">
        <v>20648.6</v>
      </c>
      <c r="EZ292">
        <v>17359.6307692308</v>
      </c>
      <c r="FA292">
        <v>54.5668461538462</v>
      </c>
      <c r="FB292">
        <v>55</v>
      </c>
      <c r="FC292">
        <v>54.1679230769231</v>
      </c>
      <c r="FD292">
        <v>54.4322307692308</v>
      </c>
      <c r="FE292">
        <v>55.125</v>
      </c>
      <c r="FF292">
        <v>1955.02076923077</v>
      </c>
      <c r="FG292">
        <v>39.9</v>
      </c>
      <c r="FH292">
        <v>0</v>
      </c>
      <c r="FI292">
        <v>1762201562</v>
      </c>
      <c r="FJ292">
        <v>0</v>
      </c>
      <c r="FK292">
        <v>995.51836</v>
      </c>
      <c r="FL292">
        <v>-2.7223846097412</v>
      </c>
      <c r="FM292">
        <v>-53.8692306639306</v>
      </c>
      <c r="FN292">
        <v>20648.592</v>
      </c>
      <c r="FO292">
        <v>15</v>
      </c>
      <c r="FP292">
        <v>0</v>
      </c>
      <c r="FQ292" t="s">
        <v>441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-31.24025</v>
      </c>
      <c r="GD292">
        <v>-3.1038406015038</v>
      </c>
      <c r="GE292">
        <v>0.712734239040051</v>
      </c>
      <c r="GF292">
        <v>0</v>
      </c>
      <c r="GG292">
        <v>995.673088235294</v>
      </c>
      <c r="GH292">
        <v>-2.41370511392729</v>
      </c>
      <c r="GI292">
        <v>0.320018323707636</v>
      </c>
      <c r="GJ292">
        <v>-1</v>
      </c>
      <c r="GK292">
        <v>6.109871</v>
      </c>
      <c r="GL292">
        <v>-0.001854135338337</v>
      </c>
      <c r="GM292">
        <v>0.00132893152570021</v>
      </c>
      <c r="GN292">
        <v>1</v>
      </c>
      <c r="GO292">
        <v>1</v>
      </c>
      <c r="GP292">
        <v>2</v>
      </c>
      <c r="GQ292" t="s">
        <v>460</v>
      </c>
      <c r="GR292">
        <v>3.12851</v>
      </c>
      <c r="GS292">
        <v>2.77799</v>
      </c>
      <c r="GT292">
        <v>0.19458</v>
      </c>
      <c r="GU292">
        <v>0.197894</v>
      </c>
      <c r="GV292">
        <v>0.109095</v>
      </c>
      <c r="GW292">
        <v>0.0911958</v>
      </c>
      <c r="GX292">
        <v>29514.8</v>
      </c>
      <c r="GY292">
        <v>31269.9</v>
      </c>
      <c r="GZ292">
        <v>33243.4</v>
      </c>
      <c r="HA292">
        <v>35389</v>
      </c>
      <c r="HB292">
        <v>42058.4</v>
      </c>
      <c r="HC292">
        <v>46261.6</v>
      </c>
      <c r="HD292">
        <v>52042.8</v>
      </c>
      <c r="HE292">
        <v>56633.4</v>
      </c>
      <c r="HF292">
        <v>1.78435</v>
      </c>
      <c r="HG292">
        <v>2.13403</v>
      </c>
      <c r="HH292">
        <v>-0.0198185</v>
      </c>
      <c r="HI292">
        <v>0</v>
      </c>
      <c r="HJ292">
        <v>36.3237</v>
      </c>
      <c r="HK292">
        <v>999.9</v>
      </c>
      <c r="HL292">
        <v>53.833</v>
      </c>
      <c r="HM292">
        <v>28.057</v>
      </c>
      <c r="HN292">
        <v>22.586</v>
      </c>
      <c r="HO292">
        <v>56.897</v>
      </c>
      <c r="HP292">
        <v>32.3237</v>
      </c>
      <c r="HQ292">
        <v>2</v>
      </c>
      <c r="HR292">
        <v>1.32991</v>
      </c>
      <c r="HS292">
        <v>4.94401</v>
      </c>
      <c r="HT292">
        <v>20.0581</v>
      </c>
      <c r="HU292">
        <v>5.19153</v>
      </c>
      <c r="HV292">
        <v>12.0099</v>
      </c>
      <c r="HW292">
        <v>4.97285</v>
      </c>
      <c r="HX292">
        <v>3.29495</v>
      </c>
      <c r="HY292">
        <v>999.9</v>
      </c>
      <c r="HZ292">
        <v>9999</v>
      </c>
      <c r="IA292">
        <v>9999</v>
      </c>
      <c r="IB292">
        <v>9999</v>
      </c>
      <c r="IC292">
        <v>1.86322</v>
      </c>
      <c r="ID292">
        <v>1.86813</v>
      </c>
      <c r="IE292">
        <v>1.86785</v>
      </c>
      <c r="IF292">
        <v>1.86905</v>
      </c>
      <c r="IG292">
        <v>1.86981</v>
      </c>
      <c r="IH292">
        <v>1.86584</v>
      </c>
      <c r="II292">
        <v>1.86703</v>
      </c>
      <c r="IJ292">
        <v>1.86843</v>
      </c>
      <c r="IK292">
        <v>5</v>
      </c>
      <c r="IL292">
        <v>0</v>
      </c>
      <c r="IM292">
        <v>0</v>
      </c>
      <c r="IN292">
        <v>0</v>
      </c>
      <c r="IO292" t="s">
        <v>443</v>
      </c>
      <c r="IP292" t="s">
        <v>444</v>
      </c>
      <c r="IQ292" t="s">
        <v>445</v>
      </c>
      <c r="IR292" t="s">
        <v>445</v>
      </c>
      <c r="IS292" t="s">
        <v>445</v>
      </c>
      <c r="IT292" t="s">
        <v>445</v>
      </c>
      <c r="IU292">
        <v>0</v>
      </c>
      <c r="IV292">
        <v>100</v>
      </c>
      <c r="IW292">
        <v>100</v>
      </c>
      <c r="IX292">
        <v>6.36</v>
      </c>
      <c r="IY292">
        <v>0.31</v>
      </c>
      <c r="IZ292">
        <v>0.972545899424372</v>
      </c>
      <c r="JA292">
        <v>0.00534676025210932</v>
      </c>
      <c r="JB292">
        <v>-1.70922874884956e-06</v>
      </c>
      <c r="JC292">
        <v>5.24977269206303e-10</v>
      </c>
      <c r="JD292">
        <v>0.310040366037049</v>
      </c>
      <c r="JE292">
        <v>0</v>
      </c>
      <c r="JF292">
        <v>0</v>
      </c>
      <c r="JG292">
        <v>0</v>
      </c>
      <c r="JH292">
        <v>4</v>
      </c>
      <c r="JI292">
        <v>2317</v>
      </c>
      <c r="JJ292">
        <v>-0</v>
      </c>
      <c r="JK292">
        <v>23</v>
      </c>
      <c r="JL292">
        <v>29370026.1</v>
      </c>
      <c r="JM292">
        <v>29370026.1</v>
      </c>
      <c r="JN292">
        <v>3.24341</v>
      </c>
      <c r="JO292">
        <v>2.59277</v>
      </c>
      <c r="JP292">
        <v>2.19849</v>
      </c>
      <c r="JQ292">
        <v>2.63672</v>
      </c>
      <c r="JR292">
        <v>2.44507</v>
      </c>
      <c r="JS292">
        <v>2.32788</v>
      </c>
      <c r="JT292">
        <v>32.5761</v>
      </c>
      <c r="JU292">
        <v>24.1575</v>
      </c>
      <c r="JV292">
        <v>18</v>
      </c>
      <c r="JW292">
        <v>500.571</v>
      </c>
      <c r="JX292">
        <v>785.426</v>
      </c>
      <c r="JY292">
        <v>29.7792</v>
      </c>
      <c r="JZ292">
        <v>42.9115</v>
      </c>
      <c r="KA292">
        <v>30.0002</v>
      </c>
      <c r="KB292">
        <v>42.6481</v>
      </c>
      <c r="KC292">
        <v>42.4965</v>
      </c>
      <c r="KD292">
        <v>64.9528</v>
      </c>
      <c r="KE292">
        <v>0</v>
      </c>
      <c r="KF292">
        <v>100</v>
      </c>
      <c r="KG292">
        <v>29.7816</v>
      </c>
      <c r="KH292">
        <v>1407.19</v>
      </c>
      <c r="KI292">
        <v>21.9999</v>
      </c>
      <c r="KJ292">
        <v>94.4727</v>
      </c>
      <c r="KK292">
        <v>91.7124</v>
      </c>
    </row>
    <row r="293" spans="1:297">
      <c r="A293">
        <v>277</v>
      </c>
      <c r="B293">
        <v>1762201568</v>
      </c>
      <c r="C293">
        <v>3336</v>
      </c>
      <c r="D293" t="s">
        <v>1000</v>
      </c>
      <c r="E293" t="s">
        <v>1001</v>
      </c>
      <c r="F293">
        <v>5</v>
      </c>
      <c r="G293" t="s">
        <v>833</v>
      </c>
      <c r="H293" t="s">
        <v>438</v>
      </c>
      <c r="I293">
        <v>1762201559.84615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1419.90075734821</v>
      </c>
      <c r="AK293">
        <v>1405.04290909091</v>
      </c>
      <c r="AL293">
        <v>3.58304661255006</v>
      </c>
      <c r="AM293">
        <v>64.5071012503385</v>
      </c>
      <c r="AN293">
        <f>(AP293 - AO293 + DY293*1E3/(8.314*(EA293+273.15)) * AR293/DX293 * AQ293) * DX293/(100*DL293) * 1000/(1000 - AP293)</f>
        <v>0</v>
      </c>
      <c r="AO293">
        <v>20.9180251568927</v>
      </c>
      <c r="AP293">
        <v>27.0309472727273</v>
      </c>
      <c r="AQ293">
        <v>3.18176416346468e-06</v>
      </c>
      <c r="AR293">
        <v>97.67456940572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439</v>
      </c>
      <c r="AY293" t="s">
        <v>439</v>
      </c>
      <c r="AZ293">
        <v>0</v>
      </c>
      <c r="BA293">
        <v>0</v>
      </c>
      <c r="BB293">
        <f>1-AZ293/BA293</f>
        <v>0</v>
      </c>
      <c r="BC293">
        <v>0</v>
      </c>
      <c r="BD293" t="s">
        <v>439</v>
      </c>
      <c r="BE293" t="s">
        <v>439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439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440</v>
      </c>
      <c r="DO293">
        <v>2</v>
      </c>
      <c r="DP293" t="b">
        <v>1</v>
      </c>
      <c r="DQ293">
        <v>1762201559.84615</v>
      </c>
      <c r="DR293">
        <v>1342.82461538462</v>
      </c>
      <c r="DS293">
        <v>1374.83538461538</v>
      </c>
      <c r="DT293">
        <v>27.0285384615385</v>
      </c>
      <c r="DU293">
        <v>20.9177846153846</v>
      </c>
      <c r="DV293">
        <v>1336.50615384615</v>
      </c>
      <c r="DW293">
        <v>26.7185153846154</v>
      </c>
      <c r="DX293">
        <v>500.021923076923</v>
      </c>
      <c r="DY293">
        <v>90.7489230769231</v>
      </c>
      <c r="DZ293">
        <v>0.100020876923077</v>
      </c>
      <c r="EA293">
        <v>36.8720230769231</v>
      </c>
      <c r="EB293">
        <v>35.9993076923077</v>
      </c>
      <c r="EC293">
        <v>999.9</v>
      </c>
      <c r="ED293">
        <v>0</v>
      </c>
      <c r="EE293">
        <v>0</v>
      </c>
      <c r="EF293">
        <v>9999.71153846154</v>
      </c>
      <c r="EG293">
        <v>0</v>
      </c>
      <c r="EH293">
        <v>1187.19538461538</v>
      </c>
      <c r="EI293">
        <v>-32.0118153846154</v>
      </c>
      <c r="EJ293">
        <v>1380.12538461538</v>
      </c>
      <c r="EK293">
        <v>1404.20692307692</v>
      </c>
      <c r="EL293">
        <v>6.11076384615385</v>
      </c>
      <c r="EM293">
        <v>1374.83538461538</v>
      </c>
      <c r="EN293">
        <v>20.9177846153846</v>
      </c>
      <c r="EO293">
        <v>2.45281153846154</v>
      </c>
      <c r="EP293">
        <v>1.89826615384615</v>
      </c>
      <c r="EQ293">
        <v>20.7167230769231</v>
      </c>
      <c r="ER293">
        <v>16.6203538461538</v>
      </c>
      <c r="ES293">
        <v>1999.94538461538</v>
      </c>
      <c r="ET293">
        <v>0.980001153846154</v>
      </c>
      <c r="EU293">
        <v>0.0199986461538462</v>
      </c>
      <c r="EV293">
        <v>0</v>
      </c>
      <c r="EW293">
        <v>995.305076923077</v>
      </c>
      <c r="EX293">
        <v>5.00059</v>
      </c>
      <c r="EY293">
        <v>20644.2461538462</v>
      </c>
      <c r="EZ293">
        <v>17359.8384615385</v>
      </c>
      <c r="FA293">
        <v>54.562</v>
      </c>
      <c r="FB293">
        <v>55</v>
      </c>
      <c r="FC293">
        <v>54.1726923076923</v>
      </c>
      <c r="FD293">
        <v>54.437</v>
      </c>
      <c r="FE293">
        <v>55.125</v>
      </c>
      <c r="FF293">
        <v>1955.04538461538</v>
      </c>
      <c r="FG293">
        <v>39.9</v>
      </c>
      <c r="FH293">
        <v>0</v>
      </c>
      <c r="FI293">
        <v>1762201566.8</v>
      </c>
      <c r="FJ293">
        <v>0</v>
      </c>
      <c r="FK293">
        <v>995.32448</v>
      </c>
      <c r="FL293">
        <v>-2.01284615498419</v>
      </c>
      <c r="FM293">
        <v>-54.2846152968811</v>
      </c>
      <c r="FN293">
        <v>20644.128</v>
      </c>
      <c r="FO293">
        <v>15</v>
      </c>
      <c r="FP293">
        <v>0</v>
      </c>
      <c r="FQ293" t="s">
        <v>441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-31.6459</v>
      </c>
      <c r="GD293">
        <v>-6.28849090909096</v>
      </c>
      <c r="GE293">
        <v>0.926184557870674</v>
      </c>
      <c r="GF293">
        <v>0</v>
      </c>
      <c r="GG293">
        <v>995.474735294118</v>
      </c>
      <c r="GH293">
        <v>-2.39451489948607</v>
      </c>
      <c r="GI293">
        <v>0.313727711542368</v>
      </c>
      <c r="GJ293">
        <v>-1</v>
      </c>
      <c r="GK293">
        <v>6.11014571428571</v>
      </c>
      <c r="GL293">
        <v>0.01073922077924</v>
      </c>
      <c r="GM293">
        <v>0.00174241094991029</v>
      </c>
      <c r="GN293">
        <v>1</v>
      </c>
      <c r="GO293">
        <v>1</v>
      </c>
      <c r="GP293">
        <v>2</v>
      </c>
      <c r="GQ293" t="s">
        <v>460</v>
      </c>
      <c r="GR293">
        <v>3.12842</v>
      </c>
      <c r="GS293">
        <v>2.77807</v>
      </c>
      <c r="GT293">
        <v>0.19612</v>
      </c>
      <c r="GU293">
        <v>0.199326</v>
      </c>
      <c r="GV293">
        <v>0.109097</v>
      </c>
      <c r="GW293">
        <v>0.0911865</v>
      </c>
      <c r="GX293">
        <v>29458</v>
      </c>
      <c r="GY293">
        <v>31213.5</v>
      </c>
      <c r="GZ293">
        <v>33243.3</v>
      </c>
      <c r="HA293">
        <v>35388.8</v>
      </c>
      <c r="HB293">
        <v>42058.6</v>
      </c>
      <c r="HC293">
        <v>46262</v>
      </c>
      <c r="HD293">
        <v>52042.9</v>
      </c>
      <c r="HE293">
        <v>56633</v>
      </c>
      <c r="HF293">
        <v>1.78415</v>
      </c>
      <c r="HG293">
        <v>2.13417</v>
      </c>
      <c r="HH293">
        <v>-0.0198148</v>
      </c>
      <c r="HI293">
        <v>0</v>
      </c>
      <c r="HJ293">
        <v>36.3243</v>
      </c>
      <c r="HK293">
        <v>999.9</v>
      </c>
      <c r="HL293">
        <v>53.833</v>
      </c>
      <c r="HM293">
        <v>28.047</v>
      </c>
      <c r="HN293">
        <v>22.5725</v>
      </c>
      <c r="HO293">
        <v>57.117</v>
      </c>
      <c r="HP293">
        <v>32.2957</v>
      </c>
      <c r="HQ293">
        <v>2</v>
      </c>
      <c r="HR293">
        <v>1.32997</v>
      </c>
      <c r="HS293">
        <v>4.95318</v>
      </c>
      <c r="HT293">
        <v>20.0577</v>
      </c>
      <c r="HU293">
        <v>5.19078</v>
      </c>
      <c r="HV293">
        <v>12.0099</v>
      </c>
      <c r="HW293">
        <v>4.97265</v>
      </c>
      <c r="HX293">
        <v>3.29495</v>
      </c>
      <c r="HY293">
        <v>999.9</v>
      </c>
      <c r="HZ293">
        <v>9999</v>
      </c>
      <c r="IA293">
        <v>9999</v>
      </c>
      <c r="IB293">
        <v>9999</v>
      </c>
      <c r="IC293">
        <v>1.8632</v>
      </c>
      <c r="ID293">
        <v>1.86813</v>
      </c>
      <c r="IE293">
        <v>1.86784</v>
      </c>
      <c r="IF293">
        <v>1.86904</v>
      </c>
      <c r="IG293">
        <v>1.86982</v>
      </c>
      <c r="IH293">
        <v>1.86585</v>
      </c>
      <c r="II293">
        <v>1.86705</v>
      </c>
      <c r="IJ293">
        <v>1.86844</v>
      </c>
      <c r="IK293">
        <v>5</v>
      </c>
      <c r="IL293">
        <v>0</v>
      </c>
      <c r="IM293">
        <v>0</v>
      </c>
      <c r="IN293">
        <v>0</v>
      </c>
      <c r="IO293" t="s">
        <v>443</v>
      </c>
      <c r="IP293" t="s">
        <v>444</v>
      </c>
      <c r="IQ293" t="s">
        <v>445</v>
      </c>
      <c r="IR293" t="s">
        <v>445</v>
      </c>
      <c r="IS293" t="s">
        <v>445</v>
      </c>
      <c r="IT293" t="s">
        <v>445</v>
      </c>
      <c r="IU293">
        <v>0</v>
      </c>
      <c r="IV293">
        <v>100</v>
      </c>
      <c r="IW293">
        <v>100</v>
      </c>
      <c r="IX293">
        <v>6.42</v>
      </c>
      <c r="IY293">
        <v>0.31</v>
      </c>
      <c r="IZ293">
        <v>0.972545899424372</v>
      </c>
      <c r="JA293">
        <v>0.00534676025210932</v>
      </c>
      <c r="JB293">
        <v>-1.70922874884956e-06</v>
      </c>
      <c r="JC293">
        <v>5.24977269206303e-10</v>
      </c>
      <c r="JD293">
        <v>0.310040366037049</v>
      </c>
      <c r="JE293">
        <v>0</v>
      </c>
      <c r="JF293">
        <v>0</v>
      </c>
      <c r="JG293">
        <v>0</v>
      </c>
      <c r="JH293">
        <v>4</v>
      </c>
      <c r="JI293">
        <v>2317</v>
      </c>
      <c r="JJ293">
        <v>-0</v>
      </c>
      <c r="JK293">
        <v>23</v>
      </c>
      <c r="JL293">
        <v>29370026.1</v>
      </c>
      <c r="JM293">
        <v>29370026.1</v>
      </c>
      <c r="JN293">
        <v>3.27148</v>
      </c>
      <c r="JO293">
        <v>2.58789</v>
      </c>
      <c r="JP293">
        <v>2.19849</v>
      </c>
      <c r="JQ293">
        <v>2.63672</v>
      </c>
      <c r="JR293">
        <v>2.44507</v>
      </c>
      <c r="JS293">
        <v>2.37793</v>
      </c>
      <c r="JT293">
        <v>32.5761</v>
      </c>
      <c r="JU293">
        <v>24.1663</v>
      </c>
      <c r="JV293">
        <v>18</v>
      </c>
      <c r="JW293">
        <v>500.43</v>
      </c>
      <c r="JX293">
        <v>785.582</v>
      </c>
      <c r="JY293">
        <v>29.7811</v>
      </c>
      <c r="JZ293">
        <v>42.9159</v>
      </c>
      <c r="KA293">
        <v>30</v>
      </c>
      <c r="KB293">
        <v>42.6481</v>
      </c>
      <c r="KC293">
        <v>42.4972</v>
      </c>
      <c r="KD293">
        <v>65.5154</v>
      </c>
      <c r="KE293">
        <v>0</v>
      </c>
      <c r="KF293">
        <v>100</v>
      </c>
      <c r="KG293">
        <v>29.7799</v>
      </c>
      <c r="KH293">
        <v>1427.44</v>
      </c>
      <c r="KI293">
        <v>21.9999</v>
      </c>
      <c r="KJ293">
        <v>94.4727</v>
      </c>
      <c r="KK293">
        <v>91.7118</v>
      </c>
    </row>
    <row r="294" spans="1:297">
      <c r="A294">
        <v>278</v>
      </c>
      <c r="B294">
        <v>1762201573</v>
      </c>
      <c r="C294">
        <v>3341</v>
      </c>
      <c r="D294" t="s">
        <v>1002</v>
      </c>
      <c r="E294" t="s">
        <v>1003</v>
      </c>
      <c r="F294">
        <v>5</v>
      </c>
      <c r="G294" t="s">
        <v>833</v>
      </c>
      <c r="H294" t="s">
        <v>438</v>
      </c>
      <c r="I294">
        <v>1762201564.84615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1436.29976846293</v>
      </c>
      <c r="AK294">
        <v>1421.99957575758</v>
      </c>
      <c r="AL294">
        <v>3.3851189132377</v>
      </c>
      <c r="AM294">
        <v>64.5071012503385</v>
      </c>
      <c r="AN294">
        <f>(AP294 - AO294 + DY294*1E3/(8.314*(EA294+273.15)) * AR294/DX294 * AQ294) * DX294/(100*DL294) * 1000/(1000 - AP294)</f>
        <v>0</v>
      </c>
      <c r="AO294">
        <v>20.9154492115009</v>
      </c>
      <c r="AP294">
        <v>27.0252236363636</v>
      </c>
      <c r="AQ294">
        <v>-5.33668732205091e-06</v>
      </c>
      <c r="AR294">
        <v>97.67456940572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439</v>
      </c>
      <c r="AY294" t="s">
        <v>439</v>
      </c>
      <c r="AZ294">
        <v>0</v>
      </c>
      <c r="BA294">
        <v>0</v>
      </c>
      <c r="BB294">
        <f>1-AZ294/BA294</f>
        <v>0</v>
      </c>
      <c r="BC294">
        <v>0</v>
      </c>
      <c r="BD294" t="s">
        <v>439</v>
      </c>
      <c r="BE294" t="s">
        <v>439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439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440</v>
      </c>
      <c r="DO294">
        <v>2</v>
      </c>
      <c r="DP294" t="b">
        <v>1</v>
      </c>
      <c r="DQ294">
        <v>1762201564.84615</v>
      </c>
      <c r="DR294">
        <v>1359.60769230769</v>
      </c>
      <c r="DS294">
        <v>1391.54</v>
      </c>
      <c r="DT294">
        <v>27.0284</v>
      </c>
      <c r="DU294">
        <v>20.9169923076923</v>
      </c>
      <c r="DV294">
        <v>1353.22923076923</v>
      </c>
      <c r="DW294">
        <v>26.7183692307692</v>
      </c>
      <c r="DX294">
        <v>499.999076923077</v>
      </c>
      <c r="DY294">
        <v>90.7497846153846</v>
      </c>
      <c r="DZ294">
        <v>0.0999884076923077</v>
      </c>
      <c r="EA294">
        <v>36.8746153846154</v>
      </c>
      <c r="EB294">
        <v>36.0023846153846</v>
      </c>
      <c r="EC294">
        <v>999.9</v>
      </c>
      <c r="ED294">
        <v>0</v>
      </c>
      <c r="EE294">
        <v>0</v>
      </c>
      <c r="EF294">
        <v>9994.03769230769</v>
      </c>
      <c r="EG294">
        <v>0</v>
      </c>
      <c r="EH294">
        <v>1187.21538461538</v>
      </c>
      <c r="EI294">
        <v>-31.9332076923077</v>
      </c>
      <c r="EJ294">
        <v>1397.37461538462</v>
      </c>
      <c r="EK294">
        <v>1421.26846153846</v>
      </c>
      <c r="EL294">
        <v>6.11141307692308</v>
      </c>
      <c r="EM294">
        <v>1391.54</v>
      </c>
      <c r="EN294">
        <v>20.9169923076923</v>
      </c>
      <c r="EO294">
        <v>2.45282230769231</v>
      </c>
      <c r="EP294">
        <v>1.89821230769231</v>
      </c>
      <c r="EQ294">
        <v>20.7167846153846</v>
      </c>
      <c r="ER294">
        <v>16.6199076923077</v>
      </c>
      <c r="ES294">
        <v>2000.01538461538</v>
      </c>
      <c r="ET294">
        <v>0.980002</v>
      </c>
      <c r="EU294">
        <v>0.0199979307692308</v>
      </c>
      <c r="EV294">
        <v>0</v>
      </c>
      <c r="EW294">
        <v>995.138923076923</v>
      </c>
      <c r="EX294">
        <v>5.00059</v>
      </c>
      <c r="EY294">
        <v>20640.5769230769</v>
      </c>
      <c r="EZ294">
        <v>17360.4615384615</v>
      </c>
      <c r="FA294">
        <v>54.562</v>
      </c>
      <c r="FB294">
        <v>55</v>
      </c>
      <c r="FC294">
        <v>54.1726923076923</v>
      </c>
      <c r="FD294">
        <v>54.437</v>
      </c>
      <c r="FE294">
        <v>55.125</v>
      </c>
      <c r="FF294">
        <v>1955.11538461538</v>
      </c>
      <c r="FG294">
        <v>39.9</v>
      </c>
      <c r="FH294">
        <v>0</v>
      </c>
      <c r="FI294">
        <v>1762201572.2</v>
      </c>
      <c r="FJ294">
        <v>0</v>
      </c>
      <c r="FK294">
        <v>995.136038461538</v>
      </c>
      <c r="FL294">
        <v>-2.87777778665695</v>
      </c>
      <c r="FM294">
        <v>-51.5965811508261</v>
      </c>
      <c r="FN294">
        <v>20639.6846153846</v>
      </c>
      <c r="FO294">
        <v>15</v>
      </c>
      <c r="FP294">
        <v>0</v>
      </c>
      <c r="FQ294" t="s">
        <v>441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-31.95391</v>
      </c>
      <c r="GD294">
        <v>-1.52143759398496</v>
      </c>
      <c r="GE294">
        <v>0.705806151078326</v>
      </c>
      <c r="GF294">
        <v>0</v>
      </c>
      <c r="GG294">
        <v>995.250852941177</v>
      </c>
      <c r="GH294">
        <v>-2.14904507216138</v>
      </c>
      <c r="GI294">
        <v>0.285530376704051</v>
      </c>
      <c r="GJ294">
        <v>-1</v>
      </c>
      <c r="GK294">
        <v>6.111172</v>
      </c>
      <c r="GL294">
        <v>0.00983819548872344</v>
      </c>
      <c r="GM294">
        <v>0.00180885488638531</v>
      </c>
      <c r="GN294">
        <v>1</v>
      </c>
      <c r="GO294">
        <v>1</v>
      </c>
      <c r="GP294">
        <v>2</v>
      </c>
      <c r="GQ294" t="s">
        <v>460</v>
      </c>
      <c r="GR294">
        <v>3.12827</v>
      </c>
      <c r="GS294">
        <v>2.77783</v>
      </c>
      <c r="GT294">
        <v>0.197589</v>
      </c>
      <c r="GU294">
        <v>0.200815</v>
      </c>
      <c r="GV294">
        <v>0.109082</v>
      </c>
      <c r="GW294">
        <v>0.0911814</v>
      </c>
      <c r="GX294">
        <v>29403.9</v>
      </c>
      <c r="GY294">
        <v>31154.9</v>
      </c>
      <c r="GZ294">
        <v>33243.4</v>
      </c>
      <c r="HA294">
        <v>35388.5</v>
      </c>
      <c r="HB294">
        <v>42059.4</v>
      </c>
      <c r="HC294">
        <v>46261.9</v>
      </c>
      <c r="HD294">
        <v>52042.9</v>
      </c>
      <c r="HE294">
        <v>56632.4</v>
      </c>
      <c r="HF294">
        <v>1.78388</v>
      </c>
      <c r="HG294">
        <v>2.13425</v>
      </c>
      <c r="HH294">
        <v>-0.020057</v>
      </c>
      <c r="HI294">
        <v>0</v>
      </c>
      <c r="HJ294">
        <v>36.3262</v>
      </c>
      <c r="HK294">
        <v>999.9</v>
      </c>
      <c r="HL294">
        <v>53.833</v>
      </c>
      <c r="HM294">
        <v>28.057</v>
      </c>
      <c r="HN294">
        <v>22.5866</v>
      </c>
      <c r="HO294">
        <v>57.247</v>
      </c>
      <c r="HP294">
        <v>32.3397</v>
      </c>
      <c r="HQ294">
        <v>2</v>
      </c>
      <c r="HR294">
        <v>1.32997</v>
      </c>
      <c r="HS294">
        <v>4.96608</v>
      </c>
      <c r="HT294">
        <v>20.0576</v>
      </c>
      <c r="HU294">
        <v>5.19138</v>
      </c>
      <c r="HV294">
        <v>12.0099</v>
      </c>
      <c r="HW294">
        <v>4.97275</v>
      </c>
      <c r="HX294">
        <v>3.295</v>
      </c>
      <c r="HY294">
        <v>999.9</v>
      </c>
      <c r="HZ294">
        <v>9999</v>
      </c>
      <c r="IA294">
        <v>9999</v>
      </c>
      <c r="IB294">
        <v>9999</v>
      </c>
      <c r="IC294">
        <v>1.86318</v>
      </c>
      <c r="ID294">
        <v>1.86813</v>
      </c>
      <c r="IE294">
        <v>1.86786</v>
      </c>
      <c r="IF294">
        <v>1.86905</v>
      </c>
      <c r="IG294">
        <v>1.86982</v>
      </c>
      <c r="IH294">
        <v>1.86586</v>
      </c>
      <c r="II294">
        <v>1.86705</v>
      </c>
      <c r="IJ294">
        <v>1.86841</v>
      </c>
      <c r="IK294">
        <v>5</v>
      </c>
      <c r="IL294">
        <v>0</v>
      </c>
      <c r="IM294">
        <v>0</v>
      </c>
      <c r="IN294">
        <v>0</v>
      </c>
      <c r="IO294" t="s">
        <v>443</v>
      </c>
      <c r="IP294" t="s">
        <v>444</v>
      </c>
      <c r="IQ294" t="s">
        <v>445</v>
      </c>
      <c r="IR294" t="s">
        <v>445</v>
      </c>
      <c r="IS294" t="s">
        <v>445</v>
      </c>
      <c r="IT294" t="s">
        <v>445</v>
      </c>
      <c r="IU294">
        <v>0</v>
      </c>
      <c r="IV294">
        <v>100</v>
      </c>
      <c r="IW294">
        <v>100</v>
      </c>
      <c r="IX294">
        <v>6.48</v>
      </c>
      <c r="IY294">
        <v>0.31</v>
      </c>
      <c r="IZ294">
        <v>0.972545899424372</v>
      </c>
      <c r="JA294">
        <v>0.00534676025210932</v>
      </c>
      <c r="JB294">
        <v>-1.70922874884956e-06</v>
      </c>
      <c r="JC294">
        <v>5.24977269206303e-10</v>
      </c>
      <c r="JD294">
        <v>0.310040366037049</v>
      </c>
      <c r="JE294">
        <v>0</v>
      </c>
      <c r="JF294">
        <v>0</v>
      </c>
      <c r="JG294">
        <v>0</v>
      </c>
      <c r="JH294">
        <v>4</v>
      </c>
      <c r="JI294">
        <v>2317</v>
      </c>
      <c r="JJ294">
        <v>-0</v>
      </c>
      <c r="JK294">
        <v>23</v>
      </c>
      <c r="JL294">
        <v>29370026.2</v>
      </c>
      <c r="JM294">
        <v>29370026.2</v>
      </c>
      <c r="JN294">
        <v>3.30566</v>
      </c>
      <c r="JO294">
        <v>2.58789</v>
      </c>
      <c r="JP294">
        <v>2.19849</v>
      </c>
      <c r="JQ294">
        <v>2.63672</v>
      </c>
      <c r="JR294">
        <v>2.44507</v>
      </c>
      <c r="JS294">
        <v>2.31934</v>
      </c>
      <c r="JT294">
        <v>32.5761</v>
      </c>
      <c r="JU294">
        <v>24.1575</v>
      </c>
      <c r="JV294">
        <v>18</v>
      </c>
      <c r="JW294">
        <v>500.248</v>
      </c>
      <c r="JX294">
        <v>785.697</v>
      </c>
      <c r="JY294">
        <v>29.7796</v>
      </c>
      <c r="JZ294">
        <v>42.9159</v>
      </c>
      <c r="KA294">
        <v>30.0002</v>
      </c>
      <c r="KB294">
        <v>42.6501</v>
      </c>
      <c r="KC294">
        <v>42.5008</v>
      </c>
      <c r="KD294">
        <v>66.1985</v>
      </c>
      <c r="KE294">
        <v>0</v>
      </c>
      <c r="KF294">
        <v>100</v>
      </c>
      <c r="KG294">
        <v>29.7763</v>
      </c>
      <c r="KH294">
        <v>1440.95</v>
      </c>
      <c r="KI294">
        <v>21.9999</v>
      </c>
      <c r="KJ294">
        <v>94.4728</v>
      </c>
      <c r="KK294">
        <v>91.711</v>
      </c>
    </row>
    <row r="295" spans="1:297">
      <c r="A295">
        <v>279</v>
      </c>
      <c r="B295">
        <v>1762201578</v>
      </c>
      <c r="C295">
        <v>3346</v>
      </c>
      <c r="D295" t="s">
        <v>1004</v>
      </c>
      <c r="E295" t="s">
        <v>1005</v>
      </c>
      <c r="F295">
        <v>5</v>
      </c>
      <c r="G295" t="s">
        <v>833</v>
      </c>
      <c r="H295" t="s">
        <v>438</v>
      </c>
      <c r="I295">
        <v>1762201569.84615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1453.80354094369</v>
      </c>
      <c r="AK295">
        <v>1439.29660606061</v>
      </c>
      <c r="AL295">
        <v>3.45924576287277</v>
      </c>
      <c r="AM295">
        <v>64.5071012503385</v>
      </c>
      <c r="AN295">
        <f>(AP295 - AO295 + DY295*1E3/(8.314*(EA295+273.15)) * AR295/DX295 * AQ295) * DX295/(100*DL295) * 1000/(1000 - AP295)</f>
        <v>0</v>
      </c>
      <c r="AO295">
        <v>20.9145413440544</v>
      </c>
      <c r="AP295">
        <v>27.0233381818182</v>
      </c>
      <c r="AQ295">
        <v>-1.57575690087008e-06</v>
      </c>
      <c r="AR295">
        <v>97.67456940572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439</v>
      </c>
      <c r="AY295" t="s">
        <v>439</v>
      </c>
      <c r="AZ295">
        <v>0</v>
      </c>
      <c r="BA295">
        <v>0</v>
      </c>
      <c r="BB295">
        <f>1-AZ295/BA295</f>
        <v>0</v>
      </c>
      <c r="BC295">
        <v>0</v>
      </c>
      <c r="BD295" t="s">
        <v>439</v>
      </c>
      <c r="BE295" t="s">
        <v>439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439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440</v>
      </c>
      <c r="DO295">
        <v>2</v>
      </c>
      <c r="DP295" t="b">
        <v>1</v>
      </c>
      <c r="DQ295">
        <v>1762201569.84615</v>
      </c>
      <c r="DR295">
        <v>1376.37846153846</v>
      </c>
      <c r="DS295">
        <v>1408.68538461538</v>
      </c>
      <c r="DT295">
        <v>27.0268846153846</v>
      </c>
      <c r="DU295">
        <v>20.9159538461538</v>
      </c>
      <c r="DV295">
        <v>1369.93923076923</v>
      </c>
      <c r="DW295">
        <v>26.7168384615385</v>
      </c>
      <c r="DX295">
        <v>499.983846153846</v>
      </c>
      <c r="DY295">
        <v>90.7503384615385</v>
      </c>
      <c r="DZ295">
        <v>0.0999267461538462</v>
      </c>
      <c r="EA295">
        <v>36.8752384615385</v>
      </c>
      <c r="EB295">
        <v>36.0034</v>
      </c>
      <c r="EC295">
        <v>999.9</v>
      </c>
      <c r="ED295">
        <v>0</v>
      </c>
      <c r="EE295">
        <v>0</v>
      </c>
      <c r="EF295">
        <v>10001.2546153846</v>
      </c>
      <c r="EG295">
        <v>0</v>
      </c>
      <c r="EH295">
        <v>1187.22153846154</v>
      </c>
      <c r="EI295">
        <v>-32.3069461538461</v>
      </c>
      <c r="EJ295">
        <v>1414.60923076923</v>
      </c>
      <c r="EK295">
        <v>1438.77846153846</v>
      </c>
      <c r="EL295">
        <v>6.11092153846154</v>
      </c>
      <c r="EM295">
        <v>1408.68538461538</v>
      </c>
      <c r="EN295">
        <v>20.9159538461538</v>
      </c>
      <c r="EO295">
        <v>2.45269769230769</v>
      </c>
      <c r="EP295">
        <v>1.89813076923077</v>
      </c>
      <c r="EQ295">
        <v>20.7159615384615</v>
      </c>
      <c r="ER295">
        <v>16.6192230769231</v>
      </c>
      <c r="ES295">
        <v>2000.01538461538</v>
      </c>
      <c r="ET295">
        <v>0.980002</v>
      </c>
      <c r="EU295">
        <v>0.0199979307692308</v>
      </c>
      <c r="EV295">
        <v>0</v>
      </c>
      <c r="EW295">
        <v>994.965153846154</v>
      </c>
      <c r="EX295">
        <v>5.00059</v>
      </c>
      <c r="EY295">
        <v>20636.0846153846</v>
      </c>
      <c r="EZ295">
        <v>17360.4538461539</v>
      </c>
      <c r="FA295">
        <v>54.562</v>
      </c>
      <c r="FB295">
        <v>55</v>
      </c>
      <c r="FC295">
        <v>54.1631538461538</v>
      </c>
      <c r="FD295">
        <v>54.437</v>
      </c>
      <c r="FE295">
        <v>55.125</v>
      </c>
      <c r="FF295">
        <v>1955.11538461538</v>
      </c>
      <c r="FG295">
        <v>39.9</v>
      </c>
      <c r="FH295">
        <v>0</v>
      </c>
      <c r="FI295">
        <v>1762201577</v>
      </c>
      <c r="FJ295">
        <v>0</v>
      </c>
      <c r="FK295">
        <v>994.902</v>
      </c>
      <c r="FL295">
        <v>-3.27042735726961</v>
      </c>
      <c r="FM295">
        <v>-53.0735042683674</v>
      </c>
      <c r="FN295">
        <v>20635.3384615385</v>
      </c>
      <c r="FO295">
        <v>15</v>
      </c>
      <c r="FP295">
        <v>0</v>
      </c>
      <c r="FQ295" t="s">
        <v>441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-32.01004</v>
      </c>
      <c r="GD295">
        <v>-3.72154285714288</v>
      </c>
      <c r="GE295">
        <v>0.72850695906079</v>
      </c>
      <c r="GF295">
        <v>0</v>
      </c>
      <c r="GG295">
        <v>995.07994117647</v>
      </c>
      <c r="GH295">
        <v>-2.71550802675517</v>
      </c>
      <c r="GI295">
        <v>0.338014526417436</v>
      </c>
      <c r="GJ295">
        <v>-1</v>
      </c>
      <c r="GK295">
        <v>6.1108425</v>
      </c>
      <c r="GL295">
        <v>-0.00153338345864044</v>
      </c>
      <c r="GM295">
        <v>0.00202600808241231</v>
      </c>
      <c r="GN295">
        <v>1</v>
      </c>
      <c r="GO295">
        <v>1</v>
      </c>
      <c r="GP295">
        <v>2</v>
      </c>
      <c r="GQ295" t="s">
        <v>460</v>
      </c>
      <c r="GR295">
        <v>3.12839</v>
      </c>
      <c r="GS295">
        <v>2.77805</v>
      </c>
      <c r="GT295">
        <v>0.199071</v>
      </c>
      <c r="GU295">
        <v>0.202216</v>
      </c>
      <c r="GV295">
        <v>0.109081</v>
      </c>
      <c r="GW295">
        <v>0.0911864</v>
      </c>
      <c r="GX295">
        <v>29349.2</v>
      </c>
      <c r="GY295">
        <v>31099.8</v>
      </c>
      <c r="GZ295">
        <v>33243.3</v>
      </c>
      <c r="HA295">
        <v>35388.3</v>
      </c>
      <c r="HB295">
        <v>42059.7</v>
      </c>
      <c r="HC295">
        <v>46261.6</v>
      </c>
      <c r="HD295">
        <v>52043</v>
      </c>
      <c r="HE295">
        <v>56632.1</v>
      </c>
      <c r="HF295">
        <v>1.78408</v>
      </c>
      <c r="HG295">
        <v>2.13427</v>
      </c>
      <c r="HH295">
        <v>-0.0199899</v>
      </c>
      <c r="HI295">
        <v>0</v>
      </c>
      <c r="HJ295">
        <v>36.3237</v>
      </c>
      <c r="HK295">
        <v>999.9</v>
      </c>
      <c r="HL295">
        <v>53.833</v>
      </c>
      <c r="HM295">
        <v>28.057</v>
      </c>
      <c r="HN295">
        <v>22.5861</v>
      </c>
      <c r="HO295">
        <v>57.167</v>
      </c>
      <c r="HP295">
        <v>32.3197</v>
      </c>
      <c r="HQ295">
        <v>2</v>
      </c>
      <c r="HR295">
        <v>1.33011</v>
      </c>
      <c r="HS295">
        <v>4.97481</v>
      </c>
      <c r="HT295">
        <v>20.0574</v>
      </c>
      <c r="HU295">
        <v>5.19138</v>
      </c>
      <c r="HV295">
        <v>12.0099</v>
      </c>
      <c r="HW295">
        <v>4.97255</v>
      </c>
      <c r="HX295">
        <v>3.29487</v>
      </c>
      <c r="HY295">
        <v>999.9</v>
      </c>
      <c r="HZ295">
        <v>9999</v>
      </c>
      <c r="IA295">
        <v>9999</v>
      </c>
      <c r="IB295">
        <v>9999</v>
      </c>
      <c r="IC295">
        <v>1.86318</v>
      </c>
      <c r="ID295">
        <v>1.86813</v>
      </c>
      <c r="IE295">
        <v>1.86784</v>
      </c>
      <c r="IF295">
        <v>1.86905</v>
      </c>
      <c r="IG295">
        <v>1.86982</v>
      </c>
      <c r="IH295">
        <v>1.86588</v>
      </c>
      <c r="II295">
        <v>1.86705</v>
      </c>
      <c r="IJ295">
        <v>1.86844</v>
      </c>
      <c r="IK295">
        <v>5</v>
      </c>
      <c r="IL295">
        <v>0</v>
      </c>
      <c r="IM295">
        <v>0</v>
      </c>
      <c r="IN295">
        <v>0</v>
      </c>
      <c r="IO295" t="s">
        <v>443</v>
      </c>
      <c r="IP295" t="s">
        <v>444</v>
      </c>
      <c r="IQ295" t="s">
        <v>445</v>
      </c>
      <c r="IR295" t="s">
        <v>445</v>
      </c>
      <c r="IS295" t="s">
        <v>445</v>
      </c>
      <c r="IT295" t="s">
        <v>445</v>
      </c>
      <c r="IU295">
        <v>0</v>
      </c>
      <c r="IV295">
        <v>100</v>
      </c>
      <c r="IW295">
        <v>100</v>
      </c>
      <c r="IX295">
        <v>6.53</v>
      </c>
      <c r="IY295">
        <v>0.3101</v>
      </c>
      <c r="IZ295">
        <v>0.972545899424372</v>
      </c>
      <c r="JA295">
        <v>0.00534676025210932</v>
      </c>
      <c r="JB295">
        <v>-1.70922874884956e-06</v>
      </c>
      <c r="JC295">
        <v>5.24977269206303e-10</v>
      </c>
      <c r="JD295">
        <v>0.310040366037049</v>
      </c>
      <c r="JE295">
        <v>0</v>
      </c>
      <c r="JF295">
        <v>0</v>
      </c>
      <c r="JG295">
        <v>0</v>
      </c>
      <c r="JH295">
        <v>4</v>
      </c>
      <c r="JI295">
        <v>2317</v>
      </c>
      <c r="JJ295">
        <v>-0</v>
      </c>
      <c r="JK295">
        <v>23</v>
      </c>
      <c r="JL295">
        <v>29370026.3</v>
      </c>
      <c r="JM295">
        <v>29370026.3</v>
      </c>
      <c r="JN295">
        <v>3.3374</v>
      </c>
      <c r="JO295">
        <v>2.59521</v>
      </c>
      <c r="JP295">
        <v>2.19849</v>
      </c>
      <c r="JQ295">
        <v>2.63672</v>
      </c>
      <c r="JR295">
        <v>2.44507</v>
      </c>
      <c r="JS295">
        <v>2.27051</v>
      </c>
      <c r="JT295">
        <v>32.5761</v>
      </c>
      <c r="JU295">
        <v>24.1575</v>
      </c>
      <c r="JV295">
        <v>18</v>
      </c>
      <c r="JW295">
        <v>500.406</v>
      </c>
      <c r="JX295">
        <v>785.722</v>
      </c>
      <c r="JY295">
        <v>29.7762</v>
      </c>
      <c r="JZ295">
        <v>42.9159</v>
      </c>
      <c r="KA295">
        <v>30.0002</v>
      </c>
      <c r="KB295">
        <v>42.6524</v>
      </c>
      <c r="KC295">
        <v>42.5008</v>
      </c>
      <c r="KD295">
        <v>66.7898</v>
      </c>
      <c r="KE295">
        <v>0</v>
      </c>
      <c r="KF295">
        <v>100</v>
      </c>
      <c r="KG295">
        <v>29.773</v>
      </c>
      <c r="KH295">
        <v>1461.22</v>
      </c>
      <c r="KI295">
        <v>21.9999</v>
      </c>
      <c r="KJ295">
        <v>94.4728</v>
      </c>
      <c r="KK295">
        <v>91.7105</v>
      </c>
    </row>
    <row r="296" spans="1:297">
      <c r="A296">
        <v>280</v>
      </c>
      <c r="B296">
        <v>1762201583</v>
      </c>
      <c r="C296">
        <v>3351</v>
      </c>
      <c r="D296" t="s">
        <v>1006</v>
      </c>
      <c r="E296" t="s">
        <v>1007</v>
      </c>
      <c r="F296">
        <v>5</v>
      </c>
      <c r="G296" t="s">
        <v>833</v>
      </c>
      <c r="H296" t="s">
        <v>438</v>
      </c>
      <c r="I296">
        <v>1762201574.84615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1470.32338133778</v>
      </c>
      <c r="AK296">
        <v>1456.24642424242</v>
      </c>
      <c r="AL296">
        <v>3.38379631459306</v>
      </c>
      <c r="AM296">
        <v>64.5071012503385</v>
      </c>
      <c r="AN296">
        <f>(AP296 - AO296 + DY296*1E3/(8.314*(EA296+273.15)) * AR296/DX296 * AQ296) * DX296/(100*DL296) * 1000/(1000 - AP296)</f>
        <v>0</v>
      </c>
      <c r="AO296">
        <v>20.9158693099614</v>
      </c>
      <c r="AP296">
        <v>27.0250212121212</v>
      </c>
      <c r="AQ296">
        <v>1.42904213069135e-06</v>
      </c>
      <c r="AR296">
        <v>97.67456940572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439</v>
      </c>
      <c r="AY296" t="s">
        <v>439</v>
      </c>
      <c r="AZ296">
        <v>0</v>
      </c>
      <c r="BA296">
        <v>0</v>
      </c>
      <c r="BB296">
        <f>1-AZ296/BA296</f>
        <v>0</v>
      </c>
      <c r="BC296">
        <v>0</v>
      </c>
      <c r="BD296" t="s">
        <v>439</v>
      </c>
      <c r="BE296" t="s">
        <v>439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439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440</v>
      </c>
      <c r="DO296">
        <v>2</v>
      </c>
      <c r="DP296" t="b">
        <v>1</v>
      </c>
      <c r="DQ296">
        <v>1762201574.84615</v>
      </c>
      <c r="DR296">
        <v>1393.14538461538</v>
      </c>
      <c r="DS296">
        <v>1425.24230769231</v>
      </c>
      <c r="DT296">
        <v>27.0254538461538</v>
      </c>
      <c r="DU296">
        <v>20.9152923076923</v>
      </c>
      <c r="DV296">
        <v>1386.64461538462</v>
      </c>
      <c r="DW296">
        <v>26.7154153846154</v>
      </c>
      <c r="DX296">
        <v>500.013307692308</v>
      </c>
      <c r="DY296">
        <v>90.7502</v>
      </c>
      <c r="DZ296">
        <v>0.100041884615385</v>
      </c>
      <c r="EA296">
        <v>36.8749846153846</v>
      </c>
      <c r="EB296">
        <v>36.0027769230769</v>
      </c>
      <c r="EC296">
        <v>999.9</v>
      </c>
      <c r="ED296">
        <v>0</v>
      </c>
      <c r="EE296">
        <v>0</v>
      </c>
      <c r="EF296">
        <v>9997.93923076923</v>
      </c>
      <c r="EG296">
        <v>0</v>
      </c>
      <c r="EH296">
        <v>1187.23076923077</v>
      </c>
      <c r="EI296">
        <v>-32.096</v>
      </c>
      <c r="EJ296">
        <v>1431.84</v>
      </c>
      <c r="EK296">
        <v>1455.68769230769</v>
      </c>
      <c r="EL296">
        <v>6.11016307692308</v>
      </c>
      <c r="EM296">
        <v>1425.24230769231</v>
      </c>
      <c r="EN296">
        <v>20.9152923076923</v>
      </c>
      <c r="EO296">
        <v>2.45256538461538</v>
      </c>
      <c r="EP296">
        <v>1.89806692307692</v>
      </c>
      <c r="EQ296">
        <v>20.7150769230769</v>
      </c>
      <c r="ER296">
        <v>16.6186923076923</v>
      </c>
      <c r="ES296">
        <v>2000.01923076923</v>
      </c>
      <c r="ET296">
        <v>0.980001923076923</v>
      </c>
      <c r="EU296">
        <v>0.0199979307692308</v>
      </c>
      <c r="EV296">
        <v>0</v>
      </c>
      <c r="EW296">
        <v>994.726076923077</v>
      </c>
      <c r="EX296">
        <v>5.00059</v>
      </c>
      <c r="EY296">
        <v>20631.7153846154</v>
      </c>
      <c r="EZ296">
        <v>17360.5</v>
      </c>
      <c r="FA296">
        <v>54.5524615384615</v>
      </c>
      <c r="FB296">
        <v>55</v>
      </c>
      <c r="FC296">
        <v>54.1631538461538</v>
      </c>
      <c r="FD296">
        <v>54.437</v>
      </c>
      <c r="FE296">
        <v>55.125</v>
      </c>
      <c r="FF296">
        <v>1955.11923076923</v>
      </c>
      <c r="FG296">
        <v>39.9</v>
      </c>
      <c r="FH296">
        <v>0</v>
      </c>
      <c r="FI296">
        <v>1762201581.8</v>
      </c>
      <c r="FJ296">
        <v>0</v>
      </c>
      <c r="FK296">
        <v>994.643730769231</v>
      </c>
      <c r="FL296">
        <v>-2.98834188739145</v>
      </c>
      <c r="FM296">
        <v>-53.9829061537051</v>
      </c>
      <c r="FN296">
        <v>20631.2769230769</v>
      </c>
      <c r="FO296">
        <v>15</v>
      </c>
      <c r="FP296">
        <v>0</v>
      </c>
      <c r="FQ296" t="s">
        <v>441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-32.226795</v>
      </c>
      <c r="GD296">
        <v>1.85202857142864</v>
      </c>
      <c r="GE296">
        <v>0.438386777258393</v>
      </c>
      <c r="GF296">
        <v>0</v>
      </c>
      <c r="GG296">
        <v>994.799882352941</v>
      </c>
      <c r="GH296">
        <v>-3.07544691303864</v>
      </c>
      <c r="GI296">
        <v>0.360537488032551</v>
      </c>
      <c r="GJ296">
        <v>-1</v>
      </c>
      <c r="GK296">
        <v>6.110438</v>
      </c>
      <c r="GL296">
        <v>-0.0150279699248094</v>
      </c>
      <c r="GM296">
        <v>0.00224321332021725</v>
      </c>
      <c r="GN296">
        <v>1</v>
      </c>
      <c r="GO296">
        <v>1</v>
      </c>
      <c r="GP296">
        <v>2</v>
      </c>
      <c r="GQ296" t="s">
        <v>460</v>
      </c>
      <c r="GR296">
        <v>3.12865</v>
      </c>
      <c r="GS296">
        <v>2.77813</v>
      </c>
      <c r="GT296">
        <v>0.200519</v>
      </c>
      <c r="GU296">
        <v>0.203717</v>
      </c>
      <c r="GV296">
        <v>0.109087</v>
      </c>
      <c r="GW296">
        <v>0.0911804</v>
      </c>
      <c r="GX296">
        <v>29295.8</v>
      </c>
      <c r="GY296">
        <v>31041</v>
      </c>
      <c r="GZ296">
        <v>33243.2</v>
      </c>
      <c r="HA296">
        <v>35388.4</v>
      </c>
      <c r="HB296">
        <v>42059.3</v>
      </c>
      <c r="HC296">
        <v>46262.3</v>
      </c>
      <c r="HD296">
        <v>52042.6</v>
      </c>
      <c r="HE296">
        <v>56632.5</v>
      </c>
      <c r="HF296">
        <v>1.7842</v>
      </c>
      <c r="HG296">
        <v>2.134</v>
      </c>
      <c r="HH296">
        <v>-0.0202507</v>
      </c>
      <c r="HI296">
        <v>0</v>
      </c>
      <c r="HJ296">
        <v>36.3237</v>
      </c>
      <c r="HK296">
        <v>999.9</v>
      </c>
      <c r="HL296">
        <v>53.833</v>
      </c>
      <c r="HM296">
        <v>28.057</v>
      </c>
      <c r="HN296">
        <v>22.5862</v>
      </c>
      <c r="HO296">
        <v>57.057</v>
      </c>
      <c r="HP296">
        <v>32.2556</v>
      </c>
      <c r="HQ296">
        <v>2</v>
      </c>
      <c r="HR296">
        <v>1.33022</v>
      </c>
      <c r="HS296">
        <v>4.97836</v>
      </c>
      <c r="HT296">
        <v>20.0572</v>
      </c>
      <c r="HU296">
        <v>5.19213</v>
      </c>
      <c r="HV296">
        <v>12.0099</v>
      </c>
      <c r="HW296">
        <v>4.9731</v>
      </c>
      <c r="HX296">
        <v>3.29497</v>
      </c>
      <c r="HY296">
        <v>999.9</v>
      </c>
      <c r="HZ296">
        <v>9999</v>
      </c>
      <c r="IA296">
        <v>9999</v>
      </c>
      <c r="IB296">
        <v>9999</v>
      </c>
      <c r="IC296">
        <v>1.86319</v>
      </c>
      <c r="ID296">
        <v>1.86813</v>
      </c>
      <c r="IE296">
        <v>1.86784</v>
      </c>
      <c r="IF296">
        <v>1.86903</v>
      </c>
      <c r="IG296">
        <v>1.86983</v>
      </c>
      <c r="IH296">
        <v>1.86587</v>
      </c>
      <c r="II296">
        <v>1.86703</v>
      </c>
      <c r="IJ296">
        <v>1.86843</v>
      </c>
      <c r="IK296">
        <v>5</v>
      </c>
      <c r="IL296">
        <v>0</v>
      </c>
      <c r="IM296">
        <v>0</v>
      </c>
      <c r="IN296">
        <v>0</v>
      </c>
      <c r="IO296" t="s">
        <v>443</v>
      </c>
      <c r="IP296" t="s">
        <v>444</v>
      </c>
      <c r="IQ296" t="s">
        <v>445</v>
      </c>
      <c r="IR296" t="s">
        <v>445</v>
      </c>
      <c r="IS296" t="s">
        <v>445</v>
      </c>
      <c r="IT296" t="s">
        <v>445</v>
      </c>
      <c r="IU296">
        <v>0</v>
      </c>
      <c r="IV296">
        <v>100</v>
      </c>
      <c r="IW296">
        <v>100</v>
      </c>
      <c r="IX296">
        <v>6.6</v>
      </c>
      <c r="IY296">
        <v>0.3101</v>
      </c>
      <c r="IZ296">
        <v>0.972545899424372</v>
      </c>
      <c r="JA296">
        <v>0.00534676025210932</v>
      </c>
      <c r="JB296">
        <v>-1.70922874884956e-06</v>
      </c>
      <c r="JC296">
        <v>5.24977269206303e-10</v>
      </c>
      <c r="JD296">
        <v>0.310040366037049</v>
      </c>
      <c r="JE296">
        <v>0</v>
      </c>
      <c r="JF296">
        <v>0</v>
      </c>
      <c r="JG296">
        <v>0</v>
      </c>
      <c r="JH296">
        <v>4</v>
      </c>
      <c r="JI296">
        <v>2317</v>
      </c>
      <c r="JJ296">
        <v>-0</v>
      </c>
      <c r="JK296">
        <v>23</v>
      </c>
      <c r="JL296">
        <v>29370026.4</v>
      </c>
      <c r="JM296">
        <v>29370026.4</v>
      </c>
      <c r="JN296">
        <v>3.37036</v>
      </c>
      <c r="JO296">
        <v>2.58789</v>
      </c>
      <c r="JP296">
        <v>2.19849</v>
      </c>
      <c r="JQ296">
        <v>2.63672</v>
      </c>
      <c r="JR296">
        <v>2.44507</v>
      </c>
      <c r="JS296">
        <v>2.30957</v>
      </c>
      <c r="JT296">
        <v>32.5761</v>
      </c>
      <c r="JU296">
        <v>24.1575</v>
      </c>
      <c r="JV296">
        <v>18</v>
      </c>
      <c r="JW296">
        <v>500.495</v>
      </c>
      <c r="JX296">
        <v>785.45</v>
      </c>
      <c r="JY296">
        <v>29.7722</v>
      </c>
      <c r="JZ296">
        <v>42.9159</v>
      </c>
      <c r="KA296">
        <v>30.0002</v>
      </c>
      <c r="KB296">
        <v>42.6524</v>
      </c>
      <c r="KC296">
        <v>42.5008</v>
      </c>
      <c r="KD296">
        <v>67.482</v>
      </c>
      <c r="KE296">
        <v>0</v>
      </c>
      <c r="KF296">
        <v>100</v>
      </c>
      <c r="KG296">
        <v>29.77</v>
      </c>
      <c r="KH296">
        <v>1474.74</v>
      </c>
      <c r="KI296">
        <v>21.9999</v>
      </c>
      <c r="KJ296">
        <v>94.4723</v>
      </c>
      <c r="KK296">
        <v>91.7109</v>
      </c>
    </row>
    <row r="297" spans="1:297">
      <c r="A297">
        <v>281</v>
      </c>
      <c r="B297">
        <v>1762201588</v>
      </c>
      <c r="C297">
        <v>3356</v>
      </c>
      <c r="D297" t="s">
        <v>1008</v>
      </c>
      <c r="E297" t="s">
        <v>1009</v>
      </c>
      <c r="F297">
        <v>5</v>
      </c>
      <c r="G297" t="s">
        <v>833</v>
      </c>
      <c r="H297" t="s">
        <v>438</v>
      </c>
      <c r="I297">
        <v>1762201579.84615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1488.14249369731</v>
      </c>
      <c r="AK297">
        <v>1473.67521212121</v>
      </c>
      <c r="AL297">
        <v>3.48875574408336</v>
      </c>
      <c r="AM297">
        <v>64.5071012503385</v>
      </c>
      <c r="AN297">
        <f>(AP297 - AO297 + DY297*1E3/(8.314*(EA297+273.15)) * AR297/DX297 * AQ297) * DX297/(100*DL297) * 1000/(1000 - AP297)</f>
        <v>0</v>
      </c>
      <c r="AO297">
        <v>20.9137145658337</v>
      </c>
      <c r="AP297">
        <v>27.0241557575758</v>
      </c>
      <c r="AQ297">
        <v>-1.85152864562673e-06</v>
      </c>
      <c r="AR297">
        <v>97.67456940572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439</v>
      </c>
      <c r="AY297" t="s">
        <v>439</v>
      </c>
      <c r="AZ297">
        <v>0</v>
      </c>
      <c r="BA297">
        <v>0</v>
      </c>
      <c r="BB297">
        <f>1-AZ297/BA297</f>
        <v>0</v>
      </c>
      <c r="BC297">
        <v>0</v>
      </c>
      <c r="BD297" t="s">
        <v>439</v>
      </c>
      <c r="BE297" t="s">
        <v>439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439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440</v>
      </c>
      <c r="DO297">
        <v>2</v>
      </c>
      <c r="DP297" t="b">
        <v>1</v>
      </c>
      <c r="DQ297">
        <v>1762201579.84615</v>
      </c>
      <c r="DR297">
        <v>1409.82923076923</v>
      </c>
      <c r="DS297">
        <v>1442.15307692308</v>
      </c>
      <c r="DT297">
        <v>27.0244538461538</v>
      </c>
      <c r="DU297">
        <v>20.9146615384615</v>
      </c>
      <c r="DV297">
        <v>1403.26769230769</v>
      </c>
      <c r="DW297">
        <v>26.7144076923077</v>
      </c>
      <c r="DX297">
        <v>500.010076923077</v>
      </c>
      <c r="DY297">
        <v>90.7504538461538</v>
      </c>
      <c r="DZ297">
        <v>0.100009292307692</v>
      </c>
      <c r="EA297">
        <v>36.8741923076923</v>
      </c>
      <c r="EB297">
        <v>36.0003538461538</v>
      </c>
      <c r="EC297">
        <v>999.9</v>
      </c>
      <c r="ED297">
        <v>0</v>
      </c>
      <c r="EE297">
        <v>0</v>
      </c>
      <c r="EF297">
        <v>10000.2476923077</v>
      </c>
      <c r="EG297">
        <v>0</v>
      </c>
      <c r="EH297">
        <v>1187.21230769231</v>
      </c>
      <c r="EI297">
        <v>-32.3226846153846</v>
      </c>
      <c r="EJ297">
        <v>1448.98615384615</v>
      </c>
      <c r="EK297">
        <v>1472.95923076923</v>
      </c>
      <c r="EL297">
        <v>6.10978</v>
      </c>
      <c r="EM297">
        <v>1442.15307692308</v>
      </c>
      <c r="EN297">
        <v>20.9146615384615</v>
      </c>
      <c r="EO297">
        <v>2.45248076923077</v>
      </c>
      <c r="EP297">
        <v>1.89801538461538</v>
      </c>
      <c r="EQ297">
        <v>20.7145230769231</v>
      </c>
      <c r="ER297">
        <v>16.6182538461538</v>
      </c>
      <c r="ES297">
        <v>1999.99692307692</v>
      </c>
      <c r="ET297">
        <v>0.980001615384615</v>
      </c>
      <c r="EU297">
        <v>0.0199981692307692</v>
      </c>
      <c r="EV297">
        <v>0</v>
      </c>
      <c r="EW297">
        <v>994.495461538461</v>
      </c>
      <c r="EX297">
        <v>5.00059</v>
      </c>
      <c r="EY297">
        <v>20627.0846153846</v>
      </c>
      <c r="EZ297">
        <v>17360.3</v>
      </c>
      <c r="FA297">
        <v>54.5524615384615</v>
      </c>
      <c r="FB297">
        <v>55</v>
      </c>
      <c r="FC297">
        <v>54.1679230769231</v>
      </c>
      <c r="FD297">
        <v>54.437</v>
      </c>
      <c r="FE297">
        <v>55.125</v>
      </c>
      <c r="FF297">
        <v>1955.09692307692</v>
      </c>
      <c r="FG297">
        <v>39.9</v>
      </c>
      <c r="FH297">
        <v>0</v>
      </c>
      <c r="FI297">
        <v>1762201587.2</v>
      </c>
      <c r="FJ297">
        <v>0</v>
      </c>
      <c r="FK297">
        <v>994.38388</v>
      </c>
      <c r="FL297">
        <v>-2.33861538394725</v>
      </c>
      <c r="FM297">
        <v>-49.0692308346166</v>
      </c>
      <c r="FN297">
        <v>20626.22</v>
      </c>
      <c r="FO297">
        <v>15</v>
      </c>
      <c r="FP297">
        <v>0</v>
      </c>
      <c r="FQ297" t="s">
        <v>441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-32.183425</v>
      </c>
      <c r="GD297">
        <v>-2.10321654135339</v>
      </c>
      <c r="GE297">
        <v>0.380855180974344</v>
      </c>
      <c r="GF297">
        <v>0</v>
      </c>
      <c r="GG297">
        <v>994.623529411765</v>
      </c>
      <c r="GH297">
        <v>-3.08128342058703</v>
      </c>
      <c r="GI297">
        <v>0.376159715397449</v>
      </c>
      <c r="GJ297">
        <v>-1</v>
      </c>
      <c r="GK297">
        <v>6.110621</v>
      </c>
      <c r="GL297">
        <v>-0.00437864661654511</v>
      </c>
      <c r="GM297">
        <v>0.00225132161185381</v>
      </c>
      <c r="GN297">
        <v>1</v>
      </c>
      <c r="GO297">
        <v>1</v>
      </c>
      <c r="GP297">
        <v>2</v>
      </c>
      <c r="GQ297" t="s">
        <v>460</v>
      </c>
      <c r="GR297">
        <v>3.12838</v>
      </c>
      <c r="GS297">
        <v>2.77795</v>
      </c>
      <c r="GT297">
        <v>0.201993</v>
      </c>
      <c r="GU297">
        <v>0.205135</v>
      </c>
      <c r="GV297">
        <v>0.109074</v>
      </c>
      <c r="GW297">
        <v>0.0911789</v>
      </c>
      <c r="GX297">
        <v>29241.4</v>
      </c>
      <c r="GY297">
        <v>30985.6</v>
      </c>
      <c r="GZ297">
        <v>33243.1</v>
      </c>
      <c r="HA297">
        <v>35388.6</v>
      </c>
      <c r="HB297">
        <v>42059.8</v>
      </c>
      <c r="HC297">
        <v>46262.9</v>
      </c>
      <c r="HD297">
        <v>52042.3</v>
      </c>
      <c r="HE297">
        <v>56632.9</v>
      </c>
      <c r="HF297">
        <v>1.784</v>
      </c>
      <c r="HG297">
        <v>2.13438</v>
      </c>
      <c r="HH297">
        <v>-0.0197589</v>
      </c>
      <c r="HI297">
        <v>0</v>
      </c>
      <c r="HJ297">
        <v>36.3237</v>
      </c>
      <c r="HK297">
        <v>999.9</v>
      </c>
      <c r="HL297">
        <v>53.833</v>
      </c>
      <c r="HM297">
        <v>28.057</v>
      </c>
      <c r="HN297">
        <v>22.5835</v>
      </c>
      <c r="HO297">
        <v>56.737</v>
      </c>
      <c r="HP297">
        <v>32.2196</v>
      </c>
      <c r="HQ297">
        <v>2</v>
      </c>
      <c r="HR297">
        <v>1.33022</v>
      </c>
      <c r="HS297">
        <v>4.95281</v>
      </c>
      <c r="HT297">
        <v>20.0579</v>
      </c>
      <c r="HU297">
        <v>5.19168</v>
      </c>
      <c r="HV297">
        <v>12.0099</v>
      </c>
      <c r="HW297">
        <v>4.97285</v>
      </c>
      <c r="HX297">
        <v>3.295</v>
      </c>
      <c r="HY297">
        <v>999.9</v>
      </c>
      <c r="HZ297">
        <v>9999</v>
      </c>
      <c r="IA297">
        <v>9999</v>
      </c>
      <c r="IB297">
        <v>9999</v>
      </c>
      <c r="IC297">
        <v>1.86315</v>
      </c>
      <c r="ID297">
        <v>1.86813</v>
      </c>
      <c r="IE297">
        <v>1.86783</v>
      </c>
      <c r="IF297">
        <v>1.86903</v>
      </c>
      <c r="IG297">
        <v>1.86981</v>
      </c>
      <c r="IH297">
        <v>1.86584</v>
      </c>
      <c r="II297">
        <v>1.86705</v>
      </c>
      <c r="IJ297">
        <v>1.86843</v>
      </c>
      <c r="IK297">
        <v>5</v>
      </c>
      <c r="IL297">
        <v>0</v>
      </c>
      <c r="IM297">
        <v>0</v>
      </c>
      <c r="IN297">
        <v>0</v>
      </c>
      <c r="IO297" t="s">
        <v>443</v>
      </c>
      <c r="IP297" t="s">
        <v>444</v>
      </c>
      <c r="IQ297" t="s">
        <v>445</v>
      </c>
      <c r="IR297" t="s">
        <v>445</v>
      </c>
      <c r="IS297" t="s">
        <v>445</v>
      </c>
      <c r="IT297" t="s">
        <v>445</v>
      </c>
      <c r="IU297">
        <v>0</v>
      </c>
      <c r="IV297">
        <v>100</v>
      </c>
      <c r="IW297">
        <v>100</v>
      </c>
      <c r="IX297">
        <v>6.66</v>
      </c>
      <c r="IY297">
        <v>0.31</v>
      </c>
      <c r="IZ297">
        <v>0.972545899424372</v>
      </c>
      <c r="JA297">
        <v>0.00534676025210932</v>
      </c>
      <c r="JB297">
        <v>-1.70922874884956e-06</v>
      </c>
      <c r="JC297">
        <v>5.24977269206303e-10</v>
      </c>
      <c r="JD297">
        <v>0.310040366037049</v>
      </c>
      <c r="JE297">
        <v>0</v>
      </c>
      <c r="JF297">
        <v>0</v>
      </c>
      <c r="JG297">
        <v>0</v>
      </c>
      <c r="JH297">
        <v>4</v>
      </c>
      <c r="JI297">
        <v>2317</v>
      </c>
      <c r="JJ297">
        <v>-0</v>
      </c>
      <c r="JK297">
        <v>23</v>
      </c>
      <c r="JL297">
        <v>29370026.5</v>
      </c>
      <c r="JM297">
        <v>29370026.5</v>
      </c>
      <c r="JN297">
        <v>3.40088</v>
      </c>
      <c r="JO297">
        <v>2.59521</v>
      </c>
      <c r="JP297">
        <v>2.19849</v>
      </c>
      <c r="JQ297">
        <v>2.63672</v>
      </c>
      <c r="JR297">
        <v>2.44507</v>
      </c>
      <c r="JS297">
        <v>2.26318</v>
      </c>
      <c r="JT297">
        <v>32.5761</v>
      </c>
      <c r="JU297">
        <v>24.1575</v>
      </c>
      <c r="JV297">
        <v>18</v>
      </c>
      <c r="JW297">
        <v>500.353</v>
      </c>
      <c r="JX297">
        <v>785.821</v>
      </c>
      <c r="JY297">
        <v>29.7699</v>
      </c>
      <c r="JZ297">
        <v>42.9159</v>
      </c>
      <c r="KA297">
        <v>30.0002</v>
      </c>
      <c r="KB297">
        <v>42.6524</v>
      </c>
      <c r="KC297">
        <v>42.5008</v>
      </c>
      <c r="KD297">
        <v>68.0637</v>
      </c>
      <c r="KE297">
        <v>0</v>
      </c>
      <c r="KF297">
        <v>100</v>
      </c>
      <c r="KG297">
        <v>29.7754</v>
      </c>
      <c r="KH297">
        <v>1494.92</v>
      </c>
      <c r="KI297">
        <v>21.9999</v>
      </c>
      <c r="KJ297">
        <v>94.4719</v>
      </c>
      <c r="KK297">
        <v>91.7116</v>
      </c>
    </row>
    <row r="298" spans="1:297">
      <c r="A298">
        <v>282</v>
      </c>
      <c r="B298">
        <v>1762201593</v>
      </c>
      <c r="C298">
        <v>3361</v>
      </c>
      <c r="D298" t="s">
        <v>1010</v>
      </c>
      <c r="E298" t="s">
        <v>1011</v>
      </c>
      <c r="F298">
        <v>5</v>
      </c>
      <c r="G298" t="s">
        <v>833</v>
      </c>
      <c r="H298" t="s">
        <v>438</v>
      </c>
      <c r="I298">
        <v>1762201584.84615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1504.95436218437</v>
      </c>
      <c r="AK298">
        <v>1490.78575757576</v>
      </c>
      <c r="AL298">
        <v>3.41151996952849</v>
      </c>
      <c r="AM298">
        <v>64.5071012503385</v>
      </c>
      <c r="AN298">
        <f>(AP298 - AO298 + DY298*1E3/(8.314*(EA298+273.15)) * AR298/DX298 * AQ298) * DX298/(100*DL298) * 1000/(1000 - AP298)</f>
        <v>0</v>
      </c>
      <c r="AO298">
        <v>20.9138413239745</v>
      </c>
      <c r="AP298">
        <v>27.0217703030303</v>
      </c>
      <c r="AQ298">
        <v>-1.49769447329256e-06</v>
      </c>
      <c r="AR298">
        <v>97.67456940572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439</v>
      </c>
      <c r="AY298" t="s">
        <v>439</v>
      </c>
      <c r="AZ298">
        <v>0</v>
      </c>
      <c r="BA298">
        <v>0</v>
      </c>
      <c r="BB298">
        <f>1-AZ298/BA298</f>
        <v>0</v>
      </c>
      <c r="BC298">
        <v>0</v>
      </c>
      <c r="BD298" t="s">
        <v>439</v>
      </c>
      <c r="BE298" t="s">
        <v>439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439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440</v>
      </c>
      <c r="DO298">
        <v>2</v>
      </c>
      <c r="DP298" t="b">
        <v>1</v>
      </c>
      <c r="DQ298">
        <v>1762201584.84615</v>
      </c>
      <c r="DR298">
        <v>1426.57</v>
      </c>
      <c r="DS298">
        <v>1458.87307692308</v>
      </c>
      <c r="DT298">
        <v>27.0239307692308</v>
      </c>
      <c r="DU298">
        <v>20.9144384615385</v>
      </c>
      <c r="DV298">
        <v>1419.94692307692</v>
      </c>
      <c r="DW298">
        <v>26.7138923076923</v>
      </c>
      <c r="DX298">
        <v>500.005538461538</v>
      </c>
      <c r="DY298">
        <v>90.7503</v>
      </c>
      <c r="DZ298">
        <v>0.100004761538462</v>
      </c>
      <c r="EA298">
        <v>36.8746846153846</v>
      </c>
      <c r="EB298">
        <v>35.9985538461538</v>
      </c>
      <c r="EC298">
        <v>999.9</v>
      </c>
      <c r="ED298">
        <v>0</v>
      </c>
      <c r="EE298">
        <v>0</v>
      </c>
      <c r="EF298">
        <v>10006.7907692308</v>
      </c>
      <c r="EG298">
        <v>0</v>
      </c>
      <c r="EH298">
        <v>1187.19307692308</v>
      </c>
      <c r="EI298">
        <v>-32.3032769230769</v>
      </c>
      <c r="EJ298">
        <v>1466.19076923077</v>
      </c>
      <c r="EK298">
        <v>1490.03538461538</v>
      </c>
      <c r="EL298">
        <v>6.10948307692308</v>
      </c>
      <c r="EM298">
        <v>1458.87307692308</v>
      </c>
      <c r="EN298">
        <v>20.9144384615385</v>
      </c>
      <c r="EO298">
        <v>2.45243</v>
      </c>
      <c r="EP298">
        <v>1.89799153846154</v>
      </c>
      <c r="EQ298">
        <v>20.7141846153846</v>
      </c>
      <c r="ER298">
        <v>16.6180615384615</v>
      </c>
      <c r="ES298">
        <v>2000.00153846154</v>
      </c>
      <c r="ET298">
        <v>0.980001615384615</v>
      </c>
      <c r="EU298">
        <v>0.0199981692307692</v>
      </c>
      <c r="EV298">
        <v>0</v>
      </c>
      <c r="EW298">
        <v>994.296615384616</v>
      </c>
      <c r="EX298">
        <v>5.00059</v>
      </c>
      <c r="EY298">
        <v>20622.6769230769</v>
      </c>
      <c r="EZ298">
        <v>17360.3384615385</v>
      </c>
      <c r="FA298">
        <v>54.5524615384615</v>
      </c>
      <c r="FB298">
        <v>55</v>
      </c>
      <c r="FC298">
        <v>54.1822307692308</v>
      </c>
      <c r="FD298">
        <v>54.437</v>
      </c>
      <c r="FE298">
        <v>55.125</v>
      </c>
      <c r="FF298">
        <v>1955.10153846154</v>
      </c>
      <c r="FG298">
        <v>39.9</v>
      </c>
      <c r="FH298">
        <v>0</v>
      </c>
      <c r="FI298">
        <v>1762201592</v>
      </c>
      <c r="FJ298">
        <v>0</v>
      </c>
      <c r="FK298">
        <v>994.19904</v>
      </c>
      <c r="FL298">
        <v>-2.00099998921345</v>
      </c>
      <c r="FM298">
        <v>-50.6076922447542</v>
      </c>
      <c r="FN298">
        <v>20622.192</v>
      </c>
      <c r="FO298">
        <v>15</v>
      </c>
      <c r="FP298">
        <v>0</v>
      </c>
      <c r="FQ298" t="s">
        <v>441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-32.29805</v>
      </c>
      <c r="GD298">
        <v>-0.789726315789464</v>
      </c>
      <c r="GE298">
        <v>0.327690765051443</v>
      </c>
      <c r="GF298">
        <v>0</v>
      </c>
      <c r="GG298">
        <v>994.345676470588</v>
      </c>
      <c r="GH298">
        <v>-2.18754774525929</v>
      </c>
      <c r="GI298">
        <v>0.322572994072956</v>
      </c>
      <c r="GJ298">
        <v>-1</v>
      </c>
      <c r="GK298">
        <v>6.1092495</v>
      </c>
      <c r="GL298">
        <v>0.00151804511278676</v>
      </c>
      <c r="GM298">
        <v>0.00183988987442191</v>
      </c>
      <c r="GN298">
        <v>1</v>
      </c>
      <c r="GO298">
        <v>1</v>
      </c>
      <c r="GP298">
        <v>2</v>
      </c>
      <c r="GQ298" t="s">
        <v>460</v>
      </c>
      <c r="GR298">
        <v>3.12838</v>
      </c>
      <c r="GS298">
        <v>2.77814</v>
      </c>
      <c r="GT298">
        <v>0.203429</v>
      </c>
      <c r="GU298">
        <v>0.206594</v>
      </c>
      <c r="GV298">
        <v>0.109072</v>
      </c>
      <c r="GW298">
        <v>0.0911767</v>
      </c>
      <c r="GX298">
        <v>29188.4</v>
      </c>
      <c r="GY298">
        <v>30928.2</v>
      </c>
      <c r="GZ298">
        <v>33243.1</v>
      </c>
      <c r="HA298">
        <v>35388.4</v>
      </c>
      <c r="HB298">
        <v>42060.2</v>
      </c>
      <c r="HC298">
        <v>46263.1</v>
      </c>
      <c r="HD298">
        <v>52042.5</v>
      </c>
      <c r="HE298">
        <v>56632.8</v>
      </c>
      <c r="HF298">
        <v>1.78402</v>
      </c>
      <c r="HG298">
        <v>2.1344</v>
      </c>
      <c r="HH298">
        <v>-0.0208765</v>
      </c>
      <c r="HI298">
        <v>0</v>
      </c>
      <c r="HJ298">
        <v>36.3243</v>
      </c>
      <c r="HK298">
        <v>999.9</v>
      </c>
      <c r="HL298">
        <v>53.833</v>
      </c>
      <c r="HM298">
        <v>28.057</v>
      </c>
      <c r="HN298">
        <v>22.586</v>
      </c>
      <c r="HO298">
        <v>57.227</v>
      </c>
      <c r="HP298">
        <v>32.2796</v>
      </c>
      <c r="HQ298">
        <v>2</v>
      </c>
      <c r="HR298">
        <v>1.3301</v>
      </c>
      <c r="HS298">
        <v>4.95591</v>
      </c>
      <c r="HT298">
        <v>20.0577</v>
      </c>
      <c r="HU298">
        <v>5.19138</v>
      </c>
      <c r="HV298">
        <v>12.0099</v>
      </c>
      <c r="HW298">
        <v>4.9728</v>
      </c>
      <c r="HX298">
        <v>3.2949</v>
      </c>
      <c r="HY298">
        <v>999.9</v>
      </c>
      <c r="HZ298">
        <v>9999</v>
      </c>
      <c r="IA298">
        <v>9999</v>
      </c>
      <c r="IB298">
        <v>9999</v>
      </c>
      <c r="IC298">
        <v>1.86314</v>
      </c>
      <c r="ID298">
        <v>1.86812</v>
      </c>
      <c r="IE298">
        <v>1.86784</v>
      </c>
      <c r="IF298">
        <v>1.86902</v>
      </c>
      <c r="IG298">
        <v>1.86983</v>
      </c>
      <c r="IH298">
        <v>1.86584</v>
      </c>
      <c r="II298">
        <v>1.86703</v>
      </c>
      <c r="IJ298">
        <v>1.86843</v>
      </c>
      <c r="IK298">
        <v>5</v>
      </c>
      <c r="IL298">
        <v>0</v>
      </c>
      <c r="IM298">
        <v>0</v>
      </c>
      <c r="IN298">
        <v>0</v>
      </c>
      <c r="IO298" t="s">
        <v>443</v>
      </c>
      <c r="IP298" t="s">
        <v>444</v>
      </c>
      <c r="IQ298" t="s">
        <v>445</v>
      </c>
      <c r="IR298" t="s">
        <v>445</v>
      </c>
      <c r="IS298" t="s">
        <v>445</v>
      </c>
      <c r="IT298" t="s">
        <v>445</v>
      </c>
      <c r="IU298">
        <v>0</v>
      </c>
      <c r="IV298">
        <v>100</v>
      </c>
      <c r="IW298">
        <v>100</v>
      </c>
      <c r="IX298">
        <v>6.73</v>
      </c>
      <c r="IY298">
        <v>0.31</v>
      </c>
      <c r="IZ298">
        <v>0.972545899424372</v>
      </c>
      <c r="JA298">
        <v>0.00534676025210932</v>
      </c>
      <c r="JB298">
        <v>-1.70922874884956e-06</v>
      </c>
      <c r="JC298">
        <v>5.24977269206303e-10</v>
      </c>
      <c r="JD298">
        <v>0.310040366037049</v>
      </c>
      <c r="JE298">
        <v>0</v>
      </c>
      <c r="JF298">
        <v>0</v>
      </c>
      <c r="JG298">
        <v>0</v>
      </c>
      <c r="JH298">
        <v>4</v>
      </c>
      <c r="JI298">
        <v>2317</v>
      </c>
      <c r="JJ298">
        <v>-0</v>
      </c>
      <c r="JK298">
        <v>23</v>
      </c>
      <c r="JL298">
        <v>29370026.6</v>
      </c>
      <c r="JM298">
        <v>29370026.6</v>
      </c>
      <c r="JN298">
        <v>3.43262</v>
      </c>
      <c r="JO298">
        <v>2.59399</v>
      </c>
      <c r="JP298">
        <v>2.19849</v>
      </c>
      <c r="JQ298">
        <v>2.63794</v>
      </c>
      <c r="JR298">
        <v>2.44507</v>
      </c>
      <c r="JS298">
        <v>2.29614</v>
      </c>
      <c r="JT298">
        <v>32.5761</v>
      </c>
      <c r="JU298">
        <v>24.1488</v>
      </c>
      <c r="JV298">
        <v>18</v>
      </c>
      <c r="JW298">
        <v>500.371</v>
      </c>
      <c r="JX298">
        <v>785.846</v>
      </c>
      <c r="JY298">
        <v>29.7737</v>
      </c>
      <c r="JZ298">
        <v>42.9159</v>
      </c>
      <c r="KA298">
        <v>30.0001</v>
      </c>
      <c r="KB298">
        <v>42.6524</v>
      </c>
      <c r="KC298">
        <v>42.5008</v>
      </c>
      <c r="KD298">
        <v>68.7324</v>
      </c>
      <c r="KE298">
        <v>0</v>
      </c>
      <c r="KF298">
        <v>100</v>
      </c>
      <c r="KG298">
        <v>29.7734</v>
      </c>
      <c r="KH298">
        <v>1508.42</v>
      </c>
      <c r="KI298">
        <v>21.9999</v>
      </c>
      <c r="KJ298">
        <v>94.472</v>
      </c>
      <c r="KK298">
        <v>91.7112</v>
      </c>
    </row>
    <row r="299" spans="1:297">
      <c r="A299">
        <v>283</v>
      </c>
      <c r="B299">
        <v>1762201598</v>
      </c>
      <c r="C299">
        <v>3366</v>
      </c>
      <c r="D299" t="s">
        <v>1012</v>
      </c>
      <c r="E299" t="s">
        <v>1013</v>
      </c>
      <c r="F299">
        <v>5</v>
      </c>
      <c r="G299" t="s">
        <v>833</v>
      </c>
      <c r="H299" t="s">
        <v>438</v>
      </c>
      <c r="I299">
        <v>1762201589.84615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1522.49635549519</v>
      </c>
      <c r="AK299">
        <v>1508.09351515151</v>
      </c>
      <c r="AL299">
        <v>3.46029049528125</v>
      </c>
      <c r="AM299">
        <v>64.5071012503385</v>
      </c>
      <c r="AN299">
        <f>(AP299 - AO299 + DY299*1E3/(8.314*(EA299+273.15)) * AR299/DX299 * AQ299) * DX299/(100*DL299) * 1000/(1000 - AP299)</f>
        <v>0</v>
      </c>
      <c r="AO299">
        <v>20.9139027714084</v>
      </c>
      <c r="AP299">
        <v>27.0225260606061</v>
      </c>
      <c r="AQ299">
        <v>7.53481919503681e-07</v>
      </c>
      <c r="AR299">
        <v>97.67456940572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439</v>
      </c>
      <c r="AY299" t="s">
        <v>439</v>
      </c>
      <c r="AZ299">
        <v>0</v>
      </c>
      <c r="BA299">
        <v>0</v>
      </c>
      <c r="BB299">
        <f>1-AZ299/BA299</f>
        <v>0</v>
      </c>
      <c r="BC299">
        <v>0</v>
      </c>
      <c r="BD299" t="s">
        <v>439</v>
      </c>
      <c r="BE299" t="s">
        <v>439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439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440</v>
      </c>
      <c r="DO299">
        <v>2</v>
      </c>
      <c r="DP299" t="b">
        <v>1</v>
      </c>
      <c r="DQ299">
        <v>1762201589.84615</v>
      </c>
      <c r="DR299">
        <v>1443.32230769231</v>
      </c>
      <c r="DS299">
        <v>1475.84846153846</v>
      </c>
      <c r="DT299">
        <v>27.0233769230769</v>
      </c>
      <c r="DU299">
        <v>20.9139538461538</v>
      </c>
      <c r="DV299">
        <v>1436.63846153846</v>
      </c>
      <c r="DW299">
        <v>26.7133384615385</v>
      </c>
      <c r="DX299">
        <v>500.007461538462</v>
      </c>
      <c r="DY299">
        <v>90.7496076923077</v>
      </c>
      <c r="DZ299">
        <v>0.100004423076923</v>
      </c>
      <c r="EA299">
        <v>36.8719153846154</v>
      </c>
      <c r="EB299">
        <v>35.9962384615385</v>
      </c>
      <c r="EC299">
        <v>999.9</v>
      </c>
      <c r="ED299">
        <v>0</v>
      </c>
      <c r="EE299">
        <v>0</v>
      </c>
      <c r="EF299">
        <v>10000.1061538462</v>
      </c>
      <c r="EG299">
        <v>0</v>
      </c>
      <c r="EH299">
        <v>1187.15538461538</v>
      </c>
      <c r="EI299">
        <v>-32.5263538461538</v>
      </c>
      <c r="EJ299">
        <v>1483.40846153846</v>
      </c>
      <c r="EK299">
        <v>1507.37384615385</v>
      </c>
      <c r="EL299">
        <v>6.10941307692308</v>
      </c>
      <c r="EM299">
        <v>1475.84846153846</v>
      </c>
      <c r="EN299">
        <v>20.9139538461538</v>
      </c>
      <c r="EO299">
        <v>2.45236076923077</v>
      </c>
      <c r="EP299">
        <v>1.89793230769231</v>
      </c>
      <c r="EQ299">
        <v>20.7137307692308</v>
      </c>
      <c r="ER299">
        <v>16.6175846153846</v>
      </c>
      <c r="ES299">
        <v>1999.97769230769</v>
      </c>
      <c r="ET299">
        <v>0.980001384615385</v>
      </c>
      <c r="EU299">
        <v>0.0199984076923077</v>
      </c>
      <c r="EV299">
        <v>0</v>
      </c>
      <c r="EW299">
        <v>994.081076923077</v>
      </c>
      <c r="EX299">
        <v>5.00059</v>
      </c>
      <c r="EY299">
        <v>20618.1076923077</v>
      </c>
      <c r="EZ299">
        <v>17360.1230769231</v>
      </c>
      <c r="FA299">
        <v>54.5765384615385</v>
      </c>
      <c r="FB299">
        <v>55</v>
      </c>
      <c r="FC299">
        <v>54.1822307692308</v>
      </c>
      <c r="FD299">
        <v>54.437</v>
      </c>
      <c r="FE299">
        <v>55.125</v>
      </c>
      <c r="FF299">
        <v>1955.07769230769</v>
      </c>
      <c r="FG299">
        <v>39.9</v>
      </c>
      <c r="FH299">
        <v>0</v>
      </c>
      <c r="FI299">
        <v>1762201596.8</v>
      </c>
      <c r="FJ299">
        <v>0</v>
      </c>
      <c r="FK299">
        <v>994.00776</v>
      </c>
      <c r="FL299">
        <v>-2.46261537270011</v>
      </c>
      <c r="FM299">
        <v>-52.3461538826914</v>
      </c>
      <c r="FN299">
        <v>20617.856</v>
      </c>
      <c r="FO299">
        <v>15</v>
      </c>
      <c r="FP299">
        <v>0</v>
      </c>
      <c r="FQ299" t="s">
        <v>441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-32.35236</v>
      </c>
      <c r="GD299">
        <v>-2.52000902255637</v>
      </c>
      <c r="GE299">
        <v>0.364510505198409</v>
      </c>
      <c r="GF299">
        <v>0</v>
      </c>
      <c r="GG299">
        <v>994.201617647059</v>
      </c>
      <c r="GH299">
        <v>-2.26308631866856</v>
      </c>
      <c r="GI299">
        <v>0.325199578060815</v>
      </c>
      <c r="GJ299">
        <v>-1</v>
      </c>
      <c r="GK299">
        <v>6.109135</v>
      </c>
      <c r="GL299">
        <v>-0.00443729323307612</v>
      </c>
      <c r="GM299">
        <v>0.00187064561047794</v>
      </c>
      <c r="GN299">
        <v>1</v>
      </c>
      <c r="GO299">
        <v>1</v>
      </c>
      <c r="GP299">
        <v>2</v>
      </c>
      <c r="GQ299" t="s">
        <v>460</v>
      </c>
      <c r="GR299">
        <v>3.12844</v>
      </c>
      <c r="GS299">
        <v>2.77791</v>
      </c>
      <c r="GT299">
        <v>0.204869</v>
      </c>
      <c r="GU299">
        <v>0.207981</v>
      </c>
      <c r="GV299">
        <v>0.109071</v>
      </c>
      <c r="GW299">
        <v>0.0911791</v>
      </c>
      <c r="GX299">
        <v>29135.3</v>
      </c>
      <c r="GY299">
        <v>30874.1</v>
      </c>
      <c r="GZ299">
        <v>33242.9</v>
      </c>
      <c r="HA299">
        <v>35388.8</v>
      </c>
      <c r="HB299">
        <v>42060.2</v>
      </c>
      <c r="HC299">
        <v>46263.4</v>
      </c>
      <c r="HD299">
        <v>52042.4</v>
      </c>
      <c r="HE299">
        <v>56633.1</v>
      </c>
      <c r="HF299">
        <v>1.78423</v>
      </c>
      <c r="HG299">
        <v>2.13438</v>
      </c>
      <c r="HH299">
        <v>-0.0199378</v>
      </c>
      <c r="HI299">
        <v>0</v>
      </c>
      <c r="HJ299">
        <v>36.3237</v>
      </c>
      <c r="HK299">
        <v>999.9</v>
      </c>
      <c r="HL299">
        <v>53.833</v>
      </c>
      <c r="HM299">
        <v>28.047</v>
      </c>
      <c r="HN299">
        <v>22.5737</v>
      </c>
      <c r="HO299">
        <v>57.117</v>
      </c>
      <c r="HP299">
        <v>32.3397</v>
      </c>
      <c r="HQ299">
        <v>2</v>
      </c>
      <c r="HR299">
        <v>1.3301</v>
      </c>
      <c r="HS299">
        <v>4.95504</v>
      </c>
      <c r="HT299">
        <v>20.0578</v>
      </c>
      <c r="HU299">
        <v>5.19123</v>
      </c>
      <c r="HV299">
        <v>12.0099</v>
      </c>
      <c r="HW299">
        <v>4.97255</v>
      </c>
      <c r="HX299">
        <v>3.29492</v>
      </c>
      <c r="HY299">
        <v>999.9</v>
      </c>
      <c r="HZ299">
        <v>9999</v>
      </c>
      <c r="IA299">
        <v>9999</v>
      </c>
      <c r="IB299">
        <v>9999</v>
      </c>
      <c r="IC299">
        <v>1.86316</v>
      </c>
      <c r="ID299">
        <v>1.86812</v>
      </c>
      <c r="IE299">
        <v>1.86785</v>
      </c>
      <c r="IF299">
        <v>1.86904</v>
      </c>
      <c r="IG299">
        <v>1.86982</v>
      </c>
      <c r="IH299">
        <v>1.86585</v>
      </c>
      <c r="II299">
        <v>1.86704</v>
      </c>
      <c r="IJ299">
        <v>1.86843</v>
      </c>
      <c r="IK299">
        <v>5</v>
      </c>
      <c r="IL299">
        <v>0</v>
      </c>
      <c r="IM299">
        <v>0</v>
      </c>
      <c r="IN299">
        <v>0</v>
      </c>
      <c r="IO299" t="s">
        <v>443</v>
      </c>
      <c r="IP299" t="s">
        <v>444</v>
      </c>
      <c r="IQ299" t="s">
        <v>445</v>
      </c>
      <c r="IR299" t="s">
        <v>445</v>
      </c>
      <c r="IS299" t="s">
        <v>445</v>
      </c>
      <c r="IT299" t="s">
        <v>445</v>
      </c>
      <c r="IU299">
        <v>0</v>
      </c>
      <c r="IV299">
        <v>100</v>
      </c>
      <c r="IW299">
        <v>100</v>
      </c>
      <c r="IX299">
        <v>6.79</v>
      </c>
      <c r="IY299">
        <v>0.31</v>
      </c>
      <c r="IZ299">
        <v>0.972545899424372</v>
      </c>
      <c r="JA299">
        <v>0.00534676025210932</v>
      </c>
      <c r="JB299">
        <v>-1.70922874884956e-06</v>
      </c>
      <c r="JC299">
        <v>5.24977269206303e-10</v>
      </c>
      <c r="JD299">
        <v>0.310040366037049</v>
      </c>
      <c r="JE299">
        <v>0</v>
      </c>
      <c r="JF299">
        <v>0</v>
      </c>
      <c r="JG299">
        <v>0</v>
      </c>
      <c r="JH299">
        <v>4</v>
      </c>
      <c r="JI299">
        <v>2317</v>
      </c>
      <c r="JJ299">
        <v>-0</v>
      </c>
      <c r="JK299">
        <v>23</v>
      </c>
      <c r="JL299">
        <v>29370026.6</v>
      </c>
      <c r="JM299">
        <v>29370026.6</v>
      </c>
      <c r="JN299">
        <v>3.46191</v>
      </c>
      <c r="JO299">
        <v>2.58179</v>
      </c>
      <c r="JP299">
        <v>2.19849</v>
      </c>
      <c r="JQ299">
        <v>2.63794</v>
      </c>
      <c r="JR299">
        <v>2.44629</v>
      </c>
      <c r="JS299">
        <v>2.33643</v>
      </c>
      <c r="JT299">
        <v>32.5761</v>
      </c>
      <c r="JU299">
        <v>24.1575</v>
      </c>
      <c r="JV299">
        <v>18</v>
      </c>
      <c r="JW299">
        <v>500.512</v>
      </c>
      <c r="JX299">
        <v>785.821</v>
      </c>
      <c r="JY299">
        <v>29.7731</v>
      </c>
      <c r="JZ299">
        <v>42.9159</v>
      </c>
      <c r="KA299">
        <v>30.0001</v>
      </c>
      <c r="KB299">
        <v>42.6524</v>
      </c>
      <c r="KC299">
        <v>42.5008</v>
      </c>
      <c r="KD299">
        <v>69.3209</v>
      </c>
      <c r="KE299">
        <v>0</v>
      </c>
      <c r="KF299">
        <v>100</v>
      </c>
      <c r="KG299">
        <v>29.7735</v>
      </c>
      <c r="KH299">
        <v>1521.95</v>
      </c>
      <c r="KI299">
        <v>21.9999</v>
      </c>
      <c r="KJ299">
        <v>94.4717</v>
      </c>
      <c r="KK299">
        <v>91.712</v>
      </c>
    </row>
    <row r="300" spans="1:297">
      <c r="A300">
        <v>284</v>
      </c>
      <c r="B300">
        <v>1762201603</v>
      </c>
      <c r="C300">
        <v>3371</v>
      </c>
      <c r="D300" t="s">
        <v>1014</v>
      </c>
      <c r="E300" t="s">
        <v>1015</v>
      </c>
      <c r="F300">
        <v>5</v>
      </c>
      <c r="G300" t="s">
        <v>833</v>
      </c>
      <c r="H300" t="s">
        <v>438</v>
      </c>
      <c r="I300">
        <v>1762201594.84615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1539.29542662162</v>
      </c>
      <c r="AK300">
        <v>1525.08678787879</v>
      </c>
      <c r="AL300">
        <v>3.39703184509598</v>
      </c>
      <c r="AM300">
        <v>64.5071012503385</v>
      </c>
      <c r="AN300">
        <f>(AP300 - AO300 + DY300*1E3/(8.314*(EA300+273.15)) * AR300/DX300 * AQ300) * DX300/(100*DL300) * 1000/(1000 - AP300)</f>
        <v>0</v>
      </c>
      <c r="AO300">
        <v>20.9145519737215</v>
      </c>
      <c r="AP300">
        <v>27.0225818181818</v>
      </c>
      <c r="AQ300">
        <v>3.81662271183147e-07</v>
      </c>
      <c r="AR300">
        <v>97.67456940572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439</v>
      </c>
      <c r="AY300" t="s">
        <v>439</v>
      </c>
      <c r="AZ300">
        <v>0</v>
      </c>
      <c r="BA300">
        <v>0</v>
      </c>
      <c r="BB300">
        <f>1-AZ300/BA300</f>
        <v>0</v>
      </c>
      <c r="BC300">
        <v>0</v>
      </c>
      <c r="BD300" t="s">
        <v>439</v>
      </c>
      <c r="BE300" t="s">
        <v>439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439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440</v>
      </c>
      <c r="DO300">
        <v>2</v>
      </c>
      <c r="DP300" t="b">
        <v>1</v>
      </c>
      <c r="DQ300">
        <v>1762201594.84615</v>
      </c>
      <c r="DR300">
        <v>1460.06846153846</v>
      </c>
      <c r="DS300">
        <v>1492.59846153846</v>
      </c>
      <c r="DT300">
        <v>27.0222615384615</v>
      </c>
      <c r="DU300">
        <v>20.9141076923077</v>
      </c>
      <c r="DV300">
        <v>1453.32384615385</v>
      </c>
      <c r="DW300">
        <v>26.7122076923077</v>
      </c>
      <c r="DX300">
        <v>499.967846153846</v>
      </c>
      <c r="DY300">
        <v>90.7489769230769</v>
      </c>
      <c r="DZ300">
        <v>0.0999836769230769</v>
      </c>
      <c r="EA300">
        <v>36.8702307692308</v>
      </c>
      <c r="EB300">
        <v>35.9977461538461</v>
      </c>
      <c r="EC300">
        <v>999.9</v>
      </c>
      <c r="ED300">
        <v>0</v>
      </c>
      <c r="EE300">
        <v>0</v>
      </c>
      <c r="EF300">
        <v>10000.3</v>
      </c>
      <c r="EG300">
        <v>0</v>
      </c>
      <c r="EH300">
        <v>1187.14</v>
      </c>
      <c r="EI300">
        <v>-32.5303076923077</v>
      </c>
      <c r="EJ300">
        <v>1500.61846153846</v>
      </c>
      <c r="EK300">
        <v>1524.48230769231</v>
      </c>
      <c r="EL300">
        <v>6.10814076923077</v>
      </c>
      <c r="EM300">
        <v>1492.59846153846</v>
      </c>
      <c r="EN300">
        <v>20.9141076923077</v>
      </c>
      <c r="EO300">
        <v>2.45224230769231</v>
      </c>
      <c r="EP300">
        <v>1.89793461538462</v>
      </c>
      <c r="EQ300">
        <v>20.7129384615385</v>
      </c>
      <c r="ER300">
        <v>16.6176</v>
      </c>
      <c r="ES300">
        <v>1999.97846153846</v>
      </c>
      <c r="ET300">
        <v>0.980001461538462</v>
      </c>
      <c r="EU300">
        <v>0.0199984076923077</v>
      </c>
      <c r="EV300">
        <v>0</v>
      </c>
      <c r="EW300">
        <v>993.800692307692</v>
      </c>
      <c r="EX300">
        <v>5.00059</v>
      </c>
      <c r="EY300">
        <v>20613.7076923077</v>
      </c>
      <c r="EZ300">
        <v>17360.1307692308</v>
      </c>
      <c r="FA300">
        <v>54.5765384615385</v>
      </c>
      <c r="FB300">
        <v>55</v>
      </c>
      <c r="FC300">
        <v>54.1774615384615</v>
      </c>
      <c r="FD300">
        <v>54.437</v>
      </c>
      <c r="FE300">
        <v>55.125</v>
      </c>
      <c r="FF300">
        <v>1955.07846153846</v>
      </c>
      <c r="FG300">
        <v>39.9</v>
      </c>
      <c r="FH300">
        <v>0</v>
      </c>
      <c r="FI300">
        <v>1762201602.2</v>
      </c>
      <c r="FJ300">
        <v>0</v>
      </c>
      <c r="FK300">
        <v>993.763961538462</v>
      </c>
      <c r="FL300">
        <v>-2.88099144958071</v>
      </c>
      <c r="FM300">
        <v>-57.0564102846235</v>
      </c>
      <c r="FN300">
        <v>20613.1269230769</v>
      </c>
      <c r="FO300">
        <v>15</v>
      </c>
      <c r="FP300">
        <v>0</v>
      </c>
      <c r="FQ300" t="s">
        <v>441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-32.52515</v>
      </c>
      <c r="GD300">
        <v>-0.693356390977423</v>
      </c>
      <c r="GE300">
        <v>0.275671773128842</v>
      </c>
      <c r="GF300">
        <v>0</v>
      </c>
      <c r="GG300">
        <v>993.917411764706</v>
      </c>
      <c r="GH300">
        <v>-2.96785331729762</v>
      </c>
      <c r="GI300">
        <v>0.379425038527498</v>
      </c>
      <c r="GJ300">
        <v>-1</v>
      </c>
      <c r="GK300">
        <v>6.108923</v>
      </c>
      <c r="GL300">
        <v>-0.013784661654141</v>
      </c>
      <c r="GM300">
        <v>0.00191813477107325</v>
      </c>
      <c r="GN300">
        <v>1</v>
      </c>
      <c r="GO300">
        <v>1</v>
      </c>
      <c r="GP300">
        <v>2</v>
      </c>
      <c r="GQ300" t="s">
        <v>460</v>
      </c>
      <c r="GR300">
        <v>3.12833</v>
      </c>
      <c r="GS300">
        <v>2.77802</v>
      </c>
      <c r="GT300">
        <v>0.206288</v>
      </c>
      <c r="GU300">
        <v>0.209427</v>
      </c>
      <c r="GV300">
        <v>0.109071</v>
      </c>
      <c r="GW300">
        <v>0.0911791</v>
      </c>
      <c r="GX300">
        <v>29082.9</v>
      </c>
      <c r="GY300">
        <v>30817.5</v>
      </c>
      <c r="GZ300">
        <v>33243</v>
      </c>
      <c r="HA300">
        <v>35388.9</v>
      </c>
      <c r="HB300">
        <v>42060.3</v>
      </c>
      <c r="HC300">
        <v>46263.9</v>
      </c>
      <c r="HD300">
        <v>52042.2</v>
      </c>
      <c r="HE300">
        <v>56633.5</v>
      </c>
      <c r="HF300">
        <v>1.78402</v>
      </c>
      <c r="HG300">
        <v>2.13435</v>
      </c>
      <c r="HH300">
        <v>-0.0199378</v>
      </c>
      <c r="HI300">
        <v>0</v>
      </c>
      <c r="HJ300">
        <v>36.3237</v>
      </c>
      <c r="HK300">
        <v>999.9</v>
      </c>
      <c r="HL300">
        <v>53.833</v>
      </c>
      <c r="HM300">
        <v>28.057</v>
      </c>
      <c r="HN300">
        <v>22.5861</v>
      </c>
      <c r="HO300">
        <v>57.067</v>
      </c>
      <c r="HP300">
        <v>32.3237</v>
      </c>
      <c r="HQ300">
        <v>2</v>
      </c>
      <c r="HR300">
        <v>1.33018</v>
      </c>
      <c r="HS300">
        <v>4.95598</v>
      </c>
      <c r="HT300">
        <v>20.0577</v>
      </c>
      <c r="HU300">
        <v>5.19168</v>
      </c>
      <c r="HV300">
        <v>12.0099</v>
      </c>
      <c r="HW300">
        <v>4.9729</v>
      </c>
      <c r="HX300">
        <v>3.295</v>
      </c>
      <c r="HY300">
        <v>999.9</v>
      </c>
      <c r="HZ300">
        <v>9999</v>
      </c>
      <c r="IA300">
        <v>9999</v>
      </c>
      <c r="IB300">
        <v>9999</v>
      </c>
      <c r="IC300">
        <v>1.86315</v>
      </c>
      <c r="ID300">
        <v>1.86812</v>
      </c>
      <c r="IE300">
        <v>1.86784</v>
      </c>
      <c r="IF300">
        <v>1.86904</v>
      </c>
      <c r="IG300">
        <v>1.86982</v>
      </c>
      <c r="IH300">
        <v>1.86584</v>
      </c>
      <c r="II300">
        <v>1.86703</v>
      </c>
      <c r="IJ300">
        <v>1.86843</v>
      </c>
      <c r="IK300">
        <v>5</v>
      </c>
      <c r="IL300">
        <v>0</v>
      </c>
      <c r="IM300">
        <v>0</v>
      </c>
      <c r="IN300">
        <v>0</v>
      </c>
      <c r="IO300" t="s">
        <v>443</v>
      </c>
      <c r="IP300" t="s">
        <v>444</v>
      </c>
      <c r="IQ300" t="s">
        <v>445</v>
      </c>
      <c r="IR300" t="s">
        <v>445</v>
      </c>
      <c r="IS300" t="s">
        <v>445</v>
      </c>
      <c r="IT300" t="s">
        <v>445</v>
      </c>
      <c r="IU300">
        <v>0</v>
      </c>
      <c r="IV300">
        <v>100</v>
      </c>
      <c r="IW300">
        <v>100</v>
      </c>
      <c r="IX300">
        <v>6.84</v>
      </c>
      <c r="IY300">
        <v>0.31</v>
      </c>
      <c r="IZ300">
        <v>0.972545899424372</v>
      </c>
      <c r="JA300">
        <v>0.00534676025210932</v>
      </c>
      <c r="JB300">
        <v>-1.70922874884956e-06</v>
      </c>
      <c r="JC300">
        <v>5.24977269206303e-10</v>
      </c>
      <c r="JD300">
        <v>0.310040366037049</v>
      </c>
      <c r="JE300">
        <v>0</v>
      </c>
      <c r="JF300">
        <v>0</v>
      </c>
      <c r="JG300">
        <v>0</v>
      </c>
      <c r="JH300">
        <v>4</v>
      </c>
      <c r="JI300">
        <v>2317</v>
      </c>
      <c r="JJ300">
        <v>-0</v>
      </c>
      <c r="JK300">
        <v>23</v>
      </c>
      <c r="JL300">
        <v>29370026.7</v>
      </c>
      <c r="JM300">
        <v>29370026.7</v>
      </c>
      <c r="JN300">
        <v>3.48999</v>
      </c>
      <c r="JO300">
        <v>2.59399</v>
      </c>
      <c r="JP300">
        <v>2.19849</v>
      </c>
      <c r="JQ300">
        <v>2.63794</v>
      </c>
      <c r="JR300">
        <v>2.44507</v>
      </c>
      <c r="JS300">
        <v>2.30347</v>
      </c>
      <c r="JT300">
        <v>32.5761</v>
      </c>
      <c r="JU300">
        <v>24.1575</v>
      </c>
      <c r="JV300">
        <v>18</v>
      </c>
      <c r="JW300">
        <v>500.371</v>
      </c>
      <c r="JX300">
        <v>785.804</v>
      </c>
      <c r="JY300">
        <v>29.7733</v>
      </c>
      <c r="JZ300">
        <v>42.9159</v>
      </c>
      <c r="KA300">
        <v>30.0001</v>
      </c>
      <c r="KB300">
        <v>42.6524</v>
      </c>
      <c r="KC300">
        <v>42.5016</v>
      </c>
      <c r="KD300">
        <v>69.9421</v>
      </c>
      <c r="KE300">
        <v>0</v>
      </c>
      <c r="KF300">
        <v>100</v>
      </c>
      <c r="KG300">
        <v>29.7734</v>
      </c>
      <c r="KH300">
        <v>1542.33</v>
      </c>
      <c r="KI300">
        <v>21.9999</v>
      </c>
      <c r="KJ300">
        <v>94.4716</v>
      </c>
      <c r="KK300">
        <v>91.7125</v>
      </c>
    </row>
    <row r="301" spans="1:297">
      <c r="A301">
        <v>285</v>
      </c>
      <c r="B301">
        <v>1762201608</v>
      </c>
      <c r="C301">
        <v>3376</v>
      </c>
      <c r="D301" t="s">
        <v>1016</v>
      </c>
      <c r="E301" t="s">
        <v>1017</v>
      </c>
      <c r="F301">
        <v>5</v>
      </c>
      <c r="G301" t="s">
        <v>833</v>
      </c>
      <c r="H301" t="s">
        <v>438</v>
      </c>
      <c r="I301">
        <v>1762201599.84615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1556.64423480601</v>
      </c>
      <c r="AK301">
        <v>1542.39860606061</v>
      </c>
      <c r="AL301">
        <v>3.44391066431612</v>
      </c>
      <c r="AM301">
        <v>64.5071012503385</v>
      </c>
      <c r="AN301">
        <f>(AP301 - AO301 + DY301*1E3/(8.314*(EA301+273.15)) * AR301/DX301 * AQ301) * DX301/(100*DL301) * 1000/(1000 - AP301)</f>
        <v>0</v>
      </c>
      <c r="AO301">
        <v>20.9145239256362</v>
      </c>
      <c r="AP301">
        <v>27.0203509090909</v>
      </c>
      <c r="AQ301">
        <v>-1.8323995783112e-06</v>
      </c>
      <c r="AR301">
        <v>97.67456940572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439</v>
      </c>
      <c r="AY301" t="s">
        <v>439</v>
      </c>
      <c r="AZ301">
        <v>0</v>
      </c>
      <c r="BA301">
        <v>0</v>
      </c>
      <c r="BB301">
        <f>1-AZ301/BA301</f>
        <v>0</v>
      </c>
      <c r="BC301">
        <v>0</v>
      </c>
      <c r="BD301" t="s">
        <v>439</v>
      </c>
      <c r="BE301" t="s">
        <v>439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439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440</v>
      </c>
      <c r="DO301">
        <v>2</v>
      </c>
      <c r="DP301" t="b">
        <v>1</v>
      </c>
      <c r="DQ301">
        <v>1762201599.84615</v>
      </c>
      <c r="DR301">
        <v>1476.78769230769</v>
      </c>
      <c r="DS301">
        <v>1509.35076923077</v>
      </c>
      <c r="DT301">
        <v>27.0219692307692</v>
      </c>
      <c r="DU301">
        <v>20.9142692307692</v>
      </c>
      <c r="DV301">
        <v>1469.98230769231</v>
      </c>
      <c r="DW301">
        <v>26.7119230769231</v>
      </c>
      <c r="DX301">
        <v>499.991692307692</v>
      </c>
      <c r="DY301">
        <v>90.7479153846154</v>
      </c>
      <c r="DZ301">
        <v>0.100024307692308</v>
      </c>
      <c r="EA301">
        <v>36.8689307692308</v>
      </c>
      <c r="EB301">
        <v>35.9971</v>
      </c>
      <c r="EC301">
        <v>999.9</v>
      </c>
      <c r="ED301">
        <v>0</v>
      </c>
      <c r="EE301">
        <v>0</v>
      </c>
      <c r="EF301">
        <v>9996.25384615385</v>
      </c>
      <c r="EG301">
        <v>0</v>
      </c>
      <c r="EH301">
        <v>1187.13923076923</v>
      </c>
      <c r="EI301">
        <v>-32.5621846153846</v>
      </c>
      <c r="EJ301">
        <v>1517.80230769231</v>
      </c>
      <c r="EK301">
        <v>1541.59230769231</v>
      </c>
      <c r="EL301">
        <v>6.10769230769231</v>
      </c>
      <c r="EM301">
        <v>1509.35076923077</v>
      </c>
      <c r="EN301">
        <v>20.9142692307692</v>
      </c>
      <c r="EO301">
        <v>2.45218769230769</v>
      </c>
      <c r="EP301">
        <v>1.89792692307692</v>
      </c>
      <c r="EQ301">
        <v>20.7125846153846</v>
      </c>
      <c r="ER301">
        <v>16.6175461538462</v>
      </c>
      <c r="ES301">
        <v>1999.92923076923</v>
      </c>
      <c r="ET301">
        <v>0.980000923076923</v>
      </c>
      <c r="EU301">
        <v>0.0199988846153846</v>
      </c>
      <c r="EV301">
        <v>0</v>
      </c>
      <c r="EW301">
        <v>993.594230769231</v>
      </c>
      <c r="EX301">
        <v>5.00059</v>
      </c>
      <c r="EY301">
        <v>20608.9153846154</v>
      </c>
      <c r="EZ301">
        <v>17359.7</v>
      </c>
      <c r="FA301">
        <v>54.5765384615385</v>
      </c>
      <c r="FB301">
        <v>55</v>
      </c>
      <c r="FC301">
        <v>54.1774615384615</v>
      </c>
      <c r="FD301">
        <v>54.437</v>
      </c>
      <c r="FE301">
        <v>55.125</v>
      </c>
      <c r="FF301">
        <v>1955.02923076923</v>
      </c>
      <c r="FG301">
        <v>39.9</v>
      </c>
      <c r="FH301">
        <v>0</v>
      </c>
      <c r="FI301">
        <v>1762201607</v>
      </c>
      <c r="FJ301">
        <v>0</v>
      </c>
      <c r="FK301">
        <v>993.565846153846</v>
      </c>
      <c r="FL301">
        <v>-1.71049572091161</v>
      </c>
      <c r="FM301">
        <v>-49.3709400443075</v>
      </c>
      <c r="FN301">
        <v>20608.9653846154</v>
      </c>
      <c r="FO301">
        <v>15</v>
      </c>
      <c r="FP301">
        <v>0</v>
      </c>
      <c r="FQ301" t="s">
        <v>441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-32.4875904761905</v>
      </c>
      <c r="GD301">
        <v>-0.70368311688311</v>
      </c>
      <c r="GE301">
        <v>0.284175926236115</v>
      </c>
      <c r="GF301">
        <v>0</v>
      </c>
      <c r="GG301">
        <v>993.733705882353</v>
      </c>
      <c r="GH301">
        <v>-2.62206264295278</v>
      </c>
      <c r="GI301">
        <v>0.330341047422897</v>
      </c>
      <c r="GJ301">
        <v>-1</v>
      </c>
      <c r="GK301">
        <v>6.10771285714286</v>
      </c>
      <c r="GL301">
        <v>-0.00459740259738835</v>
      </c>
      <c r="GM301">
        <v>0.000743883905798523</v>
      </c>
      <c r="GN301">
        <v>1</v>
      </c>
      <c r="GO301">
        <v>1</v>
      </c>
      <c r="GP301">
        <v>2</v>
      </c>
      <c r="GQ301" t="s">
        <v>460</v>
      </c>
      <c r="GR301">
        <v>3.12843</v>
      </c>
      <c r="GS301">
        <v>2.77795</v>
      </c>
      <c r="GT301">
        <v>0.207695</v>
      </c>
      <c r="GU301">
        <v>0.210759</v>
      </c>
      <c r="GV301">
        <v>0.109062</v>
      </c>
      <c r="GW301">
        <v>0.0911726</v>
      </c>
      <c r="GX301">
        <v>29031.2</v>
      </c>
      <c r="GY301">
        <v>30765.3</v>
      </c>
      <c r="GZ301">
        <v>33243.1</v>
      </c>
      <c r="HA301">
        <v>35389.1</v>
      </c>
      <c r="HB301">
        <v>42060.8</v>
      </c>
      <c r="HC301">
        <v>46264.7</v>
      </c>
      <c r="HD301">
        <v>52042.2</v>
      </c>
      <c r="HE301">
        <v>56633.9</v>
      </c>
      <c r="HF301">
        <v>1.78395</v>
      </c>
      <c r="HG301">
        <v>2.13445</v>
      </c>
      <c r="HH301">
        <v>-0.019785</v>
      </c>
      <c r="HI301">
        <v>0</v>
      </c>
      <c r="HJ301">
        <v>36.3237</v>
      </c>
      <c r="HK301">
        <v>999.9</v>
      </c>
      <c r="HL301">
        <v>53.833</v>
      </c>
      <c r="HM301">
        <v>28.057</v>
      </c>
      <c r="HN301">
        <v>22.5884</v>
      </c>
      <c r="HO301">
        <v>57.077</v>
      </c>
      <c r="HP301">
        <v>32.2796</v>
      </c>
      <c r="HQ301">
        <v>2</v>
      </c>
      <c r="HR301">
        <v>1.33015</v>
      </c>
      <c r="HS301">
        <v>4.95629</v>
      </c>
      <c r="HT301">
        <v>20.0577</v>
      </c>
      <c r="HU301">
        <v>5.19168</v>
      </c>
      <c r="HV301">
        <v>12.0099</v>
      </c>
      <c r="HW301">
        <v>4.97275</v>
      </c>
      <c r="HX301">
        <v>3.295</v>
      </c>
      <c r="HY301">
        <v>999.9</v>
      </c>
      <c r="HZ301">
        <v>9999</v>
      </c>
      <c r="IA301">
        <v>9999</v>
      </c>
      <c r="IB301">
        <v>9999</v>
      </c>
      <c r="IC301">
        <v>1.86314</v>
      </c>
      <c r="ID301">
        <v>1.86812</v>
      </c>
      <c r="IE301">
        <v>1.86783</v>
      </c>
      <c r="IF301">
        <v>1.86902</v>
      </c>
      <c r="IG301">
        <v>1.86982</v>
      </c>
      <c r="IH301">
        <v>1.86584</v>
      </c>
      <c r="II301">
        <v>1.86703</v>
      </c>
      <c r="IJ301">
        <v>1.86842</v>
      </c>
      <c r="IK301">
        <v>5</v>
      </c>
      <c r="IL301">
        <v>0</v>
      </c>
      <c r="IM301">
        <v>0</v>
      </c>
      <c r="IN301">
        <v>0</v>
      </c>
      <c r="IO301" t="s">
        <v>443</v>
      </c>
      <c r="IP301" t="s">
        <v>444</v>
      </c>
      <c r="IQ301" t="s">
        <v>445</v>
      </c>
      <c r="IR301" t="s">
        <v>445</v>
      </c>
      <c r="IS301" t="s">
        <v>445</v>
      </c>
      <c r="IT301" t="s">
        <v>445</v>
      </c>
      <c r="IU301">
        <v>0</v>
      </c>
      <c r="IV301">
        <v>100</v>
      </c>
      <c r="IW301">
        <v>100</v>
      </c>
      <c r="IX301">
        <v>6.91</v>
      </c>
      <c r="IY301">
        <v>0.3101</v>
      </c>
      <c r="IZ301">
        <v>0.972545899424372</v>
      </c>
      <c r="JA301">
        <v>0.00534676025210932</v>
      </c>
      <c r="JB301">
        <v>-1.70922874884956e-06</v>
      </c>
      <c r="JC301">
        <v>5.24977269206303e-10</v>
      </c>
      <c r="JD301">
        <v>0.310040366037049</v>
      </c>
      <c r="JE301">
        <v>0</v>
      </c>
      <c r="JF301">
        <v>0</v>
      </c>
      <c r="JG301">
        <v>0</v>
      </c>
      <c r="JH301">
        <v>4</v>
      </c>
      <c r="JI301">
        <v>2317</v>
      </c>
      <c r="JJ301">
        <v>-0</v>
      </c>
      <c r="JK301">
        <v>23</v>
      </c>
      <c r="JL301">
        <v>29370026.8</v>
      </c>
      <c r="JM301">
        <v>29370026.8</v>
      </c>
      <c r="JN301">
        <v>3.52295</v>
      </c>
      <c r="JO301">
        <v>2.58667</v>
      </c>
      <c r="JP301">
        <v>2.19849</v>
      </c>
      <c r="JQ301">
        <v>2.63672</v>
      </c>
      <c r="JR301">
        <v>2.44507</v>
      </c>
      <c r="JS301">
        <v>2.31812</v>
      </c>
      <c r="JT301">
        <v>32.5761</v>
      </c>
      <c r="JU301">
        <v>24.1488</v>
      </c>
      <c r="JV301">
        <v>18</v>
      </c>
      <c r="JW301">
        <v>500.323</v>
      </c>
      <c r="JX301">
        <v>785.943</v>
      </c>
      <c r="JY301">
        <v>29.7733</v>
      </c>
      <c r="JZ301">
        <v>42.9159</v>
      </c>
      <c r="KA301">
        <v>30.0001</v>
      </c>
      <c r="KB301">
        <v>42.6534</v>
      </c>
      <c r="KC301">
        <v>42.5051</v>
      </c>
      <c r="KD301">
        <v>70.5267</v>
      </c>
      <c r="KE301">
        <v>0</v>
      </c>
      <c r="KF301">
        <v>100</v>
      </c>
      <c r="KG301">
        <v>29.7734</v>
      </c>
      <c r="KH301">
        <v>1555.91</v>
      </c>
      <c r="KI301">
        <v>21.9999</v>
      </c>
      <c r="KJ301">
        <v>94.4716</v>
      </c>
      <c r="KK301">
        <v>91.713</v>
      </c>
    </row>
    <row r="302" spans="1:297">
      <c r="A302">
        <v>286</v>
      </c>
      <c r="B302">
        <v>1762201613</v>
      </c>
      <c r="C302">
        <v>3381</v>
      </c>
      <c r="D302" t="s">
        <v>1018</v>
      </c>
      <c r="E302" t="s">
        <v>1019</v>
      </c>
      <c r="F302">
        <v>5</v>
      </c>
      <c r="G302" t="s">
        <v>833</v>
      </c>
      <c r="H302" t="s">
        <v>438</v>
      </c>
      <c r="I302">
        <v>1762201604.84615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1572.95670996242</v>
      </c>
      <c r="AK302">
        <v>1559.1576969697</v>
      </c>
      <c r="AL302">
        <v>3.35886934743593</v>
      </c>
      <c r="AM302">
        <v>64.5071012503385</v>
      </c>
      <c r="AN302">
        <f>(AP302 - AO302 + DY302*1E3/(8.314*(EA302+273.15)) * AR302/DX302 * AQ302) * DX302/(100*DL302) * 1000/(1000 - AP302)</f>
        <v>0</v>
      </c>
      <c r="AO302">
        <v>20.9140360912528</v>
      </c>
      <c r="AP302">
        <v>27.0210339393939</v>
      </c>
      <c r="AQ302">
        <v>1.33210639101077e-06</v>
      </c>
      <c r="AR302">
        <v>97.67456940572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439</v>
      </c>
      <c r="AY302" t="s">
        <v>439</v>
      </c>
      <c r="AZ302">
        <v>0</v>
      </c>
      <c r="BA302">
        <v>0</v>
      </c>
      <c r="BB302">
        <f>1-AZ302/BA302</f>
        <v>0</v>
      </c>
      <c r="BC302">
        <v>0</v>
      </c>
      <c r="BD302" t="s">
        <v>439</v>
      </c>
      <c r="BE302" t="s">
        <v>439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439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440</v>
      </c>
      <c r="DO302">
        <v>2</v>
      </c>
      <c r="DP302" t="b">
        <v>1</v>
      </c>
      <c r="DQ302">
        <v>1762201604.84615</v>
      </c>
      <c r="DR302">
        <v>1493.41769230769</v>
      </c>
      <c r="DS302">
        <v>1525.77</v>
      </c>
      <c r="DT302">
        <v>27.0212615384615</v>
      </c>
      <c r="DU302">
        <v>20.9144153846154</v>
      </c>
      <c r="DV302">
        <v>1486.55076923077</v>
      </c>
      <c r="DW302">
        <v>26.7112</v>
      </c>
      <c r="DX302">
        <v>500.012615384615</v>
      </c>
      <c r="DY302">
        <v>90.7466692307692</v>
      </c>
      <c r="DZ302">
        <v>0.100002230769231</v>
      </c>
      <c r="EA302">
        <v>36.8683384615385</v>
      </c>
      <c r="EB302">
        <v>36.0003461538462</v>
      </c>
      <c r="EC302">
        <v>999.9</v>
      </c>
      <c r="ED302">
        <v>0</v>
      </c>
      <c r="EE302">
        <v>0</v>
      </c>
      <c r="EF302">
        <v>9999.13846153846</v>
      </c>
      <c r="EG302">
        <v>0</v>
      </c>
      <c r="EH302">
        <v>1187.15230769231</v>
      </c>
      <c r="EI302">
        <v>-32.3518384615385</v>
      </c>
      <c r="EJ302">
        <v>1534.89307692308</v>
      </c>
      <c r="EK302">
        <v>1558.36307692308</v>
      </c>
      <c r="EL302">
        <v>6.10683384615385</v>
      </c>
      <c r="EM302">
        <v>1525.77</v>
      </c>
      <c r="EN302">
        <v>20.9144153846154</v>
      </c>
      <c r="EO302">
        <v>2.45208923076923</v>
      </c>
      <c r="EP302">
        <v>1.89791384615385</v>
      </c>
      <c r="EQ302">
        <v>20.7119307692308</v>
      </c>
      <c r="ER302">
        <v>16.6174307692308</v>
      </c>
      <c r="ES302">
        <v>1999.95615384615</v>
      </c>
      <c r="ET302">
        <v>0.980001230769231</v>
      </c>
      <c r="EU302">
        <v>0.0199986461538462</v>
      </c>
      <c r="EV302">
        <v>0</v>
      </c>
      <c r="EW302">
        <v>993.369461538462</v>
      </c>
      <c r="EX302">
        <v>5.00059</v>
      </c>
      <c r="EY302">
        <v>20605.0538461538</v>
      </c>
      <c r="EZ302">
        <v>17359.9384615385</v>
      </c>
      <c r="FA302">
        <v>54.5668461538462</v>
      </c>
      <c r="FB302">
        <v>55</v>
      </c>
      <c r="FC302">
        <v>54.1774615384615</v>
      </c>
      <c r="FD302">
        <v>54.437</v>
      </c>
      <c r="FE302">
        <v>55.125</v>
      </c>
      <c r="FF302">
        <v>1955.05615384615</v>
      </c>
      <c r="FG302">
        <v>39.9</v>
      </c>
      <c r="FH302">
        <v>0</v>
      </c>
      <c r="FI302">
        <v>1762201611.8</v>
      </c>
      <c r="FJ302">
        <v>0</v>
      </c>
      <c r="FK302">
        <v>993.385692307692</v>
      </c>
      <c r="FL302">
        <v>-2.03644445178486</v>
      </c>
      <c r="FM302">
        <v>-48.1880342285893</v>
      </c>
      <c r="FN302">
        <v>20604.8961538462</v>
      </c>
      <c r="FO302">
        <v>15</v>
      </c>
      <c r="FP302">
        <v>0</v>
      </c>
      <c r="FQ302" t="s">
        <v>441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-32.435845</v>
      </c>
      <c r="GD302">
        <v>2.23644360902255</v>
      </c>
      <c r="GE302">
        <v>0.346040157315592</v>
      </c>
      <c r="GF302">
        <v>0</v>
      </c>
      <c r="GG302">
        <v>993.497</v>
      </c>
      <c r="GH302">
        <v>-2.1605805950533</v>
      </c>
      <c r="GI302">
        <v>0.285137325016641</v>
      </c>
      <c r="GJ302">
        <v>-1</v>
      </c>
      <c r="GK302">
        <v>6.1070265</v>
      </c>
      <c r="GL302">
        <v>-0.00951563909773963</v>
      </c>
      <c r="GM302">
        <v>0.00115362158006864</v>
      </c>
      <c r="GN302">
        <v>1</v>
      </c>
      <c r="GO302">
        <v>1</v>
      </c>
      <c r="GP302">
        <v>2</v>
      </c>
      <c r="GQ302" t="s">
        <v>460</v>
      </c>
      <c r="GR302">
        <v>3.12841</v>
      </c>
      <c r="GS302">
        <v>2.77796</v>
      </c>
      <c r="GT302">
        <v>0.209064</v>
      </c>
      <c r="GU302">
        <v>0.212023</v>
      </c>
      <c r="GV302">
        <v>0.109069</v>
      </c>
      <c r="GW302">
        <v>0.0911744</v>
      </c>
      <c r="GX302">
        <v>28980.6</v>
      </c>
      <c r="GY302">
        <v>30715.5</v>
      </c>
      <c r="GZ302">
        <v>33242.9</v>
      </c>
      <c r="HA302">
        <v>35388.8</v>
      </c>
      <c r="HB302">
        <v>42060.5</v>
      </c>
      <c r="HC302">
        <v>46264.2</v>
      </c>
      <c r="HD302">
        <v>52042</v>
      </c>
      <c r="HE302">
        <v>56633.2</v>
      </c>
      <c r="HF302">
        <v>1.7841</v>
      </c>
      <c r="HG302">
        <v>2.13445</v>
      </c>
      <c r="HH302">
        <v>-0.0204183</v>
      </c>
      <c r="HI302">
        <v>0</v>
      </c>
      <c r="HJ302">
        <v>36.3237</v>
      </c>
      <c r="HK302">
        <v>999.9</v>
      </c>
      <c r="HL302">
        <v>53.833</v>
      </c>
      <c r="HM302">
        <v>28.057</v>
      </c>
      <c r="HN302">
        <v>22.5869</v>
      </c>
      <c r="HO302">
        <v>57.237</v>
      </c>
      <c r="HP302">
        <v>32.3438</v>
      </c>
      <c r="HQ302">
        <v>2</v>
      </c>
      <c r="HR302">
        <v>1.33038</v>
      </c>
      <c r="HS302">
        <v>4.95513</v>
      </c>
      <c r="HT302">
        <v>20.0577</v>
      </c>
      <c r="HU302">
        <v>5.19108</v>
      </c>
      <c r="HV302">
        <v>12.0099</v>
      </c>
      <c r="HW302">
        <v>4.9727</v>
      </c>
      <c r="HX302">
        <v>3.29497</v>
      </c>
      <c r="HY302">
        <v>999.9</v>
      </c>
      <c r="HZ302">
        <v>9999</v>
      </c>
      <c r="IA302">
        <v>9999</v>
      </c>
      <c r="IB302">
        <v>9999</v>
      </c>
      <c r="IC302">
        <v>1.86315</v>
      </c>
      <c r="ID302">
        <v>1.86813</v>
      </c>
      <c r="IE302">
        <v>1.86784</v>
      </c>
      <c r="IF302">
        <v>1.86904</v>
      </c>
      <c r="IG302">
        <v>1.86981</v>
      </c>
      <c r="IH302">
        <v>1.86584</v>
      </c>
      <c r="II302">
        <v>1.86703</v>
      </c>
      <c r="IJ302">
        <v>1.86844</v>
      </c>
      <c r="IK302">
        <v>5</v>
      </c>
      <c r="IL302">
        <v>0</v>
      </c>
      <c r="IM302">
        <v>0</v>
      </c>
      <c r="IN302">
        <v>0</v>
      </c>
      <c r="IO302" t="s">
        <v>443</v>
      </c>
      <c r="IP302" t="s">
        <v>444</v>
      </c>
      <c r="IQ302" t="s">
        <v>445</v>
      </c>
      <c r="IR302" t="s">
        <v>445</v>
      </c>
      <c r="IS302" t="s">
        <v>445</v>
      </c>
      <c r="IT302" t="s">
        <v>445</v>
      </c>
      <c r="IU302">
        <v>0</v>
      </c>
      <c r="IV302">
        <v>100</v>
      </c>
      <c r="IW302">
        <v>100</v>
      </c>
      <c r="IX302">
        <v>6.96</v>
      </c>
      <c r="IY302">
        <v>0.31</v>
      </c>
      <c r="IZ302">
        <v>0.972545899424372</v>
      </c>
      <c r="JA302">
        <v>0.00534676025210932</v>
      </c>
      <c r="JB302">
        <v>-1.70922874884956e-06</v>
      </c>
      <c r="JC302">
        <v>5.24977269206303e-10</v>
      </c>
      <c r="JD302">
        <v>0.310040366037049</v>
      </c>
      <c r="JE302">
        <v>0</v>
      </c>
      <c r="JF302">
        <v>0</v>
      </c>
      <c r="JG302">
        <v>0</v>
      </c>
      <c r="JH302">
        <v>4</v>
      </c>
      <c r="JI302">
        <v>2317</v>
      </c>
      <c r="JJ302">
        <v>-0</v>
      </c>
      <c r="JK302">
        <v>23</v>
      </c>
      <c r="JL302">
        <v>29370026.9</v>
      </c>
      <c r="JM302">
        <v>29370026.9</v>
      </c>
      <c r="JN302">
        <v>3.5498</v>
      </c>
      <c r="JO302">
        <v>2.58423</v>
      </c>
      <c r="JP302">
        <v>2.19849</v>
      </c>
      <c r="JQ302">
        <v>2.63672</v>
      </c>
      <c r="JR302">
        <v>2.44507</v>
      </c>
      <c r="JS302">
        <v>2.32056</v>
      </c>
      <c r="JT302">
        <v>32.5761</v>
      </c>
      <c r="JU302">
        <v>24.1575</v>
      </c>
      <c r="JV302">
        <v>18</v>
      </c>
      <c r="JW302">
        <v>500.454</v>
      </c>
      <c r="JX302">
        <v>785.943</v>
      </c>
      <c r="JY302">
        <v>29.7732</v>
      </c>
      <c r="JZ302">
        <v>42.9159</v>
      </c>
      <c r="KA302">
        <v>30.0002</v>
      </c>
      <c r="KB302">
        <v>42.6568</v>
      </c>
      <c r="KC302">
        <v>42.5051</v>
      </c>
      <c r="KD302">
        <v>71.1541</v>
      </c>
      <c r="KE302">
        <v>0</v>
      </c>
      <c r="KF302">
        <v>100</v>
      </c>
      <c r="KG302">
        <v>29.7733</v>
      </c>
      <c r="KH302">
        <v>1576.24</v>
      </c>
      <c r="KI302">
        <v>21.9999</v>
      </c>
      <c r="KJ302">
        <v>94.4713</v>
      </c>
      <c r="KK302">
        <v>91.712</v>
      </c>
    </row>
    <row r="303" spans="1:297">
      <c r="A303">
        <v>287</v>
      </c>
      <c r="B303">
        <v>1762201618</v>
      </c>
      <c r="C303">
        <v>3386</v>
      </c>
      <c r="D303" t="s">
        <v>1020</v>
      </c>
      <c r="E303" t="s">
        <v>1021</v>
      </c>
      <c r="F303">
        <v>5</v>
      </c>
      <c r="G303" t="s">
        <v>833</v>
      </c>
      <c r="H303" t="s">
        <v>438</v>
      </c>
      <c r="I303">
        <v>1762201609.84615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1588.81203671548</v>
      </c>
      <c r="AK303">
        <v>1575.37066666667</v>
      </c>
      <c r="AL303">
        <v>3.23847144840628</v>
      </c>
      <c r="AM303">
        <v>64.5071012503385</v>
      </c>
      <c r="AN303">
        <f>(AP303 - AO303 + DY303*1E3/(8.314*(EA303+273.15)) * AR303/DX303 * AQ303) * DX303/(100*DL303) * 1000/(1000 - AP303)</f>
        <v>0</v>
      </c>
      <c r="AO303">
        <v>20.913989327632</v>
      </c>
      <c r="AP303">
        <v>27.02096</v>
      </c>
      <c r="AQ303">
        <v>-9.39946055438767e-08</v>
      </c>
      <c r="AR303">
        <v>97.67456940572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439</v>
      </c>
      <c r="AY303" t="s">
        <v>439</v>
      </c>
      <c r="AZ303">
        <v>0</v>
      </c>
      <c r="BA303">
        <v>0</v>
      </c>
      <c r="BB303">
        <f>1-AZ303/BA303</f>
        <v>0</v>
      </c>
      <c r="BC303">
        <v>0</v>
      </c>
      <c r="BD303" t="s">
        <v>439</v>
      </c>
      <c r="BE303" t="s">
        <v>439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439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440</v>
      </c>
      <c r="DO303">
        <v>2</v>
      </c>
      <c r="DP303" t="b">
        <v>1</v>
      </c>
      <c r="DQ303">
        <v>1762201609.84615</v>
      </c>
      <c r="DR303">
        <v>1509.81769230769</v>
      </c>
      <c r="DS303">
        <v>1542.05230769231</v>
      </c>
      <c r="DT303">
        <v>27.0208692307692</v>
      </c>
      <c r="DU303">
        <v>20.9142538461538</v>
      </c>
      <c r="DV303">
        <v>1502.88923076923</v>
      </c>
      <c r="DW303">
        <v>26.7108230769231</v>
      </c>
      <c r="DX303">
        <v>500.001846153846</v>
      </c>
      <c r="DY303">
        <v>90.7462615384615</v>
      </c>
      <c r="DZ303">
        <v>0.0999997</v>
      </c>
      <c r="EA303">
        <v>36.8689769230769</v>
      </c>
      <c r="EB303">
        <v>35.9985615384615</v>
      </c>
      <c r="EC303">
        <v>999.9</v>
      </c>
      <c r="ED303">
        <v>0</v>
      </c>
      <c r="EE303">
        <v>0</v>
      </c>
      <c r="EF303">
        <v>10003.75</v>
      </c>
      <c r="EG303">
        <v>0</v>
      </c>
      <c r="EH303">
        <v>1187.16692307692</v>
      </c>
      <c r="EI303">
        <v>-32.2340307692308</v>
      </c>
      <c r="EJ303">
        <v>1551.74769230769</v>
      </c>
      <c r="EK303">
        <v>1574.99230769231</v>
      </c>
      <c r="EL303">
        <v>6.10661230769231</v>
      </c>
      <c r="EM303">
        <v>1542.05230769231</v>
      </c>
      <c r="EN303">
        <v>20.9142538461538</v>
      </c>
      <c r="EO303">
        <v>2.45204230769231</v>
      </c>
      <c r="EP303">
        <v>1.89789</v>
      </c>
      <c r="EQ303">
        <v>20.7116384615385</v>
      </c>
      <c r="ER303">
        <v>16.6172384615385</v>
      </c>
      <c r="ES303">
        <v>1999.93230769231</v>
      </c>
      <c r="ET303">
        <v>0.980000923076923</v>
      </c>
      <c r="EU303">
        <v>0.0199988846153846</v>
      </c>
      <c r="EV303">
        <v>0</v>
      </c>
      <c r="EW303">
        <v>993.203769230769</v>
      </c>
      <c r="EX303">
        <v>5.00059</v>
      </c>
      <c r="EY303">
        <v>20600.5923076923</v>
      </c>
      <c r="EZ303">
        <v>17359.7307692308</v>
      </c>
      <c r="FA303">
        <v>54.562</v>
      </c>
      <c r="FB303">
        <v>55</v>
      </c>
      <c r="FC303">
        <v>54.1822307692308</v>
      </c>
      <c r="FD303">
        <v>54.437</v>
      </c>
      <c r="FE303">
        <v>55.125</v>
      </c>
      <c r="FF303">
        <v>1955.03230769231</v>
      </c>
      <c r="FG303">
        <v>39.9</v>
      </c>
      <c r="FH303">
        <v>0</v>
      </c>
      <c r="FI303">
        <v>1762201617.2</v>
      </c>
      <c r="FJ303">
        <v>0</v>
      </c>
      <c r="FK303">
        <v>993.14824</v>
      </c>
      <c r="FL303">
        <v>-3.24815384109563</v>
      </c>
      <c r="FM303">
        <v>-53.5461538358014</v>
      </c>
      <c r="FN303">
        <v>20600.196</v>
      </c>
      <c r="FO303">
        <v>15</v>
      </c>
      <c r="FP303">
        <v>0</v>
      </c>
      <c r="FQ303" t="s">
        <v>441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-32.2614857142857</v>
      </c>
      <c r="GD303">
        <v>2.15301038961038</v>
      </c>
      <c r="GE303">
        <v>0.51944739344598</v>
      </c>
      <c r="GF303">
        <v>0</v>
      </c>
      <c r="GG303">
        <v>993.302882352941</v>
      </c>
      <c r="GH303">
        <v>-2.18187929768816</v>
      </c>
      <c r="GI303">
        <v>0.306621127078582</v>
      </c>
      <c r="GJ303">
        <v>-1</v>
      </c>
      <c r="GK303">
        <v>6.10692952380952</v>
      </c>
      <c r="GL303">
        <v>-0.0028285714285691</v>
      </c>
      <c r="GM303">
        <v>0.00105040797602644</v>
      </c>
      <c r="GN303">
        <v>1</v>
      </c>
      <c r="GO303">
        <v>1</v>
      </c>
      <c r="GP303">
        <v>2</v>
      </c>
      <c r="GQ303" t="s">
        <v>460</v>
      </c>
      <c r="GR303">
        <v>3.12847</v>
      </c>
      <c r="GS303">
        <v>2.7781</v>
      </c>
      <c r="GT303">
        <v>0.210404</v>
      </c>
      <c r="GU303">
        <v>0.21352</v>
      </c>
      <c r="GV303">
        <v>0.109068</v>
      </c>
      <c r="GW303">
        <v>0.0911773</v>
      </c>
      <c r="GX303">
        <v>28931.2</v>
      </c>
      <c r="GY303">
        <v>30656.6</v>
      </c>
      <c r="GZ303">
        <v>33243</v>
      </c>
      <c r="HA303">
        <v>35388.6</v>
      </c>
      <c r="HB303">
        <v>42060.8</v>
      </c>
      <c r="HC303">
        <v>46264</v>
      </c>
      <c r="HD303">
        <v>52042.1</v>
      </c>
      <c r="HE303">
        <v>56632.9</v>
      </c>
      <c r="HF303">
        <v>1.78417</v>
      </c>
      <c r="HG303">
        <v>2.1344</v>
      </c>
      <c r="HH303">
        <v>-0.0201687</v>
      </c>
      <c r="HI303">
        <v>0</v>
      </c>
      <c r="HJ303">
        <v>36.3237</v>
      </c>
      <c r="HK303">
        <v>999.9</v>
      </c>
      <c r="HL303">
        <v>53.833</v>
      </c>
      <c r="HM303">
        <v>28.047</v>
      </c>
      <c r="HN303">
        <v>22.5736</v>
      </c>
      <c r="HO303">
        <v>57.067</v>
      </c>
      <c r="HP303">
        <v>32.2516</v>
      </c>
      <c r="HQ303">
        <v>2</v>
      </c>
      <c r="HR303">
        <v>1.33003</v>
      </c>
      <c r="HS303">
        <v>4.95516</v>
      </c>
      <c r="HT303">
        <v>20.0578</v>
      </c>
      <c r="HU303">
        <v>5.19168</v>
      </c>
      <c r="HV303">
        <v>12.0099</v>
      </c>
      <c r="HW303">
        <v>4.97265</v>
      </c>
      <c r="HX303">
        <v>3.29495</v>
      </c>
      <c r="HY303">
        <v>999.9</v>
      </c>
      <c r="HZ303">
        <v>9999</v>
      </c>
      <c r="IA303">
        <v>9999</v>
      </c>
      <c r="IB303">
        <v>9999</v>
      </c>
      <c r="IC303">
        <v>1.86315</v>
      </c>
      <c r="ID303">
        <v>1.86812</v>
      </c>
      <c r="IE303">
        <v>1.86783</v>
      </c>
      <c r="IF303">
        <v>1.86902</v>
      </c>
      <c r="IG303">
        <v>1.86982</v>
      </c>
      <c r="IH303">
        <v>1.86585</v>
      </c>
      <c r="II303">
        <v>1.86705</v>
      </c>
      <c r="IJ303">
        <v>1.86843</v>
      </c>
      <c r="IK303">
        <v>5</v>
      </c>
      <c r="IL303">
        <v>0</v>
      </c>
      <c r="IM303">
        <v>0</v>
      </c>
      <c r="IN303">
        <v>0</v>
      </c>
      <c r="IO303" t="s">
        <v>443</v>
      </c>
      <c r="IP303" t="s">
        <v>444</v>
      </c>
      <c r="IQ303" t="s">
        <v>445</v>
      </c>
      <c r="IR303" t="s">
        <v>445</v>
      </c>
      <c r="IS303" t="s">
        <v>445</v>
      </c>
      <c r="IT303" t="s">
        <v>445</v>
      </c>
      <c r="IU303">
        <v>0</v>
      </c>
      <c r="IV303">
        <v>100</v>
      </c>
      <c r="IW303">
        <v>100</v>
      </c>
      <c r="IX303">
        <v>7.03</v>
      </c>
      <c r="IY303">
        <v>0.3101</v>
      </c>
      <c r="IZ303">
        <v>0.972545899424372</v>
      </c>
      <c r="JA303">
        <v>0.00534676025210932</v>
      </c>
      <c r="JB303">
        <v>-1.70922874884956e-06</v>
      </c>
      <c r="JC303">
        <v>5.24977269206303e-10</v>
      </c>
      <c r="JD303">
        <v>0.310040366037049</v>
      </c>
      <c r="JE303">
        <v>0</v>
      </c>
      <c r="JF303">
        <v>0</v>
      </c>
      <c r="JG303">
        <v>0</v>
      </c>
      <c r="JH303">
        <v>4</v>
      </c>
      <c r="JI303">
        <v>2317</v>
      </c>
      <c r="JJ303">
        <v>-0</v>
      </c>
      <c r="JK303">
        <v>23</v>
      </c>
      <c r="JL303">
        <v>29370027</v>
      </c>
      <c r="JM303">
        <v>29370027</v>
      </c>
      <c r="JN303">
        <v>3.58398</v>
      </c>
      <c r="JO303">
        <v>2.59155</v>
      </c>
      <c r="JP303">
        <v>2.19849</v>
      </c>
      <c r="JQ303">
        <v>2.63794</v>
      </c>
      <c r="JR303">
        <v>2.44507</v>
      </c>
      <c r="JS303">
        <v>2.26929</v>
      </c>
      <c r="JT303">
        <v>32.5761</v>
      </c>
      <c r="JU303">
        <v>24.1488</v>
      </c>
      <c r="JV303">
        <v>18</v>
      </c>
      <c r="JW303">
        <v>500.507</v>
      </c>
      <c r="JX303">
        <v>785.894</v>
      </c>
      <c r="JY303">
        <v>29.7731</v>
      </c>
      <c r="JZ303">
        <v>42.9169</v>
      </c>
      <c r="KA303">
        <v>30</v>
      </c>
      <c r="KB303">
        <v>42.6568</v>
      </c>
      <c r="KC303">
        <v>42.5051</v>
      </c>
      <c r="KD303">
        <v>71.7574</v>
      </c>
      <c r="KE303">
        <v>0</v>
      </c>
      <c r="KF303">
        <v>100</v>
      </c>
      <c r="KG303">
        <v>29.7733</v>
      </c>
      <c r="KH303">
        <v>1589.76</v>
      </c>
      <c r="KI303">
        <v>21.9999</v>
      </c>
      <c r="KJ303">
        <v>94.4715</v>
      </c>
      <c r="KK303">
        <v>91.7115</v>
      </c>
    </row>
    <row r="304" spans="1:297">
      <c r="A304">
        <v>288</v>
      </c>
      <c r="B304">
        <v>1762201623</v>
      </c>
      <c r="C304">
        <v>3391</v>
      </c>
      <c r="D304" t="s">
        <v>1022</v>
      </c>
      <c r="E304" t="s">
        <v>1023</v>
      </c>
      <c r="F304">
        <v>5</v>
      </c>
      <c r="G304" t="s">
        <v>833</v>
      </c>
      <c r="H304" t="s">
        <v>438</v>
      </c>
      <c r="I304">
        <v>1762201614.84615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1607.25827067229</v>
      </c>
      <c r="AK304">
        <v>1592.7023030303</v>
      </c>
      <c r="AL304">
        <v>3.46907719474157</v>
      </c>
      <c r="AM304">
        <v>64.5071012503385</v>
      </c>
      <c r="AN304">
        <f>(AP304 - AO304 + DY304*1E3/(8.314*(EA304+273.15)) * AR304/DX304 * AQ304) * DX304/(100*DL304) * 1000/(1000 - AP304)</f>
        <v>0</v>
      </c>
      <c r="AO304">
        <v>20.9145093412527</v>
      </c>
      <c r="AP304">
        <v>27.019006060606</v>
      </c>
      <c r="AQ304">
        <v>-1.76151776310194e-06</v>
      </c>
      <c r="AR304">
        <v>97.67456940572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439</v>
      </c>
      <c r="AY304" t="s">
        <v>439</v>
      </c>
      <c r="AZ304">
        <v>0</v>
      </c>
      <c r="BA304">
        <v>0</v>
      </c>
      <c r="BB304">
        <f>1-AZ304/BA304</f>
        <v>0</v>
      </c>
      <c r="BC304">
        <v>0</v>
      </c>
      <c r="BD304" t="s">
        <v>439</v>
      </c>
      <c r="BE304" t="s">
        <v>439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439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440</v>
      </c>
      <c r="DO304">
        <v>2</v>
      </c>
      <c r="DP304" t="b">
        <v>1</v>
      </c>
      <c r="DQ304">
        <v>1762201614.84615</v>
      </c>
      <c r="DR304">
        <v>1526.13923076923</v>
      </c>
      <c r="DS304">
        <v>1558.57307692308</v>
      </c>
      <c r="DT304">
        <v>27.0202</v>
      </c>
      <c r="DU304">
        <v>20.9142</v>
      </c>
      <c r="DV304">
        <v>1519.14846153846</v>
      </c>
      <c r="DW304">
        <v>26.7101461538462</v>
      </c>
      <c r="DX304">
        <v>500.011769230769</v>
      </c>
      <c r="DY304">
        <v>90.7473384615385</v>
      </c>
      <c r="DZ304">
        <v>0.0999922</v>
      </c>
      <c r="EA304">
        <v>36.8676076923077</v>
      </c>
      <c r="EB304">
        <v>35.9988769230769</v>
      </c>
      <c r="EC304">
        <v>999.9</v>
      </c>
      <c r="ED304">
        <v>0</v>
      </c>
      <c r="EE304">
        <v>0</v>
      </c>
      <c r="EF304">
        <v>10001.39</v>
      </c>
      <c r="EG304">
        <v>0</v>
      </c>
      <c r="EH304">
        <v>1187.20846153846</v>
      </c>
      <c r="EI304">
        <v>-32.4340153846154</v>
      </c>
      <c r="EJ304">
        <v>1568.52153846154</v>
      </c>
      <c r="EK304">
        <v>1591.86615384615</v>
      </c>
      <c r="EL304">
        <v>6.10600307692308</v>
      </c>
      <c r="EM304">
        <v>1558.57307692308</v>
      </c>
      <c r="EN304">
        <v>20.9142</v>
      </c>
      <c r="EO304">
        <v>2.45201</v>
      </c>
      <c r="EP304">
        <v>1.89790615384615</v>
      </c>
      <c r="EQ304">
        <v>20.7114307692308</v>
      </c>
      <c r="ER304">
        <v>16.6173769230769</v>
      </c>
      <c r="ES304">
        <v>1999.98076923077</v>
      </c>
      <c r="ET304">
        <v>0.980001461538461</v>
      </c>
      <c r="EU304">
        <v>0.0199984076923077</v>
      </c>
      <c r="EV304">
        <v>0</v>
      </c>
      <c r="EW304">
        <v>992.969769230769</v>
      </c>
      <c r="EX304">
        <v>5.00059</v>
      </c>
      <c r="EY304">
        <v>20596.7538461538</v>
      </c>
      <c r="EZ304">
        <v>17360.1538461538</v>
      </c>
      <c r="FA304">
        <v>54.5668461538462</v>
      </c>
      <c r="FB304">
        <v>55</v>
      </c>
      <c r="FC304">
        <v>54.1822307692308</v>
      </c>
      <c r="FD304">
        <v>54.437</v>
      </c>
      <c r="FE304">
        <v>55.125</v>
      </c>
      <c r="FF304">
        <v>1955.08076923077</v>
      </c>
      <c r="FG304">
        <v>39.9</v>
      </c>
      <c r="FH304">
        <v>0</v>
      </c>
      <c r="FI304">
        <v>1762201622</v>
      </c>
      <c r="FJ304">
        <v>0</v>
      </c>
      <c r="FK304">
        <v>992.9084</v>
      </c>
      <c r="FL304">
        <v>-2.98746152127103</v>
      </c>
      <c r="FM304">
        <v>-52.6461539096164</v>
      </c>
      <c r="FN304">
        <v>20595.96</v>
      </c>
      <c r="FO304">
        <v>15</v>
      </c>
      <c r="FP304">
        <v>0</v>
      </c>
      <c r="FQ304" t="s">
        <v>441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-32.418535</v>
      </c>
      <c r="GD304">
        <v>-2.57321954887221</v>
      </c>
      <c r="GE304">
        <v>0.677229717507287</v>
      </c>
      <c r="GF304">
        <v>0</v>
      </c>
      <c r="GG304">
        <v>993.1175</v>
      </c>
      <c r="GH304">
        <v>-2.9116424705891</v>
      </c>
      <c r="GI304">
        <v>0.364642471954309</v>
      </c>
      <c r="GJ304">
        <v>-1</v>
      </c>
      <c r="GK304">
        <v>6.106253</v>
      </c>
      <c r="GL304">
        <v>-0.0027383458646682</v>
      </c>
      <c r="GM304">
        <v>0.00106188558705731</v>
      </c>
      <c r="GN304">
        <v>1</v>
      </c>
      <c r="GO304">
        <v>1</v>
      </c>
      <c r="GP304">
        <v>2</v>
      </c>
      <c r="GQ304" t="s">
        <v>460</v>
      </c>
      <c r="GR304">
        <v>3.1283</v>
      </c>
      <c r="GS304">
        <v>2.7779</v>
      </c>
      <c r="GT304">
        <v>0.211806</v>
      </c>
      <c r="GU304">
        <v>0.214826</v>
      </c>
      <c r="GV304">
        <v>0.109071</v>
      </c>
      <c r="GW304">
        <v>0.0911798</v>
      </c>
      <c r="GX304">
        <v>28879.6</v>
      </c>
      <c r="GY304">
        <v>30605.3</v>
      </c>
      <c r="GZ304">
        <v>33243.1</v>
      </c>
      <c r="HA304">
        <v>35388.5</v>
      </c>
      <c r="HB304">
        <v>42061</v>
      </c>
      <c r="HC304">
        <v>46264</v>
      </c>
      <c r="HD304">
        <v>52042.3</v>
      </c>
      <c r="HE304">
        <v>56632.9</v>
      </c>
      <c r="HF304">
        <v>1.784</v>
      </c>
      <c r="HG304">
        <v>2.13455</v>
      </c>
      <c r="HH304">
        <v>-0.020422</v>
      </c>
      <c r="HI304">
        <v>0</v>
      </c>
      <c r="HJ304">
        <v>36.3237</v>
      </c>
      <c r="HK304">
        <v>999.9</v>
      </c>
      <c r="HL304">
        <v>53.833</v>
      </c>
      <c r="HM304">
        <v>28.047</v>
      </c>
      <c r="HN304">
        <v>22.5724</v>
      </c>
      <c r="HO304">
        <v>56.957</v>
      </c>
      <c r="HP304">
        <v>32.3638</v>
      </c>
      <c r="HQ304">
        <v>2</v>
      </c>
      <c r="HR304">
        <v>1.33026</v>
      </c>
      <c r="HS304">
        <v>4.94876</v>
      </c>
      <c r="HT304">
        <v>20.0579</v>
      </c>
      <c r="HU304">
        <v>5.19108</v>
      </c>
      <c r="HV304">
        <v>12.0099</v>
      </c>
      <c r="HW304">
        <v>4.97265</v>
      </c>
      <c r="HX304">
        <v>3.29497</v>
      </c>
      <c r="HY304">
        <v>999.9</v>
      </c>
      <c r="HZ304">
        <v>9999</v>
      </c>
      <c r="IA304">
        <v>9999</v>
      </c>
      <c r="IB304">
        <v>9999</v>
      </c>
      <c r="IC304">
        <v>1.86315</v>
      </c>
      <c r="ID304">
        <v>1.86813</v>
      </c>
      <c r="IE304">
        <v>1.86784</v>
      </c>
      <c r="IF304">
        <v>1.86902</v>
      </c>
      <c r="IG304">
        <v>1.86981</v>
      </c>
      <c r="IH304">
        <v>1.86584</v>
      </c>
      <c r="II304">
        <v>1.86706</v>
      </c>
      <c r="IJ304">
        <v>1.86844</v>
      </c>
      <c r="IK304">
        <v>5</v>
      </c>
      <c r="IL304">
        <v>0</v>
      </c>
      <c r="IM304">
        <v>0</v>
      </c>
      <c r="IN304">
        <v>0</v>
      </c>
      <c r="IO304" t="s">
        <v>443</v>
      </c>
      <c r="IP304" t="s">
        <v>444</v>
      </c>
      <c r="IQ304" t="s">
        <v>445</v>
      </c>
      <c r="IR304" t="s">
        <v>445</v>
      </c>
      <c r="IS304" t="s">
        <v>445</v>
      </c>
      <c r="IT304" t="s">
        <v>445</v>
      </c>
      <c r="IU304">
        <v>0</v>
      </c>
      <c r="IV304">
        <v>100</v>
      </c>
      <c r="IW304">
        <v>100</v>
      </c>
      <c r="IX304">
        <v>7.09</v>
      </c>
      <c r="IY304">
        <v>0.31</v>
      </c>
      <c r="IZ304">
        <v>0.972545899424372</v>
      </c>
      <c r="JA304">
        <v>0.00534676025210932</v>
      </c>
      <c r="JB304">
        <v>-1.70922874884956e-06</v>
      </c>
      <c r="JC304">
        <v>5.24977269206303e-10</v>
      </c>
      <c r="JD304">
        <v>0.310040366037049</v>
      </c>
      <c r="JE304">
        <v>0</v>
      </c>
      <c r="JF304">
        <v>0</v>
      </c>
      <c r="JG304">
        <v>0</v>
      </c>
      <c r="JH304">
        <v>4</v>
      </c>
      <c r="JI304">
        <v>2317</v>
      </c>
      <c r="JJ304">
        <v>-0</v>
      </c>
      <c r="JK304">
        <v>23</v>
      </c>
      <c r="JL304">
        <v>29370027.1</v>
      </c>
      <c r="JM304">
        <v>29370027.1</v>
      </c>
      <c r="JN304">
        <v>3.61206</v>
      </c>
      <c r="JO304">
        <v>2.58423</v>
      </c>
      <c r="JP304">
        <v>2.19849</v>
      </c>
      <c r="JQ304">
        <v>2.63672</v>
      </c>
      <c r="JR304">
        <v>2.44507</v>
      </c>
      <c r="JS304">
        <v>2.30835</v>
      </c>
      <c r="JT304">
        <v>32.5761</v>
      </c>
      <c r="JU304">
        <v>24.1575</v>
      </c>
      <c r="JV304">
        <v>18</v>
      </c>
      <c r="JW304">
        <v>500.383</v>
      </c>
      <c r="JX304">
        <v>786.043</v>
      </c>
      <c r="JY304">
        <v>29.7734</v>
      </c>
      <c r="JZ304">
        <v>42.9192</v>
      </c>
      <c r="KA304">
        <v>30.0001</v>
      </c>
      <c r="KB304">
        <v>42.6568</v>
      </c>
      <c r="KC304">
        <v>42.5051</v>
      </c>
      <c r="KD304">
        <v>72.3768</v>
      </c>
      <c r="KE304">
        <v>0</v>
      </c>
      <c r="KF304">
        <v>100</v>
      </c>
      <c r="KG304">
        <v>29.7748</v>
      </c>
      <c r="KH304">
        <v>1609.93</v>
      </c>
      <c r="KI304">
        <v>21.9999</v>
      </c>
      <c r="KJ304">
        <v>94.4718</v>
      </c>
      <c r="KK304">
        <v>91.7115</v>
      </c>
    </row>
    <row r="305" spans="1:297">
      <c r="A305">
        <v>289</v>
      </c>
      <c r="B305">
        <v>1762202386.1</v>
      </c>
      <c r="C305">
        <v>4154.09999990463</v>
      </c>
      <c r="D305" t="s">
        <v>1024</v>
      </c>
      <c r="E305" t="s">
        <v>1025</v>
      </c>
      <c r="F305">
        <v>5</v>
      </c>
      <c r="G305" t="s">
        <v>1026</v>
      </c>
      <c r="H305" t="s">
        <v>438</v>
      </c>
      <c r="I305">
        <v>1762202377.6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428.819253236235</v>
      </c>
      <c r="AK305">
        <v>423.159993939394</v>
      </c>
      <c r="AL305">
        <v>-0.0423081215336225</v>
      </c>
      <c r="AM305">
        <v>64.4856612688801</v>
      </c>
      <c r="AN305">
        <f>(AP305 - AO305 + DY305*1E3/(8.314*(EA305+273.15)) * AR305/DX305 * AQ305) * DX305/(100*DL305) * 1000/(1000 - AP305)</f>
        <v>0</v>
      </c>
      <c r="AO305">
        <v>20.936555009591</v>
      </c>
      <c r="AP305">
        <v>27.7356981818182</v>
      </c>
      <c r="AQ305">
        <v>-2.20553237899867e-06</v>
      </c>
      <c r="AR305">
        <v>97.8886865385832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439</v>
      </c>
      <c r="AY305" t="s">
        <v>439</v>
      </c>
      <c r="AZ305">
        <v>0</v>
      </c>
      <c r="BA305">
        <v>0</v>
      </c>
      <c r="BB305">
        <f>1-AZ305/BA305</f>
        <v>0</v>
      </c>
      <c r="BC305">
        <v>0</v>
      </c>
      <c r="BD305" t="s">
        <v>439</v>
      </c>
      <c r="BE305" t="s">
        <v>439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439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440</v>
      </c>
      <c r="DO305">
        <v>2</v>
      </c>
      <c r="DP305" t="b">
        <v>1</v>
      </c>
      <c r="DQ305">
        <v>1762202377.6</v>
      </c>
      <c r="DR305">
        <v>411.5755</v>
      </c>
      <c r="DS305">
        <v>420.0044375</v>
      </c>
      <c r="DT305">
        <v>27.73863125</v>
      </c>
      <c r="DU305">
        <v>20.935425</v>
      </c>
      <c r="DV305">
        <v>408.667625</v>
      </c>
      <c r="DW305">
        <v>27.42861875</v>
      </c>
      <c r="DX305">
        <v>499.975875</v>
      </c>
      <c r="DY305">
        <v>90.7493625</v>
      </c>
      <c r="DZ305">
        <v>0.0999764875</v>
      </c>
      <c r="EA305">
        <v>36.32128125</v>
      </c>
      <c r="EB305">
        <v>35.9689</v>
      </c>
      <c r="EC305">
        <v>999.9</v>
      </c>
      <c r="ED305">
        <v>0</v>
      </c>
      <c r="EE305">
        <v>0</v>
      </c>
      <c r="EF305">
        <v>9994.05625</v>
      </c>
      <c r="EG305">
        <v>0</v>
      </c>
      <c r="EH305">
        <v>1198.036875</v>
      </c>
      <c r="EI305">
        <v>-8.42887</v>
      </c>
      <c r="EJ305">
        <v>423.3178125</v>
      </c>
      <c r="EK305">
        <v>428.9854375</v>
      </c>
      <c r="EL305">
        <v>6.803223125</v>
      </c>
      <c r="EM305">
        <v>420.0044375</v>
      </c>
      <c r="EN305">
        <v>20.935425</v>
      </c>
      <c r="EO305">
        <v>2.517264375</v>
      </c>
      <c r="EP305">
        <v>1.899875625</v>
      </c>
      <c r="EQ305">
        <v>21.13855</v>
      </c>
      <c r="ER305">
        <v>16.6337</v>
      </c>
      <c r="ES305">
        <v>1999.99875</v>
      </c>
      <c r="ET305">
        <v>0.98000325</v>
      </c>
      <c r="EU305">
        <v>0.019996925</v>
      </c>
      <c r="EV305">
        <v>0</v>
      </c>
      <c r="EW305">
        <v>1611.7975</v>
      </c>
      <c r="EX305">
        <v>5.00059</v>
      </c>
      <c r="EY305">
        <v>33335.90625</v>
      </c>
      <c r="EZ305">
        <v>17360.325</v>
      </c>
      <c r="FA305">
        <v>54.7655</v>
      </c>
      <c r="FB305">
        <v>55.0659375</v>
      </c>
      <c r="FC305">
        <v>54.312</v>
      </c>
      <c r="FD305">
        <v>54.5</v>
      </c>
      <c r="FE305">
        <v>55.25</v>
      </c>
      <c r="FF305">
        <v>1955.108125</v>
      </c>
      <c r="FG305">
        <v>39.889375</v>
      </c>
      <c r="FH305">
        <v>0</v>
      </c>
      <c r="FI305">
        <v>1762202385.2</v>
      </c>
      <c r="FJ305">
        <v>0</v>
      </c>
      <c r="FK305">
        <v>1611.268</v>
      </c>
      <c r="FL305">
        <v>-20.5546153634002</v>
      </c>
      <c r="FM305">
        <v>-391.961538467598</v>
      </c>
      <c r="FN305">
        <v>33326.416</v>
      </c>
      <c r="FO305">
        <v>15</v>
      </c>
      <c r="FP305">
        <v>0</v>
      </c>
      <c r="FQ305" t="s">
        <v>441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-8.459302</v>
      </c>
      <c r="GD305">
        <v>0.832465263157903</v>
      </c>
      <c r="GE305">
        <v>0.118156089034802</v>
      </c>
      <c r="GF305">
        <v>0</v>
      </c>
      <c r="GG305">
        <v>1612.59941176471</v>
      </c>
      <c r="GH305">
        <v>-19.7870129780201</v>
      </c>
      <c r="GI305">
        <v>1.95462188486747</v>
      </c>
      <c r="GJ305">
        <v>-1</v>
      </c>
      <c r="GK305">
        <v>6.80463</v>
      </c>
      <c r="GL305">
        <v>-0.0431341353383453</v>
      </c>
      <c r="GM305">
        <v>0.00453061695577988</v>
      </c>
      <c r="GN305">
        <v>1</v>
      </c>
      <c r="GO305">
        <v>1</v>
      </c>
      <c r="GP305">
        <v>2</v>
      </c>
      <c r="GQ305" t="s">
        <v>460</v>
      </c>
      <c r="GR305">
        <v>3.12847</v>
      </c>
      <c r="GS305">
        <v>2.77808</v>
      </c>
      <c r="GT305">
        <v>0.0850655</v>
      </c>
      <c r="GU305">
        <v>0.0870065</v>
      </c>
      <c r="GV305">
        <v>0.111139</v>
      </c>
      <c r="GW305">
        <v>0.0912314</v>
      </c>
      <c r="GX305">
        <v>33535.6</v>
      </c>
      <c r="GY305">
        <v>35602.5</v>
      </c>
      <c r="GZ305">
        <v>33239.9</v>
      </c>
      <c r="HA305">
        <v>35385.6</v>
      </c>
      <c r="HB305">
        <v>41950.5</v>
      </c>
      <c r="HC305">
        <v>46242.9</v>
      </c>
      <c r="HD305">
        <v>52039.1</v>
      </c>
      <c r="HE305">
        <v>56628.3</v>
      </c>
      <c r="HF305">
        <v>1.78277</v>
      </c>
      <c r="HG305">
        <v>2.13083</v>
      </c>
      <c r="HH305">
        <v>-0.004787</v>
      </c>
      <c r="HI305">
        <v>0</v>
      </c>
      <c r="HJ305">
        <v>36.071</v>
      </c>
      <c r="HK305">
        <v>999.9</v>
      </c>
      <c r="HL305">
        <v>54.126</v>
      </c>
      <c r="HM305">
        <v>28.026</v>
      </c>
      <c r="HN305">
        <v>22.668</v>
      </c>
      <c r="HO305">
        <v>57.2089</v>
      </c>
      <c r="HP305">
        <v>32.476</v>
      </c>
      <c r="HQ305">
        <v>2</v>
      </c>
      <c r="HR305">
        <v>1.34083</v>
      </c>
      <c r="HS305">
        <v>5.58495</v>
      </c>
      <c r="HT305">
        <v>20.0416</v>
      </c>
      <c r="HU305">
        <v>5.19243</v>
      </c>
      <c r="HV305">
        <v>12.0099</v>
      </c>
      <c r="HW305">
        <v>4.97305</v>
      </c>
      <c r="HX305">
        <v>3.295</v>
      </c>
      <c r="HY305">
        <v>999.9</v>
      </c>
      <c r="HZ305">
        <v>9999</v>
      </c>
      <c r="IA305">
        <v>9999</v>
      </c>
      <c r="IB305">
        <v>9999</v>
      </c>
      <c r="IC305">
        <v>1.86311</v>
      </c>
      <c r="ID305">
        <v>1.86813</v>
      </c>
      <c r="IE305">
        <v>1.86783</v>
      </c>
      <c r="IF305">
        <v>1.86903</v>
      </c>
      <c r="IG305">
        <v>1.86981</v>
      </c>
      <c r="IH305">
        <v>1.86584</v>
      </c>
      <c r="II305">
        <v>1.86702</v>
      </c>
      <c r="IJ305">
        <v>1.8684</v>
      </c>
      <c r="IK305">
        <v>5</v>
      </c>
      <c r="IL305">
        <v>0</v>
      </c>
      <c r="IM305">
        <v>0</v>
      </c>
      <c r="IN305">
        <v>0</v>
      </c>
      <c r="IO305" t="s">
        <v>443</v>
      </c>
      <c r="IP305" t="s">
        <v>444</v>
      </c>
      <c r="IQ305" t="s">
        <v>445</v>
      </c>
      <c r="IR305" t="s">
        <v>445</v>
      </c>
      <c r="IS305" t="s">
        <v>445</v>
      </c>
      <c r="IT305" t="s">
        <v>445</v>
      </c>
      <c r="IU305">
        <v>0</v>
      </c>
      <c r="IV305">
        <v>100</v>
      </c>
      <c r="IW305">
        <v>100</v>
      </c>
      <c r="IX305">
        <v>2.907</v>
      </c>
      <c r="IY305">
        <v>0.3101</v>
      </c>
      <c r="IZ305">
        <v>0.972545899424372</v>
      </c>
      <c r="JA305">
        <v>0.00534676025210932</v>
      </c>
      <c r="JB305">
        <v>-1.70922874884956e-06</v>
      </c>
      <c r="JC305">
        <v>5.24977269206303e-10</v>
      </c>
      <c r="JD305">
        <v>0.310040366037049</v>
      </c>
      <c r="JE305">
        <v>0</v>
      </c>
      <c r="JF305">
        <v>0</v>
      </c>
      <c r="JG305">
        <v>0</v>
      </c>
      <c r="JH305">
        <v>4</v>
      </c>
      <c r="JI305">
        <v>2317</v>
      </c>
      <c r="JJ305">
        <v>-0</v>
      </c>
      <c r="JK305">
        <v>23</v>
      </c>
      <c r="JL305">
        <v>29370039.8</v>
      </c>
      <c r="JM305">
        <v>29370039.8</v>
      </c>
      <c r="JN305">
        <v>1.14502</v>
      </c>
      <c r="JO305">
        <v>2.6062</v>
      </c>
      <c r="JP305">
        <v>2.19849</v>
      </c>
      <c r="JQ305">
        <v>2.63672</v>
      </c>
      <c r="JR305">
        <v>2.44507</v>
      </c>
      <c r="JS305">
        <v>2.30713</v>
      </c>
      <c r="JT305">
        <v>32.6426</v>
      </c>
      <c r="JU305">
        <v>24.1488</v>
      </c>
      <c r="JV305">
        <v>18</v>
      </c>
      <c r="JW305">
        <v>499.89</v>
      </c>
      <c r="JX305">
        <v>782.938</v>
      </c>
      <c r="JY305">
        <v>28.5793</v>
      </c>
      <c r="JZ305">
        <v>42.9957</v>
      </c>
      <c r="KA305">
        <v>29.9998</v>
      </c>
      <c r="KB305">
        <v>42.712</v>
      </c>
      <c r="KC305">
        <v>42.557</v>
      </c>
      <c r="KD305">
        <v>22.8721</v>
      </c>
      <c r="KE305">
        <v>0</v>
      </c>
      <c r="KF305">
        <v>100</v>
      </c>
      <c r="KG305">
        <v>28.5897</v>
      </c>
      <c r="KH305">
        <v>413.315</v>
      </c>
      <c r="KI305">
        <v>21.9999</v>
      </c>
      <c r="KJ305">
        <v>94.4649</v>
      </c>
      <c r="KK305">
        <v>91.704</v>
      </c>
    </row>
    <row r="306" spans="1:297">
      <c r="A306">
        <v>290</v>
      </c>
      <c r="B306">
        <v>1762202391.1</v>
      </c>
      <c r="C306">
        <v>4159.09999990463</v>
      </c>
      <c r="D306" t="s">
        <v>1027</v>
      </c>
      <c r="E306" t="s">
        <v>1028</v>
      </c>
      <c r="F306">
        <v>5</v>
      </c>
      <c r="G306" t="s">
        <v>1026</v>
      </c>
      <c r="H306" t="s">
        <v>438</v>
      </c>
      <c r="I306">
        <v>1762202382.36667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428.763775478203</v>
      </c>
      <c r="AK306">
        <v>423.1892</v>
      </c>
      <c r="AL306">
        <v>0.000754679902591818</v>
      </c>
      <c r="AM306">
        <v>64.4856612688801</v>
      </c>
      <c r="AN306">
        <f>(AP306 - AO306 + DY306*1E3/(8.314*(EA306+273.15)) * AR306/DX306 * AQ306) * DX306/(100*DL306) * 1000/(1000 - AP306)</f>
        <v>0</v>
      </c>
      <c r="AO306">
        <v>20.9345719331543</v>
      </c>
      <c r="AP306">
        <v>27.73266</v>
      </c>
      <c r="AQ306">
        <v>-1.39474107475284e-05</v>
      </c>
      <c r="AR306">
        <v>97.8886865385832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439</v>
      </c>
      <c r="AY306" t="s">
        <v>439</v>
      </c>
      <c r="AZ306">
        <v>0</v>
      </c>
      <c r="BA306">
        <v>0</v>
      </c>
      <c r="BB306">
        <f>1-AZ306/BA306</f>
        <v>0</v>
      </c>
      <c r="BC306">
        <v>0</v>
      </c>
      <c r="BD306" t="s">
        <v>439</v>
      </c>
      <c r="BE306" t="s">
        <v>439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439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440</v>
      </c>
      <c r="DO306">
        <v>2</v>
      </c>
      <c r="DP306" t="b">
        <v>1</v>
      </c>
      <c r="DQ306">
        <v>1762202382.36667</v>
      </c>
      <c r="DR306">
        <v>411.541333333333</v>
      </c>
      <c r="DS306">
        <v>419.820466666667</v>
      </c>
      <c r="DT306">
        <v>27.7362666666667</v>
      </c>
      <c r="DU306">
        <v>20.9355</v>
      </c>
      <c r="DV306">
        <v>408.6336</v>
      </c>
      <c r="DW306">
        <v>27.4262666666667</v>
      </c>
      <c r="DX306">
        <v>499.952266666667</v>
      </c>
      <c r="DY306">
        <v>90.7492933333333</v>
      </c>
      <c r="DZ306">
        <v>0.09998768</v>
      </c>
      <c r="EA306">
        <v>36.3268</v>
      </c>
      <c r="EB306">
        <v>35.9805933333333</v>
      </c>
      <c r="EC306">
        <v>999.9</v>
      </c>
      <c r="ED306">
        <v>0</v>
      </c>
      <c r="EE306">
        <v>0</v>
      </c>
      <c r="EF306">
        <v>9987.24666666667</v>
      </c>
      <c r="EG306">
        <v>0</v>
      </c>
      <c r="EH306">
        <v>1198.028</v>
      </c>
      <c r="EI306">
        <v>-8.27910066666667</v>
      </c>
      <c r="EJ306">
        <v>423.281533333333</v>
      </c>
      <c r="EK306">
        <v>428.7976</v>
      </c>
      <c r="EL306">
        <v>6.80078333333333</v>
      </c>
      <c r="EM306">
        <v>419.820466666667</v>
      </c>
      <c r="EN306">
        <v>20.9355</v>
      </c>
      <c r="EO306">
        <v>2.51704733333333</v>
      </c>
      <c r="EP306">
        <v>1.89988133333333</v>
      </c>
      <c r="EQ306">
        <v>21.13714</v>
      </c>
      <c r="ER306">
        <v>16.6337466666667</v>
      </c>
      <c r="ES306">
        <v>1999.998</v>
      </c>
      <c r="ET306">
        <v>0.980001933333333</v>
      </c>
      <c r="EU306">
        <v>0.0199982</v>
      </c>
      <c r="EV306">
        <v>0</v>
      </c>
      <c r="EW306">
        <v>1610.28866666667</v>
      </c>
      <c r="EX306">
        <v>5.00059</v>
      </c>
      <c r="EY306">
        <v>33304.8866666667</v>
      </c>
      <c r="EZ306">
        <v>17360.3066666667</v>
      </c>
      <c r="FA306">
        <v>54.7665333333333</v>
      </c>
      <c r="FB306">
        <v>55.0662</v>
      </c>
      <c r="FC306">
        <v>54.312</v>
      </c>
      <c r="FD306">
        <v>54.5</v>
      </c>
      <c r="FE306">
        <v>55.25</v>
      </c>
      <c r="FF306">
        <v>1955.10533333333</v>
      </c>
      <c r="FG306">
        <v>39.892</v>
      </c>
      <c r="FH306">
        <v>0</v>
      </c>
      <c r="FI306">
        <v>1762202390</v>
      </c>
      <c r="FJ306">
        <v>0</v>
      </c>
      <c r="FK306">
        <v>1609.6944</v>
      </c>
      <c r="FL306">
        <v>-19.7315384045376</v>
      </c>
      <c r="FM306">
        <v>-385.007691742356</v>
      </c>
      <c r="FN306">
        <v>33295.188</v>
      </c>
      <c r="FO306">
        <v>15</v>
      </c>
      <c r="FP306">
        <v>0</v>
      </c>
      <c r="FQ306" t="s">
        <v>441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-8.399228</v>
      </c>
      <c r="GD306">
        <v>0.90768</v>
      </c>
      <c r="GE306">
        <v>0.156900150720131</v>
      </c>
      <c r="GF306">
        <v>0</v>
      </c>
      <c r="GG306">
        <v>1611.20294117647</v>
      </c>
      <c r="GH306">
        <v>-20.2404889196762</v>
      </c>
      <c r="GI306">
        <v>2.00189253018793</v>
      </c>
      <c r="GJ306">
        <v>-1</v>
      </c>
      <c r="GK306">
        <v>6.8026615</v>
      </c>
      <c r="GL306">
        <v>-0.0303378947368389</v>
      </c>
      <c r="GM306">
        <v>0.00355536956588199</v>
      </c>
      <c r="GN306">
        <v>1</v>
      </c>
      <c r="GO306">
        <v>1</v>
      </c>
      <c r="GP306">
        <v>2</v>
      </c>
      <c r="GQ306" t="s">
        <v>460</v>
      </c>
      <c r="GR306">
        <v>3.12858</v>
      </c>
      <c r="GS306">
        <v>2.77799</v>
      </c>
      <c r="GT306">
        <v>0.0850452</v>
      </c>
      <c r="GU306">
        <v>0.086571</v>
      </c>
      <c r="GV306">
        <v>0.111131</v>
      </c>
      <c r="GW306">
        <v>0.0912345</v>
      </c>
      <c r="GX306">
        <v>33536.3</v>
      </c>
      <c r="GY306">
        <v>35619.4</v>
      </c>
      <c r="GZ306">
        <v>33239.9</v>
      </c>
      <c r="HA306">
        <v>35385.5</v>
      </c>
      <c r="HB306">
        <v>41950.7</v>
      </c>
      <c r="HC306">
        <v>46242.5</v>
      </c>
      <c r="HD306">
        <v>52038.9</v>
      </c>
      <c r="HE306">
        <v>56628.2</v>
      </c>
      <c r="HF306">
        <v>1.78297</v>
      </c>
      <c r="HG306">
        <v>2.13053</v>
      </c>
      <c r="HH306">
        <v>-0.00368804</v>
      </c>
      <c r="HI306">
        <v>0</v>
      </c>
      <c r="HJ306">
        <v>36.071</v>
      </c>
      <c r="HK306">
        <v>999.9</v>
      </c>
      <c r="HL306">
        <v>54.126</v>
      </c>
      <c r="HM306">
        <v>28.016</v>
      </c>
      <c r="HN306">
        <v>22.6512</v>
      </c>
      <c r="HO306">
        <v>57.4889</v>
      </c>
      <c r="HP306">
        <v>32.524</v>
      </c>
      <c r="HQ306">
        <v>2</v>
      </c>
      <c r="HR306">
        <v>1.34127</v>
      </c>
      <c r="HS306">
        <v>5.6446</v>
      </c>
      <c r="HT306">
        <v>20.0393</v>
      </c>
      <c r="HU306">
        <v>5.19168</v>
      </c>
      <c r="HV306">
        <v>12.0099</v>
      </c>
      <c r="HW306">
        <v>4.9728</v>
      </c>
      <c r="HX306">
        <v>3.29487</v>
      </c>
      <c r="HY306">
        <v>999.9</v>
      </c>
      <c r="HZ306">
        <v>9999</v>
      </c>
      <c r="IA306">
        <v>9999</v>
      </c>
      <c r="IB306">
        <v>9999</v>
      </c>
      <c r="IC306">
        <v>1.86314</v>
      </c>
      <c r="ID306">
        <v>1.86813</v>
      </c>
      <c r="IE306">
        <v>1.86784</v>
      </c>
      <c r="IF306">
        <v>1.86901</v>
      </c>
      <c r="IG306">
        <v>1.86983</v>
      </c>
      <c r="IH306">
        <v>1.86585</v>
      </c>
      <c r="II306">
        <v>1.86701</v>
      </c>
      <c r="IJ306">
        <v>1.86843</v>
      </c>
      <c r="IK306">
        <v>5</v>
      </c>
      <c r="IL306">
        <v>0</v>
      </c>
      <c r="IM306">
        <v>0</v>
      </c>
      <c r="IN306">
        <v>0</v>
      </c>
      <c r="IO306" t="s">
        <v>443</v>
      </c>
      <c r="IP306" t="s">
        <v>444</v>
      </c>
      <c r="IQ306" t="s">
        <v>445</v>
      </c>
      <c r="IR306" t="s">
        <v>445</v>
      </c>
      <c r="IS306" t="s">
        <v>445</v>
      </c>
      <c r="IT306" t="s">
        <v>445</v>
      </c>
      <c r="IU306">
        <v>0</v>
      </c>
      <c r="IV306">
        <v>100</v>
      </c>
      <c r="IW306">
        <v>100</v>
      </c>
      <c r="IX306">
        <v>2.907</v>
      </c>
      <c r="IY306">
        <v>0.3101</v>
      </c>
      <c r="IZ306">
        <v>0.972545899424372</v>
      </c>
      <c r="JA306">
        <v>0.00534676025210932</v>
      </c>
      <c r="JB306">
        <v>-1.70922874884956e-06</v>
      </c>
      <c r="JC306">
        <v>5.24977269206303e-10</v>
      </c>
      <c r="JD306">
        <v>0.310040366037049</v>
      </c>
      <c r="JE306">
        <v>0</v>
      </c>
      <c r="JF306">
        <v>0</v>
      </c>
      <c r="JG306">
        <v>0</v>
      </c>
      <c r="JH306">
        <v>4</v>
      </c>
      <c r="JI306">
        <v>2317</v>
      </c>
      <c r="JJ306">
        <v>-0</v>
      </c>
      <c r="JK306">
        <v>23</v>
      </c>
      <c r="JL306">
        <v>29370039.9</v>
      </c>
      <c r="JM306">
        <v>29370039.9</v>
      </c>
      <c r="JN306">
        <v>1.12061</v>
      </c>
      <c r="JO306">
        <v>2.61353</v>
      </c>
      <c r="JP306">
        <v>2.19849</v>
      </c>
      <c r="JQ306">
        <v>2.63794</v>
      </c>
      <c r="JR306">
        <v>2.44507</v>
      </c>
      <c r="JS306">
        <v>2.32178</v>
      </c>
      <c r="JT306">
        <v>32.6426</v>
      </c>
      <c r="JU306">
        <v>24.1488</v>
      </c>
      <c r="JV306">
        <v>18</v>
      </c>
      <c r="JW306">
        <v>500.044</v>
      </c>
      <c r="JX306">
        <v>782.648</v>
      </c>
      <c r="JY306">
        <v>28.6002</v>
      </c>
      <c r="JZ306">
        <v>42.9971</v>
      </c>
      <c r="KA306">
        <v>30.0002</v>
      </c>
      <c r="KB306">
        <v>42.7137</v>
      </c>
      <c r="KC306">
        <v>42.5576</v>
      </c>
      <c r="KD306">
        <v>22.3895</v>
      </c>
      <c r="KE306">
        <v>0</v>
      </c>
      <c r="KF306">
        <v>100</v>
      </c>
      <c r="KG306">
        <v>28.5954</v>
      </c>
      <c r="KH306">
        <v>399.726</v>
      </c>
      <c r="KI306">
        <v>21.9999</v>
      </c>
      <c r="KJ306">
        <v>94.4645</v>
      </c>
      <c r="KK306">
        <v>91.7037</v>
      </c>
    </row>
    <row r="307" spans="1:297">
      <c r="A307">
        <v>291</v>
      </c>
      <c r="B307">
        <v>1762202396.1</v>
      </c>
      <c r="C307">
        <v>4164.09999990463</v>
      </c>
      <c r="D307" t="s">
        <v>1029</v>
      </c>
      <c r="E307" t="s">
        <v>1030</v>
      </c>
      <c r="F307">
        <v>5</v>
      </c>
      <c r="G307" t="s">
        <v>1026</v>
      </c>
      <c r="H307" t="s">
        <v>438</v>
      </c>
      <c r="I307">
        <v>1762202387.45714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424.161586995771</v>
      </c>
      <c r="AK307">
        <v>420.701351515152</v>
      </c>
      <c r="AL307">
        <v>-0.579323020426802</v>
      </c>
      <c r="AM307">
        <v>64.4856612688801</v>
      </c>
      <c r="AN307">
        <f>(AP307 - AO307 + DY307*1E3/(8.314*(EA307+273.15)) * AR307/DX307 * AQ307) * DX307/(100*DL307) * 1000/(1000 - AP307)</f>
        <v>0</v>
      </c>
      <c r="AO307">
        <v>20.9349230625325</v>
      </c>
      <c r="AP307">
        <v>27.7359915151515</v>
      </c>
      <c r="AQ307">
        <v>8.16837096089395e-06</v>
      </c>
      <c r="AR307">
        <v>97.8886865385832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439</v>
      </c>
      <c r="AY307" t="s">
        <v>439</v>
      </c>
      <c r="AZ307">
        <v>0</v>
      </c>
      <c r="BA307">
        <v>0</v>
      </c>
      <c r="BB307">
        <f>1-AZ307/BA307</f>
        <v>0</v>
      </c>
      <c r="BC307">
        <v>0</v>
      </c>
      <c r="BD307" t="s">
        <v>439</v>
      </c>
      <c r="BE307" t="s">
        <v>439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439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440</v>
      </c>
      <c r="DO307">
        <v>2</v>
      </c>
      <c r="DP307" t="b">
        <v>1</v>
      </c>
      <c r="DQ307">
        <v>1762202387.45714</v>
      </c>
      <c r="DR307">
        <v>411.091428571429</v>
      </c>
      <c r="DS307">
        <v>417.500785714286</v>
      </c>
      <c r="DT307">
        <v>27.735</v>
      </c>
      <c r="DU307">
        <v>20.9353785714286</v>
      </c>
      <c r="DV307">
        <v>408.185642857143</v>
      </c>
      <c r="DW307">
        <v>27.4249857142857</v>
      </c>
      <c r="DX307">
        <v>499.941071428571</v>
      </c>
      <c r="DY307">
        <v>90.7497928571429</v>
      </c>
      <c r="DZ307">
        <v>0.0999383</v>
      </c>
      <c r="EA307">
        <v>36.3327285714286</v>
      </c>
      <c r="EB307">
        <v>35.9998142857143</v>
      </c>
      <c r="EC307">
        <v>999.9</v>
      </c>
      <c r="ED307">
        <v>0</v>
      </c>
      <c r="EE307">
        <v>0</v>
      </c>
      <c r="EF307">
        <v>9995.35714285714</v>
      </c>
      <c r="EG307">
        <v>0</v>
      </c>
      <c r="EH307">
        <v>1198.01642857143</v>
      </c>
      <c r="EI307">
        <v>-6.40920935714286</v>
      </c>
      <c r="EJ307">
        <v>422.818285714286</v>
      </c>
      <c r="EK307">
        <v>426.428357142857</v>
      </c>
      <c r="EL307">
        <v>6.79963</v>
      </c>
      <c r="EM307">
        <v>417.500785714286</v>
      </c>
      <c r="EN307">
        <v>20.9353785714286</v>
      </c>
      <c r="EO307">
        <v>2.51694571428571</v>
      </c>
      <c r="EP307">
        <v>1.89988142857143</v>
      </c>
      <c r="EQ307">
        <v>21.1364857142857</v>
      </c>
      <c r="ER307">
        <v>16.6337428571429</v>
      </c>
      <c r="ES307">
        <v>1999.99714285714</v>
      </c>
      <c r="ET307">
        <v>0.979999357142857</v>
      </c>
      <c r="EU307">
        <v>0.0200006857142857</v>
      </c>
      <c r="EV307">
        <v>0</v>
      </c>
      <c r="EW307">
        <v>1608.58071428571</v>
      </c>
      <c r="EX307">
        <v>5.00059</v>
      </c>
      <c r="EY307">
        <v>33272.1071428571</v>
      </c>
      <c r="EZ307">
        <v>17360.2785714286</v>
      </c>
      <c r="FA307">
        <v>54.7632857142857</v>
      </c>
      <c r="FB307">
        <v>55.071</v>
      </c>
      <c r="FC307">
        <v>54.312</v>
      </c>
      <c r="FD307">
        <v>54.5</v>
      </c>
      <c r="FE307">
        <v>55.25</v>
      </c>
      <c r="FF307">
        <v>1955.09928571429</v>
      </c>
      <c r="FG307">
        <v>39.8971428571428</v>
      </c>
      <c r="FH307">
        <v>0</v>
      </c>
      <c r="FI307">
        <v>1762202394.8</v>
      </c>
      <c r="FJ307">
        <v>0</v>
      </c>
      <c r="FK307">
        <v>1608.138</v>
      </c>
      <c r="FL307">
        <v>-19.2500000074872</v>
      </c>
      <c r="FM307">
        <v>-382.17692368813</v>
      </c>
      <c r="FN307">
        <v>33264.56</v>
      </c>
      <c r="FO307">
        <v>15</v>
      </c>
      <c r="FP307">
        <v>0</v>
      </c>
      <c r="FQ307" t="s">
        <v>441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-6.88639555</v>
      </c>
      <c r="GD307">
        <v>21.1647604962406</v>
      </c>
      <c r="GE307">
        <v>2.63498215963092</v>
      </c>
      <c r="GF307">
        <v>0</v>
      </c>
      <c r="GG307">
        <v>1609.25117647059</v>
      </c>
      <c r="GH307">
        <v>-19.8029029752969</v>
      </c>
      <c r="GI307">
        <v>1.95923118881135</v>
      </c>
      <c r="GJ307">
        <v>-1</v>
      </c>
      <c r="GK307">
        <v>6.800457</v>
      </c>
      <c r="GL307">
        <v>-0.00804541353383116</v>
      </c>
      <c r="GM307">
        <v>0.0020423885526511</v>
      </c>
      <c r="GN307">
        <v>1</v>
      </c>
      <c r="GO307">
        <v>1</v>
      </c>
      <c r="GP307">
        <v>2</v>
      </c>
      <c r="GQ307" t="s">
        <v>460</v>
      </c>
      <c r="GR307">
        <v>3.12821</v>
      </c>
      <c r="GS307">
        <v>2.7781</v>
      </c>
      <c r="GT307">
        <v>0.0844899</v>
      </c>
      <c r="GU307">
        <v>0.0848374</v>
      </c>
      <c r="GV307">
        <v>0.111126</v>
      </c>
      <c r="GW307">
        <v>0.0912323</v>
      </c>
      <c r="GX307">
        <v>33556.3</v>
      </c>
      <c r="GY307">
        <v>35687.1</v>
      </c>
      <c r="GZ307">
        <v>33239.6</v>
      </c>
      <c r="HA307">
        <v>35385.7</v>
      </c>
      <c r="HB307">
        <v>41950.8</v>
      </c>
      <c r="HC307">
        <v>46242.6</v>
      </c>
      <c r="HD307">
        <v>52038.7</v>
      </c>
      <c r="HE307">
        <v>56628.3</v>
      </c>
      <c r="HF307">
        <v>1.7827</v>
      </c>
      <c r="HG307">
        <v>2.13073</v>
      </c>
      <c r="HH307">
        <v>-0.00174344</v>
      </c>
      <c r="HI307">
        <v>0</v>
      </c>
      <c r="HJ307">
        <v>36.071</v>
      </c>
      <c r="HK307">
        <v>999.9</v>
      </c>
      <c r="HL307">
        <v>54.126</v>
      </c>
      <c r="HM307">
        <v>28.026</v>
      </c>
      <c r="HN307">
        <v>22.6678</v>
      </c>
      <c r="HO307">
        <v>57.1989</v>
      </c>
      <c r="HP307">
        <v>32.504</v>
      </c>
      <c r="HQ307">
        <v>2</v>
      </c>
      <c r="HR307">
        <v>1.34266</v>
      </c>
      <c r="HS307">
        <v>5.89806</v>
      </c>
      <c r="HT307">
        <v>20.0312</v>
      </c>
      <c r="HU307">
        <v>5.19168</v>
      </c>
      <c r="HV307">
        <v>12.0099</v>
      </c>
      <c r="HW307">
        <v>4.9728</v>
      </c>
      <c r="HX307">
        <v>3.29495</v>
      </c>
      <c r="HY307">
        <v>999.9</v>
      </c>
      <c r="HZ307">
        <v>9999</v>
      </c>
      <c r="IA307">
        <v>9999</v>
      </c>
      <c r="IB307">
        <v>9999</v>
      </c>
      <c r="IC307">
        <v>1.86313</v>
      </c>
      <c r="ID307">
        <v>1.86813</v>
      </c>
      <c r="IE307">
        <v>1.86783</v>
      </c>
      <c r="IF307">
        <v>1.86904</v>
      </c>
      <c r="IG307">
        <v>1.86982</v>
      </c>
      <c r="IH307">
        <v>1.86584</v>
      </c>
      <c r="II307">
        <v>1.86703</v>
      </c>
      <c r="IJ307">
        <v>1.86842</v>
      </c>
      <c r="IK307">
        <v>5</v>
      </c>
      <c r="IL307">
        <v>0</v>
      </c>
      <c r="IM307">
        <v>0</v>
      </c>
      <c r="IN307">
        <v>0</v>
      </c>
      <c r="IO307" t="s">
        <v>443</v>
      </c>
      <c r="IP307" t="s">
        <v>444</v>
      </c>
      <c r="IQ307" t="s">
        <v>445</v>
      </c>
      <c r="IR307" t="s">
        <v>445</v>
      </c>
      <c r="IS307" t="s">
        <v>445</v>
      </c>
      <c r="IT307" t="s">
        <v>445</v>
      </c>
      <c r="IU307">
        <v>0</v>
      </c>
      <c r="IV307">
        <v>100</v>
      </c>
      <c r="IW307">
        <v>100</v>
      </c>
      <c r="IX307">
        <v>2.893</v>
      </c>
      <c r="IY307">
        <v>0.31</v>
      </c>
      <c r="IZ307">
        <v>0.972545899424372</v>
      </c>
      <c r="JA307">
        <v>0.00534676025210932</v>
      </c>
      <c r="JB307">
        <v>-1.70922874884956e-06</v>
      </c>
      <c r="JC307">
        <v>5.24977269206303e-10</v>
      </c>
      <c r="JD307">
        <v>0.310040366037049</v>
      </c>
      <c r="JE307">
        <v>0</v>
      </c>
      <c r="JF307">
        <v>0</v>
      </c>
      <c r="JG307">
        <v>0</v>
      </c>
      <c r="JH307">
        <v>4</v>
      </c>
      <c r="JI307">
        <v>2317</v>
      </c>
      <c r="JJ307">
        <v>-0</v>
      </c>
      <c r="JK307">
        <v>23</v>
      </c>
      <c r="JL307">
        <v>29370039.9</v>
      </c>
      <c r="JM307">
        <v>29370039.9</v>
      </c>
      <c r="JN307">
        <v>1.08765</v>
      </c>
      <c r="JO307">
        <v>2.60132</v>
      </c>
      <c r="JP307">
        <v>2.19849</v>
      </c>
      <c r="JQ307">
        <v>2.63794</v>
      </c>
      <c r="JR307">
        <v>2.44507</v>
      </c>
      <c r="JS307">
        <v>2.31689</v>
      </c>
      <c r="JT307">
        <v>32.6426</v>
      </c>
      <c r="JU307">
        <v>24.1488</v>
      </c>
      <c r="JV307">
        <v>18</v>
      </c>
      <c r="JW307">
        <v>499.861</v>
      </c>
      <c r="JX307">
        <v>782.888</v>
      </c>
      <c r="JY307">
        <v>28.592</v>
      </c>
      <c r="JZ307">
        <v>43.0007</v>
      </c>
      <c r="KA307">
        <v>30.001</v>
      </c>
      <c r="KB307">
        <v>42.7156</v>
      </c>
      <c r="KC307">
        <v>42.5614</v>
      </c>
      <c r="KD307">
        <v>21.6643</v>
      </c>
      <c r="KE307">
        <v>0</v>
      </c>
      <c r="KF307">
        <v>100</v>
      </c>
      <c r="KG307">
        <v>28.5535</v>
      </c>
      <c r="KH307">
        <v>379.476</v>
      </c>
      <c r="KI307">
        <v>21.9999</v>
      </c>
      <c r="KJ307">
        <v>94.464</v>
      </c>
      <c r="KK307">
        <v>91.704</v>
      </c>
    </row>
    <row r="308" spans="1:297">
      <c r="A308">
        <v>292</v>
      </c>
      <c r="B308">
        <v>1762202401.1</v>
      </c>
      <c r="C308">
        <v>4169.09999990463</v>
      </c>
      <c r="D308" t="s">
        <v>1031</v>
      </c>
      <c r="E308" t="s">
        <v>1032</v>
      </c>
      <c r="F308">
        <v>5</v>
      </c>
      <c r="G308" t="s">
        <v>1026</v>
      </c>
      <c r="H308" t="s">
        <v>438</v>
      </c>
      <c r="I308">
        <v>1762202392.94615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412.19071824597</v>
      </c>
      <c r="AK308">
        <v>413.277090909091</v>
      </c>
      <c r="AL308">
        <v>-1.5606933193811</v>
      </c>
      <c r="AM308">
        <v>64.4856612688801</v>
      </c>
      <c r="AN308">
        <f>(AP308 - AO308 + DY308*1E3/(8.314*(EA308+273.15)) * AR308/DX308 * AQ308) * DX308/(100*DL308) * 1000/(1000 - AP308)</f>
        <v>0</v>
      </c>
      <c r="AO308">
        <v>20.9344387296446</v>
      </c>
      <c r="AP308">
        <v>27.7256575757576</v>
      </c>
      <c r="AQ308">
        <v>-3.26740126618067e-05</v>
      </c>
      <c r="AR308">
        <v>97.8886865385832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439</v>
      </c>
      <c r="AY308" t="s">
        <v>439</v>
      </c>
      <c r="AZ308">
        <v>0</v>
      </c>
      <c r="BA308">
        <v>0</v>
      </c>
      <c r="BB308">
        <f>1-AZ308/BA308</f>
        <v>0</v>
      </c>
      <c r="BC308">
        <v>0</v>
      </c>
      <c r="BD308" t="s">
        <v>439</v>
      </c>
      <c r="BE308" t="s">
        <v>439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439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440</v>
      </c>
      <c r="DO308">
        <v>2</v>
      </c>
      <c r="DP308" t="b">
        <v>1</v>
      </c>
      <c r="DQ308">
        <v>1762202392.94615</v>
      </c>
      <c r="DR308">
        <v>408.834307692308</v>
      </c>
      <c r="DS308">
        <v>411.014076923077</v>
      </c>
      <c r="DT308">
        <v>27.7329461538462</v>
      </c>
      <c r="DU308">
        <v>20.9346769230769</v>
      </c>
      <c r="DV308">
        <v>405.937923076923</v>
      </c>
      <c r="DW308">
        <v>27.4229307692308</v>
      </c>
      <c r="DX308">
        <v>499.990846153846</v>
      </c>
      <c r="DY308">
        <v>90.7503461538461</v>
      </c>
      <c r="DZ308">
        <v>0.0999755153846154</v>
      </c>
      <c r="EA308">
        <v>36.3351307692308</v>
      </c>
      <c r="EB308">
        <v>36.0202538461538</v>
      </c>
      <c r="EC308">
        <v>999.9</v>
      </c>
      <c r="ED308">
        <v>0</v>
      </c>
      <c r="EE308">
        <v>0</v>
      </c>
      <c r="EF308">
        <v>10001.6846153846</v>
      </c>
      <c r="EG308">
        <v>0</v>
      </c>
      <c r="EH308">
        <v>1198.00538461538</v>
      </c>
      <c r="EI308">
        <v>-2.17980161538462</v>
      </c>
      <c r="EJ308">
        <v>420.496</v>
      </c>
      <c r="EK308">
        <v>419.802846153846</v>
      </c>
      <c r="EL308">
        <v>6.79827769230769</v>
      </c>
      <c r="EM308">
        <v>411.014076923077</v>
      </c>
      <c r="EN308">
        <v>20.9346769230769</v>
      </c>
      <c r="EO308">
        <v>2.51677461538462</v>
      </c>
      <c r="EP308">
        <v>1.89982923076923</v>
      </c>
      <c r="EQ308">
        <v>21.1353923076923</v>
      </c>
      <c r="ER308">
        <v>16.6333</v>
      </c>
      <c r="ES308">
        <v>2000</v>
      </c>
      <c r="ET308">
        <v>0.979995307692308</v>
      </c>
      <c r="EU308">
        <v>0.0200046615384615</v>
      </c>
      <c r="EV308">
        <v>0</v>
      </c>
      <c r="EW308">
        <v>1606.90230769231</v>
      </c>
      <c r="EX308">
        <v>5.00059</v>
      </c>
      <c r="EY308">
        <v>33237.6</v>
      </c>
      <c r="EZ308">
        <v>17360.2846153846</v>
      </c>
      <c r="FA308">
        <v>54.7738461538462</v>
      </c>
      <c r="FB308">
        <v>55.0765384615385</v>
      </c>
      <c r="FC308">
        <v>54.312</v>
      </c>
      <c r="FD308">
        <v>54.5</v>
      </c>
      <c r="FE308">
        <v>55.25</v>
      </c>
      <c r="FF308">
        <v>1955.09461538462</v>
      </c>
      <c r="FG308">
        <v>39.9053846153846</v>
      </c>
      <c r="FH308">
        <v>0</v>
      </c>
      <c r="FI308">
        <v>1762202400.2</v>
      </c>
      <c r="FJ308">
        <v>0</v>
      </c>
      <c r="FK308">
        <v>1606.61653846154</v>
      </c>
      <c r="FL308">
        <v>-17.534017088583</v>
      </c>
      <c r="FM308">
        <v>-378.338461820068</v>
      </c>
      <c r="FN308">
        <v>33232.2538461538</v>
      </c>
      <c r="FO308">
        <v>15</v>
      </c>
      <c r="FP308">
        <v>0</v>
      </c>
      <c r="FQ308" t="s">
        <v>441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-3.94167861904762</v>
      </c>
      <c r="GD308">
        <v>48.0313032467532</v>
      </c>
      <c r="GE308">
        <v>5.28755924415064</v>
      </c>
      <c r="GF308">
        <v>0</v>
      </c>
      <c r="GG308">
        <v>1607.73441176471</v>
      </c>
      <c r="GH308">
        <v>-18.3222306987309</v>
      </c>
      <c r="GI308">
        <v>1.81581320491832</v>
      </c>
      <c r="GJ308">
        <v>-1</v>
      </c>
      <c r="GK308">
        <v>6.79850714285714</v>
      </c>
      <c r="GL308">
        <v>-0.0143501298701342</v>
      </c>
      <c r="GM308">
        <v>0.00270761209653573</v>
      </c>
      <c r="GN308">
        <v>1</v>
      </c>
      <c r="GO308">
        <v>1</v>
      </c>
      <c r="GP308">
        <v>2</v>
      </c>
      <c r="GQ308" t="s">
        <v>460</v>
      </c>
      <c r="GR308">
        <v>3.12836</v>
      </c>
      <c r="GS308">
        <v>2.77805</v>
      </c>
      <c r="GT308">
        <v>0.0831755</v>
      </c>
      <c r="GU308">
        <v>0.0823974</v>
      </c>
      <c r="GV308">
        <v>0.111102</v>
      </c>
      <c r="GW308">
        <v>0.0912305</v>
      </c>
      <c r="GX308">
        <v>33604.5</v>
      </c>
      <c r="GY308">
        <v>35781.6</v>
      </c>
      <c r="GZ308">
        <v>33239.5</v>
      </c>
      <c r="HA308">
        <v>35385</v>
      </c>
      <c r="HB308">
        <v>41951.6</v>
      </c>
      <c r="HC308">
        <v>46242</v>
      </c>
      <c r="HD308">
        <v>52038.6</v>
      </c>
      <c r="HE308">
        <v>56627.8</v>
      </c>
      <c r="HF308">
        <v>1.78262</v>
      </c>
      <c r="HG308">
        <v>2.13063</v>
      </c>
      <c r="HH308">
        <v>-0.00203401</v>
      </c>
      <c r="HI308">
        <v>0</v>
      </c>
      <c r="HJ308">
        <v>36.0696</v>
      </c>
      <c r="HK308">
        <v>999.9</v>
      </c>
      <c r="HL308">
        <v>54.126</v>
      </c>
      <c r="HM308">
        <v>28.016</v>
      </c>
      <c r="HN308">
        <v>22.654</v>
      </c>
      <c r="HO308">
        <v>56.9089</v>
      </c>
      <c r="HP308">
        <v>32.5681</v>
      </c>
      <c r="HQ308">
        <v>2</v>
      </c>
      <c r="HR308">
        <v>1.3441</v>
      </c>
      <c r="HS308">
        <v>6.01142</v>
      </c>
      <c r="HT308">
        <v>20.0272</v>
      </c>
      <c r="HU308">
        <v>5.19123</v>
      </c>
      <c r="HV308">
        <v>12.0099</v>
      </c>
      <c r="HW308">
        <v>4.9729</v>
      </c>
      <c r="HX308">
        <v>3.295</v>
      </c>
      <c r="HY308">
        <v>999.9</v>
      </c>
      <c r="HZ308">
        <v>9999</v>
      </c>
      <c r="IA308">
        <v>9999</v>
      </c>
      <c r="IB308">
        <v>9999</v>
      </c>
      <c r="IC308">
        <v>1.86311</v>
      </c>
      <c r="ID308">
        <v>1.86813</v>
      </c>
      <c r="IE308">
        <v>1.86783</v>
      </c>
      <c r="IF308">
        <v>1.86903</v>
      </c>
      <c r="IG308">
        <v>1.86983</v>
      </c>
      <c r="IH308">
        <v>1.86584</v>
      </c>
      <c r="II308">
        <v>1.86704</v>
      </c>
      <c r="IJ308">
        <v>1.8684</v>
      </c>
      <c r="IK308">
        <v>5</v>
      </c>
      <c r="IL308">
        <v>0</v>
      </c>
      <c r="IM308">
        <v>0</v>
      </c>
      <c r="IN308">
        <v>0</v>
      </c>
      <c r="IO308" t="s">
        <v>443</v>
      </c>
      <c r="IP308" t="s">
        <v>444</v>
      </c>
      <c r="IQ308" t="s">
        <v>445</v>
      </c>
      <c r="IR308" t="s">
        <v>445</v>
      </c>
      <c r="IS308" t="s">
        <v>445</v>
      </c>
      <c r="IT308" t="s">
        <v>445</v>
      </c>
      <c r="IU308">
        <v>0</v>
      </c>
      <c r="IV308">
        <v>100</v>
      </c>
      <c r="IW308">
        <v>100</v>
      </c>
      <c r="IX308">
        <v>2.858</v>
      </c>
      <c r="IY308">
        <v>0.31</v>
      </c>
      <c r="IZ308">
        <v>0.972545899424372</v>
      </c>
      <c r="JA308">
        <v>0.00534676025210932</v>
      </c>
      <c r="JB308">
        <v>-1.70922874884956e-06</v>
      </c>
      <c r="JC308">
        <v>5.24977269206303e-10</v>
      </c>
      <c r="JD308">
        <v>0.310040366037049</v>
      </c>
      <c r="JE308">
        <v>0</v>
      </c>
      <c r="JF308">
        <v>0</v>
      </c>
      <c r="JG308">
        <v>0</v>
      </c>
      <c r="JH308">
        <v>4</v>
      </c>
      <c r="JI308">
        <v>2317</v>
      </c>
      <c r="JJ308">
        <v>-0</v>
      </c>
      <c r="JK308">
        <v>23</v>
      </c>
      <c r="JL308">
        <v>29370040</v>
      </c>
      <c r="JM308">
        <v>29370040</v>
      </c>
      <c r="JN308">
        <v>1.04492</v>
      </c>
      <c r="JO308">
        <v>2.6123</v>
      </c>
      <c r="JP308">
        <v>2.19849</v>
      </c>
      <c r="JQ308">
        <v>2.63672</v>
      </c>
      <c r="JR308">
        <v>2.44507</v>
      </c>
      <c r="JS308">
        <v>2.28271</v>
      </c>
      <c r="JT308">
        <v>32.6426</v>
      </c>
      <c r="JU308">
        <v>24.14</v>
      </c>
      <c r="JV308">
        <v>18</v>
      </c>
      <c r="JW308">
        <v>499.826</v>
      </c>
      <c r="JX308">
        <v>782.79</v>
      </c>
      <c r="JY308">
        <v>28.5513</v>
      </c>
      <c r="JZ308">
        <v>43.0027</v>
      </c>
      <c r="KA308">
        <v>30.0013</v>
      </c>
      <c r="KB308">
        <v>42.7181</v>
      </c>
      <c r="KC308">
        <v>42.5614</v>
      </c>
      <c r="KD308">
        <v>20.867</v>
      </c>
      <c r="KE308">
        <v>0</v>
      </c>
      <c r="KF308">
        <v>100</v>
      </c>
      <c r="KG308">
        <v>28.5198</v>
      </c>
      <c r="KH308">
        <v>365.929</v>
      </c>
      <c r="KI308">
        <v>21.9999</v>
      </c>
      <c r="KJ308">
        <v>94.4638</v>
      </c>
      <c r="KK308">
        <v>91.7029</v>
      </c>
    </row>
    <row r="309" spans="1:297">
      <c r="A309">
        <v>293</v>
      </c>
      <c r="B309">
        <v>1762202406.1</v>
      </c>
      <c r="C309">
        <v>4174.09999990463</v>
      </c>
      <c r="D309" t="s">
        <v>1033</v>
      </c>
      <c r="E309" t="s">
        <v>1034</v>
      </c>
      <c r="F309">
        <v>5</v>
      </c>
      <c r="G309" t="s">
        <v>1026</v>
      </c>
      <c r="H309" t="s">
        <v>438</v>
      </c>
      <c r="I309">
        <v>1762202397.94615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396.335303114849</v>
      </c>
      <c r="AK309">
        <v>401.390248484848</v>
      </c>
      <c r="AL309">
        <v>-2.45505909179971</v>
      </c>
      <c r="AM309">
        <v>64.4856612688801</v>
      </c>
      <c r="AN309">
        <f>(AP309 - AO309 + DY309*1E3/(8.314*(EA309+273.15)) * AR309/DX309 * AQ309) * DX309/(100*DL309) * 1000/(1000 - AP309)</f>
        <v>0</v>
      </c>
      <c r="AO309">
        <v>20.9334334190378</v>
      </c>
      <c r="AP309">
        <v>27.7144175757576</v>
      </c>
      <c r="AQ309">
        <v>-4.60997644708242e-05</v>
      </c>
      <c r="AR309">
        <v>97.8886865385832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439</v>
      </c>
      <c r="AY309" t="s">
        <v>439</v>
      </c>
      <c r="AZ309">
        <v>0</v>
      </c>
      <c r="BA309">
        <v>0</v>
      </c>
      <c r="BB309">
        <f>1-AZ309/BA309</f>
        <v>0</v>
      </c>
      <c r="BC309">
        <v>0</v>
      </c>
      <c r="BD309" t="s">
        <v>439</v>
      </c>
      <c r="BE309" t="s">
        <v>439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439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440</v>
      </c>
      <c r="DO309">
        <v>2</v>
      </c>
      <c r="DP309" t="b">
        <v>1</v>
      </c>
      <c r="DQ309">
        <v>1762202397.94615</v>
      </c>
      <c r="DR309">
        <v>403.476846153846</v>
      </c>
      <c r="DS309">
        <v>399.844769230769</v>
      </c>
      <c r="DT309">
        <v>27.7278692307692</v>
      </c>
      <c r="DU309">
        <v>20.9340538461538</v>
      </c>
      <c r="DV309">
        <v>400.602923076923</v>
      </c>
      <c r="DW309">
        <v>27.4178384615385</v>
      </c>
      <c r="DX309">
        <v>500.035461538462</v>
      </c>
      <c r="DY309">
        <v>90.7509692307692</v>
      </c>
      <c r="DZ309">
        <v>0.100065676923077</v>
      </c>
      <c r="EA309">
        <v>36.3320307692308</v>
      </c>
      <c r="EB309">
        <v>36.0292461538462</v>
      </c>
      <c r="EC309">
        <v>999.9</v>
      </c>
      <c r="ED309">
        <v>0</v>
      </c>
      <c r="EE309">
        <v>0</v>
      </c>
      <c r="EF309">
        <v>9999.04</v>
      </c>
      <c r="EG309">
        <v>0</v>
      </c>
      <c r="EH309">
        <v>1197.98769230769</v>
      </c>
      <c r="EI309">
        <v>3.63192915384615</v>
      </c>
      <c r="EJ309">
        <v>414.983461538462</v>
      </c>
      <c r="EK309">
        <v>408.394384615385</v>
      </c>
      <c r="EL309">
        <v>6.79381615384615</v>
      </c>
      <c r="EM309">
        <v>399.844769230769</v>
      </c>
      <c r="EN309">
        <v>20.9340538461538</v>
      </c>
      <c r="EO309">
        <v>2.51633076923077</v>
      </c>
      <c r="EP309">
        <v>1.89978615384615</v>
      </c>
      <c r="EQ309">
        <v>21.1325230769231</v>
      </c>
      <c r="ER309">
        <v>16.6329307692308</v>
      </c>
      <c r="ES309">
        <v>1999.99846153846</v>
      </c>
      <c r="ET309">
        <v>0.979994153846154</v>
      </c>
      <c r="EU309">
        <v>0.0200057846153846</v>
      </c>
      <c r="EV309">
        <v>0</v>
      </c>
      <c r="EW309">
        <v>1605.35846153846</v>
      </c>
      <c r="EX309">
        <v>5.00059</v>
      </c>
      <c r="EY309">
        <v>33205.5461538462</v>
      </c>
      <c r="EZ309">
        <v>17360.2615384615</v>
      </c>
      <c r="FA309">
        <v>54.7690769230769</v>
      </c>
      <c r="FB309">
        <v>55.0959230769231</v>
      </c>
      <c r="FC309">
        <v>54.312</v>
      </c>
      <c r="FD309">
        <v>54.5</v>
      </c>
      <c r="FE309">
        <v>55.25</v>
      </c>
      <c r="FF309">
        <v>1955.09076923077</v>
      </c>
      <c r="FG309">
        <v>39.9076923076923</v>
      </c>
      <c r="FH309">
        <v>0</v>
      </c>
      <c r="FI309">
        <v>1762202405</v>
      </c>
      <c r="FJ309">
        <v>0</v>
      </c>
      <c r="FK309">
        <v>1605.14730769231</v>
      </c>
      <c r="FL309">
        <v>-18.0762392810863</v>
      </c>
      <c r="FM309">
        <v>-393.056409748524</v>
      </c>
      <c r="FN309">
        <v>33201.1269230769</v>
      </c>
      <c r="FO309">
        <v>15</v>
      </c>
      <c r="FP309">
        <v>0</v>
      </c>
      <c r="FQ309" t="s">
        <v>441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-0.485099095238096</v>
      </c>
      <c r="GD309">
        <v>67.9426947272727</v>
      </c>
      <c r="GE309">
        <v>6.9853116492031</v>
      </c>
      <c r="GF309">
        <v>0</v>
      </c>
      <c r="GG309">
        <v>1606.42647058824</v>
      </c>
      <c r="GH309">
        <v>-18.0742551536766</v>
      </c>
      <c r="GI309">
        <v>1.79069470967348</v>
      </c>
      <c r="GJ309">
        <v>-1</v>
      </c>
      <c r="GK309">
        <v>6.79648</v>
      </c>
      <c r="GL309">
        <v>-0.044244935064945</v>
      </c>
      <c r="GM309">
        <v>0.00510095882676798</v>
      </c>
      <c r="GN309">
        <v>1</v>
      </c>
      <c r="GO309">
        <v>1</v>
      </c>
      <c r="GP309">
        <v>2</v>
      </c>
      <c r="GQ309" t="s">
        <v>460</v>
      </c>
      <c r="GR309">
        <v>3.12859</v>
      </c>
      <c r="GS309">
        <v>2.7776</v>
      </c>
      <c r="GT309">
        <v>0.0811855</v>
      </c>
      <c r="GU309">
        <v>0.0798259</v>
      </c>
      <c r="GV309">
        <v>0.111067</v>
      </c>
      <c r="GW309">
        <v>0.0912218</v>
      </c>
      <c r="GX309">
        <v>33676.9</v>
      </c>
      <c r="GY309">
        <v>35881.6</v>
      </c>
      <c r="GZ309">
        <v>33239.1</v>
      </c>
      <c r="HA309">
        <v>35384.8</v>
      </c>
      <c r="HB309">
        <v>41952.7</v>
      </c>
      <c r="HC309">
        <v>46241.7</v>
      </c>
      <c r="HD309">
        <v>52038.2</v>
      </c>
      <c r="HE309">
        <v>56627.4</v>
      </c>
      <c r="HF309">
        <v>1.78293</v>
      </c>
      <c r="HG309">
        <v>2.13033</v>
      </c>
      <c r="HH309">
        <v>-0.00333786</v>
      </c>
      <c r="HI309">
        <v>0</v>
      </c>
      <c r="HJ309">
        <v>36.0676</v>
      </c>
      <c r="HK309">
        <v>999.9</v>
      </c>
      <c r="HL309">
        <v>54.126</v>
      </c>
      <c r="HM309">
        <v>28.026</v>
      </c>
      <c r="HN309">
        <v>22.6674</v>
      </c>
      <c r="HO309">
        <v>57.2789</v>
      </c>
      <c r="HP309">
        <v>32.4599</v>
      </c>
      <c r="HQ309">
        <v>2</v>
      </c>
      <c r="HR309">
        <v>1.34525</v>
      </c>
      <c r="HS309">
        <v>6.10308</v>
      </c>
      <c r="HT309">
        <v>20.024</v>
      </c>
      <c r="HU309">
        <v>5.19123</v>
      </c>
      <c r="HV309">
        <v>12.0099</v>
      </c>
      <c r="HW309">
        <v>4.97285</v>
      </c>
      <c r="HX309">
        <v>3.29495</v>
      </c>
      <c r="HY309">
        <v>999.9</v>
      </c>
      <c r="HZ309">
        <v>9999</v>
      </c>
      <c r="IA309">
        <v>9999</v>
      </c>
      <c r="IB309">
        <v>9999</v>
      </c>
      <c r="IC309">
        <v>1.86314</v>
      </c>
      <c r="ID309">
        <v>1.86813</v>
      </c>
      <c r="IE309">
        <v>1.86783</v>
      </c>
      <c r="IF309">
        <v>1.86902</v>
      </c>
      <c r="IG309">
        <v>1.86982</v>
      </c>
      <c r="IH309">
        <v>1.86584</v>
      </c>
      <c r="II309">
        <v>1.86705</v>
      </c>
      <c r="IJ309">
        <v>1.86843</v>
      </c>
      <c r="IK309">
        <v>5</v>
      </c>
      <c r="IL309">
        <v>0</v>
      </c>
      <c r="IM309">
        <v>0</v>
      </c>
      <c r="IN309">
        <v>0</v>
      </c>
      <c r="IO309" t="s">
        <v>443</v>
      </c>
      <c r="IP309" t="s">
        <v>444</v>
      </c>
      <c r="IQ309" t="s">
        <v>445</v>
      </c>
      <c r="IR309" t="s">
        <v>445</v>
      </c>
      <c r="IS309" t="s">
        <v>445</v>
      </c>
      <c r="IT309" t="s">
        <v>445</v>
      </c>
      <c r="IU309">
        <v>0</v>
      </c>
      <c r="IV309">
        <v>100</v>
      </c>
      <c r="IW309">
        <v>100</v>
      </c>
      <c r="IX309">
        <v>2.807</v>
      </c>
      <c r="IY309">
        <v>0.3101</v>
      </c>
      <c r="IZ309">
        <v>0.972545899424372</v>
      </c>
      <c r="JA309">
        <v>0.00534676025210932</v>
      </c>
      <c r="JB309">
        <v>-1.70922874884956e-06</v>
      </c>
      <c r="JC309">
        <v>5.24977269206303e-10</v>
      </c>
      <c r="JD309">
        <v>0.310040366037049</v>
      </c>
      <c r="JE309">
        <v>0</v>
      </c>
      <c r="JF309">
        <v>0</v>
      </c>
      <c r="JG309">
        <v>0</v>
      </c>
      <c r="JH309">
        <v>4</v>
      </c>
      <c r="JI309">
        <v>2317</v>
      </c>
      <c r="JJ309">
        <v>-0</v>
      </c>
      <c r="JK309">
        <v>23</v>
      </c>
      <c r="JL309">
        <v>29370040.1</v>
      </c>
      <c r="JM309">
        <v>29370040.1</v>
      </c>
      <c r="JN309">
        <v>1.00586</v>
      </c>
      <c r="JO309">
        <v>2.61108</v>
      </c>
      <c r="JP309">
        <v>2.19849</v>
      </c>
      <c r="JQ309">
        <v>2.63794</v>
      </c>
      <c r="JR309">
        <v>2.44507</v>
      </c>
      <c r="JS309">
        <v>2.33521</v>
      </c>
      <c r="JT309">
        <v>32.6426</v>
      </c>
      <c r="JU309">
        <v>24.1488</v>
      </c>
      <c r="JV309">
        <v>18</v>
      </c>
      <c r="JW309">
        <v>500.049</v>
      </c>
      <c r="JX309">
        <v>782.541</v>
      </c>
      <c r="JY309">
        <v>28.508</v>
      </c>
      <c r="JZ309">
        <v>43.0052</v>
      </c>
      <c r="KA309">
        <v>30.0012</v>
      </c>
      <c r="KB309">
        <v>42.7198</v>
      </c>
      <c r="KC309">
        <v>42.5657</v>
      </c>
      <c r="KD309">
        <v>20.0157</v>
      </c>
      <c r="KE309">
        <v>0</v>
      </c>
      <c r="KF309">
        <v>100</v>
      </c>
      <c r="KG309">
        <v>28.4792</v>
      </c>
      <c r="KH309">
        <v>345.655</v>
      </c>
      <c r="KI309">
        <v>21.9999</v>
      </c>
      <c r="KJ309">
        <v>94.4629</v>
      </c>
      <c r="KK309">
        <v>91.7022</v>
      </c>
    </row>
    <row r="310" spans="1:297">
      <c r="A310">
        <v>294</v>
      </c>
      <c r="B310">
        <v>1762202411.1</v>
      </c>
      <c r="C310">
        <v>4179.09999990463</v>
      </c>
      <c r="D310" t="s">
        <v>1035</v>
      </c>
      <c r="E310" t="s">
        <v>1036</v>
      </c>
      <c r="F310">
        <v>5</v>
      </c>
      <c r="G310" t="s">
        <v>1026</v>
      </c>
      <c r="H310" t="s">
        <v>438</v>
      </c>
      <c r="I310">
        <v>1762202402.94615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380.453610686397</v>
      </c>
      <c r="AK310">
        <v>387.605503030303</v>
      </c>
      <c r="AL310">
        <v>-2.79716777014175</v>
      </c>
      <c r="AM310">
        <v>64.4856612688801</v>
      </c>
      <c r="AN310">
        <f>(AP310 - AO310 + DY310*1E3/(8.314*(EA310+273.15)) * AR310/DX310 * AQ310) * DX310/(100*DL310) * 1000/(1000 - AP310)</f>
        <v>0</v>
      </c>
      <c r="AO310">
        <v>20.9314094565887</v>
      </c>
      <c r="AP310">
        <v>27.7050812121212</v>
      </c>
      <c r="AQ310">
        <v>-3.34537088666682e-05</v>
      </c>
      <c r="AR310">
        <v>97.8886865385832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439</v>
      </c>
      <c r="AY310" t="s">
        <v>439</v>
      </c>
      <c r="AZ310">
        <v>0</v>
      </c>
      <c r="BA310">
        <v>0</v>
      </c>
      <c r="BB310">
        <f>1-AZ310/BA310</f>
        <v>0</v>
      </c>
      <c r="BC310">
        <v>0</v>
      </c>
      <c r="BD310" t="s">
        <v>439</v>
      </c>
      <c r="BE310" t="s">
        <v>439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439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440</v>
      </c>
      <c r="DO310">
        <v>2</v>
      </c>
      <c r="DP310" t="b">
        <v>1</v>
      </c>
      <c r="DQ310">
        <v>1762202402.94615</v>
      </c>
      <c r="DR310">
        <v>394.342307692308</v>
      </c>
      <c r="DS310">
        <v>385.48</v>
      </c>
      <c r="DT310">
        <v>27.7191923076923</v>
      </c>
      <c r="DU310">
        <v>20.9330153846154</v>
      </c>
      <c r="DV310">
        <v>391.507076923077</v>
      </c>
      <c r="DW310">
        <v>27.4091615384615</v>
      </c>
      <c r="DX310">
        <v>499.973846153846</v>
      </c>
      <c r="DY310">
        <v>90.7512230769231</v>
      </c>
      <c r="DZ310">
        <v>0.100016992307692</v>
      </c>
      <c r="EA310">
        <v>36.3280923076923</v>
      </c>
      <c r="EB310">
        <v>36.0229923076923</v>
      </c>
      <c r="EC310">
        <v>999.9</v>
      </c>
      <c r="ED310">
        <v>0</v>
      </c>
      <c r="EE310">
        <v>0</v>
      </c>
      <c r="EF310">
        <v>9998.7</v>
      </c>
      <c r="EG310">
        <v>0</v>
      </c>
      <c r="EH310">
        <v>1197.98153846154</v>
      </c>
      <c r="EI310">
        <v>8.86228530769231</v>
      </c>
      <c r="EJ310">
        <v>405.584846153846</v>
      </c>
      <c r="EK310">
        <v>393.721846153846</v>
      </c>
      <c r="EL310">
        <v>6.78617153846154</v>
      </c>
      <c r="EM310">
        <v>385.48</v>
      </c>
      <c r="EN310">
        <v>20.9330153846154</v>
      </c>
      <c r="EO310">
        <v>2.51555076923077</v>
      </c>
      <c r="EP310">
        <v>1.89969692307692</v>
      </c>
      <c r="EQ310">
        <v>21.1274692307692</v>
      </c>
      <c r="ER310">
        <v>16.6321923076923</v>
      </c>
      <c r="ES310">
        <v>2000.00230769231</v>
      </c>
      <c r="ET310">
        <v>0.979993</v>
      </c>
      <c r="EU310">
        <v>0.0200069</v>
      </c>
      <c r="EV310">
        <v>0</v>
      </c>
      <c r="EW310">
        <v>1603.66076923077</v>
      </c>
      <c r="EX310">
        <v>5.00059</v>
      </c>
      <c r="EY310">
        <v>33170.1769230769</v>
      </c>
      <c r="EZ310">
        <v>17360.2846153846</v>
      </c>
      <c r="FA310">
        <v>54.7786153846154</v>
      </c>
      <c r="FB310">
        <v>55.1056153846154</v>
      </c>
      <c r="FC310">
        <v>54.312</v>
      </c>
      <c r="FD310">
        <v>54.5</v>
      </c>
      <c r="FE310">
        <v>55.25</v>
      </c>
      <c r="FF310">
        <v>1955.09230769231</v>
      </c>
      <c r="FG310">
        <v>39.91</v>
      </c>
      <c r="FH310">
        <v>0</v>
      </c>
      <c r="FI310">
        <v>1762202409.8</v>
      </c>
      <c r="FJ310">
        <v>0</v>
      </c>
      <c r="FK310">
        <v>1603.51961538462</v>
      </c>
      <c r="FL310">
        <v>-21.8827350413318</v>
      </c>
      <c r="FM310">
        <v>-450.376068672111</v>
      </c>
      <c r="FN310">
        <v>33167.0346153846</v>
      </c>
      <c r="FO310">
        <v>15</v>
      </c>
      <c r="FP310">
        <v>0</v>
      </c>
      <c r="FQ310" t="s">
        <v>441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5.51222138095238</v>
      </c>
      <c r="GD310">
        <v>65.2294453246753</v>
      </c>
      <c r="GE310">
        <v>6.70170194072216</v>
      </c>
      <c r="GF310">
        <v>0</v>
      </c>
      <c r="GG310">
        <v>1604.49058823529</v>
      </c>
      <c r="GH310">
        <v>-20.0522536301047</v>
      </c>
      <c r="GI310">
        <v>1.98988167129202</v>
      </c>
      <c r="GJ310">
        <v>-1</v>
      </c>
      <c r="GK310">
        <v>6.78983904761905</v>
      </c>
      <c r="GL310">
        <v>-0.0877301298701257</v>
      </c>
      <c r="GM310">
        <v>0.00920317849066648</v>
      </c>
      <c r="GN310">
        <v>1</v>
      </c>
      <c r="GO310">
        <v>1</v>
      </c>
      <c r="GP310">
        <v>2</v>
      </c>
      <c r="GQ310" t="s">
        <v>460</v>
      </c>
      <c r="GR310">
        <v>3.12833</v>
      </c>
      <c r="GS310">
        <v>2.77803</v>
      </c>
      <c r="GT310">
        <v>0.0788886</v>
      </c>
      <c r="GU310">
        <v>0.0770054</v>
      </c>
      <c r="GV310">
        <v>0.111052</v>
      </c>
      <c r="GW310">
        <v>0.0912224</v>
      </c>
      <c r="GX310">
        <v>33761</v>
      </c>
      <c r="GY310">
        <v>35991.5</v>
      </c>
      <c r="GZ310">
        <v>33239</v>
      </c>
      <c r="HA310">
        <v>35384.7</v>
      </c>
      <c r="HB310">
        <v>41952.8</v>
      </c>
      <c r="HC310">
        <v>46241.2</v>
      </c>
      <c r="HD310">
        <v>52037.7</v>
      </c>
      <c r="HE310">
        <v>56627.1</v>
      </c>
      <c r="HF310">
        <v>1.78262</v>
      </c>
      <c r="HG310">
        <v>2.13038</v>
      </c>
      <c r="HH310">
        <v>-0.00447035</v>
      </c>
      <c r="HI310">
        <v>0</v>
      </c>
      <c r="HJ310">
        <v>36.0676</v>
      </c>
      <c r="HK310">
        <v>999.9</v>
      </c>
      <c r="HL310">
        <v>54.126</v>
      </c>
      <c r="HM310">
        <v>28.016</v>
      </c>
      <c r="HN310">
        <v>22.6539</v>
      </c>
      <c r="HO310">
        <v>57.2589</v>
      </c>
      <c r="HP310">
        <v>32.5361</v>
      </c>
      <c r="HQ310">
        <v>2</v>
      </c>
      <c r="HR310">
        <v>1.34553</v>
      </c>
      <c r="HS310">
        <v>6.05096</v>
      </c>
      <c r="HT310">
        <v>20.0258</v>
      </c>
      <c r="HU310">
        <v>5.19153</v>
      </c>
      <c r="HV310">
        <v>12.0099</v>
      </c>
      <c r="HW310">
        <v>4.973</v>
      </c>
      <c r="HX310">
        <v>3.29495</v>
      </c>
      <c r="HY310">
        <v>999.9</v>
      </c>
      <c r="HZ310">
        <v>9999</v>
      </c>
      <c r="IA310">
        <v>9999</v>
      </c>
      <c r="IB310">
        <v>9999</v>
      </c>
      <c r="IC310">
        <v>1.86315</v>
      </c>
      <c r="ID310">
        <v>1.86813</v>
      </c>
      <c r="IE310">
        <v>1.86783</v>
      </c>
      <c r="IF310">
        <v>1.86903</v>
      </c>
      <c r="IG310">
        <v>1.86982</v>
      </c>
      <c r="IH310">
        <v>1.86584</v>
      </c>
      <c r="II310">
        <v>1.86705</v>
      </c>
      <c r="IJ310">
        <v>1.86841</v>
      </c>
      <c r="IK310">
        <v>5</v>
      </c>
      <c r="IL310">
        <v>0</v>
      </c>
      <c r="IM310">
        <v>0</v>
      </c>
      <c r="IN310">
        <v>0</v>
      </c>
      <c r="IO310" t="s">
        <v>443</v>
      </c>
      <c r="IP310" t="s">
        <v>444</v>
      </c>
      <c r="IQ310" t="s">
        <v>445</v>
      </c>
      <c r="IR310" t="s">
        <v>445</v>
      </c>
      <c r="IS310" t="s">
        <v>445</v>
      </c>
      <c r="IT310" t="s">
        <v>445</v>
      </c>
      <c r="IU310">
        <v>0</v>
      </c>
      <c r="IV310">
        <v>100</v>
      </c>
      <c r="IW310">
        <v>100</v>
      </c>
      <c r="IX310">
        <v>2.748</v>
      </c>
      <c r="IY310">
        <v>0.3101</v>
      </c>
      <c r="IZ310">
        <v>0.972545899424372</v>
      </c>
      <c r="JA310">
        <v>0.00534676025210932</v>
      </c>
      <c r="JB310">
        <v>-1.70922874884956e-06</v>
      </c>
      <c r="JC310">
        <v>5.24977269206303e-10</v>
      </c>
      <c r="JD310">
        <v>0.310040366037049</v>
      </c>
      <c r="JE310">
        <v>0</v>
      </c>
      <c r="JF310">
        <v>0</v>
      </c>
      <c r="JG310">
        <v>0</v>
      </c>
      <c r="JH310">
        <v>4</v>
      </c>
      <c r="JI310">
        <v>2317</v>
      </c>
      <c r="JJ310">
        <v>-0</v>
      </c>
      <c r="JK310">
        <v>23</v>
      </c>
      <c r="JL310">
        <v>29370040.2</v>
      </c>
      <c r="JM310">
        <v>29370040.2</v>
      </c>
      <c r="JN310">
        <v>0.960693</v>
      </c>
      <c r="JO310">
        <v>2.61719</v>
      </c>
      <c r="JP310">
        <v>2.19849</v>
      </c>
      <c r="JQ310">
        <v>2.63794</v>
      </c>
      <c r="JR310">
        <v>2.44629</v>
      </c>
      <c r="JS310">
        <v>2.28149</v>
      </c>
      <c r="JT310">
        <v>32.6426</v>
      </c>
      <c r="JU310">
        <v>24.14</v>
      </c>
      <c r="JV310">
        <v>18</v>
      </c>
      <c r="JW310">
        <v>499.855</v>
      </c>
      <c r="JX310">
        <v>782.591</v>
      </c>
      <c r="JY310">
        <v>28.4652</v>
      </c>
      <c r="JZ310">
        <v>43.0052</v>
      </c>
      <c r="KA310">
        <v>30.0006</v>
      </c>
      <c r="KB310">
        <v>42.7224</v>
      </c>
      <c r="KC310">
        <v>42.5657</v>
      </c>
      <c r="KD310">
        <v>19.182</v>
      </c>
      <c r="KE310">
        <v>0</v>
      </c>
      <c r="KF310">
        <v>100</v>
      </c>
      <c r="KG310">
        <v>28.4617</v>
      </c>
      <c r="KH310">
        <v>332.074</v>
      </c>
      <c r="KI310">
        <v>21.9999</v>
      </c>
      <c r="KJ310">
        <v>94.4622</v>
      </c>
      <c r="KK310">
        <v>91.7019</v>
      </c>
    </row>
    <row r="311" spans="1:297">
      <c r="A311">
        <v>295</v>
      </c>
      <c r="B311">
        <v>1762202416.1</v>
      </c>
      <c r="C311">
        <v>4184.09999990463</v>
      </c>
      <c r="D311" t="s">
        <v>1037</v>
      </c>
      <c r="E311" t="s">
        <v>1038</v>
      </c>
      <c r="F311">
        <v>5</v>
      </c>
      <c r="G311" t="s">
        <v>1026</v>
      </c>
      <c r="H311" t="s">
        <v>438</v>
      </c>
      <c r="I311">
        <v>1762202407.94615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363.428048639031</v>
      </c>
      <c r="AK311">
        <v>372.119145454546</v>
      </c>
      <c r="AL311">
        <v>-3.11795246451483</v>
      </c>
      <c r="AM311">
        <v>64.4856612688801</v>
      </c>
      <c r="AN311">
        <f>(AP311 - AO311 + DY311*1E3/(8.314*(EA311+273.15)) * AR311/DX311 * AQ311) * DX311/(100*DL311) * 1000/(1000 - AP311)</f>
        <v>0</v>
      </c>
      <c r="AO311">
        <v>20.9303654769298</v>
      </c>
      <c r="AP311">
        <v>27.7002139393939</v>
      </c>
      <c r="AQ311">
        <v>-2.21395429167094e-05</v>
      </c>
      <c r="AR311">
        <v>97.8886865385832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439</v>
      </c>
      <c r="AY311" t="s">
        <v>439</v>
      </c>
      <c r="AZ311">
        <v>0</v>
      </c>
      <c r="BA311">
        <v>0</v>
      </c>
      <c r="BB311">
        <f>1-AZ311/BA311</f>
        <v>0</v>
      </c>
      <c r="BC311">
        <v>0</v>
      </c>
      <c r="BD311" t="s">
        <v>439</v>
      </c>
      <c r="BE311" t="s">
        <v>439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439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440</v>
      </c>
      <c r="DO311">
        <v>2</v>
      </c>
      <c r="DP311" t="b">
        <v>1</v>
      </c>
      <c r="DQ311">
        <v>1762202407.94615</v>
      </c>
      <c r="DR311">
        <v>382.131538461539</v>
      </c>
      <c r="DS311">
        <v>369.582538461538</v>
      </c>
      <c r="DT311">
        <v>27.7105923076923</v>
      </c>
      <c r="DU311">
        <v>20.9316461538462</v>
      </c>
      <c r="DV311">
        <v>379.348153846154</v>
      </c>
      <c r="DW311">
        <v>27.4005615384615</v>
      </c>
      <c r="DX311">
        <v>499.970769230769</v>
      </c>
      <c r="DY311">
        <v>90.7527153846154</v>
      </c>
      <c r="DZ311">
        <v>0.100021476923077</v>
      </c>
      <c r="EA311">
        <v>36.3252</v>
      </c>
      <c r="EB311">
        <v>36.0093307692308</v>
      </c>
      <c r="EC311">
        <v>999.9</v>
      </c>
      <c r="ED311">
        <v>0</v>
      </c>
      <c r="EE311">
        <v>0</v>
      </c>
      <c r="EF311">
        <v>9995.51923076923</v>
      </c>
      <c r="EG311">
        <v>0</v>
      </c>
      <c r="EH311">
        <v>1197.96307692308</v>
      </c>
      <c r="EI311">
        <v>12.5490607692308</v>
      </c>
      <c r="EJ311">
        <v>393.022384615385</v>
      </c>
      <c r="EK311">
        <v>377.483769230769</v>
      </c>
      <c r="EL311">
        <v>6.77894307692308</v>
      </c>
      <c r="EM311">
        <v>369.582538461538</v>
      </c>
      <c r="EN311">
        <v>20.9316461538462</v>
      </c>
      <c r="EO311">
        <v>2.51481153846154</v>
      </c>
      <c r="EP311">
        <v>1.89960307692308</v>
      </c>
      <c r="EQ311">
        <v>21.1226769230769</v>
      </c>
      <c r="ER311">
        <v>16.6314230769231</v>
      </c>
      <c r="ES311">
        <v>2000</v>
      </c>
      <c r="ET311">
        <v>0.979993</v>
      </c>
      <c r="EU311">
        <v>0.0200069</v>
      </c>
      <c r="EV311">
        <v>0</v>
      </c>
      <c r="EW311">
        <v>1601.74</v>
      </c>
      <c r="EX311">
        <v>5.00059</v>
      </c>
      <c r="EY311">
        <v>33129.6230769231</v>
      </c>
      <c r="EZ311">
        <v>17360.2692307692</v>
      </c>
      <c r="FA311">
        <v>54.7643076923077</v>
      </c>
      <c r="FB311">
        <v>55.1056153846154</v>
      </c>
      <c r="FC311">
        <v>54.312</v>
      </c>
      <c r="FD311">
        <v>54.5047692307692</v>
      </c>
      <c r="FE311">
        <v>55.25</v>
      </c>
      <c r="FF311">
        <v>1955.09</v>
      </c>
      <c r="FG311">
        <v>39.91</v>
      </c>
      <c r="FH311">
        <v>0</v>
      </c>
      <c r="FI311">
        <v>1762202415.2</v>
      </c>
      <c r="FJ311">
        <v>0</v>
      </c>
      <c r="FK311">
        <v>1601.2436</v>
      </c>
      <c r="FL311">
        <v>-26.5499999920511</v>
      </c>
      <c r="FM311">
        <v>-540.261538459764</v>
      </c>
      <c r="FN311">
        <v>33120.352</v>
      </c>
      <c r="FO311">
        <v>15</v>
      </c>
      <c r="FP311">
        <v>0</v>
      </c>
      <c r="FQ311" t="s">
        <v>441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9.30785185714286</v>
      </c>
      <c r="GD311">
        <v>49.0726814805195</v>
      </c>
      <c r="GE311">
        <v>5.11960195476353</v>
      </c>
      <c r="GF311">
        <v>0</v>
      </c>
      <c r="GG311">
        <v>1602.96941176471</v>
      </c>
      <c r="GH311">
        <v>-22.5656225843479</v>
      </c>
      <c r="GI311">
        <v>2.23681357025945</v>
      </c>
      <c r="GJ311">
        <v>-1</v>
      </c>
      <c r="GK311">
        <v>6.78496428571428</v>
      </c>
      <c r="GL311">
        <v>-0.0942062337662307</v>
      </c>
      <c r="GM311">
        <v>0.00965825064088612</v>
      </c>
      <c r="GN311">
        <v>1</v>
      </c>
      <c r="GO311">
        <v>1</v>
      </c>
      <c r="GP311">
        <v>2</v>
      </c>
      <c r="GQ311" t="s">
        <v>460</v>
      </c>
      <c r="GR311">
        <v>3.12843</v>
      </c>
      <c r="GS311">
        <v>2.77804</v>
      </c>
      <c r="GT311">
        <v>0.0763182</v>
      </c>
      <c r="GU311">
        <v>0.0742247</v>
      </c>
      <c r="GV311">
        <v>0.111032</v>
      </c>
      <c r="GW311">
        <v>0.0912177</v>
      </c>
      <c r="GX311">
        <v>33855.1</v>
      </c>
      <c r="GY311">
        <v>36099.6</v>
      </c>
      <c r="GZ311">
        <v>33238.9</v>
      </c>
      <c r="HA311">
        <v>35384.4</v>
      </c>
      <c r="HB311">
        <v>41953.4</v>
      </c>
      <c r="HC311">
        <v>46240.7</v>
      </c>
      <c r="HD311">
        <v>52037.7</v>
      </c>
      <c r="HE311">
        <v>56626.7</v>
      </c>
      <c r="HF311">
        <v>1.78275</v>
      </c>
      <c r="HG311">
        <v>2.13022</v>
      </c>
      <c r="HH311">
        <v>-0.00409782</v>
      </c>
      <c r="HI311">
        <v>0</v>
      </c>
      <c r="HJ311">
        <v>36.0676</v>
      </c>
      <c r="HK311">
        <v>999.9</v>
      </c>
      <c r="HL311">
        <v>54.126</v>
      </c>
      <c r="HM311">
        <v>28.016</v>
      </c>
      <c r="HN311">
        <v>22.6542</v>
      </c>
      <c r="HO311">
        <v>57.4189</v>
      </c>
      <c r="HP311">
        <v>32.5521</v>
      </c>
      <c r="HQ311">
        <v>2</v>
      </c>
      <c r="HR311">
        <v>1.34456</v>
      </c>
      <c r="HS311">
        <v>5.72483</v>
      </c>
      <c r="HT311">
        <v>20.0367</v>
      </c>
      <c r="HU311">
        <v>5.19168</v>
      </c>
      <c r="HV311">
        <v>12.0099</v>
      </c>
      <c r="HW311">
        <v>4.973</v>
      </c>
      <c r="HX311">
        <v>3.29492</v>
      </c>
      <c r="HY311">
        <v>999.9</v>
      </c>
      <c r="HZ311">
        <v>9999</v>
      </c>
      <c r="IA311">
        <v>9999</v>
      </c>
      <c r="IB311">
        <v>9999</v>
      </c>
      <c r="IC311">
        <v>1.86315</v>
      </c>
      <c r="ID311">
        <v>1.86813</v>
      </c>
      <c r="IE311">
        <v>1.86783</v>
      </c>
      <c r="IF311">
        <v>1.86903</v>
      </c>
      <c r="IG311">
        <v>1.86982</v>
      </c>
      <c r="IH311">
        <v>1.86585</v>
      </c>
      <c r="II311">
        <v>1.86706</v>
      </c>
      <c r="IJ311">
        <v>1.86842</v>
      </c>
      <c r="IK311">
        <v>5</v>
      </c>
      <c r="IL311">
        <v>0</v>
      </c>
      <c r="IM311">
        <v>0</v>
      </c>
      <c r="IN311">
        <v>0</v>
      </c>
      <c r="IO311" t="s">
        <v>443</v>
      </c>
      <c r="IP311" t="s">
        <v>444</v>
      </c>
      <c r="IQ311" t="s">
        <v>445</v>
      </c>
      <c r="IR311" t="s">
        <v>445</v>
      </c>
      <c r="IS311" t="s">
        <v>445</v>
      </c>
      <c r="IT311" t="s">
        <v>445</v>
      </c>
      <c r="IU311">
        <v>0</v>
      </c>
      <c r="IV311">
        <v>100</v>
      </c>
      <c r="IW311">
        <v>100</v>
      </c>
      <c r="IX311">
        <v>2.683</v>
      </c>
      <c r="IY311">
        <v>0.3101</v>
      </c>
      <c r="IZ311">
        <v>0.972545899424372</v>
      </c>
      <c r="JA311">
        <v>0.00534676025210932</v>
      </c>
      <c r="JB311">
        <v>-1.70922874884956e-06</v>
      </c>
      <c r="JC311">
        <v>5.24977269206303e-10</v>
      </c>
      <c r="JD311">
        <v>0.310040366037049</v>
      </c>
      <c r="JE311">
        <v>0</v>
      </c>
      <c r="JF311">
        <v>0</v>
      </c>
      <c r="JG311">
        <v>0</v>
      </c>
      <c r="JH311">
        <v>4</v>
      </c>
      <c r="JI311">
        <v>2317</v>
      </c>
      <c r="JJ311">
        <v>-0</v>
      </c>
      <c r="JK311">
        <v>23</v>
      </c>
      <c r="JL311">
        <v>29370040.3</v>
      </c>
      <c r="JM311">
        <v>29370040.3</v>
      </c>
      <c r="JN311">
        <v>0.919189</v>
      </c>
      <c r="JO311">
        <v>2.61108</v>
      </c>
      <c r="JP311">
        <v>2.19849</v>
      </c>
      <c r="JQ311">
        <v>2.63794</v>
      </c>
      <c r="JR311">
        <v>2.44629</v>
      </c>
      <c r="JS311">
        <v>2.35718</v>
      </c>
      <c r="JT311">
        <v>32.6426</v>
      </c>
      <c r="JU311">
        <v>24.1575</v>
      </c>
      <c r="JV311">
        <v>18</v>
      </c>
      <c r="JW311">
        <v>499.949</v>
      </c>
      <c r="JX311">
        <v>782.491</v>
      </c>
      <c r="JY311">
        <v>28.4607</v>
      </c>
      <c r="JZ311">
        <v>43.0097</v>
      </c>
      <c r="KA311">
        <v>29.9995</v>
      </c>
      <c r="KB311">
        <v>42.7233</v>
      </c>
      <c r="KC311">
        <v>42.57</v>
      </c>
      <c r="KD311">
        <v>18.2874</v>
      </c>
      <c r="KE311">
        <v>0</v>
      </c>
      <c r="KF311">
        <v>100</v>
      </c>
      <c r="KG311">
        <v>28.5066</v>
      </c>
      <c r="KH311">
        <v>311.843</v>
      </c>
      <c r="KI311">
        <v>21.9999</v>
      </c>
      <c r="KJ311">
        <v>94.4621</v>
      </c>
      <c r="KK311">
        <v>91.7012</v>
      </c>
    </row>
    <row r="312" spans="1:297">
      <c r="A312">
        <v>296</v>
      </c>
      <c r="B312">
        <v>1762202421.1</v>
      </c>
      <c r="C312">
        <v>4189.09999990463</v>
      </c>
      <c r="D312" t="s">
        <v>1039</v>
      </c>
      <c r="E312" t="s">
        <v>1040</v>
      </c>
      <c r="F312">
        <v>5</v>
      </c>
      <c r="G312" t="s">
        <v>1026</v>
      </c>
      <c r="H312" t="s">
        <v>438</v>
      </c>
      <c r="I312">
        <v>1762202412.94615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346.847606890445</v>
      </c>
      <c r="AK312">
        <v>356.188933333333</v>
      </c>
      <c r="AL312">
        <v>-3.20546900153068</v>
      </c>
      <c r="AM312">
        <v>64.4856612688801</v>
      </c>
      <c r="AN312">
        <f>(AP312 - AO312 + DY312*1E3/(8.314*(EA312+273.15)) * AR312/DX312 * AQ312) * DX312/(100*DL312) * 1000/(1000 - AP312)</f>
        <v>0</v>
      </c>
      <c r="AO312">
        <v>20.9280908249649</v>
      </c>
      <c r="AP312">
        <v>27.6950036363636</v>
      </c>
      <c r="AQ312">
        <v>-1.780169098796e-05</v>
      </c>
      <c r="AR312">
        <v>97.8886865385832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439</v>
      </c>
      <c r="AY312" t="s">
        <v>439</v>
      </c>
      <c r="AZ312">
        <v>0</v>
      </c>
      <c r="BA312">
        <v>0</v>
      </c>
      <c r="BB312">
        <f>1-AZ312/BA312</f>
        <v>0</v>
      </c>
      <c r="BC312">
        <v>0</v>
      </c>
      <c r="BD312" t="s">
        <v>439</v>
      </c>
      <c r="BE312" t="s">
        <v>439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439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440</v>
      </c>
      <c r="DO312">
        <v>2</v>
      </c>
      <c r="DP312" t="b">
        <v>1</v>
      </c>
      <c r="DQ312">
        <v>1762202412.94615</v>
      </c>
      <c r="DR312">
        <v>368.011538461539</v>
      </c>
      <c r="DS312">
        <v>353.365153846154</v>
      </c>
      <c r="DT312">
        <v>27.7027153846154</v>
      </c>
      <c r="DU312">
        <v>20.9297076923077</v>
      </c>
      <c r="DV312">
        <v>365.288461538462</v>
      </c>
      <c r="DW312">
        <v>27.3926846153846</v>
      </c>
      <c r="DX312">
        <v>499.981615384615</v>
      </c>
      <c r="DY312">
        <v>90.7536230769231</v>
      </c>
      <c r="DZ312">
        <v>0.0999930769230769</v>
      </c>
      <c r="EA312">
        <v>36.3286615384615</v>
      </c>
      <c r="EB312">
        <v>36.0023923076923</v>
      </c>
      <c r="EC312">
        <v>999.9</v>
      </c>
      <c r="ED312">
        <v>0</v>
      </c>
      <c r="EE312">
        <v>0</v>
      </c>
      <c r="EF312">
        <v>9994.03076923077</v>
      </c>
      <c r="EG312">
        <v>0</v>
      </c>
      <c r="EH312">
        <v>1197.95307692308</v>
      </c>
      <c r="EI312">
        <v>14.6464846153846</v>
      </c>
      <c r="EJ312">
        <v>378.496923076923</v>
      </c>
      <c r="EK312">
        <v>360.919</v>
      </c>
      <c r="EL312">
        <v>6.77301230769231</v>
      </c>
      <c r="EM312">
        <v>353.365153846154</v>
      </c>
      <c r="EN312">
        <v>20.9297076923077</v>
      </c>
      <c r="EO312">
        <v>2.51412230769231</v>
      </c>
      <c r="EP312">
        <v>1.89944461538462</v>
      </c>
      <c r="EQ312">
        <v>21.1182153846154</v>
      </c>
      <c r="ER312">
        <v>16.6301230769231</v>
      </c>
      <c r="ES312">
        <v>2000</v>
      </c>
      <c r="ET312">
        <v>0.979993</v>
      </c>
      <c r="EU312">
        <v>0.0200069</v>
      </c>
      <c r="EV312">
        <v>0</v>
      </c>
      <c r="EW312">
        <v>1599.41</v>
      </c>
      <c r="EX312">
        <v>5.00059</v>
      </c>
      <c r="EY312">
        <v>33083.3923076923</v>
      </c>
      <c r="EZ312">
        <v>17360.2846153846</v>
      </c>
      <c r="FA312">
        <v>54.7643076923077</v>
      </c>
      <c r="FB312">
        <v>55.1104615384615</v>
      </c>
      <c r="FC312">
        <v>54.3168461538462</v>
      </c>
      <c r="FD312">
        <v>54.5143076923077</v>
      </c>
      <c r="FE312">
        <v>55.25</v>
      </c>
      <c r="FF312">
        <v>1955.09</v>
      </c>
      <c r="FG312">
        <v>39.91</v>
      </c>
      <c r="FH312">
        <v>0</v>
      </c>
      <c r="FI312">
        <v>1762202420</v>
      </c>
      <c r="FJ312">
        <v>0</v>
      </c>
      <c r="FK312">
        <v>1598.9456</v>
      </c>
      <c r="FL312">
        <v>-30.136923031763</v>
      </c>
      <c r="FM312">
        <v>-606.923075978947</v>
      </c>
      <c r="FN312">
        <v>33074.5</v>
      </c>
      <c r="FO312">
        <v>15</v>
      </c>
      <c r="FP312">
        <v>0</v>
      </c>
      <c r="FQ312" t="s">
        <v>441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13.0871605</v>
      </c>
      <c r="GD312">
        <v>27.086985112782</v>
      </c>
      <c r="GE312">
        <v>2.69354353666035</v>
      </c>
      <c r="GF312">
        <v>0</v>
      </c>
      <c r="GG312">
        <v>1600.99176470588</v>
      </c>
      <c r="GH312">
        <v>-27.2574484410852</v>
      </c>
      <c r="GI312">
        <v>2.68913989156409</v>
      </c>
      <c r="GJ312">
        <v>-1</v>
      </c>
      <c r="GK312">
        <v>6.777344</v>
      </c>
      <c r="GL312">
        <v>-0.0751524812030018</v>
      </c>
      <c r="GM312">
        <v>0.00752145025909229</v>
      </c>
      <c r="GN312">
        <v>1</v>
      </c>
      <c r="GO312">
        <v>1</v>
      </c>
      <c r="GP312">
        <v>2</v>
      </c>
      <c r="GQ312" t="s">
        <v>460</v>
      </c>
      <c r="GR312">
        <v>3.12851</v>
      </c>
      <c r="GS312">
        <v>2.77791</v>
      </c>
      <c r="GT312">
        <v>0.0736107</v>
      </c>
      <c r="GU312">
        <v>0.0712299</v>
      </c>
      <c r="GV312">
        <v>0.111015</v>
      </c>
      <c r="GW312">
        <v>0.0912048</v>
      </c>
      <c r="GX312">
        <v>33954.4</v>
      </c>
      <c r="GY312">
        <v>36216.3</v>
      </c>
      <c r="GZ312">
        <v>33239.1</v>
      </c>
      <c r="HA312">
        <v>35384.5</v>
      </c>
      <c r="HB312">
        <v>41954.2</v>
      </c>
      <c r="HC312">
        <v>46241.1</v>
      </c>
      <c r="HD312">
        <v>52038.1</v>
      </c>
      <c r="HE312">
        <v>56626.8</v>
      </c>
      <c r="HF312">
        <v>1.78272</v>
      </c>
      <c r="HG312">
        <v>2.13025</v>
      </c>
      <c r="HH312">
        <v>-0.00298768</v>
      </c>
      <c r="HI312">
        <v>0</v>
      </c>
      <c r="HJ312">
        <v>36.0676</v>
      </c>
      <c r="HK312">
        <v>999.9</v>
      </c>
      <c r="HL312">
        <v>54.126</v>
      </c>
      <c r="HM312">
        <v>28.016</v>
      </c>
      <c r="HN312">
        <v>22.6542</v>
      </c>
      <c r="HO312">
        <v>57.5789</v>
      </c>
      <c r="HP312">
        <v>32.4439</v>
      </c>
      <c r="HQ312">
        <v>2</v>
      </c>
      <c r="HR312">
        <v>1.34373</v>
      </c>
      <c r="HS312">
        <v>5.82829</v>
      </c>
      <c r="HT312">
        <v>20.0335</v>
      </c>
      <c r="HU312">
        <v>5.19183</v>
      </c>
      <c r="HV312">
        <v>12.0099</v>
      </c>
      <c r="HW312">
        <v>4.9729</v>
      </c>
      <c r="HX312">
        <v>3.295</v>
      </c>
      <c r="HY312">
        <v>999.9</v>
      </c>
      <c r="HZ312">
        <v>9999</v>
      </c>
      <c r="IA312">
        <v>9999</v>
      </c>
      <c r="IB312">
        <v>9999</v>
      </c>
      <c r="IC312">
        <v>1.86315</v>
      </c>
      <c r="ID312">
        <v>1.86813</v>
      </c>
      <c r="IE312">
        <v>1.86783</v>
      </c>
      <c r="IF312">
        <v>1.86901</v>
      </c>
      <c r="IG312">
        <v>1.86981</v>
      </c>
      <c r="IH312">
        <v>1.86584</v>
      </c>
      <c r="II312">
        <v>1.86707</v>
      </c>
      <c r="IJ312">
        <v>1.8684</v>
      </c>
      <c r="IK312">
        <v>5</v>
      </c>
      <c r="IL312">
        <v>0</v>
      </c>
      <c r="IM312">
        <v>0</v>
      </c>
      <c r="IN312">
        <v>0</v>
      </c>
      <c r="IO312" t="s">
        <v>443</v>
      </c>
      <c r="IP312" t="s">
        <v>444</v>
      </c>
      <c r="IQ312" t="s">
        <v>445</v>
      </c>
      <c r="IR312" t="s">
        <v>445</v>
      </c>
      <c r="IS312" t="s">
        <v>445</v>
      </c>
      <c r="IT312" t="s">
        <v>445</v>
      </c>
      <c r="IU312">
        <v>0</v>
      </c>
      <c r="IV312">
        <v>100</v>
      </c>
      <c r="IW312">
        <v>100</v>
      </c>
      <c r="IX312">
        <v>2.616</v>
      </c>
      <c r="IY312">
        <v>0.31</v>
      </c>
      <c r="IZ312">
        <v>0.972545899424372</v>
      </c>
      <c r="JA312">
        <v>0.00534676025210932</v>
      </c>
      <c r="JB312">
        <v>-1.70922874884956e-06</v>
      </c>
      <c r="JC312">
        <v>5.24977269206303e-10</v>
      </c>
      <c r="JD312">
        <v>0.310040366037049</v>
      </c>
      <c r="JE312">
        <v>0</v>
      </c>
      <c r="JF312">
        <v>0</v>
      </c>
      <c r="JG312">
        <v>0</v>
      </c>
      <c r="JH312">
        <v>4</v>
      </c>
      <c r="JI312">
        <v>2317</v>
      </c>
      <c r="JJ312">
        <v>-0</v>
      </c>
      <c r="JK312">
        <v>23</v>
      </c>
      <c r="JL312">
        <v>29370040.4</v>
      </c>
      <c r="JM312">
        <v>29370040.4</v>
      </c>
      <c r="JN312">
        <v>0.875244</v>
      </c>
      <c r="JO312">
        <v>2.61597</v>
      </c>
      <c r="JP312">
        <v>2.19849</v>
      </c>
      <c r="JQ312">
        <v>2.63794</v>
      </c>
      <c r="JR312">
        <v>2.44629</v>
      </c>
      <c r="JS312">
        <v>2.31323</v>
      </c>
      <c r="JT312">
        <v>32.6426</v>
      </c>
      <c r="JU312">
        <v>24.1488</v>
      </c>
      <c r="JV312">
        <v>18</v>
      </c>
      <c r="JW312">
        <v>499.956</v>
      </c>
      <c r="JX312">
        <v>782.516</v>
      </c>
      <c r="JY312">
        <v>28.4865</v>
      </c>
      <c r="JZ312">
        <v>43.0117</v>
      </c>
      <c r="KA312">
        <v>29.9997</v>
      </c>
      <c r="KB312">
        <v>42.7268</v>
      </c>
      <c r="KC312">
        <v>42.57</v>
      </c>
      <c r="KD312">
        <v>17.4831</v>
      </c>
      <c r="KE312">
        <v>0</v>
      </c>
      <c r="KF312">
        <v>100</v>
      </c>
      <c r="KG312">
        <v>28.4876</v>
      </c>
      <c r="KH312">
        <v>298.36</v>
      </c>
      <c r="KI312">
        <v>21.9999</v>
      </c>
      <c r="KJ312">
        <v>94.4627</v>
      </c>
      <c r="KK312">
        <v>91.7013</v>
      </c>
    </row>
    <row r="313" spans="1:297">
      <c r="A313">
        <v>297</v>
      </c>
      <c r="B313">
        <v>1762202426.1</v>
      </c>
      <c r="C313">
        <v>4194.09999990463</v>
      </c>
      <c r="D313" t="s">
        <v>1041</v>
      </c>
      <c r="E313" t="s">
        <v>1042</v>
      </c>
      <c r="F313">
        <v>5</v>
      </c>
      <c r="G313" t="s">
        <v>1026</v>
      </c>
      <c r="H313" t="s">
        <v>438</v>
      </c>
      <c r="I313">
        <v>1762202417.94615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329.747431217625</v>
      </c>
      <c r="AK313">
        <v>339.792593939394</v>
      </c>
      <c r="AL313">
        <v>-3.27283675185539</v>
      </c>
      <c r="AM313">
        <v>64.4856612688801</v>
      </c>
      <c r="AN313">
        <f>(AP313 - AO313 + DY313*1E3/(8.314*(EA313+273.15)) * AR313/DX313 * AQ313) * DX313/(100*DL313) * 1000/(1000 - AP313)</f>
        <v>0</v>
      </c>
      <c r="AO313">
        <v>20.9272400596458</v>
      </c>
      <c r="AP313">
        <v>27.6946993939394</v>
      </c>
      <c r="AQ313">
        <v>-2.2274551576107e-06</v>
      </c>
      <c r="AR313">
        <v>97.8886865385832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439</v>
      </c>
      <c r="AY313" t="s">
        <v>439</v>
      </c>
      <c r="AZ313">
        <v>0</v>
      </c>
      <c r="BA313">
        <v>0</v>
      </c>
      <c r="BB313">
        <f>1-AZ313/BA313</f>
        <v>0</v>
      </c>
      <c r="BC313">
        <v>0</v>
      </c>
      <c r="BD313" t="s">
        <v>439</v>
      </c>
      <c r="BE313" t="s">
        <v>439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439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440</v>
      </c>
      <c r="DO313">
        <v>2</v>
      </c>
      <c r="DP313" t="b">
        <v>1</v>
      </c>
      <c r="DQ313">
        <v>1762202417.94615</v>
      </c>
      <c r="DR313">
        <v>352.864</v>
      </c>
      <c r="DS313">
        <v>336.977307692308</v>
      </c>
      <c r="DT313">
        <v>27.6984230769231</v>
      </c>
      <c r="DU313">
        <v>20.9286923076923</v>
      </c>
      <c r="DV313">
        <v>350.206153846154</v>
      </c>
      <c r="DW313">
        <v>27.3883769230769</v>
      </c>
      <c r="DX313">
        <v>499.999076923077</v>
      </c>
      <c r="DY313">
        <v>90.7537</v>
      </c>
      <c r="DZ313">
        <v>0.100043838461538</v>
      </c>
      <c r="EA313">
        <v>36.3328</v>
      </c>
      <c r="EB313">
        <v>36.0094230769231</v>
      </c>
      <c r="EC313">
        <v>999.9</v>
      </c>
      <c r="ED313">
        <v>0</v>
      </c>
      <c r="EE313">
        <v>0</v>
      </c>
      <c r="EF313">
        <v>9997.44153846154</v>
      </c>
      <c r="EG313">
        <v>0</v>
      </c>
      <c r="EH313">
        <v>1197.92461538462</v>
      </c>
      <c r="EI313">
        <v>15.8868692307692</v>
      </c>
      <c r="EJ313">
        <v>362.916230769231</v>
      </c>
      <c r="EK313">
        <v>344.180384615385</v>
      </c>
      <c r="EL313">
        <v>6.76973076923077</v>
      </c>
      <c r="EM313">
        <v>336.977307692308</v>
      </c>
      <c r="EN313">
        <v>20.9286923076923</v>
      </c>
      <c r="EO313">
        <v>2.51373461538462</v>
      </c>
      <c r="EP313">
        <v>1.89935538461538</v>
      </c>
      <c r="EQ313">
        <v>21.1157</v>
      </c>
      <c r="ER313">
        <v>16.6293846153846</v>
      </c>
      <c r="ES313">
        <v>1999.99461538462</v>
      </c>
      <c r="ET313">
        <v>0.979993</v>
      </c>
      <c r="EU313">
        <v>0.0200069</v>
      </c>
      <c r="EV313">
        <v>0</v>
      </c>
      <c r="EW313">
        <v>1596.86923076923</v>
      </c>
      <c r="EX313">
        <v>5.00059</v>
      </c>
      <c r="EY313">
        <v>33030.5153846154</v>
      </c>
      <c r="EZ313">
        <v>17360.2384615385</v>
      </c>
      <c r="FA313">
        <v>54.7738461538462</v>
      </c>
      <c r="FB313">
        <v>55.1153076923077</v>
      </c>
      <c r="FC313">
        <v>54.3168461538462</v>
      </c>
      <c r="FD313">
        <v>54.5190769230769</v>
      </c>
      <c r="FE313">
        <v>55.25</v>
      </c>
      <c r="FF313">
        <v>1955.08461538462</v>
      </c>
      <c r="FG313">
        <v>39.91</v>
      </c>
      <c r="FH313">
        <v>0</v>
      </c>
      <c r="FI313">
        <v>1762202424.8</v>
      </c>
      <c r="FJ313">
        <v>0</v>
      </c>
      <c r="FK313">
        <v>1596.466</v>
      </c>
      <c r="FL313">
        <v>-32.343846192246</v>
      </c>
      <c r="FM313">
        <v>-664.807693319472</v>
      </c>
      <c r="FN313">
        <v>33023.732</v>
      </c>
      <c r="FO313">
        <v>15</v>
      </c>
      <c r="FP313">
        <v>0</v>
      </c>
      <c r="FQ313" t="s">
        <v>441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15.197275</v>
      </c>
      <c r="GD313">
        <v>14.7363112781955</v>
      </c>
      <c r="GE313">
        <v>1.54096469455825</v>
      </c>
      <c r="GF313">
        <v>0</v>
      </c>
      <c r="GG313">
        <v>1598.13735294118</v>
      </c>
      <c r="GH313">
        <v>-30.7848739576212</v>
      </c>
      <c r="GI313">
        <v>3.03101934787574</v>
      </c>
      <c r="GJ313">
        <v>-1</v>
      </c>
      <c r="GK313">
        <v>6.7712905</v>
      </c>
      <c r="GL313">
        <v>-0.039439849624067</v>
      </c>
      <c r="GM313">
        <v>0.00398697814767022</v>
      </c>
      <c r="GN313">
        <v>1</v>
      </c>
      <c r="GO313">
        <v>1</v>
      </c>
      <c r="GP313">
        <v>2</v>
      </c>
      <c r="GQ313" t="s">
        <v>460</v>
      </c>
      <c r="GR313">
        <v>3.12836</v>
      </c>
      <c r="GS313">
        <v>2.77807</v>
      </c>
      <c r="GT313">
        <v>0.0708347</v>
      </c>
      <c r="GU313">
        <v>0.0685322</v>
      </c>
      <c r="GV313">
        <v>0.111013</v>
      </c>
      <c r="GW313">
        <v>0.0912078</v>
      </c>
      <c r="GX313">
        <v>34055.5</v>
      </c>
      <c r="GY313">
        <v>36321</v>
      </c>
      <c r="GZ313">
        <v>33238.6</v>
      </c>
      <c r="HA313">
        <v>35384.1</v>
      </c>
      <c r="HB313">
        <v>41953.4</v>
      </c>
      <c r="HC313">
        <v>46240.2</v>
      </c>
      <c r="HD313">
        <v>52037.2</v>
      </c>
      <c r="HE313">
        <v>56626.2</v>
      </c>
      <c r="HF313">
        <v>1.78235</v>
      </c>
      <c r="HG313">
        <v>2.13028</v>
      </c>
      <c r="HH313">
        <v>-0.00240654</v>
      </c>
      <c r="HI313">
        <v>0</v>
      </c>
      <c r="HJ313">
        <v>36.0642</v>
      </c>
      <c r="HK313">
        <v>999.9</v>
      </c>
      <c r="HL313">
        <v>54.126</v>
      </c>
      <c r="HM313">
        <v>28.026</v>
      </c>
      <c r="HN313">
        <v>22.6683</v>
      </c>
      <c r="HO313">
        <v>57.3789</v>
      </c>
      <c r="HP313">
        <v>32.5441</v>
      </c>
      <c r="HQ313">
        <v>2</v>
      </c>
      <c r="HR313">
        <v>1.34426</v>
      </c>
      <c r="HS313">
        <v>5.88203</v>
      </c>
      <c r="HT313">
        <v>20.0316</v>
      </c>
      <c r="HU313">
        <v>5.19213</v>
      </c>
      <c r="HV313">
        <v>12.0099</v>
      </c>
      <c r="HW313">
        <v>4.9728</v>
      </c>
      <c r="HX313">
        <v>3.29497</v>
      </c>
      <c r="HY313">
        <v>999.9</v>
      </c>
      <c r="HZ313">
        <v>9999</v>
      </c>
      <c r="IA313">
        <v>9999</v>
      </c>
      <c r="IB313">
        <v>9999</v>
      </c>
      <c r="IC313">
        <v>1.86314</v>
      </c>
      <c r="ID313">
        <v>1.86813</v>
      </c>
      <c r="IE313">
        <v>1.86783</v>
      </c>
      <c r="IF313">
        <v>1.86901</v>
      </c>
      <c r="IG313">
        <v>1.86983</v>
      </c>
      <c r="IH313">
        <v>1.86584</v>
      </c>
      <c r="II313">
        <v>1.86706</v>
      </c>
      <c r="IJ313">
        <v>1.86843</v>
      </c>
      <c r="IK313">
        <v>5</v>
      </c>
      <c r="IL313">
        <v>0</v>
      </c>
      <c r="IM313">
        <v>0</v>
      </c>
      <c r="IN313">
        <v>0</v>
      </c>
      <c r="IO313" t="s">
        <v>443</v>
      </c>
      <c r="IP313" t="s">
        <v>444</v>
      </c>
      <c r="IQ313" t="s">
        <v>445</v>
      </c>
      <c r="IR313" t="s">
        <v>445</v>
      </c>
      <c r="IS313" t="s">
        <v>445</v>
      </c>
      <c r="IT313" t="s">
        <v>445</v>
      </c>
      <c r="IU313">
        <v>0</v>
      </c>
      <c r="IV313">
        <v>100</v>
      </c>
      <c r="IW313">
        <v>100</v>
      </c>
      <c r="IX313">
        <v>2.546</v>
      </c>
      <c r="IY313">
        <v>0.31</v>
      </c>
      <c r="IZ313">
        <v>0.972545899424372</v>
      </c>
      <c r="JA313">
        <v>0.00534676025210932</v>
      </c>
      <c r="JB313">
        <v>-1.70922874884956e-06</v>
      </c>
      <c r="JC313">
        <v>5.24977269206303e-10</v>
      </c>
      <c r="JD313">
        <v>0.310040366037049</v>
      </c>
      <c r="JE313">
        <v>0</v>
      </c>
      <c r="JF313">
        <v>0</v>
      </c>
      <c r="JG313">
        <v>0</v>
      </c>
      <c r="JH313">
        <v>4</v>
      </c>
      <c r="JI313">
        <v>2317</v>
      </c>
      <c r="JJ313">
        <v>-0</v>
      </c>
      <c r="JK313">
        <v>23</v>
      </c>
      <c r="JL313">
        <v>29370040.4</v>
      </c>
      <c r="JM313">
        <v>29370040.4</v>
      </c>
      <c r="JN313">
        <v>0.83252</v>
      </c>
      <c r="JO313">
        <v>2.61963</v>
      </c>
      <c r="JP313">
        <v>2.19849</v>
      </c>
      <c r="JQ313">
        <v>2.63672</v>
      </c>
      <c r="JR313">
        <v>2.44629</v>
      </c>
      <c r="JS313">
        <v>2.32422</v>
      </c>
      <c r="JT313">
        <v>32.6426</v>
      </c>
      <c r="JU313">
        <v>24.1488</v>
      </c>
      <c r="JV313">
        <v>18</v>
      </c>
      <c r="JW313">
        <v>499.69</v>
      </c>
      <c r="JX313">
        <v>782.588</v>
      </c>
      <c r="JY313">
        <v>28.4812</v>
      </c>
      <c r="JZ313">
        <v>43.0141</v>
      </c>
      <c r="KA313">
        <v>30.0002</v>
      </c>
      <c r="KB313">
        <v>42.7268</v>
      </c>
      <c r="KC313">
        <v>42.5743</v>
      </c>
      <c r="KD313">
        <v>16.6282</v>
      </c>
      <c r="KE313">
        <v>0</v>
      </c>
      <c r="KF313">
        <v>100</v>
      </c>
      <c r="KG313">
        <v>28.4733</v>
      </c>
      <c r="KH313">
        <v>284.948</v>
      </c>
      <c r="KI313">
        <v>21.9999</v>
      </c>
      <c r="KJ313">
        <v>94.4612</v>
      </c>
      <c r="KK313">
        <v>91.7004</v>
      </c>
    </row>
    <row r="314" spans="1:297">
      <c r="A314">
        <v>298</v>
      </c>
      <c r="B314">
        <v>1762202431.1</v>
      </c>
      <c r="C314">
        <v>4199.09999990463</v>
      </c>
      <c r="D314" t="s">
        <v>1043</v>
      </c>
      <c r="E314" t="s">
        <v>1044</v>
      </c>
      <c r="F314">
        <v>5</v>
      </c>
      <c r="G314" t="s">
        <v>1026</v>
      </c>
      <c r="H314" t="s">
        <v>438</v>
      </c>
      <c r="I314">
        <v>1762202422.94615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314.196117786777</v>
      </c>
      <c r="AK314">
        <v>324.039490909091</v>
      </c>
      <c r="AL314">
        <v>-3.15605430513104</v>
      </c>
      <c r="AM314">
        <v>64.4856612688801</v>
      </c>
      <c r="AN314">
        <f>(AP314 - AO314 + DY314*1E3/(8.314*(EA314+273.15)) * AR314/DX314 * AQ314) * DX314/(100*DL314) * 1000/(1000 - AP314)</f>
        <v>0</v>
      </c>
      <c r="AO314">
        <v>20.9269261331878</v>
      </c>
      <c r="AP314">
        <v>27.6937684848485</v>
      </c>
      <c r="AQ314">
        <v>-9.9961865531753e-07</v>
      </c>
      <c r="AR314">
        <v>97.8886865385832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439</v>
      </c>
      <c r="AY314" t="s">
        <v>439</v>
      </c>
      <c r="AZ314">
        <v>0</v>
      </c>
      <c r="BA314">
        <v>0</v>
      </c>
      <c r="BB314">
        <f>1-AZ314/BA314</f>
        <v>0</v>
      </c>
      <c r="BC314">
        <v>0</v>
      </c>
      <c r="BD314" t="s">
        <v>439</v>
      </c>
      <c r="BE314" t="s">
        <v>439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439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440</v>
      </c>
      <c r="DO314">
        <v>2</v>
      </c>
      <c r="DP314" t="b">
        <v>1</v>
      </c>
      <c r="DQ314">
        <v>1762202422.94615</v>
      </c>
      <c r="DR314">
        <v>337.322923076923</v>
      </c>
      <c r="DS314">
        <v>320.822153846154</v>
      </c>
      <c r="DT314">
        <v>27.6952</v>
      </c>
      <c r="DU314">
        <v>20.9273230769231</v>
      </c>
      <c r="DV314">
        <v>334.732692307692</v>
      </c>
      <c r="DW314">
        <v>27.3851538461538</v>
      </c>
      <c r="DX314">
        <v>500.000692307692</v>
      </c>
      <c r="DY314">
        <v>90.7532384615385</v>
      </c>
      <c r="DZ314">
        <v>0.100020661538462</v>
      </c>
      <c r="EA314">
        <v>36.3326</v>
      </c>
      <c r="EB314">
        <v>36.0196846153846</v>
      </c>
      <c r="EC314">
        <v>999.9</v>
      </c>
      <c r="ED314">
        <v>0</v>
      </c>
      <c r="EE314">
        <v>0</v>
      </c>
      <c r="EF314">
        <v>10001.8723076923</v>
      </c>
      <c r="EG314">
        <v>0</v>
      </c>
      <c r="EH314">
        <v>1197.91307692308</v>
      </c>
      <c r="EI314">
        <v>16.5009769230769</v>
      </c>
      <c r="EJ314">
        <v>346.931307692308</v>
      </c>
      <c r="EK314">
        <v>327.679461538462</v>
      </c>
      <c r="EL314">
        <v>6.76788153846154</v>
      </c>
      <c r="EM314">
        <v>320.822153846154</v>
      </c>
      <c r="EN314">
        <v>20.9273230769231</v>
      </c>
      <c r="EO314">
        <v>2.51342923076923</v>
      </c>
      <c r="EP314">
        <v>1.89922230769231</v>
      </c>
      <c r="EQ314">
        <v>21.1137230769231</v>
      </c>
      <c r="ER314">
        <v>16.6282769230769</v>
      </c>
      <c r="ES314">
        <v>1999.99076923077</v>
      </c>
      <c r="ET314">
        <v>0.979993</v>
      </c>
      <c r="EU314">
        <v>0.0200069</v>
      </c>
      <c r="EV314">
        <v>0</v>
      </c>
      <c r="EW314">
        <v>1594.11153846154</v>
      </c>
      <c r="EX314">
        <v>5.00059</v>
      </c>
      <c r="EY314">
        <v>32974.7153846154</v>
      </c>
      <c r="EZ314">
        <v>17360.2076923077</v>
      </c>
      <c r="FA314">
        <v>54.7738461538462</v>
      </c>
      <c r="FB314">
        <v>55.1201538461538</v>
      </c>
      <c r="FC314">
        <v>54.3265384615385</v>
      </c>
      <c r="FD314">
        <v>54.5286153846154</v>
      </c>
      <c r="FE314">
        <v>55.25</v>
      </c>
      <c r="FF314">
        <v>1955.08076923077</v>
      </c>
      <c r="FG314">
        <v>39.91</v>
      </c>
      <c r="FH314">
        <v>0</v>
      </c>
      <c r="FI314">
        <v>1762202430.2</v>
      </c>
      <c r="FJ314">
        <v>0</v>
      </c>
      <c r="FK314">
        <v>1593.60153846154</v>
      </c>
      <c r="FL314">
        <v>-33.8147008798904</v>
      </c>
      <c r="FM314">
        <v>-708.222222708143</v>
      </c>
      <c r="FN314">
        <v>32965.3653846154</v>
      </c>
      <c r="FO314">
        <v>15</v>
      </c>
      <c r="FP314">
        <v>0</v>
      </c>
      <c r="FQ314" t="s">
        <v>441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16.0602142857143</v>
      </c>
      <c r="GD314">
        <v>7.38019480519483</v>
      </c>
      <c r="GE314">
        <v>0.858323322522693</v>
      </c>
      <c r="GF314">
        <v>0</v>
      </c>
      <c r="GG314">
        <v>1595.58676470588</v>
      </c>
      <c r="GH314">
        <v>-32.765622611377</v>
      </c>
      <c r="GI314">
        <v>3.22482440980099</v>
      </c>
      <c r="GJ314">
        <v>-1</v>
      </c>
      <c r="GK314">
        <v>6.76931380952381</v>
      </c>
      <c r="GL314">
        <v>-0.0240085714285547</v>
      </c>
      <c r="GM314">
        <v>0.00292123665298898</v>
      </c>
      <c r="GN314">
        <v>1</v>
      </c>
      <c r="GO314">
        <v>1</v>
      </c>
      <c r="GP314">
        <v>2</v>
      </c>
      <c r="GQ314" t="s">
        <v>460</v>
      </c>
      <c r="GR314">
        <v>3.12828</v>
      </c>
      <c r="GS314">
        <v>2.77812</v>
      </c>
      <c r="GT314">
        <v>0.0680654</v>
      </c>
      <c r="GU314">
        <v>0.0654293</v>
      </c>
      <c r="GV314">
        <v>0.111015</v>
      </c>
      <c r="GW314">
        <v>0.0912025</v>
      </c>
      <c r="GX314">
        <v>34156.9</v>
      </c>
      <c r="GY314">
        <v>36442.1</v>
      </c>
      <c r="GZ314">
        <v>33238.6</v>
      </c>
      <c r="HA314">
        <v>35384.2</v>
      </c>
      <c r="HB314">
        <v>41953</v>
      </c>
      <c r="HC314">
        <v>46240.2</v>
      </c>
      <c r="HD314">
        <v>52037.3</v>
      </c>
      <c r="HE314">
        <v>56626.3</v>
      </c>
      <c r="HF314">
        <v>1.78253</v>
      </c>
      <c r="HG314">
        <v>2.13045</v>
      </c>
      <c r="HH314">
        <v>-0.00175834</v>
      </c>
      <c r="HI314">
        <v>0</v>
      </c>
      <c r="HJ314">
        <v>36.0642</v>
      </c>
      <c r="HK314">
        <v>999.9</v>
      </c>
      <c r="HL314">
        <v>54.126</v>
      </c>
      <c r="HM314">
        <v>28.026</v>
      </c>
      <c r="HN314">
        <v>22.6679</v>
      </c>
      <c r="HO314">
        <v>57.2689</v>
      </c>
      <c r="HP314">
        <v>32.516</v>
      </c>
      <c r="HQ314">
        <v>2</v>
      </c>
      <c r="HR314">
        <v>1.34517</v>
      </c>
      <c r="HS314">
        <v>5.98763</v>
      </c>
      <c r="HT314">
        <v>20.0279</v>
      </c>
      <c r="HU314">
        <v>5.19198</v>
      </c>
      <c r="HV314">
        <v>12.0099</v>
      </c>
      <c r="HW314">
        <v>4.97285</v>
      </c>
      <c r="HX314">
        <v>3.29492</v>
      </c>
      <c r="HY314">
        <v>999.9</v>
      </c>
      <c r="HZ314">
        <v>9999</v>
      </c>
      <c r="IA314">
        <v>9999</v>
      </c>
      <c r="IB314">
        <v>9999</v>
      </c>
      <c r="IC314">
        <v>1.86314</v>
      </c>
      <c r="ID314">
        <v>1.86813</v>
      </c>
      <c r="IE314">
        <v>1.86783</v>
      </c>
      <c r="IF314">
        <v>1.86902</v>
      </c>
      <c r="IG314">
        <v>1.86982</v>
      </c>
      <c r="IH314">
        <v>1.86585</v>
      </c>
      <c r="II314">
        <v>1.86705</v>
      </c>
      <c r="IJ314">
        <v>1.8684</v>
      </c>
      <c r="IK314">
        <v>5</v>
      </c>
      <c r="IL314">
        <v>0</v>
      </c>
      <c r="IM314">
        <v>0</v>
      </c>
      <c r="IN314">
        <v>0</v>
      </c>
      <c r="IO314" t="s">
        <v>443</v>
      </c>
      <c r="IP314" t="s">
        <v>444</v>
      </c>
      <c r="IQ314" t="s">
        <v>445</v>
      </c>
      <c r="IR314" t="s">
        <v>445</v>
      </c>
      <c r="IS314" t="s">
        <v>445</v>
      </c>
      <c r="IT314" t="s">
        <v>445</v>
      </c>
      <c r="IU314">
        <v>0</v>
      </c>
      <c r="IV314">
        <v>100</v>
      </c>
      <c r="IW314">
        <v>100</v>
      </c>
      <c r="IX314">
        <v>2.479</v>
      </c>
      <c r="IY314">
        <v>0.3101</v>
      </c>
      <c r="IZ314">
        <v>0.972545899424372</v>
      </c>
      <c r="JA314">
        <v>0.00534676025210932</v>
      </c>
      <c r="JB314">
        <v>-1.70922874884956e-06</v>
      </c>
      <c r="JC314">
        <v>5.24977269206303e-10</v>
      </c>
      <c r="JD314">
        <v>0.310040366037049</v>
      </c>
      <c r="JE314">
        <v>0</v>
      </c>
      <c r="JF314">
        <v>0</v>
      </c>
      <c r="JG314">
        <v>0</v>
      </c>
      <c r="JH314">
        <v>4</v>
      </c>
      <c r="JI314">
        <v>2317</v>
      </c>
      <c r="JJ314">
        <v>-0</v>
      </c>
      <c r="JK314">
        <v>23</v>
      </c>
      <c r="JL314">
        <v>29370040.5</v>
      </c>
      <c r="JM314">
        <v>29370040.5</v>
      </c>
      <c r="JN314">
        <v>0.788574</v>
      </c>
      <c r="JO314">
        <v>2.61597</v>
      </c>
      <c r="JP314">
        <v>2.19849</v>
      </c>
      <c r="JQ314">
        <v>2.63672</v>
      </c>
      <c r="JR314">
        <v>2.44629</v>
      </c>
      <c r="JS314">
        <v>2.33154</v>
      </c>
      <c r="JT314">
        <v>32.6426</v>
      </c>
      <c r="JU314">
        <v>24.1488</v>
      </c>
      <c r="JV314">
        <v>18</v>
      </c>
      <c r="JW314">
        <v>499.844</v>
      </c>
      <c r="JX314">
        <v>782.761</v>
      </c>
      <c r="JY314">
        <v>28.4658</v>
      </c>
      <c r="JZ314">
        <v>43.015</v>
      </c>
      <c r="KA314">
        <v>30.0008</v>
      </c>
      <c r="KB314">
        <v>42.7312</v>
      </c>
      <c r="KC314">
        <v>42.5743</v>
      </c>
      <c r="KD314">
        <v>15.7406</v>
      </c>
      <c r="KE314">
        <v>0</v>
      </c>
      <c r="KF314">
        <v>100</v>
      </c>
      <c r="KG314">
        <v>28.4468</v>
      </c>
      <c r="KH314">
        <v>264.697</v>
      </c>
      <c r="KI314">
        <v>21.9999</v>
      </c>
      <c r="KJ314">
        <v>94.4612</v>
      </c>
      <c r="KK314">
        <v>91.7006</v>
      </c>
    </row>
    <row r="315" spans="1:297">
      <c r="A315">
        <v>299</v>
      </c>
      <c r="B315">
        <v>1762202436.1</v>
      </c>
      <c r="C315">
        <v>4204.09999990463</v>
      </c>
      <c r="D315" t="s">
        <v>1045</v>
      </c>
      <c r="E315" t="s">
        <v>1046</v>
      </c>
      <c r="F315">
        <v>5</v>
      </c>
      <c r="G315" t="s">
        <v>1026</v>
      </c>
      <c r="H315" t="s">
        <v>438</v>
      </c>
      <c r="I315">
        <v>1762202427.94615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296.800795976167</v>
      </c>
      <c r="AK315">
        <v>307.495424242424</v>
      </c>
      <c r="AL315">
        <v>-3.307351461871</v>
      </c>
      <c r="AM315">
        <v>64.4856612688801</v>
      </c>
      <c r="AN315">
        <f>(AP315 - AO315 + DY315*1E3/(8.314*(EA315+273.15)) * AR315/DX315 * AQ315) * DX315/(100*DL315) * 1000/(1000 - AP315)</f>
        <v>0</v>
      </c>
      <c r="AO315">
        <v>20.9247676782914</v>
      </c>
      <c r="AP315">
        <v>27.6894836363636</v>
      </c>
      <c r="AQ315">
        <v>-1.36103669639238e-05</v>
      </c>
      <c r="AR315">
        <v>97.8886865385832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439</v>
      </c>
      <c r="AY315" t="s">
        <v>439</v>
      </c>
      <c r="AZ315">
        <v>0</v>
      </c>
      <c r="BA315">
        <v>0</v>
      </c>
      <c r="BB315">
        <f>1-AZ315/BA315</f>
        <v>0</v>
      </c>
      <c r="BC315">
        <v>0</v>
      </c>
      <c r="BD315" t="s">
        <v>439</v>
      </c>
      <c r="BE315" t="s">
        <v>439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439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440</v>
      </c>
      <c r="DO315">
        <v>2</v>
      </c>
      <c r="DP315" t="b">
        <v>1</v>
      </c>
      <c r="DQ315">
        <v>1762202427.94615</v>
      </c>
      <c r="DR315">
        <v>321.605461538462</v>
      </c>
      <c r="DS315">
        <v>304.484846153846</v>
      </c>
      <c r="DT315">
        <v>27.6933</v>
      </c>
      <c r="DU315">
        <v>20.9262846153846</v>
      </c>
      <c r="DV315">
        <v>319.084153846154</v>
      </c>
      <c r="DW315">
        <v>27.3832615384615</v>
      </c>
      <c r="DX315">
        <v>499.987615384615</v>
      </c>
      <c r="DY315">
        <v>90.7527307692308</v>
      </c>
      <c r="DZ315">
        <v>0.0999926769230769</v>
      </c>
      <c r="EA315">
        <v>36.3304615384615</v>
      </c>
      <c r="EB315">
        <v>36.0291153846154</v>
      </c>
      <c r="EC315">
        <v>999.9</v>
      </c>
      <c r="ED315">
        <v>0</v>
      </c>
      <c r="EE315">
        <v>0</v>
      </c>
      <c r="EF315">
        <v>10007.7915384615</v>
      </c>
      <c r="EG315">
        <v>0</v>
      </c>
      <c r="EH315">
        <v>1197.92230769231</v>
      </c>
      <c r="EI315">
        <v>17.1207538461538</v>
      </c>
      <c r="EJ315">
        <v>330.765538461538</v>
      </c>
      <c r="EK315">
        <v>310.992846153846</v>
      </c>
      <c r="EL315">
        <v>6.76701923076923</v>
      </c>
      <c r="EM315">
        <v>304.484846153846</v>
      </c>
      <c r="EN315">
        <v>20.9262846153846</v>
      </c>
      <c r="EO315">
        <v>2.51324307692308</v>
      </c>
      <c r="EP315">
        <v>1.89911923076923</v>
      </c>
      <c r="EQ315">
        <v>21.1125153846154</v>
      </c>
      <c r="ER315">
        <v>16.6274153846154</v>
      </c>
      <c r="ES315">
        <v>2000.00923076923</v>
      </c>
      <c r="ET315">
        <v>0.979993230769231</v>
      </c>
      <c r="EU315">
        <v>0.0200066615384615</v>
      </c>
      <c r="EV315">
        <v>0</v>
      </c>
      <c r="EW315">
        <v>1591.19</v>
      </c>
      <c r="EX315">
        <v>5.00059</v>
      </c>
      <c r="EY315">
        <v>32915.8384615385</v>
      </c>
      <c r="EZ315">
        <v>17360.3692307692</v>
      </c>
      <c r="FA315">
        <v>54.7833846153846</v>
      </c>
      <c r="FB315">
        <v>55.125</v>
      </c>
      <c r="FC315">
        <v>54.3265384615385</v>
      </c>
      <c r="FD315">
        <v>54.5238461538462</v>
      </c>
      <c r="FE315">
        <v>55.25</v>
      </c>
      <c r="FF315">
        <v>1955.09923076923</v>
      </c>
      <c r="FG315">
        <v>39.91</v>
      </c>
      <c r="FH315">
        <v>0</v>
      </c>
      <c r="FI315">
        <v>1762202435</v>
      </c>
      <c r="FJ315">
        <v>0</v>
      </c>
      <c r="FK315">
        <v>1590.79615384615</v>
      </c>
      <c r="FL315">
        <v>-36.8649572117938</v>
      </c>
      <c r="FM315">
        <v>-725.459828109167</v>
      </c>
      <c r="FN315">
        <v>32908.2730769231</v>
      </c>
      <c r="FO315">
        <v>15</v>
      </c>
      <c r="FP315">
        <v>0</v>
      </c>
      <c r="FQ315" t="s">
        <v>441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16.863515</v>
      </c>
      <c r="GD315">
        <v>6.60031127819548</v>
      </c>
      <c r="GE315">
        <v>0.749496977495573</v>
      </c>
      <c r="GF315">
        <v>0</v>
      </c>
      <c r="GG315">
        <v>1592.85764705882</v>
      </c>
      <c r="GH315">
        <v>-34.8430863266192</v>
      </c>
      <c r="GI315">
        <v>3.43038161041589</v>
      </c>
      <c r="GJ315">
        <v>-1</v>
      </c>
      <c r="GK315">
        <v>6.7674805</v>
      </c>
      <c r="GL315">
        <v>-0.00796646616540119</v>
      </c>
      <c r="GM315">
        <v>0.00139384889783644</v>
      </c>
      <c r="GN315">
        <v>1</v>
      </c>
      <c r="GO315">
        <v>1</v>
      </c>
      <c r="GP315">
        <v>2</v>
      </c>
      <c r="GQ315" t="s">
        <v>460</v>
      </c>
      <c r="GR315">
        <v>3.12842</v>
      </c>
      <c r="GS315">
        <v>2.77811</v>
      </c>
      <c r="GT315">
        <v>0.0651296</v>
      </c>
      <c r="GU315">
        <v>0.0623494</v>
      </c>
      <c r="GV315">
        <v>0.110998</v>
      </c>
      <c r="GW315">
        <v>0.0911964</v>
      </c>
      <c r="GX315">
        <v>34264</v>
      </c>
      <c r="GY315">
        <v>36561.9</v>
      </c>
      <c r="GZ315">
        <v>33238.2</v>
      </c>
      <c r="HA315">
        <v>35384.1</v>
      </c>
      <c r="HB315">
        <v>41953.1</v>
      </c>
      <c r="HC315">
        <v>46240.1</v>
      </c>
      <c r="HD315">
        <v>52036.8</v>
      </c>
      <c r="HE315">
        <v>56626.2</v>
      </c>
      <c r="HF315">
        <v>1.7824</v>
      </c>
      <c r="HG315">
        <v>2.13005</v>
      </c>
      <c r="HH315">
        <v>-0.00217557</v>
      </c>
      <c r="HI315">
        <v>0</v>
      </c>
      <c r="HJ315">
        <v>36.0637</v>
      </c>
      <c r="HK315">
        <v>999.9</v>
      </c>
      <c r="HL315">
        <v>54.126</v>
      </c>
      <c r="HM315">
        <v>28.016</v>
      </c>
      <c r="HN315">
        <v>22.6551</v>
      </c>
      <c r="HO315">
        <v>56.9789</v>
      </c>
      <c r="HP315">
        <v>32.5641</v>
      </c>
      <c r="HQ315">
        <v>2</v>
      </c>
      <c r="HR315">
        <v>1.34602</v>
      </c>
      <c r="HS315">
        <v>6.08236</v>
      </c>
      <c r="HT315">
        <v>20.0248</v>
      </c>
      <c r="HU315">
        <v>5.19228</v>
      </c>
      <c r="HV315">
        <v>12.0099</v>
      </c>
      <c r="HW315">
        <v>4.9728</v>
      </c>
      <c r="HX315">
        <v>3.29497</v>
      </c>
      <c r="HY315">
        <v>999.9</v>
      </c>
      <c r="HZ315">
        <v>9999</v>
      </c>
      <c r="IA315">
        <v>9999</v>
      </c>
      <c r="IB315">
        <v>9999</v>
      </c>
      <c r="IC315">
        <v>1.86316</v>
      </c>
      <c r="ID315">
        <v>1.86813</v>
      </c>
      <c r="IE315">
        <v>1.86783</v>
      </c>
      <c r="IF315">
        <v>1.86902</v>
      </c>
      <c r="IG315">
        <v>1.86983</v>
      </c>
      <c r="IH315">
        <v>1.86585</v>
      </c>
      <c r="II315">
        <v>1.86704</v>
      </c>
      <c r="IJ315">
        <v>1.86841</v>
      </c>
      <c r="IK315">
        <v>5</v>
      </c>
      <c r="IL315">
        <v>0</v>
      </c>
      <c r="IM315">
        <v>0</v>
      </c>
      <c r="IN315">
        <v>0</v>
      </c>
      <c r="IO315" t="s">
        <v>443</v>
      </c>
      <c r="IP315" t="s">
        <v>444</v>
      </c>
      <c r="IQ315" t="s">
        <v>445</v>
      </c>
      <c r="IR315" t="s">
        <v>445</v>
      </c>
      <c r="IS315" t="s">
        <v>445</v>
      </c>
      <c r="IT315" t="s">
        <v>445</v>
      </c>
      <c r="IU315">
        <v>0</v>
      </c>
      <c r="IV315">
        <v>100</v>
      </c>
      <c r="IW315">
        <v>100</v>
      </c>
      <c r="IX315">
        <v>2.408</v>
      </c>
      <c r="IY315">
        <v>0.31</v>
      </c>
      <c r="IZ315">
        <v>0.972545899424372</v>
      </c>
      <c r="JA315">
        <v>0.00534676025210932</v>
      </c>
      <c r="JB315">
        <v>-1.70922874884956e-06</v>
      </c>
      <c r="JC315">
        <v>5.24977269206303e-10</v>
      </c>
      <c r="JD315">
        <v>0.310040366037049</v>
      </c>
      <c r="JE315">
        <v>0</v>
      </c>
      <c r="JF315">
        <v>0</v>
      </c>
      <c r="JG315">
        <v>0</v>
      </c>
      <c r="JH315">
        <v>4</v>
      </c>
      <c r="JI315">
        <v>2317</v>
      </c>
      <c r="JJ315">
        <v>-0</v>
      </c>
      <c r="JK315">
        <v>23</v>
      </c>
      <c r="JL315">
        <v>29370040.6</v>
      </c>
      <c r="JM315">
        <v>29370040.6</v>
      </c>
      <c r="JN315">
        <v>0.744629</v>
      </c>
      <c r="JO315">
        <v>2.61963</v>
      </c>
      <c r="JP315">
        <v>2.19849</v>
      </c>
      <c r="JQ315">
        <v>2.63672</v>
      </c>
      <c r="JR315">
        <v>2.44629</v>
      </c>
      <c r="JS315">
        <v>2.31079</v>
      </c>
      <c r="JT315">
        <v>32.6648</v>
      </c>
      <c r="JU315">
        <v>24.1488</v>
      </c>
      <c r="JV315">
        <v>18</v>
      </c>
      <c r="JW315">
        <v>499.755</v>
      </c>
      <c r="JX315">
        <v>782.384</v>
      </c>
      <c r="JY315">
        <v>28.4352</v>
      </c>
      <c r="JZ315">
        <v>43.0186</v>
      </c>
      <c r="KA315">
        <v>30.0009</v>
      </c>
      <c r="KB315">
        <v>42.7312</v>
      </c>
      <c r="KC315">
        <v>42.576</v>
      </c>
      <c r="KD315">
        <v>14.8779</v>
      </c>
      <c r="KE315">
        <v>0</v>
      </c>
      <c r="KF315">
        <v>100</v>
      </c>
      <c r="KG315">
        <v>28.4136</v>
      </c>
      <c r="KH315">
        <v>251.2</v>
      </c>
      <c r="KI315">
        <v>21.9999</v>
      </c>
      <c r="KJ315">
        <v>94.4603</v>
      </c>
      <c r="KK315">
        <v>91.7004</v>
      </c>
    </row>
    <row r="316" spans="1:297">
      <c r="A316">
        <v>300</v>
      </c>
      <c r="B316">
        <v>1762202441.1</v>
      </c>
      <c r="C316">
        <v>4209.09999990463</v>
      </c>
      <c r="D316" t="s">
        <v>1047</v>
      </c>
      <c r="E316" t="s">
        <v>1048</v>
      </c>
      <c r="F316">
        <v>5</v>
      </c>
      <c r="G316" t="s">
        <v>1026</v>
      </c>
      <c r="H316" t="s">
        <v>438</v>
      </c>
      <c r="I316">
        <v>1762202432.94615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279.894237901986</v>
      </c>
      <c r="AK316">
        <v>290.99983030303</v>
      </c>
      <c r="AL316">
        <v>-3.30124864047316</v>
      </c>
      <c r="AM316">
        <v>64.4856612688801</v>
      </c>
      <c r="AN316">
        <f>(AP316 - AO316 + DY316*1E3/(8.314*(EA316+273.15)) * AR316/DX316 * AQ316) * DX316/(100*DL316) * 1000/(1000 - AP316)</f>
        <v>0</v>
      </c>
      <c r="AO316">
        <v>20.9239220978719</v>
      </c>
      <c r="AP316">
        <v>27.6846175757576</v>
      </c>
      <c r="AQ316">
        <v>-1.60656515770384e-05</v>
      </c>
      <c r="AR316">
        <v>97.8886865385832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439</v>
      </c>
      <c r="AY316" t="s">
        <v>439</v>
      </c>
      <c r="AZ316">
        <v>0</v>
      </c>
      <c r="BA316">
        <v>0</v>
      </c>
      <c r="BB316">
        <f>1-AZ316/BA316</f>
        <v>0</v>
      </c>
      <c r="BC316">
        <v>0</v>
      </c>
      <c r="BD316" t="s">
        <v>439</v>
      </c>
      <c r="BE316" t="s">
        <v>439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439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440</v>
      </c>
      <c r="DO316">
        <v>2</v>
      </c>
      <c r="DP316" t="b">
        <v>1</v>
      </c>
      <c r="DQ316">
        <v>1762202432.94615</v>
      </c>
      <c r="DR316">
        <v>305.800153846154</v>
      </c>
      <c r="DS316">
        <v>288.141692307692</v>
      </c>
      <c r="DT316">
        <v>27.6904461538462</v>
      </c>
      <c r="DU316">
        <v>20.9251615384615</v>
      </c>
      <c r="DV316">
        <v>303.348769230769</v>
      </c>
      <c r="DW316">
        <v>27.3804076923077</v>
      </c>
      <c r="DX316">
        <v>499.995692307692</v>
      </c>
      <c r="DY316">
        <v>90.7523384615385</v>
      </c>
      <c r="DZ316">
        <v>0.0999736230769231</v>
      </c>
      <c r="EA316">
        <v>36.3263769230769</v>
      </c>
      <c r="EB316">
        <v>36.0315615384615</v>
      </c>
      <c r="EC316">
        <v>999.9</v>
      </c>
      <c r="ED316">
        <v>0</v>
      </c>
      <c r="EE316">
        <v>0</v>
      </c>
      <c r="EF316">
        <v>10014.9</v>
      </c>
      <c r="EG316">
        <v>0</v>
      </c>
      <c r="EH316">
        <v>1197.94230769231</v>
      </c>
      <c r="EI316">
        <v>17.6586</v>
      </c>
      <c r="EJ316">
        <v>314.509230769231</v>
      </c>
      <c r="EK316">
        <v>294.300076923077</v>
      </c>
      <c r="EL316">
        <v>6.76529769230769</v>
      </c>
      <c r="EM316">
        <v>288.141692307692</v>
      </c>
      <c r="EN316">
        <v>20.9251615384615</v>
      </c>
      <c r="EO316">
        <v>2.51297307692308</v>
      </c>
      <c r="EP316">
        <v>1.89900769230769</v>
      </c>
      <c r="EQ316">
        <v>21.1107769230769</v>
      </c>
      <c r="ER316">
        <v>16.6265</v>
      </c>
      <c r="ES316">
        <v>2000.00307692308</v>
      </c>
      <c r="ET316">
        <v>0.979993230769231</v>
      </c>
      <c r="EU316">
        <v>0.0200066615384615</v>
      </c>
      <c r="EV316">
        <v>0</v>
      </c>
      <c r="EW316">
        <v>1588.19307692308</v>
      </c>
      <c r="EX316">
        <v>5.00059</v>
      </c>
      <c r="EY316">
        <v>32854.1538461538</v>
      </c>
      <c r="EZ316">
        <v>17360.3153846154</v>
      </c>
      <c r="FA316">
        <v>54.7833846153846</v>
      </c>
      <c r="FB316">
        <v>55.125</v>
      </c>
      <c r="FC316">
        <v>54.3410769230769</v>
      </c>
      <c r="FD316">
        <v>54.5238461538462</v>
      </c>
      <c r="FE316">
        <v>55.2595384615385</v>
      </c>
      <c r="FF316">
        <v>1955.09307692308</v>
      </c>
      <c r="FG316">
        <v>39.91</v>
      </c>
      <c r="FH316">
        <v>0</v>
      </c>
      <c r="FI316">
        <v>1762202439.8</v>
      </c>
      <c r="FJ316">
        <v>0</v>
      </c>
      <c r="FK316">
        <v>1587.885</v>
      </c>
      <c r="FL316">
        <v>-36.409914566528</v>
      </c>
      <c r="FM316">
        <v>-753.189744124582</v>
      </c>
      <c r="FN316">
        <v>32848.7769230769</v>
      </c>
      <c r="FO316">
        <v>15</v>
      </c>
      <c r="FP316">
        <v>0</v>
      </c>
      <c r="FQ316" t="s">
        <v>441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17.3888285714286</v>
      </c>
      <c r="GD316">
        <v>7.03022337662338</v>
      </c>
      <c r="GE316">
        <v>0.802332614878617</v>
      </c>
      <c r="GF316">
        <v>0</v>
      </c>
      <c r="GG316">
        <v>1589.70588235294</v>
      </c>
      <c r="GH316">
        <v>-36.1002292000232</v>
      </c>
      <c r="GI316">
        <v>3.55147452198055</v>
      </c>
      <c r="GJ316">
        <v>-1</v>
      </c>
      <c r="GK316">
        <v>6.76605238095238</v>
      </c>
      <c r="GL316">
        <v>-0.0175675324675227</v>
      </c>
      <c r="GM316">
        <v>0.00234677875428052</v>
      </c>
      <c r="GN316">
        <v>1</v>
      </c>
      <c r="GO316">
        <v>1</v>
      </c>
      <c r="GP316">
        <v>2</v>
      </c>
      <c r="GQ316" t="s">
        <v>460</v>
      </c>
      <c r="GR316">
        <v>3.12844</v>
      </c>
      <c r="GS316">
        <v>2.77799</v>
      </c>
      <c r="GT316">
        <v>0.0621425</v>
      </c>
      <c r="GU316">
        <v>0.0592252</v>
      </c>
      <c r="GV316">
        <v>0.110976</v>
      </c>
      <c r="GW316">
        <v>0.0911897</v>
      </c>
      <c r="GX316">
        <v>34373.2</v>
      </c>
      <c r="GY316">
        <v>36683.1</v>
      </c>
      <c r="GZ316">
        <v>33238</v>
      </c>
      <c r="HA316">
        <v>35383.6</v>
      </c>
      <c r="HB316">
        <v>41953.6</v>
      </c>
      <c r="HC316">
        <v>46239.5</v>
      </c>
      <c r="HD316">
        <v>52036.6</v>
      </c>
      <c r="HE316">
        <v>56625.6</v>
      </c>
      <c r="HF316">
        <v>1.78235</v>
      </c>
      <c r="HG316">
        <v>2.13005</v>
      </c>
      <c r="HH316">
        <v>-0.00152737</v>
      </c>
      <c r="HI316">
        <v>0</v>
      </c>
      <c r="HJ316">
        <v>36.0609</v>
      </c>
      <c r="HK316">
        <v>999.9</v>
      </c>
      <c r="HL316">
        <v>54.126</v>
      </c>
      <c r="HM316">
        <v>28.026</v>
      </c>
      <c r="HN316">
        <v>22.6691</v>
      </c>
      <c r="HO316">
        <v>57.0489</v>
      </c>
      <c r="HP316">
        <v>32.4679</v>
      </c>
      <c r="HQ316">
        <v>2</v>
      </c>
      <c r="HR316">
        <v>1.34673</v>
      </c>
      <c r="HS316">
        <v>6.1352</v>
      </c>
      <c r="HT316">
        <v>20.0228</v>
      </c>
      <c r="HU316">
        <v>5.19138</v>
      </c>
      <c r="HV316">
        <v>12.0099</v>
      </c>
      <c r="HW316">
        <v>4.9726</v>
      </c>
      <c r="HX316">
        <v>3.29495</v>
      </c>
      <c r="HY316">
        <v>999.9</v>
      </c>
      <c r="HZ316">
        <v>9999</v>
      </c>
      <c r="IA316">
        <v>9999</v>
      </c>
      <c r="IB316">
        <v>9999</v>
      </c>
      <c r="IC316">
        <v>1.86315</v>
      </c>
      <c r="ID316">
        <v>1.86812</v>
      </c>
      <c r="IE316">
        <v>1.86783</v>
      </c>
      <c r="IF316">
        <v>1.86902</v>
      </c>
      <c r="IG316">
        <v>1.86983</v>
      </c>
      <c r="IH316">
        <v>1.86584</v>
      </c>
      <c r="II316">
        <v>1.86701</v>
      </c>
      <c r="IJ316">
        <v>1.86843</v>
      </c>
      <c r="IK316">
        <v>5</v>
      </c>
      <c r="IL316">
        <v>0</v>
      </c>
      <c r="IM316">
        <v>0</v>
      </c>
      <c r="IN316">
        <v>0</v>
      </c>
      <c r="IO316" t="s">
        <v>443</v>
      </c>
      <c r="IP316" t="s">
        <v>444</v>
      </c>
      <c r="IQ316" t="s">
        <v>445</v>
      </c>
      <c r="IR316" t="s">
        <v>445</v>
      </c>
      <c r="IS316" t="s">
        <v>445</v>
      </c>
      <c r="IT316" t="s">
        <v>445</v>
      </c>
      <c r="IU316">
        <v>0</v>
      </c>
      <c r="IV316">
        <v>100</v>
      </c>
      <c r="IW316">
        <v>100</v>
      </c>
      <c r="IX316">
        <v>2.336</v>
      </c>
      <c r="IY316">
        <v>0.31</v>
      </c>
      <c r="IZ316">
        <v>0.972545899424372</v>
      </c>
      <c r="JA316">
        <v>0.00534676025210932</v>
      </c>
      <c r="JB316">
        <v>-1.70922874884956e-06</v>
      </c>
      <c r="JC316">
        <v>5.24977269206303e-10</v>
      </c>
      <c r="JD316">
        <v>0.310040366037049</v>
      </c>
      <c r="JE316">
        <v>0</v>
      </c>
      <c r="JF316">
        <v>0</v>
      </c>
      <c r="JG316">
        <v>0</v>
      </c>
      <c r="JH316">
        <v>4</v>
      </c>
      <c r="JI316">
        <v>2317</v>
      </c>
      <c r="JJ316">
        <v>-0</v>
      </c>
      <c r="JK316">
        <v>23</v>
      </c>
      <c r="JL316">
        <v>29370040.7</v>
      </c>
      <c r="JM316">
        <v>29370040.7</v>
      </c>
      <c r="JN316">
        <v>0.701904</v>
      </c>
      <c r="JO316">
        <v>2.61841</v>
      </c>
      <c r="JP316">
        <v>2.19849</v>
      </c>
      <c r="JQ316">
        <v>2.63672</v>
      </c>
      <c r="JR316">
        <v>2.44629</v>
      </c>
      <c r="JS316">
        <v>2.35718</v>
      </c>
      <c r="JT316">
        <v>32.6426</v>
      </c>
      <c r="JU316">
        <v>24.1488</v>
      </c>
      <c r="JV316">
        <v>18</v>
      </c>
      <c r="JW316">
        <v>499.748</v>
      </c>
      <c r="JX316">
        <v>782.415</v>
      </c>
      <c r="JY316">
        <v>28.3991</v>
      </c>
      <c r="JZ316">
        <v>43.0195</v>
      </c>
      <c r="KA316">
        <v>30.0007</v>
      </c>
      <c r="KB316">
        <v>42.7354</v>
      </c>
      <c r="KC316">
        <v>42.5787</v>
      </c>
      <c r="KD316">
        <v>14.0049</v>
      </c>
      <c r="KE316">
        <v>0</v>
      </c>
      <c r="KF316">
        <v>100</v>
      </c>
      <c r="KG316">
        <v>28.3821</v>
      </c>
      <c r="KH316">
        <v>230.967</v>
      </c>
      <c r="KI316">
        <v>21.9999</v>
      </c>
      <c r="KJ316">
        <v>94.4599</v>
      </c>
      <c r="KK316">
        <v>91.6992</v>
      </c>
    </row>
    <row r="317" spans="1:297">
      <c r="A317">
        <v>301</v>
      </c>
      <c r="B317">
        <v>1762202446.1</v>
      </c>
      <c r="C317">
        <v>4214.09999990463</v>
      </c>
      <c r="D317" t="s">
        <v>1049</v>
      </c>
      <c r="E317" t="s">
        <v>1050</v>
      </c>
      <c r="F317">
        <v>5</v>
      </c>
      <c r="G317" t="s">
        <v>1026</v>
      </c>
      <c r="H317" t="s">
        <v>438</v>
      </c>
      <c r="I317">
        <v>1762202437.94615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263.323015481612</v>
      </c>
      <c r="AK317">
        <v>274.656375757576</v>
      </c>
      <c r="AL317">
        <v>-3.262970799786</v>
      </c>
      <c r="AM317">
        <v>64.4856612688801</v>
      </c>
      <c r="AN317">
        <f>(AP317 - AO317 + DY317*1E3/(8.314*(EA317+273.15)) * AR317/DX317 * AQ317) * DX317/(100*DL317) * 1000/(1000 - AP317)</f>
        <v>0</v>
      </c>
      <c r="AO317">
        <v>20.921740427557</v>
      </c>
      <c r="AP317">
        <v>27.6728406060606</v>
      </c>
      <c r="AQ317">
        <v>-3.50974082196224e-05</v>
      </c>
      <c r="AR317">
        <v>97.8886865385832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439</v>
      </c>
      <c r="AY317" t="s">
        <v>439</v>
      </c>
      <c r="AZ317">
        <v>0</v>
      </c>
      <c r="BA317">
        <v>0</v>
      </c>
      <c r="BB317">
        <f>1-AZ317/BA317</f>
        <v>0</v>
      </c>
      <c r="BC317">
        <v>0</v>
      </c>
      <c r="BD317" t="s">
        <v>439</v>
      </c>
      <c r="BE317" t="s">
        <v>439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439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440</v>
      </c>
      <c r="DO317">
        <v>2</v>
      </c>
      <c r="DP317" t="b">
        <v>1</v>
      </c>
      <c r="DQ317">
        <v>1762202437.94615</v>
      </c>
      <c r="DR317">
        <v>289.889538461538</v>
      </c>
      <c r="DS317">
        <v>271.611384615385</v>
      </c>
      <c r="DT317">
        <v>27.6850307692308</v>
      </c>
      <c r="DU317">
        <v>20.9233846153846</v>
      </c>
      <c r="DV317">
        <v>287.508923076923</v>
      </c>
      <c r="DW317">
        <v>27.375</v>
      </c>
      <c r="DX317">
        <v>500.000461538462</v>
      </c>
      <c r="DY317">
        <v>90.7517692307692</v>
      </c>
      <c r="DZ317">
        <v>0.0999819</v>
      </c>
      <c r="EA317">
        <v>36.3184461538462</v>
      </c>
      <c r="EB317">
        <v>36.0286461538462</v>
      </c>
      <c r="EC317">
        <v>999.9</v>
      </c>
      <c r="ED317">
        <v>0</v>
      </c>
      <c r="EE317">
        <v>0</v>
      </c>
      <c r="EF317">
        <v>10010.1461538462</v>
      </c>
      <c r="EG317">
        <v>0</v>
      </c>
      <c r="EH317">
        <v>1197.97153846154</v>
      </c>
      <c r="EI317">
        <v>18.2783307692308</v>
      </c>
      <c r="EJ317">
        <v>298.143846153846</v>
      </c>
      <c r="EK317">
        <v>277.416</v>
      </c>
      <c r="EL317">
        <v>6.76165769230769</v>
      </c>
      <c r="EM317">
        <v>271.611384615385</v>
      </c>
      <c r="EN317">
        <v>20.9233846153846</v>
      </c>
      <c r="EO317">
        <v>2.51246615384615</v>
      </c>
      <c r="EP317">
        <v>1.89883384615385</v>
      </c>
      <c r="EQ317">
        <v>21.1074923076923</v>
      </c>
      <c r="ER317">
        <v>16.6250615384615</v>
      </c>
      <c r="ES317">
        <v>2000.04461538462</v>
      </c>
      <c r="ET317">
        <v>0.979993692307692</v>
      </c>
      <c r="EU317">
        <v>0.0200061846153846</v>
      </c>
      <c r="EV317">
        <v>0</v>
      </c>
      <c r="EW317">
        <v>1585.12846153846</v>
      </c>
      <c r="EX317">
        <v>5.00059</v>
      </c>
      <c r="EY317">
        <v>32791.5692307692</v>
      </c>
      <c r="EZ317">
        <v>17360.6846153846</v>
      </c>
      <c r="FA317">
        <v>54.7833846153846</v>
      </c>
      <c r="FB317">
        <v>55.125</v>
      </c>
      <c r="FC317">
        <v>54.3507692307692</v>
      </c>
      <c r="FD317">
        <v>54.5333846153846</v>
      </c>
      <c r="FE317">
        <v>55.2690769230769</v>
      </c>
      <c r="FF317">
        <v>1955.13461538462</v>
      </c>
      <c r="FG317">
        <v>39.91</v>
      </c>
      <c r="FH317">
        <v>0</v>
      </c>
      <c r="FI317">
        <v>1762202445.2</v>
      </c>
      <c r="FJ317">
        <v>0</v>
      </c>
      <c r="FK317">
        <v>1584.3232</v>
      </c>
      <c r="FL317">
        <v>-37.4830769202684</v>
      </c>
      <c r="FM317">
        <v>-785.223076967105</v>
      </c>
      <c r="FN317">
        <v>32776.276</v>
      </c>
      <c r="FO317">
        <v>15</v>
      </c>
      <c r="FP317">
        <v>0</v>
      </c>
      <c r="FQ317" t="s">
        <v>441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17.898285</v>
      </c>
      <c r="GD317">
        <v>7.38438045112782</v>
      </c>
      <c r="GE317">
        <v>0.774713868002245</v>
      </c>
      <c r="GF317">
        <v>0</v>
      </c>
      <c r="GG317">
        <v>1586.765</v>
      </c>
      <c r="GH317">
        <v>-36.9061879326061</v>
      </c>
      <c r="GI317">
        <v>3.62865008930158</v>
      </c>
      <c r="GJ317">
        <v>-1</v>
      </c>
      <c r="GK317">
        <v>6.7631545</v>
      </c>
      <c r="GL317">
        <v>-0.045018496240601</v>
      </c>
      <c r="GM317">
        <v>0.00475010681458852</v>
      </c>
      <c r="GN317">
        <v>1</v>
      </c>
      <c r="GO317">
        <v>1</v>
      </c>
      <c r="GP317">
        <v>2</v>
      </c>
      <c r="GQ317" t="s">
        <v>460</v>
      </c>
      <c r="GR317">
        <v>3.12832</v>
      </c>
      <c r="GS317">
        <v>2.77794</v>
      </c>
      <c r="GT317">
        <v>0.0591269</v>
      </c>
      <c r="GU317">
        <v>0.0560064</v>
      </c>
      <c r="GV317">
        <v>0.110953</v>
      </c>
      <c r="GW317">
        <v>0.0911844</v>
      </c>
      <c r="GX317">
        <v>34483.5</v>
      </c>
      <c r="GY317">
        <v>36808.5</v>
      </c>
      <c r="GZ317">
        <v>33237.9</v>
      </c>
      <c r="HA317">
        <v>35383.7</v>
      </c>
      <c r="HB317">
        <v>41954.1</v>
      </c>
      <c r="HC317">
        <v>46239.2</v>
      </c>
      <c r="HD317">
        <v>52036.2</v>
      </c>
      <c r="HE317">
        <v>56625.3</v>
      </c>
      <c r="HF317">
        <v>1.7823</v>
      </c>
      <c r="HG317">
        <v>2.12998</v>
      </c>
      <c r="HH317">
        <v>-0.00406057</v>
      </c>
      <c r="HI317">
        <v>0</v>
      </c>
      <c r="HJ317">
        <v>36.0579</v>
      </c>
      <c r="HK317">
        <v>999.9</v>
      </c>
      <c r="HL317">
        <v>54.126</v>
      </c>
      <c r="HM317">
        <v>28.026</v>
      </c>
      <c r="HN317">
        <v>22.668</v>
      </c>
      <c r="HO317">
        <v>56.9689</v>
      </c>
      <c r="HP317">
        <v>32.5681</v>
      </c>
      <c r="HQ317">
        <v>2</v>
      </c>
      <c r="HR317">
        <v>1.34725</v>
      </c>
      <c r="HS317">
        <v>6.17298</v>
      </c>
      <c r="HT317">
        <v>20.0216</v>
      </c>
      <c r="HU317">
        <v>5.19183</v>
      </c>
      <c r="HV317">
        <v>12.0099</v>
      </c>
      <c r="HW317">
        <v>4.9723</v>
      </c>
      <c r="HX317">
        <v>3.29492</v>
      </c>
      <c r="HY317">
        <v>999.9</v>
      </c>
      <c r="HZ317">
        <v>9999</v>
      </c>
      <c r="IA317">
        <v>9999</v>
      </c>
      <c r="IB317">
        <v>9999</v>
      </c>
      <c r="IC317">
        <v>1.86315</v>
      </c>
      <c r="ID317">
        <v>1.86813</v>
      </c>
      <c r="IE317">
        <v>1.86783</v>
      </c>
      <c r="IF317">
        <v>1.86901</v>
      </c>
      <c r="IG317">
        <v>1.86982</v>
      </c>
      <c r="IH317">
        <v>1.86584</v>
      </c>
      <c r="II317">
        <v>1.86704</v>
      </c>
      <c r="IJ317">
        <v>1.8684</v>
      </c>
      <c r="IK317">
        <v>5</v>
      </c>
      <c r="IL317">
        <v>0</v>
      </c>
      <c r="IM317">
        <v>0</v>
      </c>
      <c r="IN317">
        <v>0</v>
      </c>
      <c r="IO317" t="s">
        <v>443</v>
      </c>
      <c r="IP317" t="s">
        <v>444</v>
      </c>
      <c r="IQ317" t="s">
        <v>445</v>
      </c>
      <c r="IR317" t="s">
        <v>445</v>
      </c>
      <c r="IS317" t="s">
        <v>445</v>
      </c>
      <c r="IT317" t="s">
        <v>445</v>
      </c>
      <c r="IU317">
        <v>0</v>
      </c>
      <c r="IV317">
        <v>100</v>
      </c>
      <c r="IW317">
        <v>100</v>
      </c>
      <c r="IX317">
        <v>2.263</v>
      </c>
      <c r="IY317">
        <v>0.3101</v>
      </c>
      <c r="IZ317">
        <v>0.972545899424372</v>
      </c>
      <c r="JA317">
        <v>0.00534676025210932</v>
      </c>
      <c r="JB317">
        <v>-1.70922874884956e-06</v>
      </c>
      <c r="JC317">
        <v>5.24977269206303e-10</v>
      </c>
      <c r="JD317">
        <v>0.310040366037049</v>
      </c>
      <c r="JE317">
        <v>0</v>
      </c>
      <c r="JF317">
        <v>0</v>
      </c>
      <c r="JG317">
        <v>0</v>
      </c>
      <c r="JH317">
        <v>4</v>
      </c>
      <c r="JI317">
        <v>2317</v>
      </c>
      <c r="JJ317">
        <v>-0</v>
      </c>
      <c r="JK317">
        <v>23</v>
      </c>
      <c r="JL317">
        <v>29370040.8</v>
      </c>
      <c r="JM317">
        <v>29370040.8</v>
      </c>
      <c r="JN317">
        <v>0.656738</v>
      </c>
      <c r="JO317">
        <v>2.62573</v>
      </c>
      <c r="JP317">
        <v>2.19849</v>
      </c>
      <c r="JQ317">
        <v>2.63672</v>
      </c>
      <c r="JR317">
        <v>2.44507</v>
      </c>
      <c r="JS317">
        <v>2.29248</v>
      </c>
      <c r="JT317">
        <v>32.6648</v>
      </c>
      <c r="JU317">
        <v>24.14</v>
      </c>
      <c r="JV317">
        <v>18</v>
      </c>
      <c r="JW317">
        <v>499.714</v>
      </c>
      <c r="JX317">
        <v>782.347</v>
      </c>
      <c r="JY317">
        <v>28.363</v>
      </c>
      <c r="JZ317">
        <v>43.0231</v>
      </c>
      <c r="KA317">
        <v>30.0006</v>
      </c>
      <c r="KB317">
        <v>42.7356</v>
      </c>
      <c r="KC317">
        <v>42.5793</v>
      </c>
      <c r="KD317">
        <v>13.1104</v>
      </c>
      <c r="KE317">
        <v>0</v>
      </c>
      <c r="KF317">
        <v>100</v>
      </c>
      <c r="KG317">
        <v>28.3492</v>
      </c>
      <c r="KH317">
        <v>217.447</v>
      </c>
      <c r="KI317">
        <v>21.9999</v>
      </c>
      <c r="KJ317">
        <v>94.4594</v>
      </c>
      <c r="KK317">
        <v>91.6991</v>
      </c>
    </row>
    <row r="318" spans="1:297">
      <c r="A318">
        <v>302</v>
      </c>
      <c r="B318">
        <v>1762202451.1</v>
      </c>
      <c r="C318">
        <v>4219.09999990463</v>
      </c>
      <c r="D318" t="s">
        <v>1051</v>
      </c>
      <c r="E318" t="s">
        <v>1052</v>
      </c>
      <c r="F318">
        <v>5</v>
      </c>
      <c r="G318" t="s">
        <v>1026</v>
      </c>
      <c r="H318" t="s">
        <v>438</v>
      </c>
      <c r="I318">
        <v>1762202442.94615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246.292837746693</v>
      </c>
      <c r="AK318">
        <v>258.042672727273</v>
      </c>
      <c r="AL318">
        <v>-3.32752808092836</v>
      </c>
      <c r="AM318">
        <v>64.4856612688801</v>
      </c>
      <c r="AN318">
        <f>(AP318 - AO318 + DY318*1E3/(8.314*(EA318+273.15)) * AR318/DX318 * AQ318) * DX318/(100*DL318) * 1000/(1000 - AP318)</f>
        <v>0</v>
      </c>
      <c r="AO318">
        <v>20.9195311003242</v>
      </c>
      <c r="AP318">
        <v>27.6700684848485</v>
      </c>
      <c r="AQ318">
        <v>-1.36073120999368e-05</v>
      </c>
      <c r="AR318">
        <v>97.8886865385832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439</v>
      </c>
      <c r="AY318" t="s">
        <v>439</v>
      </c>
      <c r="AZ318">
        <v>0</v>
      </c>
      <c r="BA318">
        <v>0</v>
      </c>
      <c r="BB318">
        <f>1-AZ318/BA318</f>
        <v>0</v>
      </c>
      <c r="BC318">
        <v>0</v>
      </c>
      <c r="BD318" t="s">
        <v>439</v>
      </c>
      <c r="BE318" t="s">
        <v>439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439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440</v>
      </c>
      <c r="DO318">
        <v>2</v>
      </c>
      <c r="DP318" t="b">
        <v>1</v>
      </c>
      <c r="DQ318">
        <v>1762202442.94615</v>
      </c>
      <c r="DR318">
        <v>273.871</v>
      </c>
      <c r="DS318">
        <v>255.120153846154</v>
      </c>
      <c r="DT318">
        <v>27.6786615384615</v>
      </c>
      <c r="DU318">
        <v>20.9216307692308</v>
      </c>
      <c r="DV318">
        <v>271.562307692308</v>
      </c>
      <c r="DW318">
        <v>27.3686230769231</v>
      </c>
      <c r="DX318">
        <v>500.020923076923</v>
      </c>
      <c r="DY318">
        <v>90.7515230769231</v>
      </c>
      <c r="DZ318">
        <v>0.0999992153846154</v>
      </c>
      <c r="EA318">
        <v>36.3113076923077</v>
      </c>
      <c r="EB318">
        <v>36.0129461538462</v>
      </c>
      <c r="EC318">
        <v>999.9</v>
      </c>
      <c r="ED318">
        <v>0</v>
      </c>
      <c r="EE318">
        <v>0</v>
      </c>
      <c r="EF318">
        <v>10003.1692307692</v>
      </c>
      <c r="EG318">
        <v>0</v>
      </c>
      <c r="EH318">
        <v>1197.99846153846</v>
      </c>
      <c r="EI318">
        <v>18.7510461538462</v>
      </c>
      <c r="EJ318">
        <v>281.667307692308</v>
      </c>
      <c r="EK318">
        <v>260.571769230769</v>
      </c>
      <c r="EL318">
        <v>6.75703153846154</v>
      </c>
      <c r="EM318">
        <v>255.120153846154</v>
      </c>
      <c r="EN318">
        <v>20.9216307692308</v>
      </c>
      <c r="EO318">
        <v>2.51188076923077</v>
      </c>
      <c r="EP318">
        <v>1.89866923076923</v>
      </c>
      <c r="EQ318">
        <v>21.1036923076923</v>
      </c>
      <c r="ER318">
        <v>16.6236923076923</v>
      </c>
      <c r="ES318">
        <v>2000.03769230769</v>
      </c>
      <c r="ET318">
        <v>0.979993692307692</v>
      </c>
      <c r="EU318">
        <v>0.0200061846153846</v>
      </c>
      <c r="EV318">
        <v>0</v>
      </c>
      <c r="EW318">
        <v>1581.97692307692</v>
      </c>
      <c r="EX318">
        <v>5.00059</v>
      </c>
      <c r="EY318">
        <v>32725.5384615385</v>
      </c>
      <c r="EZ318">
        <v>17360.6076923077</v>
      </c>
      <c r="FA318">
        <v>54.7833846153846</v>
      </c>
      <c r="FB318">
        <v>55.125</v>
      </c>
      <c r="FC318">
        <v>54.3556153846154</v>
      </c>
      <c r="FD318">
        <v>54.5429230769231</v>
      </c>
      <c r="FE318">
        <v>55.2786153846154</v>
      </c>
      <c r="FF318">
        <v>1955.12769230769</v>
      </c>
      <c r="FG318">
        <v>39.91</v>
      </c>
      <c r="FH318">
        <v>0</v>
      </c>
      <c r="FI318">
        <v>1762202450</v>
      </c>
      <c r="FJ318">
        <v>0</v>
      </c>
      <c r="FK318">
        <v>1581.2904</v>
      </c>
      <c r="FL318">
        <v>-39.4269230081343</v>
      </c>
      <c r="FM318">
        <v>-814.415383338981</v>
      </c>
      <c r="FN318">
        <v>32711.868</v>
      </c>
      <c r="FO318">
        <v>15</v>
      </c>
      <c r="FP318">
        <v>0</v>
      </c>
      <c r="FQ318" t="s">
        <v>441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18.4876619047619</v>
      </c>
      <c r="GD318">
        <v>5.43414545454546</v>
      </c>
      <c r="GE318">
        <v>0.572904219931586</v>
      </c>
      <c r="GF318">
        <v>0</v>
      </c>
      <c r="GG318">
        <v>1583.745</v>
      </c>
      <c r="GH318">
        <v>-37.9069518710275</v>
      </c>
      <c r="GI318">
        <v>3.72805756866685</v>
      </c>
      <c r="GJ318">
        <v>-1</v>
      </c>
      <c r="GK318">
        <v>6.75980333333333</v>
      </c>
      <c r="GL318">
        <v>-0.0589114285714163</v>
      </c>
      <c r="GM318">
        <v>0.00603713850013728</v>
      </c>
      <c r="GN318">
        <v>1</v>
      </c>
      <c r="GO318">
        <v>1</v>
      </c>
      <c r="GP318">
        <v>2</v>
      </c>
      <c r="GQ318" t="s">
        <v>460</v>
      </c>
      <c r="GR318">
        <v>3.12835</v>
      </c>
      <c r="GS318">
        <v>2.77773</v>
      </c>
      <c r="GT318">
        <v>0.0559976</v>
      </c>
      <c r="GU318">
        <v>0.0527977</v>
      </c>
      <c r="GV318">
        <v>0.110932</v>
      </c>
      <c r="GW318">
        <v>0.0911828</v>
      </c>
      <c r="GX318">
        <v>34598</v>
      </c>
      <c r="GY318">
        <v>36933.2</v>
      </c>
      <c r="GZ318">
        <v>33237.9</v>
      </c>
      <c r="HA318">
        <v>35383.5</v>
      </c>
      <c r="HB318">
        <v>41954.5</v>
      </c>
      <c r="HC318">
        <v>46238.5</v>
      </c>
      <c r="HD318">
        <v>52035.9</v>
      </c>
      <c r="HE318">
        <v>56624.9</v>
      </c>
      <c r="HF318">
        <v>1.782</v>
      </c>
      <c r="HG318">
        <v>2.12993</v>
      </c>
      <c r="HH318">
        <v>-0.00403076</v>
      </c>
      <c r="HI318">
        <v>0</v>
      </c>
      <c r="HJ318">
        <v>36.0576</v>
      </c>
      <c r="HK318">
        <v>999.9</v>
      </c>
      <c r="HL318">
        <v>54.126</v>
      </c>
      <c r="HM318">
        <v>28.026</v>
      </c>
      <c r="HN318">
        <v>22.6701</v>
      </c>
      <c r="HO318">
        <v>56.8589</v>
      </c>
      <c r="HP318">
        <v>32.524</v>
      </c>
      <c r="HQ318">
        <v>2</v>
      </c>
      <c r="HR318">
        <v>1.34711</v>
      </c>
      <c r="HS318">
        <v>6.06578</v>
      </c>
      <c r="HT318">
        <v>20.0253</v>
      </c>
      <c r="HU318">
        <v>5.19138</v>
      </c>
      <c r="HV318">
        <v>12.0099</v>
      </c>
      <c r="HW318">
        <v>4.9715</v>
      </c>
      <c r="HX318">
        <v>3.29485</v>
      </c>
      <c r="HY318">
        <v>999.9</v>
      </c>
      <c r="HZ318">
        <v>9999</v>
      </c>
      <c r="IA318">
        <v>9999</v>
      </c>
      <c r="IB318">
        <v>9999</v>
      </c>
      <c r="IC318">
        <v>1.86315</v>
      </c>
      <c r="ID318">
        <v>1.86813</v>
      </c>
      <c r="IE318">
        <v>1.86784</v>
      </c>
      <c r="IF318">
        <v>1.86904</v>
      </c>
      <c r="IG318">
        <v>1.86983</v>
      </c>
      <c r="IH318">
        <v>1.86584</v>
      </c>
      <c r="II318">
        <v>1.86705</v>
      </c>
      <c r="IJ318">
        <v>1.86843</v>
      </c>
      <c r="IK318">
        <v>5</v>
      </c>
      <c r="IL318">
        <v>0</v>
      </c>
      <c r="IM318">
        <v>0</v>
      </c>
      <c r="IN318">
        <v>0</v>
      </c>
      <c r="IO318" t="s">
        <v>443</v>
      </c>
      <c r="IP318" t="s">
        <v>444</v>
      </c>
      <c r="IQ318" t="s">
        <v>445</v>
      </c>
      <c r="IR318" t="s">
        <v>445</v>
      </c>
      <c r="IS318" t="s">
        <v>445</v>
      </c>
      <c r="IT318" t="s">
        <v>445</v>
      </c>
      <c r="IU318">
        <v>0</v>
      </c>
      <c r="IV318">
        <v>100</v>
      </c>
      <c r="IW318">
        <v>100</v>
      </c>
      <c r="IX318">
        <v>2.19</v>
      </c>
      <c r="IY318">
        <v>0.3101</v>
      </c>
      <c r="IZ318">
        <v>0.972545899424372</v>
      </c>
      <c r="JA318">
        <v>0.00534676025210932</v>
      </c>
      <c r="JB318">
        <v>-1.70922874884956e-06</v>
      </c>
      <c r="JC318">
        <v>5.24977269206303e-10</v>
      </c>
      <c r="JD318">
        <v>0.310040366037049</v>
      </c>
      <c r="JE318">
        <v>0</v>
      </c>
      <c r="JF318">
        <v>0</v>
      </c>
      <c r="JG318">
        <v>0</v>
      </c>
      <c r="JH318">
        <v>4</v>
      </c>
      <c r="JI318">
        <v>2317</v>
      </c>
      <c r="JJ318">
        <v>-0</v>
      </c>
      <c r="JK318">
        <v>23</v>
      </c>
      <c r="JL318">
        <v>29370040.9</v>
      </c>
      <c r="JM318">
        <v>29370040.9</v>
      </c>
      <c r="JN318">
        <v>0.611572</v>
      </c>
      <c r="JO318">
        <v>2.61963</v>
      </c>
      <c r="JP318">
        <v>2.19849</v>
      </c>
      <c r="JQ318">
        <v>2.63672</v>
      </c>
      <c r="JR318">
        <v>2.44507</v>
      </c>
      <c r="JS318">
        <v>2.35229</v>
      </c>
      <c r="JT318">
        <v>32.6648</v>
      </c>
      <c r="JU318">
        <v>24.1488</v>
      </c>
      <c r="JV318">
        <v>18</v>
      </c>
      <c r="JW318">
        <v>499.522</v>
      </c>
      <c r="JX318">
        <v>782.34</v>
      </c>
      <c r="JY318">
        <v>28.3356</v>
      </c>
      <c r="JZ318">
        <v>43.0231</v>
      </c>
      <c r="KA318">
        <v>30.0001</v>
      </c>
      <c r="KB318">
        <v>42.7387</v>
      </c>
      <c r="KC318">
        <v>42.583</v>
      </c>
      <c r="KD318">
        <v>12.1945</v>
      </c>
      <c r="KE318">
        <v>0</v>
      </c>
      <c r="KF318">
        <v>100</v>
      </c>
      <c r="KG318">
        <v>28.3445</v>
      </c>
      <c r="KH318">
        <v>197.198</v>
      </c>
      <c r="KI318">
        <v>21.9999</v>
      </c>
      <c r="KJ318">
        <v>94.459</v>
      </c>
      <c r="KK318">
        <v>91.6984</v>
      </c>
    </row>
    <row r="319" spans="1:297">
      <c r="A319">
        <v>303</v>
      </c>
      <c r="B319">
        <v>1762202456.1</v>
      </c>
      <c r="C319">
        <v>4224.09999990463</v>
      </c>
      <c r="D319" t="s">
        <v>1053</v>
      </c>
      <c r="E319" t="s">
        <v>1054</v>
      </c>
      <c r="F319">
        <v>5</v>
      </c>
      <c r="G319" t="s">
        <v>1026</v>
      </c>
      <c r="H319" t="s">
        <v>438</v>
      </c>
      <c r="I319">
        <v>1762202447.94615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229.85755295858</v>
      </c>
      <c r="AK319">
        <v>241.754018181818</v>
      </c>
      <c r="AL319">
        <v>-3.25409069095135</v>
      </c>
      <c r="AM319">
        <v>64.4856612688801</v>
      </c>
      <c r="AN319">
        <f>(AP319 - AO319 + DY319*1E3/(8.314*(EA319+273.15)) * AR319/DX319 * AQ319) * DX319/(100*DL319) * 1000/(1000 - AP319)</f>
        <v>0</v>
      </c>
      <c r="AO319">
        <v>20.9199780309451</v>
      </c>
      <c r="AP319">
        <v>27.6617133333333</v>
      </c>
      <c r="AQ319">
        <v>-2.04618908542312e-05</v>
      </c>
      <c r="AR319">
        <v>97.8886865385832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439</v>
      </c>
      <c r="AY319" t="s">
        <v>439</v>
      </c>
      <c r="AZ319">
        <v>0</v>
      </c>
      <c r="BA319">
        <v>0</v>
      </c>
      <c r="BB319">
        <f>1-AZ319/BA319</f>
        <v>0</v>
      </c>
      <c r="BC319">
        <v>0</v>
      </c>
      <c r="BD319" t="s">
        <v>439</v>
      </c>
      <c r="BE319" t="s">
        <v>439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439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440</v>
      </c>
      <c r="DO319">
        <v>2</v>
      </c>
      <c r="DP319" t="b">
        <v>1</v>
      </c>
      <c r="DQ319">
        <v>1762202447.94615</v>
      </c>
      <c r="DR319">
        <v>257.880307692308</v>
      </c>
      <c r="DS319">
        <v>238.749461538462</v>
      </c>
      <c r="DT319">
        <v>27.6713153846154</v>
      </c>
      <c r="DU319">
        <v>20.9204769230769</v>
      </c>
      <c r="DV319">
        <v>255.644153846154</v>
      </c>
      <c r="DW319">
        <v>27.3612692307692</v>
      </c>
      <c r="DX319">
        <v>499.998846153846</v>
      </c>
      <c r="DY319">
        <v>90.7521076923077</v>
      </c>
      <c r="DZ319">
        <v>0.100053423076923</v>
      </c>
      <c r="EA319">
        <v>36.3022846153846</v>
      </c>
      <c r="EB319">
        <v>36.0028538461539</v>
      </c>
      <c r="EC319">
        <v>999.9</v>
      </c>
      <c r="ED319">
        <v>0</v>
      </c>
      <c r="EE319">
        <v>0</v>
      </c>
      <c r="EF319">
        <v>9994.66153846154</v>
      </c>
      <c r="EG319">
        <v>0</v>
      </c>
      <c r="EH319">
        <v>1198.01153846154</v>
      </c>
      <c r="EI319">
        <v>19.1311538461539</v>
      </c>
      <c r="EJ319">
        <v>265.219461538462</v>
      </c>
      <c r="EK319">
        <v>243.850769230769</v>
      </c>
      <c r="EL319">
        <v>6.75084076923077</v>
      </c>
      <c r="EM319">
        <v>238.749461538462</v>
      </c>
      <c r="EN319">
        <v>20.9204769230769</v>
      </c>
      <c r="EO319">
        <v>2.51123076923077</v>
      </c>
      <c r="EP319">
        <v>1.89857615384615</v>
      </c>
      <c r="EQ319">
        <v>21.0994615384615</v>
      </c>
      <c r="ER319">
        <v>16.6229153846154</v>
      </c>
      <c r="ES319">
        <v>2000.03153846154</v>
      </c>
      <c r="ET319">
        <v>0.979993692307692</v>
      </c>
      <c r="EU319">
        <v>0.0200061846153846</v>
      </c>
      <c r="EV319">
        <v>0</v>
      </c>
      <c r="EW319">
        <v>1578.57384615385</v>
      </c>
      <c r="EX319">
        <v>5.00059</v>
      </c>
      <c r="EY319">
        <v>32655.6153846154</v>
      </c>
      <c r="EZ319">
        <v>17360.5538461538</v>
      </c>
      <c r="FA319">
        <v>54.7929230769231</v>
      </c>
      <c r="FB319">
        <v>55.125</v>
      </c>
      <c r="FC319">
        <v>54.3604615384615</v>
      </c>
      <c r="FD319">
        <v>54.5572307692308</v>
      </c>
      <c r="FE319">
        <v>55.2786153846154</v>
      </c>
      <c r="FF319">
        <v>1955.12153846154</v>
      </c>
      <c r="FG319">
        <v>39.91</v>
      </c>
      <c r="FH319">
        <v>0</v>
      </c>
      <c r="FI319">
        <v>1762202454.8</v>
      </c>
      <c r="FJ319">
        <v>0</v>
      </c>
      <c r="FK319">
        <v>1578.0516</v>
      </c>
      <c r="FL319">
        <v>-40.9992308190523</v>
      </c>
      <c r="FM319">
        <v>-851.923078272685</v>
      </c>
      <c r="FN319">
        <v>32645.596</v>
      </c>
      <c r="FO319">
        <v>15</v>
      </c>
      <c r="FP319">
        <v>0</v>
      </c>
      <c r="FQ319" t="s">
        <v>441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18.925535</v>
      </c>
      <c r="GD319">
        <v>5.10640150375943</v>
      </c>
      <c r="GE319">
        <v>0.549794240852885</v>
      </c>
      <c r="GF319">
        <v>0</v>
      </c>
      <c r="GG319">
        <v>1580.23764705882</v>
      </c>
      <c r="GH319">
        <v>-39.9566081114863</v>
      </c>
      <c r="GI319">
        <v>3.92836521815337</v>
      </c>
      <c r="GJ319">
        <v>-1</v>
      </c>
      <c r="GK319">
        <v>6.7535905</v>
      </c>
      <c r="GL319">
        <v>-0.0721393984962324</v>
      </c>
      <c r="GM319">
        <v>0.00706722256264785</v>
      </c>
      <c r="GN319">
        <v>1</v>
      </c>
      <c r="GO319">
        <v>1</v>
      </c>
      <c r="GP319">
        <v>2</v>
      </c>
      <c r="GQ319" t="s">
        <v>460</v>
      </c>
      <c r="GR319">
        <v>3.12852</v>
      </c>
      <c r="GS319">
        <v>2.77802</v>
      </c>
      <c r="GT319">
        <v>0.0528464</v>
      </c>
      <c r="GU319">
        <v>0.0492867</v>
      </c>
      <c r="GV319">
        <v>0.110919</v>
      </c>
      <c r="GW319">
        <v>0.0911816</v>
      </c>
      <c r="GX319">
        <v>34713.5</v>
      </c>
      <c r="GY319">
        <v>37069.3</v>
      </c>
      <c r="GZ319">
        <v>33238.1</v>
      </c>
      <c r="HA319">
        <v>35382.9</v>
      </c>
      <c r="HB319">
        <v>41955</v>
      </c>
      <c r="HC319">
        <v>46237.9</v>
      </c>
      <c r="HD319">
        <v>52036.2</v>
      </c>
      <c r="HE319">
        <v>56624.6</v>
      </c>
      <c r="HF319">
        <v>1.78255</v>
      </c>
      <c r="HG319">
        <v>2.1297</v>
      </c>
      <c r="HH319">
        <v>-0.00426918</v>
      </c>
      <c r="HI319">
        <v>0</v>
      </c>
      <c r="HJ319">
        <v>36.0562</v>
      </c>
      <c r="HK319">
        <v>999.9</v>
      </c>
      <c r="HL319">
        <v>54.126</v>
      </c>
      <c r="HM319">
        <v>28.026</v>
      </c>
      <c r="HN319">
        <v>22.668</v>
      </c>
      <c r="HO319">
        <v>57.2289</v>
      </c>
      <c r="HP319">
        <v>32.4599</v>
      </c>
      <c r="HQ319">
        <v>2</v>
      </c>
      <c r="HR319">
        <v>1.3459</v>
      </c>
      <c r="HS319">
        <v>5.67842</v>
      </c>
      <c r="HT319">
        <v>20.0383</v>
      </c>
      <c r="HU319">
        <v>5.19213</v>
      </c>
      <c r="HV319">
        <v>12.0099</v>
      </c>
      <c r="HW319">
        <v>4.97185</v>
      </c>
      <c r="HX319">
        <v>3.29497</v>
      </c>
      <c r="HY319">
        <v>999.9</v>
      </c>
      <c r="HZ319">
        <v>9999</v>
      </c>
      <c r="IA319">
        <v>9999</v>
      </c>
      <c r="IB319">
        <v>9999</v>
      </c>
      <c r="IC319">
        <v>1.86318</v>
      </c>
      <c r="ID319">
        <v>1.86813</v>
      </c>
      <c r="IE319">
        <v>1.86784</v>
      </c>
      <c r="IF319">
        <v>1.869</v>
      </c>
      <c r="IG319">
        <v>1.86982</v>
      </c>
      <c r="IH319">
        <v>1.86584</v>
      </c>
      <c r="II319">
        <v>1.86705</v>
      </c>
      <c r="IJ319">
        <v>1.86844</v>
      </c>
      <c r="IK319">
        <v>5</v>
      </c>
      <c r="IL319">
        <v>0</v>
      </c>
      <c r="IM319">
        <v>0</v>
      </c>
      <c r="IN319">
        <v>0</v>
      </c>
      <c r="IO319" t="s">
        <v>443</v>
      </c>
      <c r="IP319" t="s">
        <v>444</v>
      </c>
      <c r="IQ319" t="s">
        <v>445</v>
      </c>
      <c r="IR319" t="s">
        <v>445</v>
      </c>
      <c r="IS319" t="s">
        <v>445</v>
      </c>
      <c r="IT319" t="s">
        <v>445</v>
      </c>
      <c r="IU319">
        <v>0</v>
      </c>
      <c r="IV319">
        <v>100</v>
      </c>
      <c r="IW319">
        <v>100</v>
      </c>
      <c r="IX319">
        <v>2.117</v>
      </c>
      <c r="IY319">
        <v>0.3101</v>
      </c>
      <c r="IZ319">
        <v>0.972545899424372</v>
      </c>
      <c r="JA319">
        <v>0.00534676025210932</v>
      </c>
      <c r="JB319">
        <v>-1.70922874884956e-06</v>
      </c>
      <c r="JC319">
        <v>5.24977269206303e-10</v>
      </c>
      <c r="JD319">
        <v>0.310040366037049</v>
      </c>
      <c r="JE319">
        <v>0</v>
      </c>
      <c r="JF319">
        <v>0</v>
      </c>
      <c r="JG319">
        <v>0</v>
      </c>
      <c r="JH319">
        <v>4</v>
      </c>
      <c r="JI319">
        <v>2317</v>
      </c>
      <c r="JJ319">
        <v>-0</v>
      </c>
      <c r="JK319">
        <v>23</v>
      </c>
      <c r="JL319">
        <v>29370040.9</v>
      </c>
      <c r="JM319">
        <v>29370040.9</v>
      </c>
      <c r="JN319">
        <v>0.566406</v>
      </c>
      <c r="JO319">
        <v>2.6355</v>
      </c>
      <c r="JP319">
        <v>2.19849</v>
      </c>
      <c r="JQ319">
        <v>2.63672</v>
      </c>
      <c r="JR319">
        <v>2.44507</v>
      </c>
      <c r="JS319">
        <v>2.28394</v>
      </c>
      <c r="JT319">
        <v>32.6648</v>
      </c>
      <c r="JU319">
        <v>24.14</v>
      </c>
      <c r="JV319">
        <v>18</v>
      </c>
      <c r="JW319">
        <v>499.922</v>
      </c>
      <c r="JX319">
        <v>782.124</v>
      </c>
      <c r="JY319">
        <v>28.351</v>
      </c>
      <c r="JZ319">
        <v>43.0276</v>
      </c>
      <c r="KA319">
        <v>29.9992</v>
      </c>
      <c r="KB319">
        <v>42.74</v>
      </c>
      <c r="KC319">
        <v>42.5837</v>
      </c>
      <c r="KD319">
        <v>11.2876</v>
      </c>
      <c r="KE319">
        <v>0</v>
      </c>
      <c r="KF319">
        <v>100</v>
      </c>
      <c r="KG319">
        <v>28.4105</v>
      </c>
      <c r="KH319">
        <v>183.722</v>
      </c>
      <c r="KI319">
        <v>21.9999</v>
      </c>
      <c r="KJ319">
        <v>94.4596</v>
      </c>
      <c r="KK319">
        <v>91.6975</v>
      </c>
    </row>
    <row r="320" spans="1:297">
      <c r="A320">
        <v>304</v>
      </c>
      <c r="B320">
        <v>1762202461.1</v>
      </c>
      <c r="C320">
        <v>4229.09999990463</v>
      </c>
      <c r="D320" t="s">
        <v>1055</v>
      </c>
      <c r="E320" t="s">
        <v>1056</v>
      </c>
      <c r="F320">
        <v>5</v>
      </c>
      <c r="G320" t="s">
        <v>1026</v>
      </c>
      <c r="H320" t="s">
        <v>438</v>
      </c>
      <c r="I320">
        <v>1762202452.94615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212.122832189704</v>
      </c>
      <c r="AK320">
        <v>224.805666666667</v>
      </c>
      <c r="AL320">
        <v>-3.39031845894516</v>
      </c>
      <c r="AM320">
        <v>64.4856612688801</v>
      </c>
      <c r="AN320">
        <f>(AP320 - AO320 + DY320*1E3/(8.314*(EA320+273.15)) * AR320/DX320 * AQ320) * DX320/(100*DL320) * 1000/(1000 - AP320)</f>
        <v>0</v>
      </c>
      <c r="AO320">
        <v>20.9192683941775</v>
      </c>
      <c r="AP320">
        <v>27.6615139393939</v>
      </c>
      <c r="AQ320">
        <v>-1.59816784023997e-06</v>
      </c>
      <c r="AR320">
        <v>97.8886865385832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439</v>
      </c>
      <c r="AY320" t="s">
        <v>439</v>
      </c>
      <c r="AZ320">
        <v>0</v>
      </c>
      <c r="BA320">
        <v>0</v>
      </c>
      <c r="BB320">
        <f>1-AZ320/BA320</f>
        <v>0</v>
      </c>
      <c r="BC320">
        <v>0</v>
      </c>
      <c r="BD320" t="s">
        <v>439</v>
      </c>
      <c r="BE320" t="s">
        <v>439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439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440</v>
      </c>
      <c r="DO320">
        <v>2</v>
      </c>
      <c r="DP320" t="b">
        <v>1</v>
      </c>
      <c r="DQ320">
        <v>1762202452.94615</v>
      </c>
      <c r="DR320">
        <v>241.811846153846</v>
      </c>
      <c r="DS320">
        <v>222.024615384615</v>
      </c>
      <c r="DT320">
        <v>27.6658692307692</v>
      </c>
      <c r="DU320">
        <v>20.9196</v>
      </c>
      <c r="DV320">
        <v>239.649307692308</v>
      </c>
      <c r="DW320">
        <v>27.3558230769231</v>
      </c>
      <c r="DX320">
        <v>499.989230769231</v>
      </c>
      <c r="DY320">
        <v>90.7524</v>
      </c>
      <c r="DZ320">
        <v>0.1000426</v>
      </c>
      <c r="EA320">
        <v>36.2940384615385</v>
      </c>
      <c r="EB320">
        <v>35.9862923076923</v>
      </c>
      <c r="EC320">
        <v>999.9</v>
      </c>
      <c r="ED320">
        <v>0</v>
      </c>
      <c r="EE320">
        <v>0</v>
      </c>
      <c r="EF320">
        <v>9989.75538461539</v>
      </c>
      <c r="EG320">
        <v>0</v>
      </c>
      <c r="EH320">
        <v>1198.02076923077</v>
      </c>
      <c r="EI320">
        <v>19.7875230769231</v>
      </c>
      <c r="EJ320">
        <v>248.692384615385</v>
      </c>
      <c r="EK320">
        <v>226.768384615385</v>
      </c>
      <c r="EL320">
        <v>6.74627307692308</v>
      </c>
      <c r="EM320">
        <v>222.024615384615</v>
      </c>
      <c r="EN320">
        <v>20.9196</v>
      </c>
      <c r="EO320">
        <v>2.51074384615385</v>
      </c>
      <c r="EP320">
        <v>1.89850307692308</v>
      </c>
      <c r="EQ320">
        <v>21.0963153846154</v>
      </c>
      <c r="ER320">
        <v>16.6223076923077</v>
      </c>
      <c r="ES320">
        <v>2000</v>
      </c>
      <c r="ET320">
        <v>0.979993461538462</v>
      </c>
      <c r="EU320">
        <v>0.0200064230769231</v>
      </c>
      <c r="EV320">
        <v>0</v>
      </c>
      <c r="EW320">
        <v>1574.99384615385</v>
      </c>
      <c r="EX320">
        <v>5.00059</v>
      </c>
      <c r="EY320">
        <v>32583.2230769231</v>
      </c>
      <c r="EZ320">
        <v>17360.2692307692</v>
      </c>
      <c r="FA320">
        <v>54.8024615384615</v>
      </c>
      <c r="FB320">
        <v>55.125</v>
      </c>
      <c r="FC320">
        <v>54.3653076923077</v>
      </c>
      <c r="FD320">
        <v>54.5572307692308</v>
      </c>
      <c r="FE320">
        <v>55.2690769230769</v>
      </c>
      <c r="FF320">
        <v>1955.09</v>
      </c>
      <c r="FG320">
        <v>39.91</v>
      </c>
      <c r="FH320">
        <v>0</v>
      </c>
      <c r="FI320">
        <v>1762202460.2</v>
      </c>
      <c r="FJ320">
        <v>0</v>
      </c>
      <c r="FK320">
        <v>1574.39769230769</v>
      </c>
      <c r="FL320">
        <v>-44.5018803709691</v>
      </c>
      <c r="FM320">
        <v>-883.456410959126</v>
      </c>
      <c r="FN320">
        <v>32571.3576923077</v>
      </c>
      <c r="FO320">
        <v>15</v>
      </c>
      <c r="FP320">
        <v>0</v>
      </c>
      <c r="FQ320" t="s">
        <v>441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19.4358952380952</v>
      </c>
      <c r="GD320">
        <v>7.24510129870133</v>
      </c>
      <c r="GE320">
        <v>0.785585002812548</v>
      </c>
      <c r="GF320">
        <v>0</v>
      </c>
      <c r="GG320">
        <v>1576.93058823529</v>
      </c>
      <c r="GH320">
        <v>-42.1708174126769</v>
      </c>
      <c r="GI320">
        <v>4.1471676664899</v>
      </c>
      <c r="GJ320">
        <v>-1</v>
      </c>
      <c r="GK320">
        <v>6.74911047619048</v>
      </c>
      <c r="GL320">
        <v>-0.0611555844155902</v>
      </c>
      <c r="GM320">
        <v>0.00645152508820355</v>
      </c>
      <c r="GN320">
        <v>1</v>
      </c>
      <c r="GO320">
        <v>1</v>
      </c>
      <c r="GP320">
        <v>2</v>
      </c>
      <c r="GQ320" t="s">
        <v>460</v>
      </c>
      <c r="GR320">
        <v>3.12832</v>
      </c>
      <c r="GS320">
        <v>2.77781</v>
      </c>
      <c r="GT320">
        <v>0.0495287</v>
      </c>
      <c r="GU320">
        <v>0.0458645</v>
      </c>
      <c r="GV320">
        <v>0.11092</v>
      </c>
      <c r="GW320">
        <v>0.0911804</v>
      </c>
      <c r="GX320">
        <v>34834.9</v>
      </c>
      <c r="GY320">
        <v>37202.2</v>
      </c>
      <c r="GZ320">
        <v>33238.1</v>
      </c>
      <c r="HA320">
        <v>35382.6</v>
      </c>
      <c r="HB320">
        <v>41954.5</v>
      </c>
      <c r="HC320">
        <v>46237.6</v>
      </c>
      <c r="HD320">
        <v>52036.2</v>
      </c>
      <c r="HE320">
        <v>56624.6</v>
      </c>
      <c r="HF320">
        <v>1.78237</v>
      </c>
      <c r="HG320">
        <v>2.12985</v>
      </c>
      <c r="HH320">
        <v>-0.00566244</v>
      </c>
      <c r="HI320">
        <v>0</v>
      </c>
      <c r="HJ320">
        <v>36.0542</v>
      </c>
      <c r="HK320">
        <v>999.9</v>
      </c>
      <c r="HL320">
        <v>54.126</v>
      </c>
      <c r="HM320">
        <v>28.016</v>
      </c>
      <c r="HN320">
        <v>22.6553</v>
      </c>
      <c r="HO320">
        <v>57.2689</v>
      </c>
      <c r="HP320">
        <v>32.5521</v>
      </c>
      <c r="HQ320">
        <v>2</v>
      </c>
      <c r="HR320">
        <v>1.34478</v>
      </c>
      <c r="HS320">
        <v>5.7257</v>
      </c>
      <c r="HT320">
        <v>20.0365</v>
      </c>
      <c r="HU320">
        <v>5.19108</v>
      </c>
      <c r="HV320">
        <v>12.0099</v>
      </c>
      <c r="HW320">
        <v>4.9714</v>
      </c>
      <c r="HX320">
        <v>3.29485</v>
      </c>
      <c r="HY320">
        <v>999.9</v>
      </c>
      <c r="HZ320">
        <v>9999</v>
      </c>
      <c r="IA320">
        <v>9999</v>
      </c>
      <c r="IB320">
        <v>9999</v>
      </c>
      <c r="IC320">
        <v>1.86317</v>
      </c>
      <c r="ID320">
        <v>1.86813</v>
      </c>
      <c r="IE320">
        <v>1.86783</v>
      </c>
      <c r="IF320">
        <v>1.86902</v>
      </c>
      <c r="IG320">
        <v>1.86983</v>
      </c>
      <c r="IH320">
        <v>1.86585</v>
      </c>
      <c r="II320">
        <v>1.86705</v>
      </c>
      <c r="IJ320">
        <v>1.86844</v>
      </c>
      <c r="IK320">
        <v>5</v>
      </c>
      <c r="IL320">
        <v>0</v>
      </c>
      <c r="IM320">
        <v>0</v>
      </c>
      <c r="IN320">
        <v>0</v>
      </c>
      <c r="IO320" t="s">
        <v>443</v>
      </c>
      <c r="IP320" t="s">
        <v>444</v>
      </c>
      <c r="IQ320" t="s">
        <v>445</v>
      </c>
      <c r="IR320" t="s">
        <v>445</v>
      </c>
      <c r="IS320" t="s">
        <v>445</v>
      </c>
      <c r="IT320" t="s">
        <v>445</v>
      </c>
      <c r="IU320">
        <v>0</v>
      </c>
      <c r="IV320">
        <v>100</v>
      </c>
      <c r="IW320">
        <v>100</v>
      </c>
      <c r="IX320">
        <v>2.041</v>
      </c>
      <c r="IY320">
        <v>0.31</v>
      </c>
      <c r="IZ320">
        <v>0.972545899424372</v>
      </c>
      <c r="JA320">
        <v>0.00534676025210932</v>
      </c>
      <c r="JB320">
        <v>-1.70922874884956e-06</v>
      </c>
      <c r="JC320">
        <v>5.24977269206303e-10</v>
      </c>
      <c r="JD320">
        <v>0.310040366037049</v>
      </c>
      <c r="JE320">
        <v>0</v>
      </c>
      <c r="JF320">
        <v>0</v>
      </c>
      <c r="JG320">
        <v>0</v>
      </c>
      <c r="JH320">
        <v>4</v>
      </c>
      <c r="JI320">
        <v>2317</v>
      </c>
      <c r="JJ320">
        <v>-0</v>
      </c>
      <c r="JK320">
        <v>23</v>
      </c>
      <c r="JL320">
        <v>29370041</v>
      </c>
      <c r="JM320">
        <v>29370041</v>
      </c>
      <c r="JN320">
        <v>0.52002</v>
      </c>
      <c r="JO320">
        <v>2.62207</v>
      </c>
      <c r="JP320">
        <v>2.19849</v>
      </c>
      <c r="JQ320">
        <v>2.63672</v>
      </c>
      <c r="JR320">
        <v>2.44507</v>
      </c>
      <c r="JS320">
        <v>2.32788</v>
      </c>
      <c r="JT320">
        <v>32.6648</v>
      </c>
      <c r="JU320">
        <v>24.1488</v>
      </c>
      <c r="JV320">
        <v>18</v>
      </c>
      <c r="JW320">
        <v>499.811</v>
      </c>
      <c r="JX320">
        <v>782.314</v>
      </c>
      <c r="JY320">
        <v>28.4013</v>
      </c>
      <c r="JZ320">
        <v>43.0276</v>
      </c>
      <c r="KA320">
        <v>29.9993</v>
      </c>
      <c r="KB320">
        <v>42.742</v>
      </c>
      <c r="KC320">
        <v>42.5873</v>
      </c>
      <c r="KD320">
        <v>10.3491</v>
      </c>
      <c r="KE320">
        <v>0</v>
      </c>
      <c r="KF320">
        <v>100</v>
      </c>
      <c r="KG320">
        <v>28.4168</v>
      </c>
      <c r="KH320">
        <v>163.566</v>
      </c>
      <c r="KI320">
        <v>21.9999</v>
      </c>
      <c r="KJ320">
        <v>94.4595</v>
      </c>
      <c r="KK320">
        <v>91.6973</v>
      </c>
    </row>
    <row r="321" spans="1:297">
      <c r="A321">
        <v>305</v>
      </c>
      <c r="B321">
        <v>1762202466.1</v>
      </c>
      <c r="C321">
        <v>4234.09999990463</v>
      </c>
      <c r="D321" t="s">
        <v>1057</v>
      </c>
      <c r="E321" t="s">
        <v>1058</v>
      </c>
      <c r="F321">
        <v>5</v>
      </c>
      <c r="G321" t="s">
        <v>1026</v>
      </c>
      <c r="H321" t="s">
        <v>438</v>
      </c>
      <c r="I321">
        <v>1762202457.94615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195.406551867347</v>
      </c>
      <c r="AK321">
        <v>208.259309090909</v>
      </c>
      <c r="AL321">
        <v>-3.31188495503826</v>
      </c>
      <c r="AM321">
        <v>64.4856612688801</v>
      </c>
      <c r="AN321">
        <f>(AP321 - AO321 + DY321*1E3/(8.314*(EA321+273.15)) * AR321/DX321 * AQ321) * DX321/(100*DL321) * 1000/(1000 - AP321)</f>
        <v>0</v>
      </c>
      <c r="AO321">
        <v>20.9197030609213</v>
      </c>
      <c r="AP321">
        <v>27.6637551515152</v>
      </c>
      <c r="AQ321">
        <v>2.84608767436366e-06</v>
      </c>
      <c r="AR321">
        <v>97.8886865385832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439</v>
      </c>
      <c r="AY321" t="s">
        <v>439</v>
      </c>
      <c r="AZ321">
        <v>0</v>
      </c>
      <c r="BA321">
        <v>0</v>
      </c>
      <c r="BB321">
        <f>1-AZ321/BA321</f>
        <v>0</v>
      </c>
      <c r="BC321">
        <v>0</v>
      </c>
      <c r="BD321" t="s">
        <v>439</v>
      </c>
      <c r="BE321" t="s">
        <v>439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439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440</v>
      </c>
      <c r="DO321">
        <v>2</v>
      </c>
      <c r="DP321" t="b">
        <v>1</v>
      </c>
      <c r="DQ321">
        <v>1762202457.94615</v>
      </c>
      <c r="DR321">
        <v>225.660692307692</v>
      </c>
      <c r="DS321">
        <v>205.383615384615</v>
      </c>
      <c r="DT321">
        <v>27.6633</v>
      </c>
      <c r="DU321">
        <v>20.9194923076923</v>
      </c>
      <c r="DV321">
        <v>223.572846153846</v>
      </c>
      <c r="DW321">
        <v>27.3532538461538</v>
      </c>
      <c r="DX321">
        <v>500.015384615385</v>
      </c>
      <c r="DY321">
        <v>90.7518923076923</v>
      </c>
      <c r="DZ321">
        <v>0.100058338461538</v>
      </c>
      <c r="EA321">
        <v>36.2905692307692</v>
      </c>
      <c r="EB321">
        <v>35.9784153846154</v>
      </c>
      <c r="EC321">
        <v>999.9</v>
      </c>
      <c r="ED321">
        <v>0</v>
      </c>
      <c r="EE321">
        <v>0</v>
      </c>
      <c r="EF321">
        <v>9986.05384615385</v>
      </c>
      <c r="EG321">
        <v>0</v>
      </c>
      <c r="EH321">
        <v>1197.99692307692</v>
      </c>
      <c r="EI321">
        <v>20.2772230769231</v>
      </c>
      <c r="EJ321">
        <v>232.080923076923</v>
      </c>
      <c r="EK321">
        <v>209.771846153846</v>
      </c>
      <c r="EL321">
        <v>6.74380923076923</v>
      </c>
      <c r="EM321">
        <v>205.383615384615</v>
      </c>
      <c r="EN321">
        <v>20.9194923076923</v>
      </c>
      <c r="EO321">
        <v>2.51049615384615</v>
      </c>
      <c r="EP321">
        <v>1.89848307692308</v>
      </c>
      <c r="EQ321">
        <v>21.0947153846154</v>
      </c>
      <c r="ER321">
        <v>16.6221538461538</v>
      </c>
      <c r="ES321">
        <v>1999.99384615385</v>
      </c>
      <c r="ET321">
        <v>0.979993461538462</v>
      </c>
      <c r="EU321">
        <v>0.0200064153846154</v>
      </c>
      <c r="EV321">
        <v>0</v>
      </c>
      <c r="EW321">
        <v>1571.30538461538</v>
      </c>
      <c r="EX321">
        <v>5.00059</v>
      </c>
      <c r="EY321">
        <v>32507.3307692308</v>
      </c>
      <c r="EZ321">
        <v>17360.2230769231</v>
      </c>
      <c r="FA321">
        <v>54.8024615384615</v>
      </c>
      <c r="FB321">
        <v>55.125</v>
      </c>
      <c r="FC321">
        <v>54.3701538461538</v>
      </c>
      <c r="FD321">
        <v>54.562</v>
      </c>
      <c r="FE321">
        <v>55.2738461538462</v>
      </c>
      <c r="FF321">
        <v>1955.08384615385</v>
      </c>
      <c r="FG321">
        <v>39.91</v>
      </c>
      <c r="FH321">
        <v>0</v>
      </c>
      <c r="FI321">
        <v>1762202465</v>
      </c>
      <c r="FJ321">
        <v>0</v>
      </c>
      <c r="FK321">
        <v>1570.81807692308</v>
      </c>
      <c r="FL321">
        <v>-46.537777713113</v>
      </c>
      <c r="FM321">
        <v>-945.788033007767</v>
      </c>
      <c r="FN321">
        <v>32497.6961538461</v>
      </c>
      <c r="FO321">
        <v>15</v>
      </c>
      <c r="FP321">
        <v>0</v>
      </c>
      <c r="FQ321" t="s">
        <v>441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20.03223</v>
      </c>
      <c r="GD321">
        <v>6.88938045112781</v>
      </c>
      <c r="GE321">
        <v>0.733638145886649</v>
      </c>
      <c r="GF321">
        <v>0</v>
      </c>
      <c r="GG321">
        <v>1573.46058823529</v>
      </c>
      <c r="GH321">
        <v>-44.344996176356</v>
      </c>
      <c r="GI321">
        <v>4.35945014151238</v>
      </c>
      <c r="GJ321">
        <v>-1</v>
      </c>
      <c r="GK321">
        <v>6.7456475</v>
      </c>
      <c r="GL321">
        <v>-0.0283781954887191</v>
      </c>
      <c r="GM321">
        <v>0.00403930919217648</v>
      </c>
      <c r="GN321">
        <v>1</v>
      </c>
      <c r="GO321">
        <v>1</v>
      </c>
      <c r="GP321">
        <v>2</v>
      </c>
      <c r="GQ321" t="s">
        <v>460</v>
      </c>
      <c r="GR321">
        <v>3.1283</v>
      </c>
      <c r="GS321">
        <v>2.77787</v>
      </c>
      <c r="GT321">
        <v>0.0461928</v>
      </c>
      <c r="GU321">
        <v>0.0422014</v>
      </c>
      <c r="GV321">
        <v>0.110922</v>
      </c>
      <c r="GW321">
        <v>0.091174</v>
      </c>
      <c r="GX321">
        <v>34956.8</v>
      </c>
      <c r="GY321">
        <v>37344.9</v>
      </c>
      <c r="GZ321">
        <v>33238</v>
      </c>
      <c r="HA321">
        <v>35382.8</v>
      </c>
      <c r="HB321">
        <v>41954.1</v>
      </c>
      <c r="HC321">
        <v>46237.6</v>
      </c>
      <c r="HD321">
        <v>52036.1</v>
      </c>
      <c r="HE321">
        <v>56624.7</v>
      </c>
      <c r="HF321">
        <v>1.7821</v>
      </c>
      <c r="HG321">
        <v>2.12965</v>
      </c>
      <c r="HH321">
        <v>-0.00474602</v>
      </c>
      <c r="HI321">
        <v>0</v>
      </c>
      <c r="HJ321">
        <v>36.0542</v>
      </c>
      <c r="HK321">
        <v>999.9</v>
      </c>
      <c r="HL321">
        <v>54.126</v>
      </c>
      <c r="HM321">
        <v>28.016</v>
      </c>
      <c r="HN321">
        <v>22.6569</v>
      </c>
      <c r="HO321">
        <v>57.5189</v>
      </c>
      <c r="HP321">
        <v>32.488</v>
      </c>
      <c r="HQ321">
        <v>2</v>
      </c>
      <c r="HR321">
        <v>1.34462</v>
      </c>
      <c r="HS321">
        <v>5.68118</v>
      </c>
      <c r="HT321">
        <v>20.0383</v>
      </c>
      <c r="HU321">
        <v>5.19183</v>
      </c>
      <c r="HV321">
        <v>12.0099</v>
      </c>
      <c r="HW321">
        <v>4.97165</v>
      </c>
      <c r="HX321">
        <v>3.29492</v>
      </c>
      <c r="HY321">
        <v>999.9</v>
      </c>
      <c r="HZ321">
        <v>9999</v>
      </c>
      <c r="IA321">
        <v>9999</v>
      </c>
      <c r="IB321">
        <v>9999</v>
      </c>
      <c r="IC321">
        <v>1.86316</v>
      </c>
      <c r="ID321">
        <v>1.86812</v>
      </c>
      <c r="IE321">
        <v>1.86783</v>
      </c>
      <c r="IF321">
        <v>1.86902</v>
      </c>
      <c r="IG321">
        <v>1.86984</v>
      </c>
      <c r="IH321">
        <v>1.86584</v>
      </c>
      <c r="II321">
        <v>1.86706</v>
      </c>
      <c r="IJ321">
        <v>1.86843</v>
      </c>
      <c r="IK321">
        <v>5</v>
      </c>
      <c r="IL321">
        <v>0</v>
      </c>
      <c r="IM321">
        <v>0</v>
      </c>
      <c r="IN321">
        <v>0</v>
      </c>
      <c r="IO321" t="s">
        <v>443</v>
      </c>
      <c r="IP321" t="s">
        <v>444</v>
      </c>
      <c r="IQ321" t="s">
        <v>445</v>
      </c>
      <c r="IR321" t="s">
        <v>445</v>
      </c>
      <c r="IS321" t="s">
        <v>445</v>
      </c>
      <c r="IT321" t="s">
        <v>445</v>
      </c>
      <c r="IU321">
        <v>0</v>
      </c>
      <c r="IV321">
        <v>100</v>
      </c>
      <c r="IW321">
        <v>100</v>
      </c>
      <c r="IX321">
        <v>1.965</v>
      </c>
      <c r="IY321">
        <v>0.31</v>
      </c>
      <c r="IZ321">
        <v>0.972545899424372</v>
      </c>
      <c r="JA321">
        <v>0.00534676025210932</v>
      </c>
      <c r="JB321">
        <v>-1.70922874884956e-06</v>
      </c>
      <c r="JC321">
        <v>5.24977269206303e-10</v>
      </c>
      <c r="JD321">
        <v>0.310040366037049</v>
      </c>
      <c r="JE321">
        <v>0</v>
      </c>
      <c r="JF321">
        <v>0</v>
      </c>
      <c r="JG321">
        <v>0</v>
      </c>
      <c r="JH321">
        <v>4</v>
      </c>
      <c r="JI321">
        <v>2317</v>
      </c>
      <c r="JJ321">
        <v>-0</v>
      </c>
      <c r="JK321">
        <v>23</v>
      </c>
      <c r="JL321">
        <v>29370041.1</v>
      </c>
      <c r="JM321">
        <v>29370041.1</v>
      </c>
      <c r="JN321">
        <v>0.474854</v>
      </c>
      <c r="JO321">
        <v>2.64038</v>
      </c>
      <c r="JP321">
        <v>2.19849</v>
      </c>
      <c r="JQ321">
        <v>2.63672</v>
      </c>
      <c r="JR321">
        <v>2.44629</v>
      </c>
      <c r="JS321">
        <v>2.28882</v>
      </c>
      <c r="JT321">
        <v>32.6648</v>
      </c>
      <c r="JU321">
        <v>24.14</v>
      </c>
      <c r="JV321">
        <v>18</v>
      </c>
      <c r="JW321">
        <v>499.633</v>
      </c>
      <c r="JX321">
        <v>782.116</v>
      </c>
      <c r="JY321">
        <v>28.4266</v>
      </c>
      <c r="JZ321">
        <v>43.032</v>
      </c>
      <c r="KA321">
        <v>29.9996</v>
      </c>
      <c r="KB321">
        <v>42.7444</v>
      </c>
      <c r="KC321">
        <v>42.5873</v>
      </c>
      <c r="KD321">
        <v>9.46904</v>
      </c>
      <c r="KE321">
        <v>0</v>
      </c>
      <c r="KF321">
        <v>100</v>
      </c>
      <c r="KG321">
        <v>28.4399</v>
      </c>
      <c r="KH321">
        <v>150.119</v>
      </c>
      <c r="KI321">
        <v>21.9999</v>
      </c>
      <c r="KJ321">
        <v>94.4594</v>
      </c>
      <c r="KK321">
        <v>91.6975</v>
      </c>
    </row>
    <row r="322" spans="1:297">
      <c r="A322">
        <v>306</v>
      </c>
      <c r="B322">
        <v>1762202471.1</v>
      </c>
      <c r="C322">
        <v>4239.09999990463</v>
      </c>
      <c r="D322" t="s">
        <v>1059</v>
      </c>
      <c r="E322" t="s">
        <v>1060</v>
      </c>
      <c r="F322">
        <v>5</v>
      </c>
      <c r="G322" t="s">
        <v>1026</v>
      </c>
      <c r="H322" t="s">
        <v>438</v>
      </c>
      <c r="I322">
        <v>1762202462.94615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178.000265593577</v>
      </c>
      <c r="AK322">
        <v>191.402496969697</v>
      </c>
      <c r="AL322">
        <v>-3.36233031647398</v>
      </c>
      <c r="AM322">
        <v>64.4856612688801</v>
      </c>
      <c r="AN322">
        <f>(AP322 - AO322 + DY322*1E3/(8.314*(EA322+273.15)) * AR322/DX322 * AQ322) * DX322/(100*DL322) * 1000/(1000 - AP322)</f>
        <v>0</v>
      </c>
      <c r="AO322">
        <v>20.9169524146068</v>
      </c>
      <c r="AP322">
        <v>27.6615309090909</v>
      </c>
      <c r="AQ322">
        <v>-7.17331508561412e-06</v>
      </c>
      <c r="AR322">
        <v>97.8886865385832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439</v>
      </c>
      <c r="AY322" t="s">
        <v>439</v>
      </c>
      <c r="AZ322">
        <v>0</v>
      </c>
      <c r="BA322">
        <v>0</v>
      </c>
      <c r="BB322">
        <f>1-AZ322/BA322</f>
        <v>0</v>
      </c>
      <c r="BC322">
        <v>0</v>
      </c>
      <c r="BD322" t="s">
        <v>439</v>
      </c>
      <c r="BE322" t="s">
        <v>439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439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440</v>
      </c>
      <c r="DO322">
        <v>2</v>
      </c>
      <c r="DP322" t="b">
        <v>1</v>
      </c>
      <c r="DQ322">
        <v>1762202462.94615</v>
      </c>
      <c r="DR322">
        <v>209.427692307692</v>
      </c>
      <c r="DS322">
        <v>188.618</v>
      </c>
      <c r="DT322">
        <v>27.6626230769231</v>
      </c>
      <c r="DU322">
        <v>20.9184692307692</v>
      </c>
      <c r="DV322">
        <v>207.415461538462</v>
      </c>
      <c r="DW322">
        <v>27.3525769230769</v>
      </c>
      <c r="DX322">
        <v>500.005307692308</v>
      </c>
      <c r="DY322">
        <v>90.7521384615385</v>
      </c>
      <c r="DZ322">
        <v>0.100006769230769</v>
      </c>
      <c r="EA322">
        <v>36.2907846153846</v>
      </c>
      <c r="EB322">
        <v>35.9745307692308</v>
      </c>
      <c r="EC322">
        <v>999.9</v>
      </c>
      <c r="ED322">
        <v>0</v>
      </c>
      <c r="EE322">
        <v>0</v>
      </c>
      <c r="EF322">
        <v>9992.45538461538</v>
      </c>
      <c r="EG322">
        <v>0</v>
      </c>
      <c r="EH322">
        <v>1197.98769230769</v>
      </c>
      <c r="EI322">
        <v>20.8097</v>
      </c>
      <c r="EJ322">
        <v>215.385923076923</v>
      </c>
      <c r="EK322">
        <v>192.647923076923</v>
      </c>
      <c r="EL322">
        <v>6.74414076923077</v>
      </c>
      <c r="EM322">
        <v>188.618</v>
      </c>
      <c r="EN322">
        <v>20.9184692307692</v>
      </c>
      <c r="EO322">
        <v>2.51044076923077</v>
      </c>
      <c r="EP322">
        <v>1.89839692307692</v>
      </c>
      <c r="EQ322">
        <v>21.0943615384615</v>
      </c>
      <c r="ER322">
        <v>16.6214384615385</v>
      </c>
      <c r="ES322">
        <v>2000.03</v>
      </c>
      <c r="ET322">
        <v>0.979993923076923</v>
      </c>
      <c r="EU322">
        <v>0.0200059384615385</v>
      </c>
      <c r="EV322">
        <v>0</v>
      </c>
      <c r="EW322">
        <v>1567.27076923077</v>
      </c>
      <c r="EX322">
        <v>5.00059</v>
      </c>
      <c r="EY322">
        <v>32427.5153846154</v>
      </c>
      <c r="EZ322">
        <v>17360.5461538462</v>
      </c>
      <c r="FA322">
        <v>54.8072307692308</v>
      </c>
      <c r="FB322">
        <v>55.125</v>
      </c>
      <c r="FC322">
        <v>54.375</v>
      </c>
      <c r="FD322">
        <v>54.562</v>
      </c>
      <c r="FE322">
        <v>55.2881538461538</v>
      </c>
      <c r="FF322">
        <v>1955.12</v>
      </c>
      <c r="FG322">
        <v>39.91</v>
      </c>
      <c r="FH322">
        <v>0</v>
      </c>
      <c r="FI322">
        <v>1762202469.8</v>
      </c>
      <c r="FJ322">
        <v>0</v>
      </c>
      <c r="FK322">
        <v>1566.97961538462</v>
      </c>
      <c r="FL322">
        <v>-48.9083761093897</v>
      </c>
      <c r="FM322">
        <v>-1003.48376139443</v>
      </c>
      <c r="FN322">
        <v>32419.8115384615</v>
      </c>
      <c r="FO322">
        <v>15</v>
      </c>
      <c r="FP322">
        <v>0</v>
      </c>
      <c r="FQ322" t="s">
        <v>441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20.4351380952381</v>
      </c>
      <c r="GD322">
        <v>6.39730129870129</v>
      </c>
      <c r="GE322">
        <v>0.75401916261881</v>
      </c>
      <c r="GF322">
        <v>0</v>
      </c>
      <c r="GG322">
        <v>1569.32352941176</v>
      </c>
      <c r="GH322">
        <v>-47.6137509784072</v>
      </c>
      <c r="GI322">
        <v>4.6787441014424</v>
      </c>
      <c r="GJ322">
        <v>-1</v>
      </c>
      <c r="GK322">
        <v>6.74433428571428</v>
      </c>
      <c r="GL322">
        <v>0.00364207792208412</v>
      </c>
      <c r="GM322">
        <v>0.00207521329122628</v>
      </c>
      <c r="GN322">
        <v>1</v>
      </c>
      <c r="GO322">
        <v>1</v>
      </c>
      <c r="GP322">
        <v>2</v>
      </c>
      <c r="GQ322" t="s">
        <v>460</v>
      </c>
      <c r="GR322">
        <v>3.12832</v>
      </c>
      <c r="GS322">
        <v>2.778</v>
      </c>
      <c r="GT322">
        <v>0.042779</v>
      </c>
      <c r="GU322">
        <v>0.03897</v>
      </c>
      <c r="GV322">
        <v>0.110917</v>
      </c>
      <c r="GW322">
        <v>0.0911718</v>
      </c>
      <c r="GX322">
        <v>35081.7</v>
      </c>
      <c r="GY322">
        <v>37470.3</v>
      </c>
      <c r="GZ322">
        <v>33238</v>
      </c>
      <c r="HA322">
        <v>35382.5</v>
      </c>
      <c r="HB322">
        <v>41953.9</v>
      </c>
      <c r="HC322">
        <v>46237.3</v>
      </c>
      <c r="HD322">
        <v>52036</v>
      </c>
      <c r="HE322">
        <v>56624.6</v>
      </c>
      <c r="HF322">
        <v>1.78212</v>
      </c>
      <c r="HG322">
        <v>2.1297</v>
      </c>
      <c r="HH322">
        <v>-0.00414997</v>
      </c>
      <c r="HI322">
        <v>0</v>
      </c>
      <c r="HJ322">
        <v>36.0511</v>
      </c>
      <c r="HK322">
        <v>999.9</v>
      </c>
      <c r="HL322">
        <v>54.126</v>
      </c>
      <c r="HM322">
        <v>28.016</v>
      </c>
      <c r="HN322">
        <v>22.6543</v>
      </c>
      <c r="HO322">
        <v>57.2889</v>
      </c>
      <c r="HP322">
        <v>32.6002</v>
      </c>
      <c r="HQ322">
        <v>2</v>
      </c>
      <c r="HR322">
        <v>1.34454</v>
      </c>
      <c r="HS322">
        <v>5.68137</v>
      </c>
      <c r="HT322">
        <v>20.0379</v>
      </c>
      <c r="HU322">
        <v>5.19198</v>
      </c>
      <c r="HV322">
        <v>12.0099</v>
      </c>
      <c r="HW322">
        <v>4.9718</v>
      </c>
      <c r="HX322">
        <v>3.295</v>
      </c>
      <c r="HY322">
        <v>999.9</v>
      </c>
      <c r="HZ322">
        <v>9999</v>
      </c>
      <c r="IA322">
        <v>9999</v>
      </c>
      <c r="IB322">
        <v>9999</v>
      </c>
      <c r="IC322">
        <v>1.86312</v>
      </c>
      <c r="ID322">
        <v>1.86812</v>
      </c>
      <c r="IE322">
        <v>1.86783</v>
      </c>
      <c r="IF322">
        <v>1.86902</v>
      </c>
      <c r="IG322">
        <v>1.86984</v>
      </c>
      <c r="IH322">
        <v>1.86585</v>
      </c>
      <c r="II322">
        <v>1.86704</v>
      </c>
      <c r="IJ322">
        <v>1.86844</v>
      </c>
      <c r="IK322">
        <v>5</v>
      </c>
      <c r="IL322">
        <v>0</v>
      </c>
      <c r="IM322">
        <v>0</v>
      </c>
      <c r="IN322">
        <v>0</v>
      </c>
      <c r="IO322" t="s">
        <v>443</v>
      </c>
      <c r="IP322" t="s">
        <v>444</v>
      </c>
      <c r="IQ322" t="s">
        <v>445</v>
      </c>
      <c r="IR322" t="s">
        <v>445</v>
      </c>
      <c r="IS322" t="s">
        <v>445</v>
      </c>
      <c r="IT322" t="s">
        <v>445</v>
      </c>
      <c r="IU322">
        <v>0</v>
      </c>
      <c r="IV322">
        <v>100</v>
      </c>
      <c r="IW322">
        <v>100</v>
      </c>
      <c r="IX322">
        <v>1.888</v>
      </c>
      <c r="IY322">
        <v>0.31</v>
      </c>
      <c r="IZ322">
        <v>0.972545899424372</v>
      </c>
      <c r="JA322">
        <v>0.00534676025210932</v>
      </c>
      <c r="JB322">
        <v>-1.70922874884956e-06</v>
      </c>
      <c r="JC322">
        <v>5.24977269206303e-10</v>
      </c>
      <c r="JD322">
        <v>0.310040366037049</v>
      </c>
      <c r="JE322">
        <v>0</v>
      </c>
      <c r="JF322">
        <v>0</v>
      </c>
      <c r="JG322">
        <v>0</v>
      </c>
      <c r="JH322">
        <v>4</v>
      </c>
      <c r="JI322">
        <v>2317</v>
      </c>
      <c r="JJ322">
        <v>-0</v>
      </c>
      <c r="JK322">
        <v>23</v>
      </c>
      <c r="JL322">
        <v>29370041.2</v>
      </c>
      <c r="JM322">
        <v>29370041.2</v>
      </c>
      <c r="JN322">
        <v>0.430908</v>
      </c>
      <c r="JO322">
        <v>2.63062</v>
      </c>
      <c r="JP322">
        <v>2.19849</v>
      </c>
      <c r="JQ322">
        <v>2.63672</v>
      </c>
      <c r="JR322">
        <v>2.44629</v>
      </c>
      <c r="JS322">
        <v>2.33765</v>
      </c>
      <c r="JT322">
        <v>32.6648</v>
      </c>
      <c r="JU322">
        <v>24.1488</v>
      </c>
      <c r="JV322">
        <v>18</v>
      </c>
      <c r="JW322">
        <v>499.663</v>
      </c>
      <c r="JX322">
        <v>782.208</v>
      </c>
      <c r="JY322">
        <v>28.4539</v>
      </c>
      <c r="JZ322">
        <v>43.032</v>
      </c>
      <c r="KA322">
        <v>29.9999</v>
      </c>
      <c r="KB322">
        <v>42.7463</v>
      </c>
      <c r="KC322">
        <v>42.5912</v>
      </c>
      <c r="KD322">
        <v>8.50763</v>
      </c>
      <c r="KE322">
        <v>0</v>
      </c>
      <c r="KF322">
        <v>100</v>
      </c>
      <c r="KG322">
        <v>28.4603</v>
      </c>
      <c r="KH322">
        <v>129.887</v>
      </c>
      <c r="KI322">
        <v>21.9999</v>
      </c>
      <c r="KJ322">
        <v>94.4593</v>
      </c>
      <c r="KK322">
        <v>91.6972</v>
      </c>
    </row>
    <row r="323" spans="1:297">
      <c r="A323">
        <v>307</v>
      </c>
      <c r="B323">
        <v>1762202476.1</v>
      </c>
      <c r="C323">
        <v>4244.09999990463</v>
      </c>
      <c r="D323" t="s">
        <v>1061</v>
      </c>
      <c r="E323" t="s">
        <v>1062</v>
      </c>
      <c r="F323">
        <v>5</v>
      </c>
      <c r="G323" t="s">
        <v>1026</v>
      </c>
      <c r="H323" t="s">
        <v>438</v>
      </c>
      <c r="I323">
        <v>1762202467.94615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162.896872284308</v>
      </c>
      <c r="AK323">
        <v>175.773206060606</v>
      </c>
      <c r="AL323">
        <v>-3.10989542422063</v>
      </c>
      <c r="AM323">
        <v>64.4856612688801</v>
      </c>
      <c r="AN323">
        <f>(AP323 - AO323 + DY323*1E3/(8.314*(EA323+273.15)) * AR323/DX323 * AQ323) * DX323/(100*DL323) * 1000/(1000 - AP323)</f>
        <v>0</v>
      </c>
      <c r="AO323">
        <v>20.9156414910827</v>
      </c>
      <c r="AP323">
        <v>27.6661375757576</v>
      </c>
      <c r="AQ323">
        <v>1.24933427730956e-05</v>
      </c>
      <c r="AR323">
        <v>97.8886865385832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439</v>
      </c>
      <c r="AY323" t="s">
        <v>439</v>
      </c>
      <c r="AZ323">
        <v>0</v>
      </c>
      <c r="BA323">
        <v>0</v>
      </c>
      <c r="BB323">
        <f>1-AZ323/BA323</f>
        <v>0</v>
      </c>
      <c r="BC323">
        <v>0</v>
      </c>
      <c r="BD323" t="s">
        <v>439</v>
      </c>
      <c r="BE323" t="s">
        <v>439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439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440</v>
      </c>
      <c r="DO323">
        <v>2</v>
      </c>
      <c r="DP323" t="b">
        <v>1</v>
      </c>
      <c r="DQ323">
        <v>1762202467.94615</v>
      </c>
      <c r="DR323">
        <v>193.344307692308</v>
      </c>
      <c r="DS323">
        <v>172.535846153846</v>
      </c>
      <c r="DT323">
        <v>27.6635692307692</v>
      </c>
      <c r="DU323">
        <v>20.9172230769231</v>
      </c>
      <c r="DV323">
        <v>191.407692307692</v>
      </c>
      <c r="DW323">
        <v>27.3535076923077</v>
      </c>
      <c r="DX323">
        <v>499.993230769231</v>
      </c>
      <c r="DY323">
        <v>90.7521076923077</v>
      </c>
      <c r="DZ323">
        <v>0.0999853769230769</v>
      </c>
      <c r="EA323">
        <v>36.3000692307692</v>
      </c>
      <c r="EB323">
        <v>35.9774923076923</v>
      </c>
      <c r="EC323">
        <v>999.9</v>
      </c>
      <c r="ED323">
        <v>0</v>
      </c>
      <c r="EE323">
        <v>0</v>
      </c>
      <c r="EF323">
        <v>9999.09384615384</v>
      </c>
      <c r="EG323">
        <v>0</v>
      </c>
      <c r="EH323">
        <v>1197.97307692308</v>
      </c>
      <c r="EI323">
        <v>20.8083769230769</v>
      </c>
      <c r="EJ323">
        <v>198.845</v>
      </c>
      <c r="EK323">
        <v>176.222076923077</v>
      </c>
      <c r="EL323">
        <v>6.74632692307692</v>
      </c>
      <c r="EM323">
        <v>172.535846153846</v>
      </c>
      <c r="EN323">
        <v>20.9172230769231</v>
      </c>
      <c r="EO323">
        <v>2.51052615384615</v>
      </c>
      <c r="EP323">
        <v>1.89828307692308</v>
      </c>
      <c r="EQ323">
        <v>21.0949076923077</v>
      </c>
      <c r="ER323">
        <v>16.6205076923077</v>
      </c>
      <c r="ES323">
        <v>2000.04</v>
      </c>
      <c r="ET323">
        <v>0.979994153846154</v>
      </c>
      <c r="EU323">
        <v>0.0200057</v>
      </c>
      <c r="EV323">
        <v>0</v>
      </c>
      <c r="EW323">
        <v>1563.08307692308</v>
      </c>
      <c r="EX323">
        <v>5.00059</v>
      </c>
      <c r="EY323">
        <v>32341.7769230769</v>
      </c>
      <c r="EZ323">
        <v>17360.6384615385</v>
      </c>
      <c r="FA323">
        <v>54.7976923076923</v>
      </c>
      <c r="FB323">
        <v>55.125</v>
      </c>
      <c r="FC323">
        <v>54.375</v>
      </c>
      <c r="FD323">
        <v>54.562</v>
      </c>
      <c r="FE323">
        <v>55.3024615384615</v>
      </c>
      <c r="FF323">
        <v>1955.13</v>
      </c>
      <c r="FG323">
        <v>39.91</v>
      </c>
      <c r="FH323">
        <v>0</v>
      </c>
      <c r="FI323">
        <v>1762202475.2</v>
      </c>
      <c r="FJ323">
        <v>0</v>
      </c>
      <c r="FK323">
        <v>1562.1728</v>
      </c>
      <c r="FL323">
        <v>-53.5407692359077</v>
      </c>
      <c r="FM323">
        <v>-1076.52307694075</v>
      </c>
      <c r="FN323">
        <v>32320.592</v>
      </c>
      <c r="FO323">
        <v>15</v>
      </c>
      <c r="FP323">
        <v>0</v>
      </c>
      <c r="FQ323" t="s">
        <v>441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20.74534</v>
      </c>
      <c r="GD323">
        <v>0.422643609022528</v>
      </c>
      <c r="GE323">
        <v>0.480562017225665</v>
      </c>
      <c r="GF323">
        <v>1</v>
      </c>
      <c r="GG323">
        <v>1565.43205882353</v>
      </c>
      <c r="GH323">
        <v>-49.9870129914869</v>
      </c>
      <c r="GI323">
        <v>4.91136783356121</v>
      </c>
      <c r="GJ323">
        <v>-1</v>
      </c>
      <c r="GK323">
        <v>6.7452435</v>
      </c>
      <c r="GL323">
        <v>0.0230115789473493</v>
      </c>
      <c r="GM323">
        <v>0.00253256840973754</v>
      </c>
      <c r="GN323">
        <v>1</v>
      </c>
      <c r="GO323">
        <v>2</v>
      </c>
      <c r="GP323">
        <v>2</v>
      </c>
      <c r="GQ323" t="s">
        <v>497</v>
      </c>
      <c r="GR323">
        <v>3.12843</v>
      </c>
      <c r="GS323">
        <v>2.77822</v>
      </c>
      <c r="GT323">
        <v>0.0395033</v>
      </c>
      <c r="GU323">
        <v>0.0351103</v>
      </c>
      <c r="GV323">
        <v>0.110921</v>
      </c>
      <c r="GW323">
        <v>0.0911658</v>
      </c>
      <c r="GX323">
        <v>35201.8</v>
      </c>
      <c r="GY323">
        <v>37620.4</v>
      </c>
      <c r="GZ323">
        <v>33238.4</v>
      </c>
      <c r="HA323">
        <v>35382.5</v>
      </c>
      <c r="HB323">
        <v>41953.6</v>
      </c>
      <c r="HC323">
        <v>46237.3</v>
      </c>
      <c r="HD323">
        <v>52036.4</v>
      </c>
      <c r="HE323">
        <v>56624.8</v>
      </c>
      <c r="HF323">
        <v>1.7824</v>
      </c>
      <c r="HG323">
        <v>2.12975</v>
      </c>
      <c r="HH323">
        <v>-0.0032559</v>
      </c>
      <c r="HI323">
        <v>0</v>
      </c>
      <c r="HJ323">
        <v>36.0508</v>
      </c>
      <c r="HK323">
        <v>999.9</v>
      </c>
      <c r="HL323">
        <v>54.126</v>
      </c>
      <c r="HM323">
        <v>28.026</v>
      </c>
      <c r="HN323">
        <v>22.6669</v>
      </c>
      <c r="HO323">
        <v>57.1189</v>
      </c>
      <c r="HP323">
        <v>32.516</v>
      </c>
      <c r="HQ323">
        <v>2</v>
      </c>
      <c r="HR323">
        <v>1.34477</v>
      </c>
      <c r="HS323">
        <v>5.71397</v>
      </c>
      <c r="HT323">
        <v>20.0369</v>
      </c>
      <c r="HU323">
        <v>5.19183</v>
      </c>
      <c r="HV323">
        <v>12.0099</v>
      </c>
      <c r="HW323">
        <v>4.9718</v>
      </c>
      <c r="HX323">
        <v>3.2949</v>
      </c>
      <c r="HY323">
        <v>999.9</v>
      </c>
      <c r="HZ323">
        <v>9999</v>
      </c>
      <c r="IA323">
        <v>9999</v>
      </c>
      <c r="IB323">
        <v>9999</v>
      </c>
      <c r="IC323">
        <v>1.86315</v>
      </c>
      <c r="ID323">
        <v>1.86813</v>
      </c>
      <c r="IE323">
        <v>1.86784</v>
      </c>
      <c r="IF323">
        <v>1.86903</v>
      </c>
      <c r="IG323">
        <v>1.86983</v>
      </c>
      <c r="IH323">
        <v>1.86586</v>
      </c>
      <c r="II323">
        <v>1.86704</v>
      </c>
      <c r="IJ323">
        <v>1.86843</v>
      </c>
      <c r="IK323">
        <v>5</v>
      </c>
      <c r="IL323">
        <v>0</v>
      </c>
      <c r="IM323">
        <v>0</v>
      </c>
      <c r="IN323">
        <v>0</v>
      </c>
      <c r="IO323" t="s">
        <v>443</v>
      </c>
      <c r="IP323" t="s">
        <v>444</v>
      </c>
      <c r="IQ323" t="s">
        <v>445</v>
      </c>
      <c r="IR323" t="s">
        <v>445</v>
      </c>
      <c r="IS323" t="s">
        <v>445</v>
      </c>
      <c r="IT323" t="s">
        <v>445</v>
      </c>
      <c r="IU323">
        <v>0</v>
      </c>
      <c r="IV323">
        <v>100</v>
      </c>
      <c r="IW323">
        <v>100</v>
      </c>
      <c r="IX323">
        <v>1.815</v>
      </c>
      <c r="IY323">
        <v>0.31</v>
      </c>
      <c r="IZ323">
        <v>0.972545899424372</v>
      </c>
      <c r="JA323">
        <v>0.00534676025210932</v>
      </c>
      <c r="JB323">
        <v>-1.70922874884956e-06</v>
      </c>
      <c r="JC323">
        <v>5.24977269206303e-10</v>
      </c>
      <c r="JD323">
        <v>0.310040366037049</v>
      </c>
      <c r="JE323">
        <v>0</v>
      </c>
      <c r="JF323">
        <v>0</v>
      </c>
      <c r="JG323">
        <v>0</v>
      </c>
      <c r="JH323">
        <v>4</v>
      </c>
      <c r="JI323">
        <v>2317</v>
      </c>
      <c r="JJ323">
        <v>-0</v>
      </c>
      <c r="JK323">
        <v>23</v>
      </c>
      <c r="JL323">
        <v>29370041.3</v>
      </c>
      <c r="JM323">
        <v>29370041.3</v>
      </c>
      <c r="JN323">
        <v>0.380859</v>
      </c>
      <c r="JO323">
        <v>2.63672</v>
      </c>
      <c r="JP323">
        <v>2.19849</v>
      </c>
      <c r="JQ323">
        <v>2.63672</v>
      </c>
      <c r="JR323">
        <v>2.44507</v>
      </c>
      <c r="JS323">
        <v>2.34619</v>
      </c>
      <c r="JT323">
        <v>32.6648</v>
      </c>
      <c r="JU323">
        <v>24.1488</v>
      </c>
      <c r="JV323">
        <v>18</v>
      </c>
      <c r="JW323">
        <v>499.875</v>
      </c>
      <c r="JX323">
        <v>782.263</v>
      </c>
      <c r="JY323">
        <v>28.4728</v>
      </c>
      <c r="JZ323">
        <v>43.0363</v>
      </c>
      <c r="KA323">
        <v>30.0002</v>
      </c>
      <c r="KB323">
        <v>42.7487</v>
      </c>
      <c r="KC323">
        <v>42.5917</v>
      </c>
      <c r="KD323">
        <v>7.5762</v>
      </c>
      <c r="KE323">
        <v>0</v>
      </c>
      <c r="KF323">
        <v>100</v>
      </c>
      <c r="KG323">
        <v>28.4715</v>
      </c>
      <c r="KH323">
        <v>116.354</v>
      </c>
      <c r="KI323">
        <v>21.9999</v>
      </c>
      <c r="KJ323">
        <v>94.46</v>
      </c>
      <c r="KK323">
        <v>91.6973</v>
      </c>
    </row>
    <row r="324" spans="1:297">
      <c r="A324">
        <v>308</v>
      </c>
      <c r="B324">
        <v>1762202481.1</v>
      </c>
      <c r="C324">
        <v>4249.09999990463</v>
      </c>
      <c r="D324" t="s">
        <v>1063</v>
      </c>
      <c r="E324" t="s">
        <v>1064</v>
      </c>
      <c r="F324">
        <v>5</v>
      </c>
      <c r="G324" t="s">
        <v>1026</v>
      </c>
      <c r="H324" t="s">
        <v>438</v>
      </c>
      <c r="I324">
        <v>1762202472.94615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144.741638577413</v>
      </c>
      <c r="AK324">
        <v>158.888587878788</v>
      </c>
      <c r="AL324">
        <v>-3.39946433800367</v>
      </c>
      <c r="AM324">
        <v>64.4856612688801</v>
      </c>
      <c r="AN324">
        <f>(AP324 - AO324 + DY324*1E3/(8.314*(EA324+273.15)) * AR324/DX324 * AQ324) * DX324/(100*DL324) * 1000/(1000 - AP324)</f>
        <v>0</v>
      </c>
      <c r="AO324">
        <v>20.9145208000748</v>
      </c>
      <c r="AP324">
        <v>27.6681109090909</v>
      </c>
      <c r="AQ324">
        <v>9.54959260438745e-06</v>
      </c>
      <c r="AR324">
        <v>97.8886865385832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439</v>
      </c>
      <c r="AY324" t="s">
        <v>439</v>
      </c>
      <c r="AZ324">
        <v>0</v>
      </c>
      <c r="BA324">
        <v>0</v>
      </c>
      <c r="BB324">
        <f>1-AZ324/BA324</f>
        <v>0</v>
      </c>
      <c r="BC324">
        <v>0</v>
      </c>
      <c r="BD324" t="s">
        <v>439</v>
      </c>
      <c r="BE324" t="s">
        <v>439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439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440</v>
      </c>
      <c r="DO324">
        <v>2</v>
      </c>
      <c r="DP324" t="b">
        <v>1</v>
      </c>
      <c r="DQ324">
        <v>1762202472.94615</v>
      </c>
      <c r="DR324">
        <v>177.397384615385</v>
      </c>
      <c r="DS324">
        <v>155.930538461538</v>
      </c>
      <c r="DT324">
        <v>27.6645615384615</v>
      </c>
      <c r="DU324">
        <v>20.9155153846154</v>
      </c>
      <c r="DV324">
        <v>175.536615384615</v>
      </c>
      <c r="DW324">
        <v>27.3545076923077</v>
      </c>
      <c r="DX324">
        <v>499.999615384615</v>
      </c>
      <c r="DY324">
        <v>90.7525615384615</v>
      </c>
      <c r="DZ324">
        <v>0.0999675692307692</v>
      </c>
      <c r="EA324">
        <v>36.3060307692308</v>
      </c>
      <c r="EB324">
        <v>35.9895692307692</v>
      </c>
      <c r="EC324">
        <v>999.9</v>
      </c>
      <c r="ED324">
        <v>0</v>
      </c>
      <c r="EE324">
        <v>0</v>
      </c>
      <c r="EF324">
        <v>10007.8961538462</v>
      </c>
      <c r="EG324">
        <v>0</v>
      </c>
      <c r="EH324">
        <v>1197.98153846154</v>
      </c>
      <c r="EI324">
        <v>21.4669615384615</v>
      </c>
      <c r="EJ324">
        <v>182.444615384615</v>
      </c>
      <c r="EK324">
        <v>159.261615384615</v>
      </c>
      <c r="EL324">
        <v>6.74903769230769</v>
      </c>
      <c r="EM324">
        <v>155.930538461538</v>
      </c>
      <c r="EN324">
        <v>20.9155153846154</v>
      </c>
      <c r="EO324">
        <v>2.51062846153846</v>
      </c>
      <c r="EP324">
        <v>1.89813692307692</v>
      </c>
      <c r="EQ324">
        <v>21.0955692307692</v>
      </c>
      <c r="ER324">
        <v>16.6192923076923</v>
      </c>
      <c r="ES324">
        <v>1999.98307692308</v>
      </c>
      <c r="ET324">
        <v>0.979993692307692</v>
      </c>
      <c r="EU324">
        <v>0.0200061692307692</v>
      </c>
      <c r="EV324">
        <v>0</v>
      </c>
      <c r="EW324">
        <v>1558.52461538462</v>
      </c>
      <c r="EX324">
        <v>5.00059</v>
      </c>
      <c r="EY324">
        <v>32249.5076923077</v>
      </c>
      <c r="EZ324">
        <v>17360.1307692308</v>
      </c>
      <c r="FA324">
        <v>54.8073076923077</v>
      </c>
      <c r="FB324">
        <v>55.125</v>
      </c>
      <c r="FC324">
        <v>54.375</v>
      </c>
      <c r="FD324">
        <v>54.562</v>
      </c>
      <c r="FE324">
        <v>55.3072307692308</v>
      </c>
      <c r="FF324">
        <v>1955.07307692308</v>
      </c>
      <c r="FG324">
        <v>39.91</v>
      </c>
      <c r="FH324">
        <v>0</v>
      </c>
      <c r="FI324">
        <v>1762202480.6</v>
      </c>
      <c r="FJ324">
        <v>0</v>
      </c>
      <c r="FK324">
        <v>1557.45461538462</v>
      </c>
      <c r="FL324">
        <v>-56.9736752112423</v>
      </c>
      <c r="FM324">
        <v>-1155.2478632716</v>
      </c>
      <c r="FN324">
        <v>32225.5769230769</v>
      </c>
      <c r="FO324">
        <v>15</v>
      </c>
      <c r="FP324">
        <v>0</v>
      </c>
      <c r="FQ324" t="s">
        <v>441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21.2380857142857</v>
      </c>
      <c r="GD324">
        <v>5.91945194805197</v>
      </c>
      <c r="GE324">
        <v>0.948372896966525</v>
      </c>
      <c r="GF324">
        <v>0</v>
      </c>
      <c r="GG324">
        <v>1561.22852941176</v>
      </c>
      <c r="GH324">
        <v>-54.0019862500756</v>
      </c>
      <c r="GI324">
        <v>5.30890712823211</v>
      </c>
      <c r="GJ324">
        <v>-1</v>
      </c>
      <c r="GK324">
        <v>6.74746571428571</v>
      </c>
      <c r="GL324">
        <v>0.0303210389610314</v>
      </c>
      <c r="GM324">
        <v>0.00338449063682383</v>
      </c>
      <c r="GN324">
        <v>1</v>
      </c>
      <c r="GO324">
        <v>1</v>
      </c>
      <c r="GP324">
        <v>2</v>
      </c>
      <c r="GQ324" t="s">
        <v>460</v>
      </c>
      <c r="GR324">
        <v>3.12831</v>
      </c>
      <c r="GS324">
        <v>2.77791</v>
      </c>
      <c r="GT324">
        <v>0.035884</v>
      </c>
      <c r="GU324">
        <v>0.0313823</v>
      </c>
      <c r="GV324">
        <v>0.110932</v>
      </c>
      <c r="GW324">
        <v>0.0911608</v>
      </c>
      <c r="GX324">
        <v>35333.8</v>
      </c>
      <c r="GY324">
        <v>37765.2</v>
      </c>
      <c r="GZ324">
        <v>33238</v>
      </c>
      <c r="HA324">
        <v>35382.3</v>
      </c>
      <c r="HB324">
        <v>41952.5</v>
      </c>
      <c r="HC324">
        <v>46236.8</v>
      </c>
      <c r="HD324">
        <v>52036.1</v>
      </c>
      <c r="HE324">
        <v>56624.4</v>
      </c>
      <c r="HF324">
        <v>1.782</v>
      </c>
      <c r="HG324">
        <v>2.12968</v>
      </c>
      <c r="HH324">
        <v>-0.00240654</v>
      </c>
      <c r="HI324">
        <v>0</v>
      </c>
      <c r="HJ324">
        <v>36.0478</v>
      </c>
      <c r="HK324">
        <v>999.9</v>
      </c>
      <c r="HL324">
        <v>54.126</v>
      </c>
      <c r="HM324">
        <v>28.016</v>
      </c>
      <c r="HN324">
        <v>22.6553</v>
      </c>
      <c r="HO324">
        <v>57.0989</v>
      </c>
      <c r="HP324">
        <v>32.5681</v>
      </c>
      <c r="HQ324">
        <v>2</v>
      </c>
      <c r="HR324">
        <v>1.34531</v>
      </c>
      <c r="HS324">
        <v>5.76388</v>
      </c>
      <c r="HT324">
        <v>20.0352</v>
      </c>
      <c r="HU324">
        <v>5.19198</v>
      </c>
      <c r="HV324">
        <v>12.0099</v>
      </c>
      <c r="HW324">
        <v>4.97215</v>
      </c>
      <c r="HX324">
        <v>3.295</v>
      </c>
      <c r="HY324">
        <v>999.9</v>
      </c>
      <c r="HZ324">
        <v>9999</v>
      </c>
      <c r="IA324">
        <v>9999</v>
      </c>
      <c r="IB324">
        <v>9999</v>
      </c>
      <c r="IC324">
        <v>1.86318</v>
      </c>
      <c r="ID324">
        <v>1.86811</v>
      </c>
      <c r="IE324">
        <v>1.86783</v>
      </c>
      <c r="IF324">
        <v>1.86904</v>
      </c>
      <c r="IG324">
        <v>1.86986</v>
      </c>
      <c r="IH324">
        <v>1.86584</v>
      </c>
      <c r="II324">
        <v>1.86703</v>
      </c>
      <c r="IJ324">
        <v>1.86843</v>
      </c>
      <c r="IK324">
        <v>5</v>
      </c>
      <c r="IL324">
        <v>0</v>
      </c>
      <c r="IM324">
        <v>0</v>
      </c>
      <c r="IN324">
        <v>0</v>
      </c>
      <c r="IO324" t="s">
        <v>443</v>
      </c>
      <c r="IP324" t="s">
        <v>444</v>
      </c>
      <c r="IQ324" t="s">
        <v>445</v>
      </c>
      <c r="IR324" t="s">
        <v>445</v>
      </c>
      <c r="IS324" t="s">
        <v>445</v>
      </c>
      <c r="IT324" t="s">
        <v>445</v>
      </c>
      <c r="IU324">
        <v>0</v>
      </c>
      <c r="IV324">
        <v>100</v>
      </c>
      <c r="IW324">
        <v>100</v>
      </c>
      <c r="IX324">
        <v>1.735</v>
      </c>
      <c r="IY324">
        <v>0.31</v>
      </c>
      <c r="IZ324">
        <v>0.972545899424372</v>
      </c>
      <c r="JA324">
        <v>0.00534676025210932</v>
      </c>
      <c r="JB324">
        <v>-1.70922874884956e-06</v>
      </c>
      <c r="JC324">
        <v>5.24977269206303e-10</v>
      </c>
      <c r="JD324">
        <v>0.310040366037049</v>
      </c>
      <c r="JE324">
        <v>0</v>
      </c>
      <c r="JF324">
        <v>0</v>
      </c>
      <c r="JG324">
        <v>0</v>
      </c>
      <c r="JH324">
        <v>4</v>
      </c>
      <c r="JI324">
        <v>2317</v>
      </c>
      <c r="JJ324">
        <v>-0</v>
      </c>
      <c r="JK324">
        <v>23</v>
      </c>
      <c r="JL324">
        <v>29370041.4</v>
      </c>
      <c r="JM324">
        <v>29370041.4</v>
      </c>
      <c r="JN324">
        <v>0.336914</v>
      </c>
      <c r="JO324">
        <v>2.64893</v>
      </c>
      <c r="JP324">
        <v>2.19849</v>
      </c>
      <c r="JQ324">
        <v>2.63672</v>
      </c>
      <c r="JR324">
        <v>2.44629</v>
      </c>
      <c r="JS324">
        <v>2.30835</v>
      </c>
      <c r="JT324">
        <v>32.6648</v>
      </c>
      <c r="JU324">
        <v>24.14</v>
      </c>
      <c r="JV324">
        <v>18</v>
      </c>
      <c r="JW324">
        <v>499.591</v>
      </c>
      <c r="JX324">
        <v>782.219</v>
      </c>
      <c r="JY324">
        <v>28.4826</v>
      </c>
      <c r="JZ324">
        <v>43.0366</v>
      </c>
      <c r="KA324">
        <v>30.0005</v>
      </c>
      <c r="KB324">
        <v>42.7487</v>
      </c>
      <c r="KC324">
        <v>42.5945</v>
      </c>
      <c r="KD324">
        <v>6.6128</v>
      </c>
      <c r="KE324">
        <v>0</v>
      </c>
      <c r="KF324">
        <v>100</v>
      </c>
      <c r="KG324">
        <v>28.4759</v>
      </c>
      <c r="KH324">
        <v>95.1301</v>
      </c>
      <c r="KI324">
        <v>21.9999</v>
      </c>
      <c r="KJ324">
        <v>94.4593</v>
      </c>
      <c r="KK324">
        <v>91.6968</v>
      </c>
    </row>
    <row r="325" spans="1:297">
      <c r="A325">
        <v>309</v>
      </c>
      <c r="B325">
        <v>1762202486.1</v>
      </c>
      <c r="C325">
        <v>4254.09999990463</v>
      </c>
      <c r="D325" t="s">
        <v>1065</v>
      </c>
      <c r="E325" t="s">
        <v>1066</v>
      </c>
      <c r="F325">
        <v>5</v>
      </c>
      <c r="G325" t="s">
        <v>1026</v>
      </c>
      <c r="H325" t="s">
        <v>438</v>
      </c>
      <c r="I325">
        <v>1762202477.94615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128.234488828989</v>
      </c>
      <c r="AK325">
        <v>142.498618181818</v>
      </c>
      <c r="AL325">
        <v>-3.26896401652413</v>
      </c>
      <c r="AM325">
        <v>64.4856612688801</v>
      </c>
      <c r="AN325">
        <f>(AP325 - AO325 + DY325*1E3/(8.314*(EA325+273.15)) * AR325/DX325 * AQ325) * DX325/(100*DL325) * 1000/(1000 - AP325)</f>
        <v>0</v>
      </c>
      <c r="AO325">
        <v>20.9131660054908</v>
      </c>
      <c r="AP325">
        <v>27.6637757575758</v>
      </c>
      <c r="AQ325">
        <v>-1.04786170503161e-05</v>
      </c>
      <c r="AR325">
        <v>97.8886865385832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439</v>
      </c>
      <c r="AY325" t="s">
        <v>439</v>
      </c>
      <c r="AZ325">
        <v>0</v>
      </c>
      <c r="BA325">
        <v>0</v>
      </c>
      <c r="BB325">
        <f>1-AZ325/BA325</f>
        <v>0</v>
      </c>
      <c r="BC325">
        <v>0</v>
      </c>
      <c r="BD325" t="s">
        <v>439</v>
      </c>
      <c r="BE325" t="s">
        <v>439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439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440</v>
      </c>
      <c r="DO325">
        <v>2</v>
      </c>
      <c r="DP325" t="b">
        <v>1</v>
      </c>
      <c r="DQ325">
        <v>1762202477.94615</v>
      </c>
      <c r="DR325">
        <v>161.456615384615</v>
      </c>
      <c r="DS325">
        <v>139.674692307692</v>
      </c>
      <c r="DT325">
        <v>27.6652307692308</v>
      </c>
      <c r="DU325">
        <v>20.9141769230769</v>
      </c>
      <c r="DV325">
        <v>159.672230769231</v>
      </c>
      <c r="DW325">
        <v>27.3551615384615</v>
      </c>
      <c r="DX325">
        <v>500.027692307692</v>
      </c>
      <c r="DY325">
        <v>90.7518923076923</v>
      </c>
      <c r="DZ325">
        <v>0.100014515384615</v>
      </c>
      <c r="EA325">
        <v>36.3036</v>
      </c>
      <c r="EB325">
        <v>35.9956076923077</v>
      </c>
      <c r="EC325">
        <v>999.9</v>
      </c>
      <c r="ED325">
        <v>0</v>
      </c>
      <c r="EE325">
        <v>0</v>
      </c>
      <c r="EF325">
        <v>10001.5976923077</v>
      </c>
      <c r="EG325">
        <v>0</v>
      </c>
      <c r="EH325">
        <v>1197.99230769231</v>
      </c>
      <c r="EI325">
        <v>21.7819538461538</v>
      </c>
      <c r="EJ325">
        <v>166.050384615385</v>
      </c>
      <c r="EK325">
        <v>142.658307692308</v>
      </c>
      <c r="EL325">
        <v>6.75104307692308</v>
      </c>
      <c r="EM325">
        <v>139.674692307692</v>
      </c>
      <c r="EN325">
        <v>20.9141769230769</v>
      </c>
      <c r="EO325">
        <v>2.51067076923077</v>
      </c>
      <c r="EP325">
        <v>1.89800076923077</v>
      </c>
      <c r="EQ325">
        <v>21.0958461538462</v>
      </c>
      <c r="ER325">
        <v>16.6181538461538</v>
      </c>
      <c r="ES325">
        <v>1999.92692307692</v>
      </c>
      <c r="ET325">
        <v>0.979993230769231</v>
      </c>
      <c r="EU325">
        <v>0.0200066538461538</v>
      </c>
      <c r="EV325">
        <v>0</v>
      </c>
      <c r="EW325">
        <v>1553.73</v>
      </c>
      <c r="EX325">
        <v>5.00059</v>
      </c>
      <c r="EY325">
        <v>32149.8230769231</v>
      </c>
      <c r="EZ325">
        <v>17359.6384615385</v>
      </c>
      <c r="FA325">
        <v>54.8073076923077</v>
      </c>
      <c r="FB325">
        <v>55.1297692307692</v>
      </c>
      <c r="FC325">
        <v>54.375</v>
      </c>
      <c r="FD325">
        <v>54.562</v>
      </c>
      <c r="FE325">
        <v>55.3024615384615</v>
      </c>
      <c r="FF325">
        <v>1955.01692307692</v>
      </c>
      <c r="FG325">
        <v>39.91</v>
      </c>
      <c r="FH325">
        <v>0</v>
      </c>
      <c r="FI325">
        <v>1762202484.8</v>
      </c>
      <c r="FJ325">
        <v>0</v>
      </c>
      <c r="FK325">
        <v>1553.068</v>
      </c>
      <c r="FL325">
        <v>-60.6700000911796</v>
      </c>
      <c r="FM325">
        <v>-1223.00000191714</v>
      </c>
      <c r="FN325">
        <v>32136.132</v>
      </c>
      <c r="FO325">
        <v>15</v>
      </c>
      <c r="FP325">
        <v>0</v>
      </c>
      <c r="FQ325" t="s">
        <v>441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21.5632238095238</v>
      </c>
      <c r="GD325">
        <v>5.47827272727278</v>
      </c>
      <c r="GE325">
        <v>0.925163534529751</v>
      </c>
      <c r="GF325">
        <v>0</v>
      </c>
      <c r="GG325">
        <v>1557.36558823529</v>
      </c>
      <c r="GH325">
        <v>-57.1262032138523</v>
      </c>
      <c r="GI325">
        <v>5.61385481023956</v>
      </c>
      <c r="GJ325">
        <v>-1</v>
      </c>
      <c r="GK325">
        <v>6.74918714285714</v>
      </c>
      <c r="GL325">
        <v>0.0303000000000035</v>
      </c>
      <c r="GM325">
        <v>0.00339956039575025</v>
      </c>
      <c r="GN325">
        <v>1</v>
      </c>
      <c r="GO325">
        <v>1</v>
      </c>
      <c r="GP325">
        <v>2</v>
      </c>
      <c r="GQ325" t="s">
        <v>460</v>
      </c>
      <c r="GR325">
        <v>3.12839</v>
      </c>
      <c r="GS325">
        <v>2.77781</v>
      </c>
      <c r="GT325">
        <v>0.0323282</v>
      </c>
      <c r="GU325">
        <v>0.0275309</v>
      </c>
      <c r="GV325">
        <v>0.110923</v>
      </c>
      <c r="GW325">
        <v>0.0911538</v>
      </c>
      <c r="GX325">
        <v>35463.3</v>
      </c>
      <c r="GY325">
        <v>37914.5</v>
      </c>
      <c r="GZ325">
        <v>33237.6</v>
      </c>
      <c r="HA325">
        <v>35381.8</v>
      </c>
      <c r="HB325">
        <v>41952</v>
      </c>
      <c r="HC325">
        <v>46236.3</v>
      </c>
      <c r="HD325">
        <v>52035.4</v>
      </c>
      <c r="HE325">
        <v>56624</v>
      </c>
      <c r="HF325">
        <v>1.782</v>
      </c>
      <c r="HG325">
        <v>2.1294</v>
      </c>
      <c r="HH325">
        <v>-0.00457466</v>
      </c>
      <c r="HI325">
        <v>0</v>
      </c>
      <c r="HJ325">
        <v>36.0475</v>
      </c>
      <c r="HK325">
        <v>999.9</v>
      </c>
      <c r="HL325">
        <v>54.126</v>
      </c>
      <c r="HM325">
        <v>28.026</v>
      </c>
      <c r="HN325">
        <v>22.6662</v>
      </c>
      <c r="HO325">
        <v>57.3189</v>
      </c>
      <c r="HP325">
        <v>32.5681</v>
      </c>
      <c r="HQ325">
        <v>2</v>
      </c>
      <c r="HR325">
        <v>1.34636</v>
      </c>
      <c r="HS325">
        <v>5.94161</v>
      </c>
      <c r="HT325">
        <v>20.0293</v>
      </c>
      <c r="HU325">
        <v>5.19213</v>
      </c>
      <c r="HV325">
        <v>12.0099</v>
      </c>
      <c r="HW325">
        <v>4.97275</v>
      </c>
      <c r="HX325">
        <v>3.2949</v>
      </c>
      <c r="HY325">
        <v>999.9</v>
      </c>
      <c r="HZ325">
        <v>9999</v>
      </c>
      <c r="IA325">
        <v>9999</v>
      </c>
      <c r="IB325">
        <v>9999</v>
      </c>
      <c r="IC325">
        <v>1.86319</v>
      </c>
      <c r="ID325">
        <v>1.86813</v>
      </c>
      <c r="IE325">
        <v>1.86784</v>
      </c>
      <c r="IF325">
        <v>1.86905</v>
      </c>
      <c r="IG325">
        <v>1.86983</v>
      </c>
      <c r="IH325">
        <v>1.86584</v>
      </c>
      <c r="II325">
        <v>1.86704</v>
      </c>
      <c r="IJ325">
        <v>1.86843</v>
      </c>
      <c r="IK325">
        <v>5</v>
      </c>
      <c r="IL325">
        <v>0</v>
      </c>
      <c r="IM325">
        <v>0</v>
      </c>
      <c r="IN325">
        <v>0</v>
      </c>
      <c r="IO325" t="s">
        <v>443</v>
      </c>
      <c r="IP325" t="s">
        <v>444</v>
      </c>
      <c r="IQ325" t="s">
        <v>445</v>
      </c>
      <c r="IR325" t="s">
        <v>445</v>
      </c>
      <c r="IS325" t="s">
        <v>445</v>
      </c>
      <c r="IT325" t="s">
        <v>445</v>
      </c>
      <c r="IU325">
        <v>0</v>
      </c>
      <c r="IV325">
        <v>100</v>
      </c>
      <c r="IW325">
        <v>100</v>
      </c>
      <c r="IX325">
        <v>1.658</v>
      </c>
      <c r="IY325">
        <v>0.31</v>
      </c>
      <c r="IZ325">
        <v>0.972545899424372</v>
      </c>
      <c r="JA325">
        <v>0.00534676025210932</v>
      </c>
      <c r="JB325">
        <v>-1.70922874884956e-06</v>
      </c>
      <c r="JC325">
        <v>5.24977269206303e-10</v>
      </c>
      <c r="JD325">
        <v>0.310040366037049</v>
      </c>
      <c r="JE325">
        <v>0</v>
      </c>
      <c r="JF325">
        <v>0</v>
      </c>
      <c r="JG325">
        <v>0</v>
      </c>
      <c r="JH325">
        <v>4</v>
      </c>
      <c r="JI325">
        <v>2317</v>
      </c>
      <c r="JJ325">
        <v>-0</v>
      </c>
      <c r="JK325">
        <v>23</v>
      </c>
      <c r="JL325">
        <v>29370041.4</v>
      </c>
      <c r="JM325">
        <v>29370041.4</v>
      </c>
      <c r="JN325">
        <v>0.285645</v>
      </c>
      <c r="JO325">
        <v>2.64404</v>
      </c>
      <c r="JP325">
        <v>2.19849</v>
      </c>
      <c r="JQ325">
        <v>2.63672</v>
      </c>
      <c r="JR325">
        <v>2.44629</v>
      </c>
      <c r="JS325">
        <v>2.35474</v>
      </c>
      <c r="JT325">
        <v>32.6648</v>
      </c>
      <c r="JU325">
        <v>24.1488</v>
      </c>
      <c r="JV325">
        <v>18</v>
      </c>
      <c r="JW325">
        <v>499.619</v>
      </c>
      <c r="JX325">
        <v>781.965</v>
      </c>
      <c r="JY325">
        <v>28.4751</v>
      </c>
      <c r="JZ325">
        <v>43.0396</v>
      </c>
      <c r="KA325">
        <v>30.0009</v>
      </c>
      <c r="KB325">
        <v>42.7529</v>
      </c>
      <c r="KC325">
        <v>42.596</v>
      </c>
      <c r="KD325">
        <v>5.66899</v>
      </c>
      <c r="KE325">
        <v>0</v>
      </c>
      <c r="KF325">
        <v>100</v>
      </c>
      <c r="KG325">
        <v>28.447</v>
      </c>
      <c r="KH325">
        <v>81.5901</v>
      </c>
      <c r="KI325">
        <v>21.9999</v>
      </c>
      <c r="KJ325">
        <v>94.4581</v>
      </c>
      <c r="KK325">
        <v>91.6959</v>
      </c>
    </row>
    <row r="326" spans="1:297">
      <c r="A326">
        <v>310</v>
      </c>
      <c r="B326">
        <v>1762202491.1</v>
      </c>
      <c r="C326">
        <v>4259.09999990463</v>
      </c>
      <c r="D326" t="s">
        <v>1067</v>
      </c>
      <c r="E326" t="s">
        <v>1068</v>
      </c>
      <c r="F326">
        <v>5</v>
      </c>
      <c r="G326" t="s">
        <v>1026</v>
      </c>
      <c r="H326" t="s">
        <v>438</v>
      </c>
      <c r="I326">
        <v>1762202482.94615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110.948283094222</v>
      </c>
      <c r="AK326">
        <v>125.809066666667</v>
      </c>
      <c r="AL326">
        <v>-3.34817947608283</v>
      </c>
      <c r="AM326">
        <v>64.4856612688801</v>
      </c>
      <c r="AN326">
        <f>(AP326 - AO326 + DY326*1E3/(8.314*(EA326+273.15)) * AR326/DX326 * AQ326) * DX326/(100*DL326) * 1000/(1000 - AP326)</f>
        <v>0</v>
      </c>
      <c r="AO326">
        <v>20.9100070357157</v>
      </c>
      <c r="AP326">
        <v>27.6649496969697</v>
      </c>
      <c r="AQ326">
        <v>4.59604095024305e-07</v>
      </c>
      <c r="AR326">
        <v>97.8886865385832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439</v>
      </c>
      <c r="AY326" t="s">
        <v>439</v>
      </c>
      <c r="AZ326">
        <v>0</v>
      </c>
      <c r="BA326">
        <v>0</v>
      </c>
      <c r="BB326">
        <f>1-AZ326/BA326</f>
        <v>0</v>
      </c>
      <c r="BC326">
        <v>0</v>
      </c>
      <c r="BD326" t="s">
        <v>439</v>
      </c>
      <c r="BE326" t="s">
        <v>439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439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440</v>
      </c>
      <c r="DO326">
        <v>2</v>
      </c>
      <c r="DP326" t="b">
        <v>1</v>
      </c>
      <c r="DQ326">
        <v>1762202482.94615</v>
      </c>
      <c r="DR326">
        <v>145.468538461538</v>
      </c>
      <c r="DS326">
        <v>122.682207692308</v>
      </c>
      <c r="DT326">
        <v>27.6657230769231</v>
      </c>
      <c r="DU326">
        <v>20.9122538461538</v>
      </c>
      <c r="DV326">
        <v>143.761692307692</v>
      </c>
      <c r="DW326">
        <v>27.3556615384615</v>
      </c>
      <c r="DX326">
        <v>499.999923076923</v>
      </c>
      <c r="DY326">
        <v>90.7522769230769</v>
      </c>
      <c r="DZ326">
        <v>0.0999741615384616</v>
      </c>
      <c r="EA326">
        <v>36.2971692307692</v>
      </c>
      <c r="EB326">
        <v>35.9850076923077</v>
      </c>
      <c r="EC326">
        <v>999.9</v>
      </c>
      <c r="ED326">
        <v>0</v>
      </c>
      <c r="EE326">
        <v>0</v>
      </c>
      <c r="EF326">
        <v>10003.7961538462</v>
      </c>
      <c r="EG326">
        <v>0</v>
      </c>
      <c r="EH326">
        <v>1198.01384615385</v>
      </c>
      <c r="EI326">
        <v>22.7864692307692</v>
      </c>
      <c r="EJ326">
        <v>149.607615384615</v>
      </c>
      <c r="EK326">
        <v>125.302461538462</v>
      </c>
      <c r="EL326">
        <v>6.75346538461539</v>
      </c>
      <c r="EM326">
        <v>122.682207692308</v>
      </c>
      <c r="EN326">
        <v>20.9122538461538</v>
      </c>
      <c r="EO326">
        <v>2.51072538461538</v>
      </c>
      <c r="EP326">
        <v>1.89783307692308</v>
      </c>
      <c r="EQ326">
        <v>21.0962076923077</v>
      </c>
      <c r="ER326">
        <v>16.6167692307692</v>
      </c>
      <c r="ES326">
        <v>1999.93769230769</v>
      </c>
      <c r="ET326">
        <v>0.979994615384615</v>
      </c>
      <c r="EU326">
        <v>0.0200053</v>
      </c>
      <c r="EV326">
        <v>0</v>
      </c>
      <c r="EW326">
        <v>1548.70615384615</v>
      </c>
      <c r="EX326">
        <v>5.00059</v>
      </c>
      <c r="EY326">
        <v>32044.9153846154</v>
      </c>
      <c r="EZ326">
        <v>17359.7461538462</v>
      </c>
      <c r="FA326">
        <v>54.8169230769231</v>
      </c>
      <c r="FB326">
        <v>55.1393076923077</v>
      </c>
      <c r="FC326">
        <v>54.375</v>
      </c>
      <c r="FD326">
        <v>54.562</v>
      </c>
      <c r="FE326">
        <v>55.3072307692308</v>
      </c>
      <c r="FF326">
        <v>1955.03</v>
      </c>
      <c r="FG326">
        <v>39.9076923076923</v>
      </c>
      <c r="FH326">
        <v>0</v>
      </c>
      <c r="FI326">
        <v>1762202490.2</v>
      </c>
      <c r="FJ326">
        <v>0</v>
      </c>
      <c r="FK326">
        <v>1547.74346153846</v>
      </c>
      <c r="FL326">
        <v>-64.2307692778865</v>
      </c>
      <c r="FM326">
        <v>-1333.96239405618</v>
      </c>
      <c r="FN326">
        <v>32027.1846153846</v>
      </c>
      <c r="FO326">
        <v>15</v>
      </c>
      <c r="FP326">
        <v>0</v>
      </c>
      <c r="FQ326" t="s">
        <v>441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22.1496095238095</v>
      </c>
      <c r="GD326">
        <v>10.1726181818182</v>
      </c>
      <c r="GE326">
        <v>1.18902383287611</v>
      </c>
      <c r="GF326">
        <v>0</v>
      </c>
      <c r="GG326">
        <v>1551.48617647059</v>
      </c>
      <c r="GH326">
        <v>-61.1026737984004</v>
      </c>
      <c r="GI326">
        <v>6.00229074638612</v>
      </c>
      <c r="GJ326">
        <v>-1</v>
      </c>
      <c r="GK326">
        <v>6.75169714285714</v>
      </c>
      <c r="GL326">
        <v>0.0291483116883162</v>
      </c>
      <c r="GM326">
        <v>0.00330917791957489</v>
      </c>
      <c r="GN326">
        <v>1</v>
      </c>
      <c r="GO326">
        <v>1</v>
      </c>
      <c r="GP326">
        <v>2</v>
      </c>
      <c r="GQ326" t="s">
        <v>460</v>
      </c>
      <c r="GR326">
        <v>3.12834</v>
      </c>
      <c r="GS326">
        <v>2.7781</v>
      </c>
      <c r="GT326">
        <v>0.0286085</v>
      </c>
      <c r="GU326">
        <v>0.0235778</v>
      </c>
      <c r="GV326">
        <v>0.110925</v>
      </c>
      <c r="GW326">
        <v>0.0911465</v>
      </c>
      <c r="GX326">
        <v>35599.2</v>
      </c>
      <c r="GY326">
        <v>38067.8</v>
      </c>
      <c r="GZ326">
        <v>33237.5</v>
      </c>
      <c r="HA326">
        <v>35381.4</v>
      </c>
      <c r="HB326">
        <v>41951.4</v>
      </c>
      <c r="HC326">
        <v>46235.5</v>
      </c>
      <c r="HD326">
        <v>52035.2</v>
      </c>
      <c r="HE326">
        <v>56623</v>
      </c>
      <c r="HF326">
        <v>1.78198</v>
      </c>
      <c r="HG326">
        <v>2.12937</v>
      </c>
      <c r="HH326">
        <v>-0.00654161</v>
      </c>
      <c r="HI326">
        <v>0</v>
      </c>
      <c r="HJ326">
        <v>36.0445</v>
      </c>
      <c r="HK326">
        <v>999.9</v>
      </c>
      <c r="HL326">
        <v>54.126</v>
      </c>
      <c r="HM326">
        <v>28.026</v>
      </c>
      <c r="HN326">
        <v>22.667</v>
      </c>
      <c r="HO326">
        <v>57.1189</v>
      </c>
      <c r="HP326">
        <v>32.516</v>
      </c>
      <c r="HQ326">
        <v>2</v>
      </c>
      <c r="HR326">
        <v>1.34666</v>
      </c>
      <c r="HS326">
        <v>5.85908</v>
      </c>
      <c r="HT326">
        <v>20.0321</v>
      </c>
      <c r="HU326">
        <v>5.19183</v>
      </c>
      <c r="HV326">
        <v>12.0099</v>
      </c>
      <c r="HW326">
        <v>4.97255</v>
      </c>
      <c r="HX326">
        <v>3.29495</v>
      </c>
      <c r="HY326">
        <v>999.9</v>
      </c>
      <c r="HZ326">
        <v>9999</v>
      </c>
      <c r="IA326">
        <v>9999</v>
      </c>
      <c r="IB326">
        <v>9999</v>
      </c>
      <c r="IC326">
        <v>1.86319</v>
      </c>
      <c r="ID326">
        <v>1.86812</v>
      </c>
      <c r="IE326">
        <v>1.86783</v>
      </c>
      <c r="IF326">
        <v>1.86905</v>
      </c>
      <c r="IG326">
        <v>1.86986</v>
      </c>
      <c r="IH326">
        <v>1.86586</v>
      </c>
      <c r="II326">
        <v>1.86704</v>
      </c>
      <c r="IJ326">
        <v>1.86842</v>
      </c>
      <c r="IK326">
        <v>5</v>
      </c>
      <c r="IL326">
        <v>0</v>
      </c>
      <c r="IM326">
        <v>0</v>
      </c>
      <c r="IN326">
        <v>0</v>
      </c>
      <c r="IO326" t="s">
        <v>443</v>
      </c>
      <c r="IP326" t="s">
        <v>444</v>
      </c>
      <c r="IQ326" t="s">
        <v>445</v>
      </c>
      <c r="IR326" t="s">
        <v>445</v>
      </c>
      <c r="IS326" t="s">
        <v>445</v>
      </c>
      <c r="IT326" t="s">
        <v>445</v>
      </c>
      <c r="IU326">
        <v>0</v>
      </c>
      <c r="IV326">
        <v>100</v>
      </c>
      <c r="IW326">
        <v>100</v>
      </c>
      <c r="IX326">
        <v>1.578</v>
      </c>
      <c r="IY326">
        <v>0.31</v>
      </c>
      <c r="IZ326">
        <v>0.972545899424372</v>
      </c>
      <c r="JA326">
        <v>0.00534676025210932</v>
      </c>
      <c r="JB326">
        <v>-1.70922874884956e-06</v>
      </c>
      <c r="JC326">
        <v>5.24977269206303e-10</v>
      </c>
      <c r="JD326">
        <v>0.310040366037049</v>
      </c>
      <c r="JE326">
        <v>0</v>
      </c>
      <c r="JF326">
        <v>0</v>
      </c>
      <c r="JG326">
        <v>0</v>
      </c>
      <c r="JH326">
        <v>4</v>
      </c>
      <c r="JI326">
        <v>2317</v>
      </c>
      <c r="JJ326">
        <v>-0</v>
      </c>
      <c r="JK326">
        <v>23</v>
      </c>
      <c r="JL326">
        <v>29370041.5</v>
      </c>
      <c r="JM326">
        <v>29370041.5</v>
      </c>
      <c r="JN326">
        <v>0.240479</v>
      </c>
      <c r="JO326">
        <v>2.66479</v>
      </c>
      <c r="JP326">
        <v>2.19849</v>
      </c>
      <c r="JQ326">
        <v>2.63794</v>
      </c>
      <c r="JR326">
        <v>2.44507</v>
      </c>
      <c r="JS326">
        <v>2.29736</v>
      </c>
      <c r="JT326">
        <v>32.6648</v>
      </c>
      <c r="JU326">
        <v>24.14</v>
      </c>
      <c r="JV326">
        <v>18</v>
      </c>
      <c r="JW326">
        <v>499.603</v>
      </c>
      <c r="JX326">
        <v>781.947</v>
      </c>
      <c r="JY326">
        <v>28.4563</v>
      </c>
      <c r="JZ326">
        <v>43.041</v>
      </c>
      <c r="KA326">
        <v>30.0003</v>
      </c>
      <c r="KB326">
        <v>42.7531</v>
      </c>
      <c r="KC326">
        <v>42.5966</v>
      </c>
      <c r="KD326">
        <v>4.76724</v>
      </c>
      <c r="KE326">
        <v>0</v>
      </c>
      <c r="KF326">
        <v>100</v>
      </c>
      <c r="KG326">
        <v>28.4582</v>
      </c>
      <c r="KH326">
        <v>68.1686</v>
      </c>
      <c r="KI326">
        <v>21.9999</v>
      </c>
      <c r="KJ326">
        <v>94.4578</v>
      </c>
      <c r="KK326">
        <v>91.6945</v>
      </c>
    </row>
    <row r="327" spans="1:297">
      <c r="A327">
        <v>311</v>
      </c>
      <c r="B327">
        <v>1762202496.1</v>
      </c>
      <c r="C327">
        <v>4264.09999990463</v>
      </c>
      <c r="D327" t="s">
        <v>1069</v>
      </c>
      <c r="E327" t="s">
        <v>1070</v>
      </c>
      <c r="F327">
        <v>5</v>
      </c>
      <c r="G327" t="s">
        <v>1026</v>
      </c>
      <c r="H327" t="s">
        <v>438</v>
      </c>
      <c r="I327">
        <v>1762202487.94615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94.0774068570751</v>
      </c>
      <c r="AK327">
        <v>109.222709090909</v>
      </c>
      <c r="AL327">
        <v>-3.30658095452087</v>
      </c>
      <c r="AM327">
        <v>64.4856612688801</v>
      </c>
      <c r="AN327">
        <f>(AP327 - AO327 + DY327*1E3/(8.314*(EA327+273.15)) * AR327/DX327 * AQ327) * DX327/(100*DL327) * 1000/(1000 - AP327)</f>
        <v>0</v>
      </c>
      <c r="AO327">
        <v>20.9072975388055</v>
      </c>
      <c r="AP327">
        <v>27.6647957575757</v>
      </c>
      <c r="AQ327">
        <v>1.84015041972829e-06</v>
      </c>
      <c r="AR327">
        <v>97.8886865385832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439</v>
      </c>
      <c r="AY327" t="s">
        <v>439</v>
      </c>
      <c r="AZ327">
        <v>0</v>
      </c>
      <c r="BA327">
        <v>0</v>
      </c>
      <c r="BB327">
        <f>1-AZ327/BA327</f>
        <v>0</v>
      </c>
      <c r="BC327">
        <v>0</v>
      </c>
      <c r="BD327" t="s">
        <v>439</v>
      </c>
      <c r="BE327" t="s">
        <v>439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439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440</v>
      </c>
      <c r="DO327">
        <v>2</v>
      </c>
      <c r="DP327" t="b">
        <v>1</v>
      </c>
      <c r="DQ327">
        <v>1762202487.94615</v>
      </c>
      <c r="DR327">
        <v>129.278923076923</v>
      </c>
      <c r="DS327">
        <v>106.258723076923</v>
      </c>
      <c r="DT327">
        <v>27.6650615384615</v>
      </c>
      <c r="DU327">
        <v>20.9099461538462</v>
      </c>
      <c r="DV327">
        <v>127.651076923077</v>
      </c>
      <c r="DW327">
        <v>27.355</v>
      </c>
      <c r="DX327">
        <v>500.002076923077</v>
      </c>
      <c r="DY327">
        <v>90.7535615384615</v>
      </c>
      <c r="DZ327">
        <v>0.0999894692307692</v>
      </c>
      <c r="EA327">
        <v>36.2958923076923</v>
      </c>
      <c r="EB327">
        <v>35.9697461538461</v>
      </c>
      <c r="EC327">
        <v>999.9</v>
      </c>
      <c r="ED327">
        <v>0</v>
      </c>
      <c r="EE327">
        <v>0</v>
      </c>
      <c r="EF327">
        <v>9993.55</v>
      </c>
      <c r="EG327">
        <v>0</v>
      </c>
      <c r="EH327">
        <v>1198.02846153846</v>
      </c>
      <c r="EI327">
        <v>23.0202230769231</v>
      </c>
      <c r="EJ327">
        <v>132.957153846154</v>
      </c>
      <c r="EK327">
        <v>108.527976923077</v>
      </c>
      <c r="EL327">
        <v>6.75510307692308</v>
      </c>
      <c r="EM327">
        <v>106.258723076923</v>
      </c>
      <c r="EN327">
        <v>20.9099461538462</v>
      </c>
      <c r="EO327">
        <v>2.51070076923077</v>
      </c>
      <c r="EP327">
        <v>1.89765153846154</v>
      </c>
      <c r="EQ327">
        <v>21.0960615384615</v>
      </c>
      <c r="ER327">
        <v>16.6152538461538</v>
      </c>
      <c r="ES327">
        <v>1999.95538461538</v>
      </c>
      <c r="ET327">
        <v>0.979994846153846</v>
      </c>
      <c r="EU327">
        <v>0.0200050692307692</v>
      </c>
      <c r="EV327">
        <v>0</v>
      </c>
      <c r="EW327">
        <v>1543.20923076923</v>
      </c>
      <c r="EX327">
        <v>5.00059</v>
      </c>
      <c r="EY327">
        <v>31931.6153846154</v>
      </c>
      <c r="EZ327">
        <v>17359.9</v>
      </c>
      <c r="FA327">
        <v>54.8168461538462</v>
      </c>
      <c r="FB327">
        <v>55.1393076923077</v>
      </c>
      <c r="FC327">
        <v>54.375</v>
      </c>
      <c r="FD327">
        <v>54.562</v>
      </c>
      <c r="FE327">
        <v>55.3072307692308</v>
      </c>
      <c r="FF327">
        <v>1955.04769230769</v>
      </c>
      <c r="FG327">
        <v>39.9076923076923</v>
      </c>
      <c r="FH327">
        <v>0</v>
      </c>
      <c r="FI327">
        <v>1762202495</v>
      </c>
      <c r="FJ327">
        <v>0</v>
      </c>
      <c r="FK327">
        <v>1542.33307692308</v>
      </c>
      <c r="FL327">
        <v>-71.3688887917522</v>
      </c>
      <c r="FM327">
        <v>-1436.17435691377</v>
      </c>
      <c r="FN327">
        <v>31916.5730769231</v>
      </c>
      <c r="FO327">
        <v>15</v>
      </c>
      <c r="FP327">
        <v>0</v>
      </c>
      <c r="FQ327" t="s">
        <v>441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22.951445</v>
      </c>
      <c r="GD327">
        <v>3.75659097744357</v>
      </c>
      <c r="GE327">
        <v>0.53161223036627</v>
      </c>
      <c r="GF327">
        <v>0</v>
      </c>
      <c r="GG327">
        <v>1546.26823529412</v>
      </c>
      <c r="GH327">
        <v>-66.2245989250756</v>
      </c>
      <c r="GI327">
        <v>6.51642651557371</v>
      </c>
      <c r="GJ327">
        <v>-1</v>
      </c>
      <c r="GK327">
        <v>6.7542505</v>
      </c>
      <c r="GL327">
        <v>0.0216996992481216</v>
      </c>
      <c r="GM327">
        <v>0.00240726914781048</v>
      </c>
      <c r="GN327">
        <v>1</v>
      </c>
      <c r="GO327">
        <v>1</v>
      </c>
      <c r="GP327">
        <v>2</v>
      </c>
      <c r="GQ327" t="s">
        <v>460</v>
      </c>
      <c r="GR327">
        <v>3.12828</v>
      </c>
      <c r="GS327">
        <v>2.7778</v>
      </c>
      <c r="GT327">
        <v>0.0248942</v>
      </c>
      <c r="GU327">
        <v>0.0198206</v>
      </c>
      <c r="GV327">
        <v>0.110927</v>
      </c>
      <c r="GW327">
        <v>0.091134</v>
      </c>
      <c r="GX327">
        <v>35734.6</v>
      </c>
      <c r="GY327">
        <v>38213.8</v>
      </c>
      <c r="GZ327">
        <v>33237.2</v>
      </c>
      <c r="HA327">
        <v>35381.4</v>
      </c>
      <c r="HB327">
        <v>41950.8</v>
      </c>
      <c r="HC327">
        <v>46235.2</v>
      </c>
      <c r="HD327">
        <v>52035.1</v>
      </c>
      <c r="HE327">
        <v>56622.5</v>
      </c>
      <c r="HF327">
        <v>1.782</v>
      </c>
      <c r="HG327">
        <v>2.12963</v>
      </c>
      <c r="HH327">
        <v>-0.00506639</v>
      </c>
      <c r="HI327">
        <v>0</v>
      </c>
      <c r="HJ327">
        <v>36.0441</v>
      </c>
      <c r="HK327">
        <v>999.9</v>
      </c>
      <c r="HL327">
        <v>54.126</v>
      </c>
      <c r="HM327">
        <v>28.016</v>
      </c>
      <c r="HN327">
        <v>22.6554</v>
      </c>
      <c r="HO327">
        <v>57.2489</v>
      </c>
      <c r="HP327">
        <v>32.5921</v>
      </c>
      <c r="HQ327">
        <v>2</v>
      </c>
      <c r="HR327">
        <v>1.34627</v>
      </c>
      <c r="HS327">
        <v>5.6639</v>
      </c>
      <c r="HT327">
        <v>20.0381</v>
      </c>
      <c r="HU327">
        <v>5.19198</v>
      </c>
      <c r="HV327">
        <v>12.0099</v>
      </c>
      <c r="HW327">
        <v>4.9729</v>
      </c>
      <c r="HX327">
        <v>3.295</v>
      </c>
      <c r="HY327">
        <v>999.9</v>
      </c>
      <c r="HZ327">
        <v>9999</v>
      </c>
      <c r="IA327">
        <v>9999</v>
      </c>
      <c r="IB327">
        <v>9999</v>
      </c>
      <c r="IC327">
        <v>1.86315</v>
      </c>
      <c r="ID327">
        <v>1.86812</v>
      </c>
      <c r="IE327">
        <v>1.86783</v>
      </c>
      <c r="IF327">
        <v>1.86904</v>
      </c>
      <c r="IG327">
        <v>1.86984</v>
      </c>
      <c r="IH327">
        <v>1.86584</v>
      </c>
      <c r="II327">
        <v>1.86701</v>
      </c>
      <c r="IJ327">
        <v>1.86843</v>
      </c>
      <c r="IK327">
        <v>5</v>
      </c>
      <c r="IL327">
        <v>0</v>
      </c>
      <c r="IM327">
        <v>0</v>
      </c>
      <c r="IN327">
        <v>0</v>
      </c>
      <c r="IO327" t="s">
        <v>443</v>
      </c>
      <c r="IP327" t="s">
        <v>444</v>
      </c>
      <c r="IQ327" t="s">
        <v>445</v>
      </c>
      <c r="IR327" t="s">
        <v>445</v>
      </c>
      <c r="IS327" t="s">
        <v>445</v>
      </c>
      <c r="IT327" t="s">
        <v>445</v>
      </c>
      <c r="IU327">
        <v>0</v>
      </c>
      <c r="IV327">
        <v>100</v>
      </c>
      <c r="IW327">
        <v>100</v>
      </c>
      <c r="IX327">
        <v>1.499</v>
      </c>
      <c r="IY327">
        <v>0.3101</v>
      </c>
      <c r="IZ327">
        <v>0.972545899424372</v>
      </c>
      <c r="JA327">
        <v>0.00534676025210932</v>
      </c>
      <c r="JB327">
        <v>-1.70922874884956e-06</v>
      </c>
      <c r="JC327">
        <v>5.24977269206303e-10</v>
      </c>
      <c r="JD327">
        <v>0.310040366037049</v>
      </c>
      <c r="JE327">
        <v>0</v>
      </c>
      <c r="JF327">
        <v>0</v>
      </c>
      <c r="JG327">
        <v>0</v>
      </c>
      <c r="JH327">
        <v>4</v>
      </c>
      <c r="JI327">
        <v>2317</v>
      </c>
      <c r="JJ327">
        <v>-0</v>
      </c>
      <c r="JK327">
        <v>23</v>
      </c>
      <c r="JL327">
        <v>29370041.6</v>
      </c>
      <c r="JM327">
        <v>29370041.6</v>
      </c>
      <c r="JN327">
        <v>0.19165</v>
      </c>
      <c r="JO327">
        <v>2.66235</v>
      </c>
      <c r="JP327">
        <v>2.19849</v>
      </c>
      <c r="JQ327">
        <v>2.63794</v>
      </c>
      <c r="JR327">
        <v>2.44507</v>
      </c>
      <c r="JS327">
        <v>2.31934</v>
      </c>
      <c r="JT327">
        <v>32.6648</v>
      </c>
      <c r="JU327">
        <v>24.1488</v>
      </c>
      <c r="JV327">
        <v>18</v>
      </c>
      <c r="JW327">
        <v>499.641</v>
      </c>
      <c r="JX327">
        <v>782.236</v>
      </c>
      <c r="JY327">
        <v>28.4671</v>
      </c>
      <c r="JZ327">
        <v>43.0419</v>
      </c>
      <c r="KA327">
        <v>29.9999</v>
      </c>
      <c r="KB327">
        <v>42.7562</v>
      </c>
      <c r="KC327">
        <v>42.6003</v>
      </c>
      <c r="KD327">
        <v>3.77897</v>
      </c>
      <c r="KE327">
        <v>0</v>
      </c>
      <c r="KF327">
        <v>100</v>
      </c>
      <c r="KG327">
        <v>28.4968</v>
      </c>
      <c r="KH327">
        <v>47.989</v>
      </c>
      <c r="KI327">
        <v>21.9999</v>
      </c>
      <c r="KJ327">
        <v>94.4574</v>
      </c>
      <c r="KK327">
        <v>91.694</v>
      </c>
    </row>
    <row r="328" spans="1:297">
      <c r="A328">
        <v>312</v>
      </c>
      <c r="B328">
        <v>1762202501.1</v>
      </c>
      <c r="C328">
        <v>4269.09999990463</v>
      </c>
      <c r="D328" t="s">
        <v>1071</v>
      </c>
      <c r="E328" t="s">
        <v>1072</v>
      </c>
      <c r="F328">
        <v>5</v>
      </c>
      <c r="G328" t="s">
        <v>1026</v>
      </c>
      <c r="H328" t="s">
        <v>438</v>
      </c>
      <c r="I328">
        <v>1762202492.94615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77.8667393189306</v>
      </c>
      <c r="AK328">
        <v>93.1242903030303</v>
      </c>
      <c r="AL328">
        <v>-3.22252999702746</v>
      </c>
      <c r="AM328">
        <v>64.4856612688801</v>
      </c>
      <c r="AN328">
        <f>(AP328 - AO328 + DY328*1E3/(8.314*(EA328+273.15)) * AR328/DX328 * AQ328) * DX328/(100*DL328) * 1000/(1000 - AP328)</f>
        <v>0</v>
      </c>
      <c r="AO328">
        <v>20.9043774601817</v>
      </c>
      <c r="AP328">
        <v>27.6729163636364</v>
      </c>
      <c r="AQ328">
        <v>2.16663208661453e-05</v>
      </c>
      <c r="AR328">
        <v>97.8886865385832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439</v>
      </c>
      <c r="AY328" t="s">
        <v>439</v>
      </c>
      <c r="AZ328">
        <v>0</v>
      </c>
      <c r="BA328">
        <v>0</v>
      </c>
      <c r="BB328">
        <f>1-AZ328/BA328</f>
        <v>0</v>
      </c>
      <c r="BC328">
        <v>0</v>
      </c>
      <c r="BD328" t="s">
        <v>439</v>
      </c>
      <c r="BE328" t="s">
        <v>439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439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440</v>
      </c>
      <c r="DO328">
        <v>2</v>
      </c>
      <c r="DP328" t="b">
        <v>1</v>
      </c>
      <c r="DQ328">
        <v>1762202492.94615</v>
      </c>
      <c r="DR328">
        <v>113.269538461538</v>
      </c>
      <c r="DS328">
        <v>89.7380153846154</v>
      </c>
      <c r="DT328">
        <v>27.6661538461538</v>
      </c>
      <c r="DU328">
        <v>20.9070846153846</v>
      </c>
      <c r="DV328">
        <v>111.720653846154</v>
      </c>
      <c r="DW328">
        <v>27.3561076923077</v>
      </c>
      <c r="DX328">
        <v>500.008692307692</v>
      </c>
      <c r="DY328">
        <v>90.755</v>
      </c>
      <c r="DZ328">
        <v>0.0999998</v>
      </c>
      <c r="EA328">
        <v>36.2994769230769</v>
      </c>
      <c r="EB328">
        <v>35.9614769230769</v>
      </c>
      <c r="EC328">
        <v>999.9</v>
      </c>
      <c r="ED328">
        <v>0</v>
      </c>
      <c r="EE328">
        <v>0</v>
      </c>
      <c r="EF328">
        <v>9991.19384615384</v>
      </c>
      <c r="EG328">
        <v>0</v>
      </c>
      <c r="EH328">
        <v>1198.03769230769</v>
      </c>
      <c r="EI328">
        <v>23.5315</v>
      </c>
      <c r="EJ328">
        <v>116.492330769231</v>
      </c>
      <c r="EK328">
        <v>91.6542538461539</v>
      </c>
      <c r="EL328">
        <v>6.75906692307692</v>
      </c>
      <c r="EM328">
        <v>89.7380153846154</v>
      </c>
      <c r="EN328">
        <v>20.9070846153846</v>
      </c>
      <c r="EO328">
        <v>2.51084076923077</v>
      </c>
      <c r="EP328">
        <v>1.89742230769231</v>
      </c>
      <c r="EQ328">
        <v>21.0969692307692</v>
      </c>
      <c r="ER328">
        <v>16.6133461538462</v>
      </c>
      <c r="ES328">
        <v>1999.99461538462</v>
      </c>
      <c r="ET328">
        <v>0.979995307692308</v>
      </c>
      <c r="EU328">
        <v>0.0200045923076923</v>
      </c>
      <c r="EV328">
        <v>0</v>
      </c>
      <c r="EW328">
        <v>1537.16384615385</v>
      </c>
      <c r="EX328">
        <v>5.00059</v>
      </c>
      <c r="EY328">
        <v>31809.3692307692</v>
      </c>
      <c r="EZ328">
        <v>17360.2307692308</v>
      </c>
      <c r="FA328">
        <v>54.8168461538462</v>
      </c>
      <c r="FB328">
        <v>55.1536153846154</v>
      </c>
      <c r="FC328">
        <v>54.375</v>
      </c>
      <c r="FD328">
        <v>54.562</v>
      </c>
      <c r="FE328">
        <v>55.312</v>
      </c>
      <c r="FF328">
        <v>1955.08692307692</v>
      </c>
      <c r="FG328">
        <v>39.9076923076923</v>
      </c>
      <c r="FH328">
        <v>0</v>
      </c>
      <c r="FI328">
        <v>1762202499.8</v>
      </c>
      <c r="FJ328">
        <v>0</v>
      </c>
      <c r="FK328">
        <v>1536.55230769231</v>
      </c>
      <c r="FL328">
        <v>-75.4126496323808</v>
      </c>
      <c r="FM328">
        <v>-1525.42906074589</v>
      </c>
      <c r="FN328">
        <v>31798.5461538462</v>
      </c>
      <c r="FO328">
        <v>15</v>
      </c>
      <c r="FP328">
        <v>0</v>
      </c>
      <c r="FQ328" t="s">
        <v>441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23.183980952381</v>
      </c>
      <c r="GD328">
        <v>5.18036103896102</v>
      </c>
      <c r="GE328">
        <v>0.632202950098604</v>
      </c>
      <c r="GF328">
        <v>0</v>
      </c>
      <c r="GG328">
        <v>1540.09029411765</v>
      </c>
      <c r="GH328">
        <v>-72.4099312819519</v>
      </c>
      <c r="GI328">
        <v>7.11535765927313</v>
      </c>
      <c r="GJ328">
        <v>-1</v>
      </c>
      <c r="GK328">
        <v>6.75725904761905</v>
      </c>
      <c r="GL328">
        <v>0.0423506493506542</v>
      </c>
      <c r="GM328">
        <v>0.00481435245585125</v>
      </c>
      <c r="GN328">
        <v>1</v>
      </c>
      <c r="GO328">
        <v>1</v>
      </c>
      <c r="GP328">
        <v>2</v>
      </c>
      <c r="GQ328" t="s">
        <v>460</v>
      </c>
      <c r="GR328">
        <v>3.12841</v>
      </c>
      <c r="GS328">
        <v>2.77782</v>
      </c>
      <c r="GT328">
        <v>0.0211656</v>
      </c>
      <c r="GU328">
        <v>0.0157607</v>
      </c>
      <c r="GV328">
        <v>0.110956</v>
      </c>
      <c r="GW328">
        <v>0.0911266</v>
      </c>
      <c r="GX328">
        <v>35870.9</v>
      </c>
      <c r="GY328">
        <v>38371.8</v>
      </c>
      <c r="GZ328">
        <v>33237.3</v>
      </c>
      <c r="HA328">
        <v>35381.6</v>
      </c>
      <c r="HB328">
        <v>41949</v>
      </c>
      <c r="HC328">
        <v>46235.7</v>
      </c>
      <c r="HD328">
        <v>52034.9</v>
      </c>
      <c r="HE328">
        <v>56623.2</v>
      </c>
      <c r="HF328">
        <v>1.78202</v>
      </c>
      <c r="HG328">
        <v>2.12927</v>
      </c>
      <c r="HH328">
        <v>-0.00331551</v>
      </c>
      <c r="HI328">
        <v>0</v>
      </c>
      <c r="HJ328">
        <v>36.0436</v>
      </c>
      <c r="HK328">
        <v>999.9</v>
      </c>
      <c r="HL328">
        <v>54.126</v>
      </c>
      <c r="HM328">
        <v>28.026</v>
      </c>
      <c r="HN328">
        <v>22.6666</v>
      </c>
      <c r="HO328">
        <v>57.3489</v>
      </c>
      <c r="HP328">
        <v>32.504</v>
      </c>
      <c r="HQ328">
        <v>2</v>
      </c>
      <c r="HR328">
        <v>1.34547</v>
      </c>
      <c r="HS328">
        <v>5.5815</v>
      </c>
      <c r="HT328">
        <v>20.0409</v>
      </c>
      <c r="HU328">
        <v>5.19198</v>
      </c>
      <c r="HV328">
        <v>12.0099</v>
      </c>
      <c r="HW328">
        <v>4.973</v>
      </c>
      <c r="HX328">
        <v>3.295</v>
      </c>
      <c r="HY328">
        <v>999.9</v>
      </c>
      <c r="HZ328">
        <v>9999</v>
      </c>
      <c r="IA328">
        <v>9999</v>
      </c>
      <c r="IB328">
        <v>9999</v>
      </c>
      <c r="IC328">
        <v>1.86319</v>
      </c>
      <c r="ID328">
        <v>1.86812</v>
      </c>
      <c r="IE328">
        <v>1.86784</v>
      </c>
      <c r="IF328">
        <v>1.86905</v>
      </c>
      <c r="IG328">
        <v>1.86986</v>
      </c>
      <c r="IH328">
        <v>1.86585</v>
      </c>
      <c r="II328">
        <v>1.86703</v>
      </c>
      <c r="IJ328">
        <v>1.86844</v>
      </c>
      <c r="IK328">
        <v>5</v>
      </c>
      <c r="IL328">
        <v>0</v>
      </c>
      <c r="IM328">
        <v>0</v>
      </c>
      <c r="IN328">
        <v>0</v>
      </c>
      <c r="IO328" t="s">
        <v>443</v>
      </c>
      <c r="IP328" t="s">
        <v>444</v>
      </c>
      <c r="IQ328" t="s">
        <v>445</v>
      </c>
      <c r="IR328" t="s">
        <v>445</v>
      </c>
      <c r="IS328" t="s">
        <v>445</v>
      </c>
      <c r="IT328" t="s">
        <v>445</v>
      </c>
      <c r="IU328">
        <v>0</v>
      </c>
      <c r="IV328">
        <v>100</v>
      </c>
      <c r="IW328">
        <v>100</v>
      </c>
      <c r="IX328">
        <v>1.419</v>
      </c>
      <c r="IY328">
        <v>0.3101</v>
      </c>
      <c r="IZ328">
        <v>0.972545899424372</v>
      </c>
      <c r="JA328">
        <v>0.00534676025210932</v>
      </c>
      <c r="JB328">
        <v>-1.70922874884956e-06</v>
      </c>
      <c r="JC328">
        <v>5.24977269206303e-10</v>
      </c>
      <c r="JD328">
        <v>0.310040366037049</v>
      </c>
      <c r="JE328">
        <v>0</v>
      </c>
      <c r="JF328">
        <v>0</v>
      </c>
      <c r="JG328">
        <v>0</v>
      </c>
      <c r="JH328">
        <v>4</v>
      </c>
      <c r="JI328">
        <v>2317</v>
      </c>
      <c r="JJ328">
        <v>-0</v>
      </c>
      <c r="JK328">
        <v>23</v>
      </c>
      <c r="JL328">
        <v>29370041.7</v>
      </c>
      <c r="JM328">
        <v>29370041.7</v>
      </c>
      <c r="JN328">
        <v>0.144043</v>
      </c>
      <c r="JO328">
        <v>2.68188</v>
      </c>
      <c r="JP328">
        <v>2.19849</v>
      </c>
      <c r="JQ328">
        <v>2.63672</v>
      </c>
      <c r="JR328">
        <v>2.44507</v>
      </c>
      <c r="JS328">
        <v>2.26196</v>
      </c>
      <c r="JT328">
        <v>32.6648</v>
      </c>
      <c r="JU328">
        <v>24.14</v>
      </c>
      <c r="JV328">
        <v>18</v>
      </c>
      <c r="JW328">
        <v>499.669</v>
      </c>
      <c r="JX328">
        <v>781.891</v>
      </c>
      <c r="JY328">
        <v>28.5028</v>
      </c>
      <c r="JZ328">
        <v>43.0455</v>
      </c>
      <c r="KA328">
        <v>29.9997</v>
      </c>
      <c r="KB328">
        <v>42.7575</v>
      </c>
      <c r="KC328">
        <v>42.6003</v>
      </c>
      <c r="KD328">
        <v>2.8211</v>
      </c>
      <c r="KE328">
        <v>0</v>
      </c>
      <c r="KF328">
        <v>100</v>
      </c>
      <c r="KG328">
        <v>28.5267</v>
      </c>
      <c r="KH328">
        <v>34.4698</v>
      </c>
      <c r="KI328">
        <v>21.9999</v>
      </c>
      <c r="KJ328">
        <v>94.4572</v>
      </c>
      <c r="KK328">
        <v>91.6949</v>
      </c>
    </row>
    <row r="329" spans="1:297">
      <c r="A329">
        <v>313</v>
      </c>
      <c r="B329">
        <v>1762202598.1</v>
      </c>
      <c r="C329">
        <v>4366.09999990463</v>
      </c>
      <c r="D329" t="s">
        <v>1073</v>
      </c>
      <c r="E329" t="s">
        <v>1074</v>
      </c>
      <c r="F329">
        <v>5</v>
      </c>
      <c r="G329" t="s">
        <v>1026</v>
      </c>
      <c r="H329" t="s">
        <v>438</v>
      </c>
      <c r="I329">
        <v>1762202589.6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429.091747593224</v>
      </c>
      <c r="AK329">
        <v>423.065484848485</v>
      </c>
      <c r="AL329">
        <v>0.0203335266001382</v>
      </c>
      <c r="AM329">
        <v>64.4856612688801</v>
      </c>
      <c r="AN329">
        <f>(AP329 - AO329 + DY329*1E3/(8.314*(EA329+273.15)) * AR329/DX329 * AQ329) * DX329/(100*DL329) * 1000/(1000 - AP329)</f>
        <v>0</v>
      </c>
      <c r="AO329">
        <v>20.9590118022949</v>
      </c>
      <c r="AP329">
        <v>27.8922006060606</v>
      </c>
      <c r="AQ329">
        <v>3.37903520135631e-05</v>
      </c>
      <c r="AR329">
        <v>97.8886865385832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439</v>
      </c>
      <c r="AY329" t="s">
        <v>439</v>
      </c>
      <c r="AZ329">
        <v>0</v>
      </c>
      <c r="BA329">
        <v>0</v>
      </c>
      <c r="BB329">
        <f>1-AZ329/BA329</f>
        <v>0</v>
      </c>
      <c r="BC329">
        <v>0</v>
      </c>
      <c r="BD329" t="s">
        <v>439</v>
      </c>
      <c r="BE329" t="s">
        <v>439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439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440</v>
      </c>
      <c r="DO329">
        <v>2</v>
      </c>
      <c r="DP329" t="b">
        <v>1</v>
      </c>
      <c r="DQ329">
        <v>1762202589.6</v>
      </c>
      <c r="DR329">
        <v>411.29175</v>
      </c>
      <c r="DS329">
        <v>420.1574375</v>
      </c>
      <c r="DT329">
        <v>27.88659375</v>
      </c>
      <c r="DU329">
        <v>20.95900625</v>
      </c>
      <c r="DV329">
        <v>408.385</v>
      </c>
      <c r="DW329">
        <v>27.57654375</v>
      </c>
      <c r="DX329">
        <v>499.9905</v>
      </c>
      <c r="DY329">
        <v>90.75188125</v>
      </c>
      <c r="DZ329">
        <v>0.0999978375</v>
      </c>
      <c r="EA329">
        <v>36.31435</v>
      </c>
      <c r="EB329">
        <v>35.9599</v>
      </c>
      <c r="EC329">
        <v>999.9</v>
      </c>
      <c r="ED329">
        <v>0</v>
      </c>
      <c r="EE329">
        <v>0</v>
      </c>
      <c r="EF329">
        <v>9995.780625</v>
      </c>
      <c r="EG329">
        <v>0</v>
      </c>
      <c r="EH329">
        <v>1198.024375</v>
      </c>
      <c r="EI329">
        <v>-8.86566875</v>
      </c>
      <c r="EJ329">
        <v>423.09025</v>
      </c>
      <c r="EK329">
        <v>429.1519375</v>
      </c>
      <c r="EL329">
        <v>6.927581875</v>
      </c>
      <c r="EM329">
        <v>420.1574375</v>
      </c>
      <c r="EN329">
        <v>20.95900625</v>
      </c>
      <c r="EO329">
        <v>2.53076</v>
      </c>
      <c r="EP329">
        <v>1.90207</v>
      </c>
      <c r="EQ329">
        <v>21.22568125</v>
      </c>
      <c r="ER329">
        <v>16.65184375</v>
      </c>
      <c r="ES329">
        <v>2000.020625</v>
      </c>
      <c r="ET329">
        <v>0.9799943125</v>
      </c>
      <c r="EU329">
        <v>0.0200055375</v>
      </c>
      <c r="EV329">
        <v>0</v>
      </c>
      <c r="EW329">
        <v>1556.55</v>
      </c>
      <c r="EX329">
        <v>5.00059</v>
      </c>
      <c r="EY329">
        <v>32221.83125</v>
      </c>
      <c r="EZ329">
        <v>17360.4625</v>
      </c>
      <c r="FA329">
        <v>54.8553125</v>
      </c>
      <c r="FB329">
        <v>55.187</v>
      </c>
      <c r="FC329">
        <v>54.433125</v>
      </c>
      <c r="FD329">
        <v>54.625</v>
      </c>
      <c r="FE329">
        <v>55.3435</v>
      </c>
      <c r="FF329">
        <v>1955.110625</v>
      </c>
      <c r="FG329">
        <v>39.91</v>
      </c>
      <c r="FH329">
        <v>0</v>
      </c>
      <c r="FI329">
        <v>1762202597</v>
      </c>
      <c r="FJ329">
        <v>0</v>
      </c>
      <c r="FK329">
        <v>1556.09538461538</v>
      </c>
      <c r="FL329">
        <v>-27.7367521026839</v>
      </c>
      <c r="FM329">
        <v>-552.027349819748</v>
      </c>
      <c r="FN329">
        <v>32212.3846153846</v>
      </c>
      <c r="FO329">
        <v>15</v>
      </c>
      <c r="FP329">
        <v>0</v>
      </c>
      <c r="FQ329" t="s">
        <v>441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-8.877818</v>
      </c>
      <c r="GD329">
        <v>0.0126090225564034</v>
      </c>
      <c r="GE329">
        <v>0.418251618473856</v>
      </c>
      <c r="GF329">
        <v>1</v>
      </c>
      <c r="GG329">
        <v>1557.77117647059</v>
      </c>
      <c r="GH329">
        <v>-27.6705882376712</v>
      </c>
      <c r="GI329">
        <v>2.72302574430583</v>
      </c>
      <c r="GJ329">
        <v>-1</v>
      </c>
      <c r="GK329">
        <v>6.9250215</v>
      </c>
      <c r="GL329">
        <v>0.0646082706766868</v>
      </c>
      <c r="GM329">
        <v>0.00639200850672142</v>
      </c>
      <c r="GN329">
        <v>1</v>
      </c>
      <c r="GO329">
        <v>2</v>
      </c>
      <c r="GP329">
        <v>2</v>
      </c>
      <c r="GQ329" t="s">
        <v>497</v>
      </c>
      <c r="GR329">
        <v>3.12831</v>
      </c>
      <c r="GS329">
        <v>2.77801</v>
      </c>
      <c r="GT329">
        <v>0.0850503</v>
      </c>
      <c r="GU329">
        <v>0.087116</v>
      </c>
      <c r="GV329">
        <v>0.111574</v>
      </c>
      <c r="GW329">
        <v>0.0912945</v>
      </c>
      <c r="GX329">
        <v>33530.9</v>
      </c>
      <c r="GY329">
        <v>35590.8</v>
      </c>
      <c r="GZ329">
        <v>33235.1</v>
      </c>
      <c r="HA329">
        <v>35378.7</v>
      </c>
      <c r="HB329">
        <v>41925.9</v>
      </c>
      <c r="HC329">
        <v>46231.9</v>
      </c>
      <c r="HD329">
        <v>52032.8</v>
      </c>
      <c r="HE329">
        <v>56618.6</v>
      </c>
      <c r="HF329">
        <v>1.78188</v>
      </c>
      <c r="HG329">
        <v>2.12978</v>
      </c>
      <c r="HH329">
        <v>-0.00415742</v>
      </c>
      <c r="HI329">
        <v>0</v>
      </c>
      <c r="HJ329">
        <v>36.0274</v>
      </c>
      <c r="HK329">
        <v>999.9</v>
      </c>
      <c r="HL329">
        <v>54.151</v>
      </c>
      <c r="HM329">
        <v>28.026</v>
      </c>
      <c r="HN329">
        <v>22.6775</v>
      </c>
      <c r="HO329">
        <v>57.0689</v>
      </c>
      <c r="HP329">
        <v>32.512</v>
      </c>
      <c r="HQ329">
        <v>2</v>
      </c>
      <c r="HR329">
        <v>1.34574</v>
      </c>
      <c r="HS329">
        <v>5.34194</v>
      </c>
      <c r="HT329">
        <v>20.0475</v>
      </c>
      <c r="HU329">
        <v>5.19093</v>
      </c>
      <c r="HV329">
        <v>12.0099</v>
      </c>
      <c r="HW329">
        <v>4.97285</v>
      </c>
      <c r="HX329">
        <v>3.29495</v>
      </c>
      <c r="HY329">
        <v>999.9</v>
      </c>
      <c r="HZ329">
        <v>9999</v>
      </c>
      <c r="IA329">
        <v>9999</v>
      </c>
      <c r="IB329">
        <v>9999</v>
      </c>
      <c r="IC329">
        <v>1.86313</v>
      </c>
      <c r="ID329">
        <v>1.86813</v>
      </c>
      <c r="IE329">
        <v>1.86783</v>
      </c>
      <c r="IF329">
        <v>1.86904</v>
      </c>
      <c r="IG329">
        <v>1.86984</v>
      </c>
      <c r="IH329">
        <v>1.86584</v>
      </c>
      <c r="II329">
        <v>1.867</v>
      </c>
      <c r="IJ329">
        <v>1.86843</v>
      </c>
      <c r="IK329">
        <v>5</v>
      </c>
      <c r="IL329">
        <v>0</v>
      </c>
      <c r="IM329">
        <v>0</v>
      </c>
      <c r="IN329">
        <v>0</v>
      </c>
      <c r="IO329" t="s">
        <v>443</v>
      </c>
      <c r="IP329" t="s">
        <v>444</v>
      </c>
      <c r="IQ329" t="s">
        <v>445</v>
      </c>
      <c r="IR329" t="s">
        <v>445</v>
      </c>
      <c r="IS329" t="s">
        <v>445</v>
      </c>
      <c r="IT329" t="s">
        <v>445</v>
      </c>
      <c r="IU329">
        <v>0</v>
      </c>
      <c r="IV329">
        <v>100</v>
      </c>
      <c r="IW329">
        <v>100</v>
      </c>
      <c r="IX329">
        <v>2.907</v>
      </c>
      <c r="IY329">
        <v>0.3101</v>
      </c>
      <c r="IZ329">
        <v>0.972545899424372</v>
      </c>
      <c r="JA329">
        <v>0.00534676025210932</v>
      </c>
      <c r="JB329">
        <v>-1.70922874884956e-06</v>
      </c>
      <c r="JC329">
        <v>5.24977269206303e-10</v>
      </c>
      <c r="JD329">
        <v>0.310040366037049</v>
      </c>
      <c r="JE329">
        <v>0</v>
      </c>
      <c r="JF329">
        <v>0</v>
      </c>
      <c r="JG329">
        <v>0</v>
      </c>
      <c r="JH329">
        <v>4</v>
      </c>
      <c r="JI329">
        <v>2317</v>
      </c>
      <c r="JJ329">
        <v>-0</v>
      </c>
      <c r="JK329">
        <v>23</v>
      </c>
      <c r="JL329">
        <v>29370043.3</v>
      </c>
      <c r="JM329">
        <v>29370043.3</v>
      </c>
      <c r="JN329">
        <v>1.14258</v>
      </c>
      <c r="JO329">
        <v>2.62329</v>
      </c>
      <c r="JP329">
        <v>2.19849</v>
      </c>
      <c r="JQ329">
        <v>2.63672</v>
      </c>
      <c r="JR329">
        <v>2.44629</v>
      </c>
      <c r="JS329">
        <v>2.31934</v>
      </c>
      <c r="JT329">
        <v>32.6869</v>
      </c>
      <c r="JU329">
        <v>24.1575</v>
      </c>
      <c r="JV329">
        <v>18</v>
      </c>
      <c r="JW329">
        <v>499.772</v>
      </c>
      <c r="JX329">
        <v>782.764</v>
      </c>
      <c r="JY329">
        <v>28.8101</v>
      </c>
      <c r="JZ329">
        <v>43.0755</v>
      </c>
      <c r="KA329">
        <v>30.0003</v>
      </c>
      <c r="KB329">
        <v>42.7883</v>
      </c>
      <c r="KC329">
        <v>42.6346</v>
      </c>
      <c r="KD329">
        <v>22.9806</v>
      </c>
      <c r="KE329">
        <v>0</v>
      </c>
      <c r="KF329">
        <v>100</v>
      </c>
      <c r="KG329">
        <v>28.8355</v>
      </c>
      <c r="KH329">
        <v>426.76</v>
      </c>
      <c r="KI329">
        <v>21.9999</v>
      </c>
      <c r="KJ329">
        <v>94.4524</v>
      </c>
      <c r="KK329">
        <v>91.6874</v>
      </c>
    </row>
    <row r="330" spans="1:297">
      <c r="A330">
        <v>314</v>
      </c>
      <c r="B330">
        <v>1762202603.1</v>
      </c>
      <c r="C330">
        <v>4371.09999990463</v>
      </c>
      <c r="D330" t="s">
        <v>1075</v>
      </c>
      <c r="E330" t="s">
        <v>1076</v>
      </c>
      <c r="F330">
        <v>5</v>
      </c>
      <c r="G330" t="s">
        <v>1026</v>
      </c>
      <c r="H330" t="s">
        <v>438</v>
      </c>
      <c r="I330">
        <v>1762202594.36667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429.84015503207</v>
      </c>
      <c r="AK330">
        <v>423.488054545454</v>
      </c>
      <c r="AL330">
        <v>0.0713209983479194</v>
      </c>
      <c r="AM330">
        <v>64.4856612688801</v>
      </c>
      <c r="AN330">
        <f>(AP330 - AO330 + DY330*1E3/(8.314*(EA330+273.15)) * AR330/DX330 * AQ330) * DX330/(100*DL330) * 1000/(1000 - AP330)</f>
        <v>0</v>
      </c>
      <c r="AO330">
        <v>20.9596734249801</v>
      </c>
      <c r="AP330">
        <v>27.8990084848485</v>
      </c>
      <c r="AQ330">
        <v>5.57779320717068e-05</v>
      </c>
      <c r="AR330">
        <v>97.8886865385832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439</v>
      </c>
      <c r="AY330" t="s">
        <v>439</v>
      </c>
      <c r="AZ330">
        <v>0</v>
      </c>
      <c r="BA330">
        <v>0</v>
      </c>
      <c r="BB330">
        <f>1-AZ330/BA330</f>
        <v>0</v>
      </c>
      <c r="BC330">
        <v>0</v>
      </c>
      <c r="BD330" t="s">
        <v>439</v>
      </c>
      <c r="BE330" t="s">
        <v>439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439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440</v>
      </c>
      <c r="DO330">
        <v>2</v>
      </c>
      <c r="DP330" t="b">
        <v>1</v>
      </c>
      <c r="DQ330">
        <v>1762202594.36667</v>
      </c>
      <c r="DR330">
        <v>411.357133333333</v>
      </c>
      <c r="DS330">
        <v>420.342266666667</v>
      </c>
      <c r="DT330">
        <v>27.8909733333333</v>
      </c>
      <c r="DU330">
        <v>20.9592266666667</v>
      </c>
      <c r="DV330">
        <v>408.450133333333</v>
      </c>
      <c r="DW330">
        <v>27.58092</v>
      </c>
      <c r="DX330">
        <v>499.96</v>
      </c>
      <c r="DY330">
        <v>90.75172</v>
      </c>
      <c r="DZ330">
        <v>0.09996904</v>
      </c>
      <c r="EA330">
        <v>36.31704</v>
      </c>
      <c r="EB330">
        <v>35.9609866666667</v>
      </c>
      <c r="EC330">
        <v>999.9</v>
      </c>
      <c r="ED330">
        <v>0</v>
      </c>
      <c r="EE330">
        <v>0</v>
      </c>
      <c r="EF330">
        <v>10000.416</v>
      </c>
      <c r="EG330">
        <v>0</v>
      </c>
      <c r="EH330">
        <v>1198.01266666667</v>
      </c>
      <c r="EI330">
        <v>-8.98506866666667</v>
      </c>
      <c r="EJ330">
        <v>423.159533333333</v>
      </c>
      <c r="EK330">
        <v>429.340866666667</v>
      </c>
      <c r="EL330">
        <v>6.93172666666667</v>
      </c>
      <c r="EM330">
        <v>420.342266666667</v>
      </c>
      <c r="EN330">
        <v>20.9592266666667</v>
      </c>
      <c r="EO330">
        <v>2.531152</v>
      </c>
      <c r="EP330">
        <v>1.90208666666667</v>
      </c>
      <c r="EQ330">
        <v>21.2282</v>
      </c>
      <c r="ER330">
        <v>16.65198</v>
      </c>
      <c r="ES330">
        <v>2000.042</v>
      </c>
      <c r="ET330">
        <v>0.9799946</v>
      </c>
      <c r="EU330">
        <v>0.02000524</v>
      </c>
      <c r="EV330">
        <v>0</v>
      </c>
      <c r="EW330">
        <v>1554.38733333333</v>
      </c>
      <c r="EX330">
        <v>5.00059</v>
      </c>
      <c r="EY330">
        <v>32178.8466666667</v>
      </c>
      <c r="EZ330">
        <v>17360.66</v>
      </c>
      <c r="FA330">
        <v>54.8623333333333</v>
      </c>
      <c r="FB330">
        <v>55.187</v>
      </c>
      <c r="FC330">
        <v>54.4328666666667</v>
      </c>
      <c r="FD330">
        <v>54.625</v>
      </c>
      <c r="FE330">
        <v>55.3414</v>
      </c>
      <c r="FF330">
        <v>1955.132</v>
      </c>
      <c r="FG330">
        <v>39.91</v>
      </c>
      <c r="FH330">
        <v>0</v>
      </c>
      <c r="FI330">
        <v>1762202601.8</v>
      </c>
      <c r="FJ330">
        <v>0</v>
      </c>
      <c r="FK330">
        <v>1554.025</v>
      </c>
      <c r="FL330">
        <v>-26.0789743972059</v>
      </c>
      <c r="FM330">
        <v>-528.34871845151</v>
      </c>
      <c r="FN330">
        <v>32169.5846153846</v>
      </c>
      <c r="FO330">
        <v>15</v>
      </c>
      <c r="FP330">
        <v>0</v>
      </c>
      <c r="FQ330" t="s">
        <v>441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-9.03577952380952</v>
      </c>
      <c r="GD330">
        <v>-2.63971792207793</v>
      </c>
      <c r="GE330">
        <v>0.612344731546009</v>
      </c>
      <c r="GF330">
        <v>0</v>
      </c>
      <c r="GG330">
        <v>1555.32823529412</v>
      </c>
      <c r="GH330">
        <v>-26.7281894762612</v>
      </c>
      <c r="GI330">
        <v>2.63620657785146</v>
      </c>
      <c r="GJ330">
        <v>-1</v>
      </c>
      <c r="GK330">
        <v>6.92977</v>
      </c>
      <c r="GL330">
        <v>0.0524166233766295</v>
      </c>
      <c r="GM330">
        <v>0.00536870384286383</v>
      </c>
      <c r="GN330">
        <v>1</v>
      </c>
      <c r="GO330">
        <v>1</v>
      </c>
      <c r="GP330">
        <v>2</v>
      </c>
      <c r="GQ330" t="s">
        <v>460</v>
      </c>
      <c r="GR330">
        <v>3.12845</v>
      </c>
      <c r="GS330">
        <v>2.77817</v>
      </c>
      <c r="GT330">
        <v>0.0851202</v>
      </c>
      <c r="GU330">
        <v>0.0876533</v>
      </c>
      <c r="GV330">
        <v>0.111583</v>
      </c>
      <c r="GW330">
        <v>0.091296</v>
      </c>
      <c r="GX330">
        <v>33528.2</v>
      </c>
      <c r="GY330">
        <v>35569.9</v>
      </c>
      <c r="GZ330">
        <v>33234.9</v>
      </c>
      <c r="HA330">
        <v>35378.8</v>
      </c>
      <c r="HB330">
        <v>41925.4</v>
      </c>
      <c r="HC330">
        <v>46232</v>
      </c>
      <c r="HD330">
        <v>52032.6</v>
      </c>
      <c r="HE330">
        <v>56618.9</v>
      </c>
      <c r="HF330">
        <v>1.78212</v>
      </c>
      <c r="HG330">
        <v>2.12965</v>
      </c>
      <c r="HH330">
        <v>-0.00351667</v>
      </c>
      <c r="HI330">
        <v>0</v>
      </c>
      <c r="HJ330">
        <v>36.0274</v>
      </c>
      <c r="HK330">
        <v>999.9</v>
      </c>
      <c r="HL330">
        <v>54.126</v>
      </c>
      <c r="HM330">
        <v>28.047</v>
      </c>
      <c r="HN330">
        <v>22.6951</v>
      </c>
      <c r="HO330">
        <v>57.1689</v>
      </c>
      <c r="HP330">
        <v>32.524</v>
      </c>
      <c r="HQ330">
        <v>2</v>
      </c>
      <c r="HR330">
        <v>1.3455</v>
      </c>
      <c r="HS330">
        <v>5.31381</v>
      </c>
      <c r="HT330">
        <v>20.0484</v>
      </c>
      <c r="HU330">
        <v>5.19078</v>
      </c>
      <c r="HV330">
        <v>12.0099</v>
      </c>
      <c r="HW330">
        <v>4.97265</v>
      </c>
      <c r="HX330">
        <v>3.29495</v>
      </c>
      <c r="HY330">
        <v>999.9</v>
      </c>
      <c r="HZ330">
        <v>9999</v>
      </c>
      <c r="IA330">
        <v>9999</v>
      </c>
      <c r="IB330">
        <v>9999</v>
      </c>
      <c r="IC330">
        <v>1.86316</v>
      </c>
      <c r="ID330">
        <v>1.86812</v>
      </c>
      <c r="IE330">
        <v>1.86783</v>
      </c>
      <c r="IF330">
        <v>1.86904</v>
      </c>
      <c r="IG330">
        <v>1.86984</v>
      </c>
      <c r="IH330">
        <v>1.86584</v>
      </c>
      <c r="II330">
        <v>1.86702</v>
      </c>
      <c r="IJ330">
        <v>1.86844</v>
      </c>
      <c r="IK330">
        <v>5</v>
      </c>
      <c r="IL330">
        <v>0</v>
      </c>
      <c r="IM330">
        <v>0</v>
      </c>
      <c r="IN330">
        <v>0</v>
      </c>
      <c r="IO330" t="s">
        <v>443</v>
      </c>
      <c r="IP330" t="s">
        <v>444</v>
      </c>
      <c r="IQ330" t="s">
        <v>445</v>
      </c>
      <c r="IR330" t="s">
        <v>445</v>
      </c>
      <c r="IS330" t="s">
        <v>445</v>
      </c>
      <c r="IT330" t="s">
        <v>445</v>
      </c>
      <c r="IU330">
        <v>0</v>
      </c>
      <c r="IV330">
        <v>100</v>
      </c>
      <c r="IW330">
        <v>100</v>
      </c>
      <c r="IX330">
        <v>2.909</v>
      </c>
      <c r="IY330">
        <v>0.31</v>
      </c>
      <c r="IZ330">
        <v>0.972545899424372</v>
      </c>
      <c r="JA330">
        <v>0.00534676025210932</v>
      </c>
      <c r="JB330">
        <v>-1.70922874884956e-06</v>
      </c>
      <c r="JC330">
        <v>5.24977269206303e-10</v>
      </c>
      <c r="JD330">
        <v>0.310040366037049</v>
      </c>
      <c r="JE330">
        <v>0</v>
      </c>
      <c r="JF330">
        <v>0</v>
      </c>
      <c r="JG330">
        <v>0</v>
      </c>
      <c r="JH330">
        <v>4</v>
      </c>
      <c r="JI330">
        <v>2317</v>
      </c>
      <c r="JJ330">
        <v>-0</v>
      </c>
      <c r="JK330">
        <v>23</v>
      </c>
      <c r="JL330">
        <v>29370043.4</v>
      </c>
      <c r="JM330">
        <v>29370043.4</v>
      </c>
      <c r="JN330">
        <v>1.16821</v>
      </c>
      <c r="JO330">
        <v>2.63062</v>
      </c>
      <c r="JP330">
        <v>2.19849</v>
      </c>
      <c r="JQ330">
        <v>2.63794</v>
      </c>
      <c r="JR330">
        <v>2.44507</v>
      </c>
      <c r="JS330">
        <v>2.2998</v>
      </c>
      <c r="JT330">
        <v>32.6869</v>
      </c>
      <c r="JU330">
        <v>24.1488</v>
      </c>
      <c r="JV330">
        <v>18</v>
      </c>
      <c r="JW330">
        <v>499.977</v>
      </c>
      <c r="JX330">
        <v>782.647</v>
      </c>
      <c r="JY330">
        <v>28.8385</v>
      </c>
      <c r="JZ330">
        <v>43.0768</v>
      </c>
      <c r="KA330">
        <v>30</v>
      </c>
      <c r="KB330">
        <v>42.7925</v>
      </c>
      <c r="KC330">
        <v>42.635</v>
      </c>
      <c r="KD330">
        <v>23.4433</v>
      </c>
      <c r="KE330">
        <v>0</v>
      </c>
      <c r="KF330">
        <v>100</v>
      </c>
      <c r="KG330">
        <v>28.8577</v>
      </c>
      <c r="KH330">
        <v>440.229</v>
      </c>
      <c r="KI330">
        <v>21.9999</v>
      </c>
      <c r="KJ330">
        <v>94.4521</v>
      </c>
      <c r="KK330">
        <v>91.6877</v>
      </c>
    </row>
    <row r="331" spans="1:297">
      <c r="A331">
        <v>315</v>
      </c>
      <c r="B331">
        <v>1762202608.1</v>
      </c>
      <c r="C331">
        <v>4376.09999990463</v>
      </c>
      <c r="D331" t="s">
        <v>1077</v>
      </c>
      <c r="E331" t="s">
        <v>1078</v>
      </c>
      <c r="F331">
        <v>5</v>
      </c>
      <c r="G331" t="s">
        <v>1026</v>
      </c>
      <c r="H331" t="s">
        <v>438</v>
      </c>
      <c r="I331">
        <v>1762202599.45714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434.679834787678</v>
      </c>
      <c r="AK331">
        <v>426.261975757576</v>
      </c>
      <c r="AL331">
        <v>0.633388039594697</v>
      </c>
      <c r="AM331">
        <v>64.4856612688801</v>
      </c>
      <c r="AN331">
        <f>(AP331 - AO331 + DY331*1E3/(8.314*(EA331+273.15)) * AR331/DX331 * AQ331) * DX331/(100*DL331) * 1000/(1000 - AP331)</f>
        <v>0</v>
      </c>
      <c r="AO331">
        <v>20.9610776027948</v>
      </c>
      <c r="AP331">
        <v>27.9016503030303</v>
      </c>
      <c r="AQ331">
        <v>3.51121968253566e-05</v>
      </c>
      <c r="AR331">
        <v>97.8886865385832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439</v>
      </c>
      <c r="AY331" t="s">
        <v>439</v>
      </c>
      <c r="AZ331">
        <v>0</v>
      </c>
      <c r="BA331">
        <v>0</v>
      </c>
      <c r="BB331">
        <f>1-AZ331/BA331</f>
        <v>0</v>
      </c>
      <c r="BC331">
        <v>0</v>
      </c>
      <c r="BD331" t="s">
        <v>439</v>
      </c>
      <c r="BE331" t="s">
        <v>439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439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440</v>
      </c>
      <c r="DO331">
        <v>2</v>
      </c>
      <c r="DP331" t="b">
        <v>1</v>
      </c>
      <c r="DQ331">
        <v>1762202599.45714</v>
      </c>
      <c r="DR331">
        <v>411.901714285714</v>
      </c>
      <c r="DS331">
        <v>422.837642857143</v>
      </c>
      <c r="DT331">
        <v>27.8954428571429</v>
      </c>
      <c r="DU331">
        <v>20.9600642857143</v>
      </c>
      <c r="DV331">
        <v>408.9925</v>
      </c>
      <c r="DW331">
        <v>27.5853928571429</v>
      </c>
      <c r="DX331">
        <v>500.006428571429</v>
      </c>
      <c r="DY331">
        <v>90.7507428571429</v>
      </c>
      <c r="DZ331">
        <v>0.0999669428571428</v>
      </c>
      <c r="EA331">
        <v>36.3211357142857</v>
      </c>
      <c r="EB331">
        <v>35.96195</v>
      </c>
      <c r="EC331">
        <v>999.9</v>
      </c>
      <c r="ED331">
        <v>0</v>
      </c>
      <c r="EE331">
        <v>0</v>
      </c>
      <c r="EF331">
        <v>10003.1257142857</v>
      </c>
      <c r="EG331">
        <v>0</v>
      </c>
      <c r="EH331">
        <v>1198.00857142857</v>
      </c>
      <c r="EI331">
        <v>-10.9359721428571</v>
      </c>
      <c r="EJ331">
        <v>423.721642857143</v>
      </c>
      <c r="EK331">
        <v>431.89</v>
      </c>
      <c r="EL331">
        <v>6.93536214285714</v>
      </c>
      <c r="EM331">
        <v>422.837642857143</v>
      </c>
      <c r="EN331">
        <v>20.9600642857143</v>
      </c>
      <c r="EO331">
        <v>2.53153071428571</v>
      </c>
      <c r="EP331">
        <v>1.90214214285714</v>
      </c>
      <c r="EQ331">
        <v>21.2306357142857</v>
      </c>
      <c r="ER331">
        <v>16.6524214285714</v>
      </c>
      <c r="ES331">
        <v>2000.02428571429</v>
      </c>
      <c r="ET331">
        <v>0.9799945</v>
      </c>
      <c r="EU331">
        <v>0.0200053428571429</v>
      </c>
      <c r="EV331">
        <v>0</v>
      </c>
      <c r="EW331">
        <v>1552.19642857143</v>
      </c>
      <c r="EX331">
        <v>5.00059</v>
      </c>
      <c r="EY331">
        <v>32135</v>
      </c>
      <c r="EZ331">
        <v>17360.5</v>
      </c>
      <c r="FA331">
        <v>54.8659285714286</v>
      </c>
      <c r="FB331">
        <v>55.187</v>
      </c>
      <c r="FC331">
        <v>54.437</v>
      </c>
      <c r="FD331">
        <v>54.625</v>
      </c>
      <c r="FE331">
        <v>55.348</v>
      </c>
      <c r="FF331">
        <v>1955.11428571429</v>
      </c>
      <c r="FG331">
        <v>39.91</v>
      </c>
      <c r="FH331">
        <v>0</v>
      </c>
      <c r="FI331">
        <v>1762202607.2</v>
      </c>
      <c r="FJ331">
        <v>0</v>
      </c>
      <c r="FK331">
        <v>1551.6148</v>
      </c>
      <c r="FL331">
        <v>-23.6938461798894</v>
      </c>
      <c r="FM331">
        <v>-477.476922903362</v>
      </c>
      <c r="FN331">
        <v>32121.5</v>
      </c>
      <c r="FO331">
        <v>15</v>
      </c>
      <c r="FP331">
        <v>0</v>
      </c>
      <c r="FQ331" t="s">
        <v>441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-10.401522</v>
      </c>
      <c r="GD331">
        <v>-22.6512451127819</v>
      </c>
      <c r="GE331">
        <v>2.54583816842234</v>
      </c>
      <c r="GF331">
        <v>0</v>
      </c>
      <c r="GG331">
        <v>1553.29529411765</v>
      </c>
      <c r="GH331">
        <v>-25.3084797681197</v>
      </c>
      <c r="GI331">
        <v>2.50160211640239</v>
      </c>
      <c r="GJ331">
        <v>-1</v>
      </c>
      <c r="GK331">
        <v>6.933805</v>
      </c>
      <c r="GL331">
        <v>0.0428824060150331</v>
      </c>
      <c r="GM331">
        <v>0.00425724735010784</v>
      </c>
      <c r="GN331">
        <v>1</v>
      </c>
      <c r="GO331">
        <v>1</v>
      </c>
      <c r="GP331">
        <v>2</v>
      </c>
      <c r="GQ331" t="s">
        <v>460</v>
      </c>
      <c r="GR331">
        <v>3.1282</v>
      </c>
      <c r="GS331">
        <v>2.7779</v>
      </c>
      <c r="GT331">
        <v>0.0856916</v>
      </c>
      <c r="GU331">
        <v>0.089142</v>
      </c>
      <c r="GV331">
        <v>0.111591</v>
      </c>
      <c r="GW331">
        <v>0.0913073</v>
      </c>
      <c r="GX331">
        <v>33507.5</v>
      </c>
      <c r="GY331">
        <v>35511.6</v>
      </c>
      <c r="GZ331">
        <v>33235.2</v>
      </c>
      <c r="HA331">
        <v>35378.5</v>
      </c>
      <c r="HB331">
        <v>41925.1</v>
      </c>
      <c r="HC331">
        <v>46231.6</v>
      </c>
      <c r="HD331">
        <v>52032.7</v>
      </c>
      <c r="HE331">
        <v>56618.8</v>
      </c>
      <c r="HF331">
        <v>1.78172</v>
      </c>
      <c r="HG331">
        <v>2.12985</v>
      </c>
      <c r="HH331">
        <v>-0.00428408</v>
      </c>
      <c r="HI331">
        <v>0</v>
      </c>
      <c r="HJ331">
        <v>36.0279</v>
      </c>
      <c r="HK331">
        <v>999.9</v>
      </c>
      <c r="HL331">
        <v>54.151</v>
      </c>
      <c r="HM331">
        <v>28.026</v>
      </c>
      <c r="HN331">
        <v>22.678</v>
      </c>
      <c r="HO331">
        <v>56.8789</v>
      </c>
      <c r="HP331">
        <v>32.484</v>
      </c>
      <c r="HQ331">
        <v>2</v>
      </c>
      <c r="HR331">
        <v>1.3458</v>
      </c>
      <c r="HS331">
        <v>5.32152</v>
      </c>
      <c r="HT331">
        <v>20.0481</v>
      </c>
      <c r="HU331">
        <v>5.19019</v>
      </c>
      <c r="HV331">
        <v>12.0099</v>
      </c>
      <c r="HW331">
        <v>4.97265</v>
      </c>
      <c r="HX331">
        <v>3.295</v>
      </c>
      <c r="HY331">
        <v>999.9</v>
      </c>
      <c r="HZ331">
        <v>9999</v>
      </c>
      <c r="IA331">
        <v>9999</v>
      </c>
      <c r="IB331">
        <v>9999</v>
      </c>
      <c r="IC331">
        <v>1.86318</v>
      </c>
      <c r="ID331">
        <v>1.86812</v>
      </c>
      <c r="IE331">
        <v>1.86783</v>
      </c>
      <c r="IF331">
        <v>1.86904</v>
      </c>
      <c r="IG331">
        <v>1.86984</v>
      </c>
      <c r="IH331">
        <v>1.86584</v>
      </c>
      <c r="II331">
        <v>1.867</v>
      </c>
      <c r="IJ331">
        <v>1.86844</v>
      </c>
      <c r="IK331">
        <v>5</v>
      </c>
      <c r="IL331">
        <v>0</v>
      </c>
      <c r="IM331">
        <v>0</v>
      </c>
      <c r="IN331">
        <v>0</v>
      </c>
      <c r="IO331" t="s">
        <v>443</v>
      </c>
      <c r="IP331" t="s">
        <v>444</v>
      </c>
      <c r="IQ331" t="s">
        <v>445</v>
      </c>
      <c r="IR331" t="s">
        <v>445</v>
      </c>
      <c r="IS331" t="s">
        <v>445</v>
      </c>
      <c r="IT331" t="s">
        <v>445</v>
      </c>
      <c r="IU331">
        <v>0</v>
      </c>
      <c r="IV331">
        <v>100</v>
      </c>
      <c r="IW331">
        <v>100</v>
      </c>
      <c r="IX331">
        <v>2.924</v>
      </c>
      <c r="IY331">
        <v>0.31</v>
      </c>
      <c r="IZ331">
        <v>0.972545899424372</v>
      </c>
      <c r="JA331">
        <v>0.00534676025210932</v>
      </c>
      <c r="JB331">
        <v>-1.70922874884956e-06</v>
      </c>
      <c r="JC331">
        <v>5.24977269206303e-10</v>
      </c>
      <c r="JD331">
        <v>0.310040366037049</v>
      </c>
      <c r="JE331">
        <v>0</v>
      </c>
      <c r="JF331">
        <v>0</v>
      </c>
      <c r="JG331">
        <v>0</v>
      </c>
      <c r="JH331">
        <v>4</v>
      </c>
      <c r="JI331">
        <v>2317</v>
      </c>
      <c r="JJ331">
        <v>-0</v>
      </c>
      <c r="JK331">
        <v>23</v>
      </c>
      <c r="JL331">
        <v>29370043.5</v>
      </c>
      <c r="JM331">
        <v>29370043.5</v>
      </c>
      <c r="JN331">
        <v>1.20117</v>
      </c>
      <c r="JO331">
        <v>2.62451</v>
      </c>
      <c r="JP331">
        <v>2.19849</v>
      </c>
      <c r="JQ331">
        <v>2.63794</v>
      </c>
      <c r="JR331">
        <v>2.44507</v>
      </c>
      <c r="JS331">
        <v>2.32788</v>
      </c>
      <c r="JT331">
        <v>32.6869</v>
      </c>
      <c r="JU331">
        <v>24.1575</v>
      </c>
      <c r="JV331">
        <v>18</v>
      </c>
      <c r="JW331">
        <v>499.695</v>
      </c>
      <c r="JX331">
        <v>782.844</v>
      </c>
      <c r="JY331">
        <v>28.8642</v>
      </c>
      <c r="JZ331">
        <v>43.0768</v>
      </c>
      <c r="KA331">
        <v>30.0003</v>
      </c>
      <c r="KB331">
        <v>42.7927</v>
      </c>
      <c r="KC331">
        <v>42.635</v>
      </c>
      <c r="KD331">
        <v>24.1792</v>
      </c>
      <c r="KE331">
        <v>0</v>
      </c>
      <c r="KF331">
        <v>100</v>
      </c>
      <c r="KG331">
        <v>28.8808</v>
      </c>
      <c r="KH331">
        <v>460.515</v>
      </c>
      <c r="KI331">
        <v>21.9999</v>
      </c>
      <c r="KJ331">
        <v>94.4525</v>
      </c>
      <c r="KK331">
        <v>91.6874</v>
      </c>
    </row>
    <row r="332" spans="1:297">
      <c r="A332">
        <v>316</v>
      </c>
      <c r="B332">
        <v>1762202613.1</v>
      </c>
      <c r="C332">
        <v>4381.09999990463</v>
      </c>
      <c r="D332" t="s">
        <v>1079</v>
      </c>
      <c r="E332" t="s">
        <v>1080</v>
      </c>
      <c r="F332">
        <v>5</v>
      </c>
      <c r="G332" t="s">
        <v>1026</v>
      </c>
      <c r="H332" t="s">
        <v>438</v>
      </c>
      <c r="I332">
        <v>1762202604.94615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445.675032423807</v>
      </c>
      <c r="AK332">
        <v>433.239775757576</v>
      </c>
      <c r="AL332">
        <v>1.48102014910351</v>
      </c>
      <c r="AM332">
        <v>64.4856612688801</v>
      </c>
      <c r="AN332">
        <f>(AP332 - AO332 + DY332*1E3/(8.314*(EA332+273.15)) * AR332/DX332 * AQ332) * DX332/(100*DL332) * 1000/(1000 - AP332)</f>
        <v>0</v>
      </c>
      <c r="AO332">
        <v>20.9635541967386</v>
      </c>
      <c r="AP332">
        <v>27.8979915151515</v>
      </c>
      <c r="AQ332">
        <v>-1.90443699347653e-05</v>
      </c>
      <c r="AR332">
        <v>97.8886865385832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439</v>
      </c>
      <c r="AY332" t="s">
        <v>439</v>
      </c>
      <c r="AZ332">
        <v>0</v>
      </c>
      <c r="BA332">
        <v>0</v>
      </c>
      <c r="BB332">
        <f>1-AZ332/BA332</f>
        <v>0</v>
      </c>
      <c r="BC332">
        <v>0</v>
      </c>
      <c r="BD332" t="s">
        <v>439</v>
      </c>
      <c r="BE332" t="s">
        <v>439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439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440</v>
      </c>
      <c r="DO332">
        <v>2</v>
      </c>
      <c r="DP332" t="b">
        <v>1</v>
      </c>
      <c r="DQ332">
        <v>1762202604.94615</v>
      </c>
      <c r="DR332">
        <v>414.287307692308</v>
      </c>
      <c r="DS332">
        <v>429.383</v>
      </c>
      <c r="DT332">
        <v>27.8982769230769</v>
      </c>
      <c r="DU332">
        <v>20.9615923076923</v>
      </c>
      <c r="DV332">
        <v>411.368</v>
      </c>
      <c r="DW332">
        <v>27.5882153846154</v>
      </c>
      <c r="DX332">
        <v>499.987615384615</v>
      </c>
      <c r="DY332">
        <v>90.7510384615384</v>
      </c>
      <c r="DZ332">
        <v>0.100007546153846</v>
      </c>
      <c r="EA332">
        <v>36.3250307692308</v>
      </c>
      <c r="EB332">
        <v>35.9586538461538</v>
      </c>
      <c r="EC332">
        <v>999.9</v>
      </c>
      <c r="ED332">
        <v>0</v>
      </c>
      <c r="EE332">
        <v>0</v>
      </c>
      <c r="EF332">
        <v>10003.9892307692</v>
      </c>
      <c r="EG332">
        <v>0</v>
      </c>
      <c r="EH332">
        <v>1198.02</v>
      </c>
      <c r="EI332">
        <v>-15.0957192307692</v>
      </c>
      <c r="EJ332">
        <v>426.176923076923</v>
      </c>
      <c r="EK332">
        <v>438.576153846154</v>
      </c>
      <c r="EL332">
        <v>6.93667</v>
      </c>
      <c r="EM332">
        <v>429.383</v>
      </c>
      <c r="EN332">
        <v>20.9615923076923</v>
      </c>
      <c r="EO332">
        <v>2.53179615384615</v>
      </c>
      <c r="EP332">
        <v>1.90228615384615</v>
      </c>
      <c r="EQ332">
        <v>21.2323538461538</v>
      </c>
      <c r="ER332">
        <v>16.6536307692308</v>
      </c>
      <c r="ES332">
        <v>1999.95923076923</v>
      </c>
      <c r="ET332">
        <v>0.979993923076923</v>
      </c>
      <c r="EU332">
        <v>0.0200059307692308</v>
      </c>
      <c r="EV332">
        <v>0</v>
      </c>
      <c r="EW332">
        <v>1550.06230769231</v>
      </c>
      <c r="EX332">
        <v>5.00059</v>
      </c>
      <c r="EY332">
        <v>32090.4</v>
      </c>
      <c r="EZ332">
        <v>17359.9230769231</v>
      </c>
      <c r="FA332">
        <v>54.8700769230769</v>
      </c>
      <c r="FB332">
        <v>55.1918461538462</v>
      </c>
      <c r="FC332">
        <v>54.437</v>
      </c>
      <c r="FD332">
        <v>54.625</v>
      </c>
      <c r="FE332">
        <v>55.3556153846154</v>
      </c>
      <c r="FF332">
        <v>1955.04923076923</v>
      </c>
      <c r="FG332">
        <v>39.91</v>
      </c>
      <c r="FH332">
        <v>0</v>
      </c>
      <c r="FI332">
        <v>1762202612</v>
      </c>
      <c r="FJ332">
        <v>0</v>
      </c>
      <c r="FK332">
        <v>1549.814</v>
      </c>
      <c r="FL332">
        <v>-22.2138461458062</v>
      </c>
      <c r="FM332">
        <v>-455.29999912571</v>
      </c>
      <c r="FN332">
        <v>32083.936</v>
      </c>
      <c r="FO332">
        <v>15</v>
      </c>
      <c r="FP332">
        <v>0</v>
      </c>
      <c r="FQ332" t="s">
        <v>441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-13.3523685714286</v>
      </c>
      <c r="GD332">
        <v>-46.5103948051948</v>
      </c>
      <c r="GE332">
        <v>5.05625205663556</v>
      </c>
      <c r="GF332">
        <v>0</v>
      </c>
      <c r="GG332">
        <v>1551.28970588235</v>
      </c>
      <c r="GH332">
        <v>-23.4113063548064</v>
      </c>
      <c r="GI332">
        <v>2.31221753161218</v>
      </c>
      <c r="GJ332">
        <v>-1</v>
      </c>
      <c r="GK332">
        <v>6.9354</v>
      </c>
      <c r="GL332">
        <v>0.0156638961039049</v>
      </c>
      <c r="GM332">
        <v>0.00271073175852337</v>
      </c>
      <c r="GN332">
        <v>1</v>
      </c>
      <c r="GO332">
        <v>1</v>
      </c>
      <c r="GP332">
        <v>2</v>
      </c>
      <c r="GQ332" t="s">
        <v>460</v>
      </c>
      <c r="GR332">
        <v>3.12852</v>
      </c>
      <c r="GS332">
        <v>2.77801</v>
      </c>
      <c r="GT332">
        <v>0.0869415</v>
      </c>
      <c r="GU332">
        <v>0.0915218</v>
      </c>
      <c r="GV332">
        <v>0.111593</v>
      </c>
      <c r="GW332">
        <v>0.0913136</v>
      </c>
      <c r="GX332">
        <v>33461.3</v>
      </c>
      <c r="GY332">
        <v>35418.6</v>
      </c>
      <c r="GZ332">
        <v>33234.8</v>
      </c>
      <c r="HA332">
        <v>35378.3</v>
      </c>
      <c r="HB332">
        <v>41924.8</v>
      </c>
      <c r="HC332">
        <v>46231.4</v>
      </c>
      <c r="HD332">
        <v>52032.2</v>
      </c>
      <c r="HE332">
        <v>56618.6</v>
      </c>
      <c r="HF332">
        <v>1.7822</v>
      </c>
      <c r="HG332">
        <v>2.1296</v>
      </c>
      <c r="HH332">
        <v>-0.00626594</v>
      </c>
      <c r="HI332">
        <v>0</v>
      </c>
      <c r="HJ332">
        <v>36.0308</v>
      </c>
      <c r="HK332">
        <v>999.9</v>
      </c>
      <c r="HL332">
        <v>54.126</v>
      </c>
      <c r="HM332">
        <v>28.026</v>
      </c>
      <c r="HN332">
        <v>22.6704</v>
      </c>
      <c r="HO332">
        <v>56.8589</v>
      </c>
      <c r="HP332">
        <v>32.472</v>
      </c>
      <c r="HQ332">
        <v>2</v>
      </c>
      <c r="HR332">
        <v>1.34579</v>
      </c>
      <c r="HS332">
        <v>5.28545</v>
      </c>
      <c r="HT332">
        <v>20.0492</v>
      </c>
      <c r="HU332">
        <v>5.19078</v>
      </c>
      <c r="HV332">
        <v>12.0099</v>
      </c>
      <c r="HW332">
        <v>4.9725</v>
      </c>
      <c r="HX332">
        <v>3.29495</v>
      </c>
      <c r="HY332">
        <v>999.9</v>
      </c>
      <c r="HZ332">
        <v>9999</v>
      </c>
      <c r="IA332">
        <v>9999</v>
      </c>
      <c r="IB332">
        <v>9999</v>
      </c>
      <c r="IC332">
        <v>1.86318</v>
      </c>
      <c r="ID332">
        <v>1.86811</v>
      </c>
      <c r="IE332">
        <v>1.86783</v>
      </c>
      <c r="IF332">
        <v>1.86904</v>
      </c>
      <c r="IG332">
        <v>1.86985</v>
      </c>
      <c r="IH332">
        <v>1.86586</v>
      </c>
      <c r="II332">
        <v>1.86702</v>
      </c>
      <c r="IJ332">
        <v>1.86843</v>
      </c>
      <c r="IK332">
        <v>5</v>
      </c>
      <c r="IL332">
        <v>0</v>
      </c>
      <c r="IM332">
        <v>0</v>
      </c>
      <c r="IN332">
        <v>0</v>
      </c>
      <c r="IO332" t="s">
        <v>443</v>
      </c>
      <c r="IP332" t="s">
        <v>444</v>
      </c>
      <c r="IQ332" t="s">
        <v>445</v>
      </c>
      <c r="IR332" t="s">
        <v>445</v>
      </c>
      <c r="IS332" t="s">
        <v>445</v>
      </c>
      <c r="IT332" t="s">
        <v>445</v>
      </c>
      <c r="IU332">
        <v>0</v>
      </c>
      <c r="IV332">
        <v>100</v>
      </c>
      <c r="IW332">
        <v>100</v>
      </c>
      <c r="IX332">
        <v>2.957</v>
      </c>
      <c r="IY332">
        <v>0.31</v>
      </c>
      <c r="IZ332">
        <v>0.972545899424372</v>
      </c>
      <c r="JA332">
        <v>0.00534676025210932</v>
      </c>
      <c r="JB332">
        <v>-1.70922874884956e-06</v>
      </c>
      <c r="JC332">
        <v>5.24977269206303e-10</v>
      </c>
      <c r="JD332">
        <v>0.310040366037049</v>
      </c>
      <c r="JE332">
        <v>0</v>
      </c>
      <c r="JF332">
        <v>0</v>
      </c>
      <c r="JG332">
        <v>0</v>
      </c>
      <c r="JH332">
        <v>4</v>
      </c>
      <c r="JI332">
        <v>2317</v>
      </c>
      <c r="JJ332">
        <v>-0</v>
      </c>
      <c r="JK332">
        <v>23</v>
      </c>
      <c r="JL332">
        <v>29370043.6</v>
      </c>
      <c r="JM332">
        <v>29370043.6</v>
      </c>
      <c r="JN332">
        <v>1.24268</v>
      </c>
      <c r="JO332">
        <v>2.62085</v>
      </c>
      <c r="JP332">
        <v>2.19849</v>
      </c>
      <c r="JQ332">
        <v>2.63794</v>
      </c>
      <c r="JR332">
        <v>2.44507</v>
      </c>
      <c r="JS332">
        <v>2.33887</v>
      </c>
      <c r="JT332">
        <v>32.6869</v>
      </c>
      <c r="JU332">
        <v>24.1575</v>
      </c>
      <c r="JV332">
        <v>18</v>
      </c>
      <c r="JW332">
        <v>500.032</v>
      </c>
      <c r="JX332">
        <v>782.627</v>
      </c>
      <c r="JY332">
        <v>28.8854</v>
      </c>
      <c r="JZ332">
        <v>43.0768</v>
      </c>
      <c r="KA332">
        <v>30</v>
      </c>
      <c r="KB332">
        <v>42.7927</v>
      </c>
      <c r="KC332">
        <v>42.6379</v>
      </c>
      <c r="KD332">
        <v>24.9689</v>
      </c>
      <c r="KE332">
        <v>0</v>
      </c>
      <c r="KF332">
        <v>100</v>
      </c>
      <c r="KG332">
        <v>28.9204</v>
      </c>
      <c r="KH332">
        <v>474.025</v>
      </c>
      <c r="KI332">
        <v>21.9999</v>
      </c>
      <c r="KJ332">
        <v>94.4515</v>
      </c>
      <c r="KK332">
        <v>91.6869</v>
      </c>
    </row>
    <row r="333" spans="1:297">
      <c r="A333">
        <v>317</v>
      </c>
      <c r="B333">
        <v>1762202618.1</v>
      </c>
      <c r="C333">
        <v>4386.09999990463</v>
      </c>
      <c r="D333" t="s">
        <v>1081</v>
      </c>
      <c r="E333" t="s">
        <v>1082</v>
      </c>
      <c r="F333">
        <v>5</v>
      </c>
      <c r="G333" t="s">
        <v>1026</v>
      </c>
      <c r="H333" t="s">
        <v>438</v>
      </c>
      <c r="I333">
        <v>1762202609.94615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461.797445010002</v>
      </c>
      <c r="AK333">
        <v>445.186642424242</v>
      </c>
      <c r="AL333">
        <v>2.45468895282861</v>
      </c>
      <c r="AM333">
        <v>64.4856612688801</v>
      </c>
      <c r="AN333">
        <f>(AP333 - AO333 + DY333*1E3/(8.314*(EA333+273.15)) * AR333/DX333 * AQ333) * DX333/(100*DL333) * 1000/(1000 - AP333)</f>
        <v>0</v>
      </c>
      <c r="AO333">
        <v>20.9664109920127</v>
      </c>
      <c r="AP333">
        <v>27.9060515151515</v>
      </c>
      <c r="AQ333">
        <v>4.99543580879919e-05</v>
      </c>
      <c r="AR333">
        <v>97.8886865385832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439</v>
      </c>
      <c r="AY333" t="s">
        <v>439</v>
      </c>
      <c r="AZ333">
        <v>0</v>
      </c>
      <c r="BA333">
        <v>0</v>
      </c>
      <c r="BB333">
        <f>1-AZ333/BA333</f>
        <v>0</v>
      </c>
      <c r="BC333">
        <v>0</v>
      </c>
      <c r="BD333" t="s">
        <v>439</v>
      </c>
      <c r="BE333" t="s">
        <v>439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439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440</v>
      </c>
      <c r="DO333">
        <v>2</v>
      </c>
      <c r="DP333" t="b">
        <v>1</v>
      </c>
      <c r="DQ333">
        <v>1762202609.94615</v>
      </c>
      <c r="DR333">
        <v>419.672</v>
      </c>
      <c r="DS333">
        <v>440.417846153846</v>
      </c>
      <c r="DT333">
        <v>27.9008615384615</v>
      </c>
      <c r="DU333">
        <v>20.9638769230769</v>
      </c>
      <c r="DV333">
        <v>416.730230769231</v>
      </c>
      <c r="DW333">
        <v>27.5908153846154</v>
      </c>
      <c r="DX333">
        <v>500.011</v>
      </c>
      <c r="DY333">
        <v>90.7510846153846</v>
      </c>
      <c r="DZ333">
        <v>0.100005369230769</v>
      </c>
      <c r="EA333">
        <v>36.3271076923077</v>
      </c>
      <c r="EB333">
        <v>35.9526769230769</v>
      </c>
      <c r="EC333">
        <v>999.9</v>
      </c>
      <c r="ED333">
        <v>0</v>
      </c>
      <c r="EE333">
        <v>0</v>
      </c>
      <c r="EF333">
        <v>9998.70230769231</v>
      </c>
      <c r="EG333">
        <v>0</v>
      </c>
      <c r="EH333">
        <v>1198.01307692308</v>
      </c>
      <c r="EI333">
        <v>-20.7458153846154</v>
      </c>
      <c r="EJ333">
        <v>431.717230769231</v>
      </c>
      <c r="EK333">
        <v>449.848307692308</v>
      </c>
      <c r="EL333">
        <v>6.93698615384615</v>
      </c>
      <c r="EM333">
        <v>440.417846153846</v>
      </c>
      <c r="EN333">
        <v>20.9638769230769</v>
      </c>
      <c r="EO333">
        <v>2.53203230769231</v>
      </c>
      <c r="EP333">
        <v>1.90249384615385</v>
      </c>
      <c r="EQ333">
        <v>21.2338846153846</v>
      </c>
      <c r="ER333">
        <v>16.6553615384615</v>
      </c>
      <c r="ES333">
        <v>2000.00230769231</v>
      </c>
      <c r="ET333">
        <v>0.979994384615385</v>
      </c>
      <c r="EU333">
        <v>0.0200054615384615</v>
      </c>
      <c r="EV333">
        <v>0</v>
      </c>
      <c r="EW333">
        <v>1548.36846153846</v>
      </c>
      <c r="EX333">
        <v>5.00059</v>
      </c>
      <c r="EY333">
        <v>32055.2461538462</v>
      </c>
      <c r="EZ333">
        <v>17360.3076923077</v>
      </c>
      <c r="FA333">
        <v>54.8700769230769</v>
      </c>
      <c r="FB333">
        <v>55.2015384615385</v>
      </c>
      <c r="FC333">
        <v>54.437</v>
      </c>
      <c r="FD333">
        <v>54.625</v>
      </c>
      <c r="FE333">
        <v>55.3604615384615</v>
      </c>
      <c r="FF333">
        <v>1955.09230769231</v>
      </c>
      <c r="FG333">
        <v>39.91</v>
      </c>
      <c r="FH333">
        <v>0</v>
      </c>
      <c r="FI333">
        <v>1762202616.8</v>
      </c>
      <c r="FJ333">
        <v>0</v>
      </c>
      <c r="FK333">
        <v>1548.1572</v>
      </c>
      <c r="FL333">
        <v>-18.9069231165552</v>
      </c>
      <c r="FM333">
        <v>-404.000000351518</v>
      </c>
      <c r="FN333">
        <v>32050.08</v>
      </c>
      <c r="FO333">
        <v>15</v>
      </c>
      <c r="FP333">
        <v>0</v>
      </c>
      <c r="FQ333" t="s">
        <v>441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-18.1163535</v>
      </c>
      <c r="GD333">
        <v>-70.8668720300752</v>
      </c>
      <c r="GE333">
        <v>6.85962936129298</v>
      </c>
      <c r="GF333">
        <v>0</v>
      </c>
      <c r="GG333">
        <v>1549.32882352941</v>
      </c>
      <c r="GH333">
        <v>-20.9097020816768</v>
      </c>
      <c r="GI333">
        <v>2.07272024261651</v>
      </c>
      <c r="GJ333">
        <v>-1</v>
      </c>
      <c r="GK333">
        <v>6.936804</v>
      </c>
      <c r="GL333">
        <v>-0.00219699248121119</v>
      </c>
      <c r="GM333">
        <v>0.00148227325416067</v>
      </c>
      <c r="GN333">
        <v>1</v>
      </c>
      <c r="GO333">
        <v>1</v>
      </c>
      <c r="GP333">
        <v>2</v>
      </c>
      <c r="GQ333" t="s">
        <v>460</v>
      </c>
      <c r="GR333">
        <v>3.12827</v>
      </c>
      <c r="GS333">
        <v>2.77774</v>
      </c>
      <c r="GT333">
        <v>0.0888567</v>
      </c>
      <c r="GU333">
        <v>0.0939319</v>
      </c>
      <c r="GV333">
        <v>0.111609</v>
      </c>
      <c r="GW333">
        <v>0.0913226</v>
      </c>
      <c r="GX333">
        <v>33390.9</v>
      </c>
      <c r="GY333">
        <v>35324.6</v>
      </c>
      <c r="GZ333">
        <v>33234.7</v>
      </c>
      <c r="HA333">
        <v>35378.2</v>
      </c>
      <c r="HB333">
        <v>41924.3</v>
      </c>
      <c r="HC333">
        <v>46231</v>
      </c>
      <c r="HD333">
        <v>52032.3</v>
      </c>
      <c r="HE333">
        <v>56618.3</v>
      </c>
      <c r="HF333">
        <v>1.78198</v>
      </c>
      <c r="HG333">
        <v>2.12995</v>
      </c>
      <c r="HH333">
        <v>-0.00467524</v>
      </c>
      <c r="HI333">
        <v>0</v>
      </c>
      <c r="HJ333">
        <v>36.0308</v>
      </c>
      <c r="HK333">
        <v>999.9</v>
      </c>
      <c r="HL333">
        <v>54.151</v>
      </c>
      <c r="HM333">
        <v>28.047</v>
      </c>
      <c r="HN333">
        <v>22.706</v>
      </c>
      <c r="HO333">
        <v>56.9889</v>
      </c>
      <c r="HP333">
        <v>32.5</v>
      </c>
      <c r="HQ333">
        <v>2</v>
      </c>
      <c r="HR333">
        <v>1.34514</v>
      </c>
      <c r="HS333">
        <v>5.21627</v>
      </c>
      <c r="HT333">
        <v>20.0512</v>
      </c>
      <c r="HU333">
        <v>5.19153</v>
      </c>
      <c r="HV333">
        <v>12.0099</v>
      </c>
      <c r="HW333">
        <v>4.9729</v>
      </c>
      <c r="HX333">
        <v>3.29495</v>
      </c>
      <c r="HY333">
        <v>999.9</v>
      </c>
      <c r="HZ333">
        <v>9999</v>
      </c>
      <c r="IA333">
        <v>9999</v>
      </c>
      <c r="IB333">
        <v>9999</v>
      </c>
      <c r="IC333">
        <v>1.86315</v>
      </c>
      <c r="ID333">
        <v>1.8681</v>
      </c>
      <c r="IE333">
        <v>1.86783</v>
      </c>
      <c r="IF333">
        <v>1.86904</v>
      </c>
      <c r="IG333">
        <v>1.86983</v>
      </c>
      <c r="IH333">
        <v>1.86586</v>
      </c>
      <c r="II333">
        <v>1.86705</v>
      </c>
      <c r="IJ333">
        <v>1.86844</v>
      </c>
      <c r="IK333">
        <v>5</v>
      </c>
      <c r="IL333">
        <v>0</v>
      </c>
      <c r="IM333">
        <v>0</v>
      </c>
      <c r="IN333">
        <v>0</v>
      </c>
      <c r="IO333" t="s">
        <v>443</v>
      </c>
      <c r="IP333" t="s">
        <v>444</v>
      </c>
      <c r="IQ333" t="s">
        <v>445</v>
      </c>
      <c r="IR333" t="s">
        <v>445</v>
      </c>
      <c r="IS333" t="s">
        <v>445</v>
      </c>
      <c r="IT333" t="s">
        <v>445</v>
      </c>
      <c r="IU333">
        <v>0</v>
      </c>
      <c r="IV333">
        <v>100</v>
      </c>
      <c r="IW333">
        <v>100</v>
      </c>
      <c r="IX333">
        <v>3.007</v>
      </c>
      <c r="IY333">
        <v>0.31</v>
      </c>
      <c r="IZ333">
        <v>0.972545899424372</v>
      </c>
      <c r="JA333">
        <v>0.00534676025210932</v>
      </c>
      <c r="JB333">
        <v>-1.70922874884956e-06</v>
      </c>
      <c r="JC333">
        <v>5.24977269206303e-10</v>
      </c>
      <c r="JD333">
        <v>0.310040366037049</v>
      </c>
      <c r="JE333">
        <v>0</v>
      </c>
      <c r="JF333">
        <v>0</v>
      </c>
      <c r="JG333">
        <v>0</v>
      </c>
      <c r="JH333">
        <v>4</v>
      </c>
      <c r="JI333">
        <v>2317</v>
      </c>
      <c r="JJ333">
        <v>-0</v>
      </c>
      <c r="JK333">
        <v>23</v>
      </c>
      <c r="JL333">
        <v>29370043.6</v>
      </c>
      <c r="JM333">
        <v>29370043.6</v>
      </c>
      <c r="JN333">
        <v>1.28174</v>
      </c>
      <c r="JO333">
        <v>2.62695</v>
      </c>
      <c r="JP333">
        <v>2.19849</v>
      </c>
      <c r="JQ333">
        <v>2.63794</v>
      </c>
      <c r="JR333">
        <v>2.44507</v>
      </c>
      <c r="JS333">
        <v>2.29858</v>
      </c>
      <c r="JT333">
        <v>32.6869</v>
      </c>
      <c r="JU333">
        <v>24.1488</v>
      </c>
      <c r="JV333">
        <v>18</v>
      </c>
      <c r="JW333">
        <v>499.895</v>
      </c>
      <c r="JX333">
        <v>782.991</v>
      </c>
      <c r="JY333">
        <v>28.9179</v>
      </c>
      <c r="JZ333">
        <v>43.0797</v>
      </c>
      <c r="KA333">
        <v>29.9999</v>
      </c>
      <c r="KB333">
        <v>42.796</v>
      </c>
      <c r="KC333">
        <v>42.6394</v>
      </c>
      <c r="KD333">
        <v>25.8017</v>
      </c>
      <c r="KE333">
        <v>0</v>
      </c>
      <c r="KF333">
        <v>100</v>
      </c>
      <c r="KG333">
        <v>28.9599</v>
      </c>
      <c r="KH333">
        <v>494.258</v>
      </c>
      <c r="KI333">
        <v>21.9999</v>
      </c>
      <c r="KJ333">
        <v>94.4514</v>
      </c>
      <c r="KK333">
        <v>91.6866</v>
      </c>
    </row>
    <row r="334" spans="1:297">
      <c r="A334">
        <v>318</v>
      </c>
      <c r="B334">
        <v>1762202623.1</v>
      </c>
      <c r="C334">
        <v>4391.09999990463</v>
      </c>
      <c r="D334" t="s">
        <v>1083</v>
      </c>
      <c r="E334" t="s">
        <v>1084</v>
      </c>
      <c r="F334">
        <v>5</v>
      </c>
      <c r="G334" t="s">
        <v>1026</v>
      </c>
      <c r="H334" t="s">
        <v>438</v>
      </c>
      <c r="I334">
        <v>1762202614.94615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477.911594072822</v>
      </c>
      <c r="AK334">
        <v>459.20993939394</v>
      </c>
      <c r="AL334">
        <v>2.85407852434493</v>
      </c>
      <c r="AM334">
        <v>64.4856612688801</v>
      </c>
      <c r="AN334">
        <f>(AP334 - AO334 + DY334*1E3/(8.314*(EA334+273.15)) * AR334/DX334 * AQ334) * DX334/(100*DL334) * 1000/(1000 - AP334)</f>
        <v>0</v>
      </c>
      <c r="AO334">
        <v>20.9689958534971</v>
      </c>
      <c r="AP334">
        <v>27.9150721212121</v>
      </c>
      <c r="AQ334">
        <v>7.39480476571691e-05</v>
      </c>
      <c r="AR334">
        <v>97.8886865385832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439</v>
      </c>
      <c r="AY334" t="s">
        <v>439</v>
      </c>
      <c r="AZ334">
        <v>0</v>
      </c>
      <c r="BA334">
        <v>0</v>
      </c>
      <c r="BB334">
        <f>1-AZ334/BA334</f>
        <v>0</v>
      </c>
      <c r="BC334">
        <v>0</v>
      </c>
      <c r="BD334" t="s">
        <v>439</v>
      </c>
      <c r="BE334" t="s">
        <v>439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439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440</v>
      </c>
      <c r="DO334">
        <v>2</v>
      </c>
      <c r="DP334" t="b">
        <v>1</v>
      </c>
      <c r="DQ334">
        <v>1762202614.94615</v>
      </c>
      <c r="DR334">
        <v>428.771846153846</v>
      </c>
      <c r="DS334">
        <v>454.741230769231</v>
      </c>
      <c r="DT334">
        <v>27.9047076923077</v>
      </c>
      <c r="DU334">
        <v>20.9664384615385</v>
      </c>
      <c r="DV334">
        <v>425.792153846154</v>
      </c>
      <c r="DW334">
        <v>27.5946461538462</v>
      </c>
      <c r="DX334">
        <v>499.994153846154</v>
      </c>
      <c r="DY334">
        <v>90.7509615384615</v>
      </c>
      <c r="DZ334">
        <v>0.100022046153846</v>
      </c>
      <c r="EA334">
        <v>36.3369153846154</v>
      </c>
      <c r="EB334">
        <v>35.9524</v>
      </c>
      <c r="EC334">
        <v>999.9</v>
      </c>
      <c r="ED334">
        <v>0</v>
      </c>
      <c r="EE334">
        <v>0</v>
      </c>
      <c r="EF334">
        <v>9992.5</v>
      </c>
      <c r="EG334">
        <v>0</v>
      </c>
      <c r="EH334">
        <v>1197.98846153846</v>
      </c>
      <c r="EI334">
        <v>-25.9693230769231</v>
      </c>
      <c r="EJ334">
        <v>441.080230769231</v>
      </c>
      <c r="EK334">
        <v>464.479615384615</v>
      </c>
      <c r="EL334">
        <v>6.93826538461538</v>
      </c>
      <c r="EM334">
        <v>454.741230769231</v>
      </c>
      <c r="EN334">
        <v>20.9664384615385</v>
      </c>
      <c r="EO334">
        <v>2.53237692307692</v>
      </c>
      <c r="EP334">
        <v>1.90272307692308</v>
      </c>
      <c r="EQ334">
        <v>21.2361</v>
      </c>
      <c r="ER334">
        <v>16.6572769230769</v>
      </c>
      <c r="ES334">
        <v>2000.02461538462</v>
      </c>
      <c r="ET334">
        <v>0.979994615384615</v>
      </c>
      <c r="EU334">
        <v>0.0200052153846154</v>
      </c>
      <c r="EV334">
        <v>0</v>
      </c>
      <c r="EW334">
        <v>1546.88153846154</v>
      </c>
      <c r="EX334">
        <v>5.00059</v>
      </c>
      <c r="EY334">
        <v>32025.1153846154</v>
      </c>
      <c r="EZ334">
        <v>17360.4923076923</v>
      </c>
      <c r="FA334">
        <v>54.8701538461538</v>
      </c>
      <c r="FB334">
        <v>55.2015384615385</v>
      </c>
      <c r="FC334">
        <v>54.437</v>
      </c>
      <c r="FD334">
        <v>54.625</v>
      </c>
      <c r="FE334">
        <v>55.3653076923077</v>
      </c>
      <c r="FF334">
        <v>1955.11461538462</v>
      </c>
      <c r="FG334">
        <v>39.91</v>
      </c>
      <c r="FH334">
        <v>0</v>
      </c>
      <c r="FI334">
        <v>1762202622.2</v>
      </c>
      <c r="FJ334">
        <v>0</v>
      </c>
      <c r="FK334">
        <v>1546.71730769231</v>
      </c>
      <c r="FL334">
        <v>-15.033504284896</v>
      </c>
      <c r="FM334">
        <v>-314.625641018505</v>
      </c>
      <c r="FN334">
        <v>32020.0461538462</v>
      </c>
      <c r="FO334">
        <v>15</v>
      </c>
      <c r="FP334">
        <v>0</v>
      </c>
      <c r="FQ334" t="s">
        <v>441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-22.6943428571429</v>
      </c>
      <c r="GD334">
        <v>-64.9873090909091</v>
      </c>
      <c r="GE334">
        <v>6.6483982451609</v>
      </c>
      <c r="GF334">
        <v>0</v>
      </c>
      <c r="GG334">
        <v>1547.81205882353</v>
      </c>
      <c r="GH334">
        <v>-18.0362108504604</v>
      </c>
      <c r="GI334">
        <v>1.79923967505848</v>
      </c>
      <c r="GJ334">
        <v>-1</v>
      </c>
      <c r="GK334">
        <v>6.93791571428571</v>
      </c>
      <c r="GL334">
        <v>0.0123935064935232</v>
      </c>
      <c r="GM334">
        <v>0.00258233112005517</v>
      </c>
      <c r="GN334">
        <v>1</v>
      </c>
      <c r="GO334">
        <v>1</v>
      </c>
      <c r="GP334">
        <v>2</v>
      </c>
      <c r="GQ334" t="s">
        <v>460</v>
      </c>
      <c r="GR334">
        <v>3.12851</v>
      </c>
      <c r="GS334">
        <v>2.77787</v>
      </c>
      <c r="GT334">
        <v>0.0910489</v>
      </c>
      <c r="GU334">
        <v>0.0965368</v>
      </c>
      <c r="GV334">
        <v>0.111632</v>
      </c>
      <c r="GW334">
        <v>0.0913274</v>
      </c>
      <c r="GX334">
        <v>33310.4</v>
      </c>
      <c r="GY334">
        <v>35223.1</v>
      </c>
      <c r="GZ334">
        <v>33234.5</v>
      </c>
      <c r="HA334">
        <v>35378.4</v>
      </c>
      <c r="HB334">
        <v>41923.5</v>
      </c>
      <c r="HC334">
        <v>46231.5</v>
      </c>
      <c r="HD334">
        <v>52032.2</v>
      </c>
      <c r="HE334">
        <v>56618.9</v>
      </c>
      <c r="HF334">
        <v>1.7821</v>
      </c>
      <c r="HG334">
        <v>2.12972</v>
      </c>
      <c r="HH334">
        <v>-0.00308454</v>
      </c>
      <c r="HI334">
        <v>0</v>
      </c>
      <c r="HJ334">
        <v>36.0308</v>
      </c>
      <c r="HK334">
        <v>999.9</v>
      </c>
      <c r="HL334">
        <v>54.151</v>
      </c>
      <c r="HM334">
        <v>28.047</v>
      </c>
      <c r="HN334">
        <v>22.7078</v>
      </c>
      <c r="HO334">
        <v>57.1189</v>
      </c>
      <c r="HP334">
        <v>32.4439</v>
      </c>
      <c r="HQ334">
        <v>2</v>
      </c>
      <c r="HR334">
        <v>1.34509</v>
      </c>
      <c r="HS334">
        <v>5.18181</v>
      </c>
      <c r="HT334">
        <v>20.0522</v>
      </c>
      <c r="HU334">
        <v>5.19183</v>
      </c>
      <c r="HV334">
        <v>12.0099</v>
      </c>
      <c r="HW334">
        <v>4.9727</v>
      </c>
      <c r="HX334">
        <v>3.29495</v>
      </c>
      <c r="HY334">
        <v>999.9</v>
      </c>
      <c r="HZ334">
        <v>9999</v>
      </c>
      <c r="IA334">
        <v>9999</v>
      </c>
      <c r="IB334">
        <v>9999</v>
      </c>
      <c r="IC334">
        <v>1.86317</v>
      </c>
      <c r="ID334">
        <v>1.86812</v>
      </c>
      <c r="IE334">
        <v>1.86783</v>
      </c>
      <c r="IF334">
        <v>1.86904</v>
      </c>
      <c r="IG334">
        <v>1.86984</v>
      </c>
      <c r="IH334">
        <v>1.86587</v>
      </c>
      <c r="II334">
        <v>1.86702</v>
      </c>
      <c r="IJ334">
        <v>1.86843</v>
      </c>
      <c r="IK334">
        <v>5</v>
      </c>
      <c r="IL334">
        <v>0</v>
      </c>
      <c r="IM334">
        <v>0</v>
      </c>
      <c r="IN334">
        <v>0</v>
      </c>
      <c r="IO334" t="s">
        <v>443</v>
      </c>
      <c r="IP334" t="s">
        <v>444</v>
      </c>
      <c r="IQ334" t="s">
        <v>445</v>
      </c>
      <c r="IR334" t="s">
        <v>445</v>
      </c>
      <c r="IS334" t="s">
        <v>445</v>
      </c>
      <c r="IT334" t="s">
        <v>445</v>
      </c>
      <c r="IU334">
        <v>0</v>
      </c>
      <c r="IV334">
        <v>100</v>
      </c>
      <c r="IW334">
        <v>100</v>
      </c>
      <c r="IX334">
        <v>3.065</v>
      </c>
      <c r="IY334">
        <v>0.31</v>
      </c>
      <c r="IZ334">
        <v>0.972545899424372</v>
      </c>
      <c r="JA334">
        <v>0.00534676025210932</v>
      </c>
      <c r="JB334">
        <v>-1.70922874884956e-06</v>
      </c>
      <c r="JC334">
        <v>5.24977269206303e-10</v>
      </c>
      <c r="JD334">
        <v>0.310040366037049</v>
      </c>
      <c r="JE334">
        <v>0</v>
      </c>
      <c r="JF334">
        <v>0</v>
      </c>
      <c r="JG334">
        <v>0</v>
      </c>
      <c r="JH334">
        <v>4</v>
      </c>
      <c r="JI334">
        <v>2317</v>
      </c>
      <c r="JJ334">
        <v>-0</v>
      </c>
      <c r="JK334">
        <v>23</v>
      </c>
      <c r="JL334">
        <v>29370043.7</v>
      </c>
      <c r="JM334">
        <v>29370043.7</v>
      </c>
      <c r="JN334">
        <v>1.32568</v>
      </c>
      <c r="JO334">
        <v>2.62329</v>
      </c>
      <c r="JP334">
        <v>2.19849</v>
      </c>
      <c r="JQ334">
        <v>2.63794</v>
      </c>
      <c r="JR334">
        <v>2.44629</v>
      </c>
      <c r="JS334">
        <v>2.35107</v>
      </c>
      <c r="JT334">
        <v>32.6869</v>
      </c>
      <c r="JU334">
        <v>24.1575</v>
      </c>
      <c r="JV334">
        <v>18</v>
      </c>
      <c r="JW334">
        <v>499.991</v>
      </c>
      <c r="JX334">
        <v>782.769</v>
      </c>
      <c r="JY334">
        <v>28.9607</v>
      </c>
      <c r="JZ334">
        <v>43.0814</v>
      </c>
      <c r="KA334">
        <v>29.9999</v>
      </c>
      <c r="KB334">
        <v>42.7971</v>
      </c>
      <c r="KC334">
        <v>42.6394</v>
      </c>
      <c r="KD334">
        <v>26.6206</v>
      </c>
      <c r="KE334">
        <v>0</v>
      </c>
      <c r="KF334">
        <v>100</v>
      </c>
      <c r="KG334">
        <v>28.9839</v>
      </c>
      <c r="KH334">
        <v>507.794</v>
      </c>
      <c r="KI334">
        <v>21.9999</v>
      </c>
      <c r="KJ334">
        <v>94.4511</v>
      </c>
      <c r="KK334">
        <v>91.6874</v>
      </c>
    </row>
    <row r="335" spans="1:297">
      <c r="A335">
        <v>319</v>
      </c>
      <c r="B335">
        <v>1762202628.1</v>
      </c>
      <c r="C335">
        <v>4396.09999990463</v>
      </c>
      <c r="D335" t="s">
        <v>1085</v>
      </c>
      <c r="E335" t="s">
        <v>1086</v>
      </c>
      <c r="F335">
        <v>5</v>
      </c>
      <c r="G335" t="s">
        <v>1026</v>
      </c>
      <c r="H335" t="s">
        <v>438</v>
      </c>
      <c r="I335">
        <v>1762202619.94615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495.650650125218</v>
      </c>
      <c r="AK335">
        <v>475.170557575758</v>
      </c>
      <c r="AL335">
        <v>3.22667621451828</v>
      </c>
      <c r="AM335">
        <v>64.4856612688801</v>
      </c>
      <c r="AN335">
        <f>(AP335 - AO335 + DY335*1E3/(8.314*(EA335+273.15)) * AR335/DX335 * AQ335) * DX335/(100*DL335) * 1000/(1000 - AP335)</f>
        <v>0</v>
      </c>
      <c r="AO335">
        <v>20.9710134632947</v>
      </c>
      <c r="AP335">
        <v>27.9183654545455</v>
      </c>
      <c r="AQ335">
        <v>3.27784464691831e-05</v>
      </c>
      <c r="AR335">
        <v>97.8886865385832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439</v>
      </c>
      <c r="AY335" t="s">
        <v>439</v>
      </c>
      <c r="AZ335">
        <v>0</v>
      </c>
      <c r="BA335">
        <v>0</v>
      </c>
      <c r="BB335">
        <f>1-AZ335/BA335</f>
        <v>0</v>
      </c>
      <c r="BC335">
        <v>0</v>
      </c>
      <c r="BD335" t="s">
        <v>439</v>
      </c>
      <c r="BE335" t="s">
        <v>439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439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440</v>
      </c>
      <c r="DO335">
        <v>2</v>
      </c>
      <c r="DP335" t="b">
        <v>1</v>
      </c>
      <c r="DQ335">
        <v>1762202619.94615</v>
      </c>
      <c r="DR335">
        <v>441.094923076923</v>
      </c>
      <c r="DS335">
        <v>471.052076923077</v>
      </c>
      <c r="DT335">
        <v>27.9101846153846</v>
      </c>
      <c r="DU335">
        <v>20.9689153846154</v>
      </c>
      <c r="DV335">
        <v>438.064230769231</v>
      </c>
      <c r="DW335">
        <v>27.6001153846154</v>
      </c>
      <c r="DX335">
        <v>500.014307692308</v>
      </c>
      <c r="DY335">
        <v>90.7500923076923</v>
      </c>
      <c r="DZ335">
        <v>0.100030338461538</v>
      </c>
      <c r="EA335">
        <v>36.3483076923077</v>
      </c>
      <c r="EB335">
        <v>35.9642692307692</v>
      </c>
      <c r="EC335">
        <v>999.9</v>
      </c>
      <c r="ED335">
        <v>0</v>
      </c>
      <c r="EE335">
        <v>0</v>
      </c>
      <c r="EF335">
        <v>9986.49</v>
      </c>
      <c r="EG335">
        <v>0</v>
      </c>
      <c r="EH335">
        <v>1198.00153846154</v>
      </c>
      <c r="EI335">
        <v>-29.9570153846154</v>
      </c>
      <c r="EJ335">
        <v>453.759615384615</v>
      </c>
      <c r="EK335">
        <v>481.141</v>
      </c>
      <c r="EL335">
        <v>6.94125307692308</v>
      </c>
      <c r="EM335">
        <v>471.052076923077</v>
      </c>
      <c r="EN335">
        <v>20.9689153846154</v>
      </c>
      <c r="EO335">
        <v>2.53284923076923</v>
      </c>
      <c r="EP335">
        <v>1.90293</v>
      </c>
      <c r="EQ335">
        <v>21.2391461538462</v>
      </c>
      <c r="ER335">
        <v>16.6589769230769</v>
      </c>
      <c r="ES335">
        <v>2000.04384615385</v>
      </c>
      <c r="ET335">
        <v>0.979994846153846</v>
      </c>
      <c r="EU335">
        <v>0.0200049846153846</v>
      </c>
      <c r="EV335">
        <v>0</v>
      </c>
      <c r="EW335">
        <v>1545.81846153846</v>
      </c>
      <c r="EX335">
        <v>5.00059</v>
      </c>
      <c r="EY335">
        <v>32001.9384615385</v>
      </c>
      <c r="EZ335">
        <v>17360.6769230769</v>
      </c>
      <c r="FA335">
        <v>54.875</v>
      </c>
      <c r="FB335">
        <v>55.1966923076923</v>
      </c>
      <c r="FC335">
        <v>54.437</v>
      </c>
      <c r="FD335">
        <v>54.625</v>
      </c>
      <c r="FE335">
        <v>55.3701538461538</v>
      </c>
      <c r="FF335">
        <v>1955.13384615385</v>
      </c>
      <c r="FG335">
        <v>39.91</v>
      </c>
      <c r="FH335">
        <v>0</v>
      </c>
      <c r="FI335">
        <v>1762202627</v>
      </c>
      <c r="FJ335">
        <v>0</v>
      </c>
      <c r="FK335">
        <v>1545.71346153846</v>
      </c>
      <c r="FL335">
        <v>-11.0396581146033</v>
      </c>
      <c r="FM335">
        <v>-226.276922559242</v>
      </c>
      <c r="FN335">
        <v>31998.4461538462</v>
      </c>
      <c r="FO335">
        <v>15</v>
      </c>
      <c r="FP335">
        <v>0</v>
      </c>
      <c r="FQ335" t="s">
        <v>441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-26.5100047619048</v>
      </c>
      <c r="GD335">
        <v>-52.5104961038961</v>
      </c>
      <c r="GE335">
        <v>5.45132539536651</v>
      </c>
      <c r="GF335">
        <v>0</v>
      </c>
      <c r="GG335">
        <v>1546.67558823529</v>
      </c>
      <c r="GH335">
        <v>-13.8015278913278</v>
      </c>
      <c r="GI335">
        <v>1.38773236777394</v>
      </c>
      <c r="GJ335">
        <v>-1</v>
      </c>
      <c r="GK335">
        <v>6.93933761904762</v>
      </c>
      <c r="GL335">
        <v>0.0320836363636334</v>
      </c>
      <c r="GM335">
        <v>0.00390116820692025</v>
      </c>
      <c r="GN335">
        <v>1</v>
      </c>
      <c r="GO335">
        <v>1</v>
      </c>
      <c r="GP335">
        <v>2</v>
      </c>
      <c r="GQ335" t="s">
        <v>460</v>
      </c>
      <c r="GR335">
        <v>3.12839</v>
      </c>
      <c r="GS335">
        <v>2.7778</v>
      </c>
      <c r="GT335">
        <v>0.0934703</v>
      </c>
      <c r="GU335">
        <v>0.0990392</v>
      </c>
      <c r="GV335">
        <v>0.111647</v>
      </c>
      <c r="GW335">
        <v>0.091334</v>
      </c>
      <c r="GX335">
        <v>33221.8</v>
      </c>
      <c r="GY335">
        <v>35125.1</v>
      </c>
      <c r="GZ335">
        <v>33234.7</v>
      </c>
      <c r="HA335">
        <v>35378.1</v>
      </c>
      <c r="HB335">
        <v>41923.3</v>
      </c>
      <c r="HC335">
        <v>46231</v>
      </c>
      <c r="HD335">
        <v>52032.5</v>
      </c>
      <c r="HE335">
        <v>56618.2</v>
      </c>
      <c r="HF335">
        <v>1.7819</v>
      </c>
      <c r="HG335">
        <v>2.12978</v>
      </c>
      <c r="HH335">
        <v>-0.0035204</v>
      </c>
      <c r="HI335">
        <v>0</v>
      </c>
      <c r="HJ335">
        <v>36.0308</v>
      </c>
      <c r="HK335">
        <v>999.9</v>
      </c>
      <c r="HL335">
        <v>54.126</v>
      </c>
      <c r="HM335">
        <v>28.047</v>
      </c>
      <c r="HN335">
        <v>22.6968</v>
      </c>
      <c r="HO335">
        <v>57.0989</v>
      </c>
      <c r="HP335">
        <v>32.516</v>
      </c>
      <c r="HQ335">
        <v>2</v>
      </c>
      <c r="HR335">
        <v>1.34514</v>
      </c>
      <c r="HS335">
        <v>5.22054</v>
      </c>
      <c r="HT335">
        <v>20.0509</v>
      </c>
      <c r="HU335">
        <v>5.19153</v>
      </c>
      <c r="HV335">
        <v>12.0099</v>
      </c>
      <c r="HW335">
        <v>4.9729</v>
      </c>
      <c r="HX335">
        <v>3.29495</v>
      </c>
      <c r="HY335">
        <v>999.9</v>
      </c>
      <c r="HZ335">
        <v>9999</v>
      </c>
      <c r="IA335">
        <v>9999</v>
      </c>
      <c r="IB335">
        <v>9999</v>
      </c>
      <c r="IC335">
        <v>1.86315</v>
      </c>
      <c r="ID335">
        <v>1.8681</v>
      </c>
      <c r="IE335">
        <v>1.86783</v>
      </c>
      <c r="IF335">
        <v>1.86902</v>
      </c>
      <c r="IG335">
        <v>1.86985</v>
      </c>
      <c r="IH335">
        <v>1.86586</v>
      </c>
      <c r="II335">
        <v>1.86702</v>
      </c>
      <c r="IJ335">
        <v>1.86843</v>
      </c>
      <c r="IK335">
        <v>5</v>
      </c>
      <c r="IL335">
        <v>0</v>
      </c>
      <c r="IM335">
        <v>0</v>
      </c>
      <c r="IN335">
        <v>0</v>
      </c>
      <c r="IO335" t="s">
        <v>443</v>
      </c>
      <c r="IP335" t="s">
        <v>444</v>
      </c>
      <c r="IQ335" t="s">
        <v>445</v>
      </c>
      <c r="IR335" t="s">
        <v>445</v>
      </c>
      <c r="IS335" t="s">
        <v>445</v>
      </c>
      <c r="IT335" t="s">
        <v>445</v>
      </c>
      <c r="IU335">
        <v>0</v>
      </c>
      <c r="IV335">
        <v>100</v>
      </c>
      <c r="IW335">
        <v>100</v>
      </c>
      <c r="IX335">
        <v>3.13</v>
      </c>
      <c r="IY335">
        <v>0.3101</v>
      </c>
      <c r="IZ335">
        <v>0.972545899424372</v>
      </c>
      <c r="JA335">
        <v>0.00534676025210932</v>
      </c>
      <c r="JB335">
        <v>-1.70922874884956e-06</v>
      </c>
      <c r="JC335">
        <v>5.24977269206303e-10</v>
      </c>
      <c r="JD335">
        <v>0.310040366037049</v>
      </c>
      <c r="JE335">
        <v>0</v>
      </c>
      <c r="JF335">
        <v>0</v>
      </c>
      <c r="JG335">
        <v>0</v>
      </c>
      <c r="JH335">
        <v>4</v>
      </c>
      <c r="JI335">
        <v>2317</v>
      </c>
      <c r="JJ335">
        <v>-0</v>
      </c>
      <c r="JK335">
        <v>23</v>
      </c>
      <c r="JL335">
        <v>29370043.8</v>
      </c>
      <c r="JM335">
        <v>29370043.8</v>
      </c>
      <c r="JN335">
        <v>1.36353</v>
      </c>
      <c r="JO335">
        <v>2.6123</v>
      </c>
      <c r="JP335">
        <v>2.19849</v>
      </c>
      <c r="JQ335">
        <v>2.63794</v>
      </c>
      <c r="JR335">
        <v>2.44507</v>
      </c>
      <c r="JS335">
        <v>2.35352</v>
      </c>
      <c r="JT335">
        <v>32.6869</v>
      </c>
      <c r="JU335">
        <v>24.1575</v>
      </c>
      <c r="JV335">
        <v>18</v>
      </c>
      <c r="JW335">
        <v>499.849</v>
      </c>
      <c r="JX335">
        <v>782.838</v>
      </c>
      <c r="JY335">
        <v>28.992</v>
      </c>
      <c r="JZ335">
        <v>43.0814</v>
      </c>
      <c r="KA335">
        <v>29.9999</v>
      </c>
      <c r="KB335">
        <v>42.7971</v>
      </c>
      <c r="KC335">
        <v>42.6412</v>
      </c>
      <c r="KD335">
        <v>27.4419</v>
      </c>
      <c r="KE335">
        <v>0</v>
      </c>
      <c r="KF335">
        <v>100</v>
      </c>
      <c r="KG335">
        <v>28.994</v>
      </c>
      <c r="KH335">
        <v>527.993</v>
      </c>
      <c r="KI335">
        <v>21.9999</v>
      </c>
      <c r="KJ335">
        <v>94.4516</v>
      </c>
      <c r="KK335">
        <v>91.6864</v>
      </c>
    </row>
    <row r="336" spans="1:297">
      <c r="A336">
        <v>320</v>
      </c>
      <c r="B336">
        <v>1762202633.1</v>
      </c>
      <c r="C336">
        <v>4401.09999990463</v>
      </c>
      <c r="D336" t="s">
        <v>1087</v>
      </c>
      <c r="E336" t="s">
        <v>1088</v>
      </c>
      <c r="F336">
        <v>5</v>
      </c>
      <c r="G336" t="s">
        <v>1026</v>
      </c>
      <c r="H336" t="s">
        <v>438</v>
      </c>
      <c r="I336">
        <v>1762202624.94615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512.792209966398</v>
      </c>
      <c r="AK336">
        <v>491.636157575758</v>
      </c>
      <c r="AL336">
        <v>3.30651129300636</v>
      </c>
      <c r="AM336">
        <v>64.4856612688801</v>
      </c>
      <c r="AN336">
        <f>(AP336 - AO336 + DY336*1E3/(8.314*(EA336+273.15)) * AR336/DX336 * AQ336) * DX336/(100*DL336) * 1000/(1000 - AP336)</f>
        <v>0</v>
      </c>
      <c r="AO336">
        <v>20.9736208376047</v>
      </c>
      <c r="AP336">
        <v>27.918426060606</v>
      </c>
      <c r="AQ336">
        <v>-6.79658207244005e-06</v>
      </c>
      <c r="AR336">
        <v>97.8886865385832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439</v>
      </c>
      <c r="AY336" t="s">
        <v>439</v>
      </c>
      <c r="AZ336">
        <v>0</v>
      </c>
      <c r="BA336">
        <v>0</v>
      </c>
      <c r="BB336">
        <f>1-AZ336/BA336</f>
        <v>0</v>
      </c>
      <c r="BC336">
        <v>0</v>
      </c>
      <c r="BD336" t="s">
        <v>439</v>
      </c>
      <c r="BE336" t="s">
        <v>439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439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440</v>
      </c>
      <c r="DO336">
        <v>2</v>
      </c>
      <c r="DP336" t="b">
        <v>1</v>
      </c>
      <c r="DQ336">
        <v>1762202624.94615</v>
      </c>
      <c r="DR336">
        <v>455.540923076923</v>
      </c>
      <c r="DS336">
        <v>487.743538461538</v>
      </c>
      <c r="DT336">
        <v>27.9153769230769</v>
      </c>
      <c r="DU336">
        <v>20.9713230769231</v>
      </c>
      <c r="DV336">
        <v>452.450769230769</v>
      </c>
      <c r="DW336">
        <v>27.6053153846154</v>
      </c>
      <c r="DX336">
        <v>499.991692307692</v>
      </c>
      <c r="DY336">
        <v>90.7496615384615</v>
      </c>
      <c r="DZ336">
        <v>0.100058392307692</v>
      </c>
      <c r="EA336">
        <v>36.3562</v>
      </c>
      <c r="EB336">
        <v>35.9700230769231</v>
      </c>
      <c r="EC336">
        <v>999.9</v>
      </c>
      <c r="ED336">
        <v>0</v>
      </c>
      <c r="EE336">
        <v>0</v>
      </c>
      <c r="EF336">
        <v>9984.99923076923</v>
      </c>
      <c r="EG336">
        <v>0</v>
      </c>
      <c r="EH336">
        <v>1198.02307692308</v>
      </c>
      <c r="EI336">
        <v>-32.2025230769231</v>
      </c>
      <c r="EJ336">
        <v>468.622846153846</v>
      </c>
      <c r="EK336">
        <v>498.191230769231</v>
      </c>
      <c r="EL336">
        <v>6.94404076923077</v>
      </c>
      <c r="EM336">
        <v>487.743538461538</v>
      </c>
      <c r="EN336">
        <v>20.9713230769231</v>
      </c>
      <c r="EO336">
        <v>2.53330923076923</v>
      </c>
      <c r="EP336">
        <v>1.90313923076923</v>
      </c>
      <c r="EQ336">
        <v>21.2420923076923</v>
      </c>
      <c r="ER336">
        <v>16.6607076923077</v>
      </c>
      <c r="ES336">
        <v>2000.06846153846</v>
      </c>
      <c r="ET336">
        <v>0.979995076923077</v>
      </c>
      <c r="EU336">
        <v>0.0200047461538462</v>
      </c>
      <c r="EV336">
        <v>0</v>
      </c>
      <c r="EW336">
        <v>1545.00153846154</v>
      </c>
      <c r="EX336">
        <v>5.00059</v>
      </c>
      <c r="EY336">
        <v>31986.3538461538</v>
      </c>
      <c r="EZ336">
        <v>17360.8923076923</v>
      </c>
      <c r="FA336">
        <v>54.875</v>
      </c>
      <c r="FB336">
        <v>55.1918461538462</v>
      </c>
      <c r="FC336">
        <v>54.437</v>
      </c>
      <c r="FD336">
        <v>54.625</v>
      </c>
      <c r="FE336">
        <v>55.3653076923077</v>
      </c>
      <c r="FF336">
        <v>1955.15846153846</v>
      </c>
      <c r="FG336">
        <v>39.91</v>
      </c>
      <c r="FH336">
        <v>0</v>
      </c>
      <c r="FI336">
        <v>1762202631.8</v>
      </c>
      <c r="FJ336">
        <v>0</v>
      </c>
      <c r="FK336">
        <v>1544.94730769231</v>
      </c>
      <c r="FL336">
        <v>-7.87589745726707</v>
      </c>
      <c r="FM336">
        <v>-140.06495711193</v>
      </c>
      <c r="FN336">
        <v>31983.7884615385</v>
      </c>
      <c r="FO336">
        <v>15</v>
      </c>
      <c r="FP336">
        <v>0</v>
      </c>
      <c r="FQ336" t="s">
        <v>441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-30.707419047619</v>
      </c>
      <c r="GD336">
        <v>-28.5284493506494</v>
      </c>
      <c r="GE336">
        <v>2.9772886488691</v>
      </c>
      <c r="GF336">
        <v>0</v>
      </c>
      <c r="GG336">
        <v>1545.46941176471</v>
      </c>
      <c r="GH336">
        <v>-10.1457601313123</v>
      </c>
      <c r="GI336">
        <v>1.03442777923344</v>
      </c>
      <c r="GJ336">
        <v>-1</v>
      </c>
      <c r="GK336">
        <v>6.94204523809524</v>
      </c>
      <c r="GL336">
        <v>0.0384155844155891</v>
      </c>
      <c r="GM336">
        <v>0.00430448229180399</v>
      </c>
      <c r="GN336">
        <v>1</v>
      </c>
      <c r="GO336">
        <v>1</v>
      </c>
      <c r="GP336">
        <v>2</v>
      </c>
      <c r="GQ336" t="s">
        <v>460</v>
      </c>
      <c r="GR336">
        <v>3.12847</v>
      </c>
      <c r="GS336">
        <v>2.778</v>
      </c>
      <c r="GT336">
        <v>0.0959223</v>
      </c>
      <c r="GU336">
        <v>0.101562</v>
      </c>
      <c r="GV336">
        <v>0.111645</v>
      </c>
      <c r="GW336">
        <v>0.0913446</v>
      </c>
      <c r="GX336">
        <v>33132.1</v>
      </c>
      <c r="GY336">
        <v>35026.8</v>
      </c>
      <c r="GZ336">
        <v>33234.9</v>
      </c>
      <c r="HA336">
        <v>35378.2</v>
      </c>
      <c r="HB336">
        <v>41923.6</v>
      </c>
      <c r="HC336">
        <v>46231</v>
      </c>
      <c r="HD336">
        <v>52032.5</v>
      </c>
      <c r="HE336">
        <v>56618.6</v>
      </c>
      <c r="HF336">
        <v>1.78192</v>
      </c>
      <c r="HG336">
        <v>2.1298</v>
      </c>
      <c r="HH336">
        <v>-0.00520051</v>
      </c>
      <c r="HI336">
        <v>0</v>
      </c>
      <c r="HJ336">
        <v>36.0329</v>
      </c>
      <c r="HK336">
        <v>999.9</v>
      </c>
      <c r="HL336">
        <v>54.126</v>
      </c>
      <c r="HM336">
        <v>28.047</v>
      </c>
      <c r="HN336">
        <v>22.6946</v>
      </c>
      <c r="HO336">
        <v>56.8689</v>
      </c>
      <c r="HP336">
        <v>32.492</v>
      </c>
      <c r="HQ336">
        <v>2</v>
      </c>
      <c r="HR336">
        <v>1.34541</v>
      </c>
      <c r="HS336">
        <v>5.26086</v>
      </c>
      <c r="HT336">
        <v>20.0497</v>
      </c>
      <c r="HU336">
        <v>5.19243</v>
      </c>
      <c r="HV336">
        <v>12.0099</v>
      </c>
      <c r="HW336">
        <v>4.973</v>
      </c>
      <c r="HX336">
        <v>3.295</v>
      </c>
      <c r="HY336">
        <v>999.9</v>
      </c>
      <c r="HZ336">
        <v>9999</v>
      </c>
      <c r="IA336">
        <v>9999</v>
      </c>
      <c r="IB336">
        <v>9999</v>
      </c>
      <c r="IC336">
        <v>1.86318</v>
      </c>
      <c r="ID336">
        <v>1.86812</v>
      </c>
      <c r="IE336">
        <v>1.86783</v>
      </c>
      <c r="IF336">
        <v>1.86905</v>
      </c>
      <c r="IG336">
        <v>1.86984</v>
      </c>
      <c r="IH336">
        <v>1.86588</v>
      </c>
      <c r="II336">
        <v>1.86701</v>
      </c>
      <c r="IJ336">
        <v>1.86843</v>
      </c>
      <c r="IK336">
        <v>5</v>
      </c>
      <c r="IL336">
        <v>0</v>
      </c>
      <c r="IM336">
        <v>0</v>
      </c>
      <c r="IN336">
        <v>0</v>
      </c>
      <c r="IO336" t="s">
        <v>443</v>
      </c>
      <c r="IP336" t="s">
        <v>444</v>
      </c>
      <c r="IQ336" t="s">
        <v>445</v>
      </c>
      <c r="IR336" t="s">
        <v>445</v>
      </c>
      <c r="IS336" t="s">
        <v>445</v>
      </c>
      <c r="IT336" t="s">
        <v>445</v>
      </c>
      <c r="IU336">
        <v>0</v>
      </c>
      <c r="IV336">
        <v>100</v>
      </c>
      <c r="IW336">
        <v>100</v>
      </c>
      <c r="IX336">
        <v>3.195</v>
      </c>
      <c r="IY336">
        <v>0.3101</v>
      </c>
      <c r="IZ336">
        <v>0.972545899424372</v>
      </c>
      <c r="JA336">
        <v>0.00534676025210932</v>
      </c>
      <c r="JB336">
        <v>-1.70922874884956e-06</v>
      </c>
      <c r="JC336">
        <v>5.24977269206303e-10</v>
      </c>
      <c r="JD336">
        <v>0.310040366037049</v>
      </c>
      <c r="JE336">
        <v>0</v>
      </c>
      <c r="JF336">
        <v>0</v>
      </c>
      <c r="JG336">
        <v>0</v>
      </c>
      <c r="JH336">
        <v>4</v>
      </c>
      <c r="JI336">
        <v>2317</v>
      </c>
      <c r="JJ336">
        <v>-0</v>
      </c>
      <c r="JK336">
        <v>23</v>
      </c>
      <c r="JL336">
        <v>29370043.9</v>
      </c>
      <c r="JM336">
        <v>29370043.9</v>
      </c>
      <c r="JN336">
        <v>1.40503</v>
      </c>
      <c r="JO336">
        <v>2.62329</v>
      </c>
      <c r="JP336">
        <v>2.19849</v>
      </c>
      <c r="JQ336">
        <v>2.63794</v>
      </c>
      <c r="JR336">
        <v>2.44507</v>
      </c>
      <c r="JS336">
        <v>2.33032</v>
      </c>
      <c r="JT336">
        <v>32.6869</v>
      </c>
      <c r="JU336">
        <v>24.1488</v>
      </c>
      <c r="JV336">
        <v>18</v>
      </c>
      <c r="JW336">
        <v>499.872</v>
      </c>
      <c r="JX336">
        <v>782.891</v>
      </c>
      <c r="JY336">
        <v>29.0056</v>
      </c>
      <c r="JZ336">
        <v>43.0814</v>
      </c>
      <c r="KA336">
        <v>30.0002</v>
      </c>
      <c r="KB336">
        <v>42.798</v>
      </c>
      <c r="KC336">
        <v>42.6437</v>
      </c>
      <c r="KD336">
        <v>28.205</v>
      </c>
      <c r="KE336">
        <v>0</v>
      </c>
      <c r="KF336">
        <v>100</v>
      </c>
      <c r="KG336">
        <v>29.0205</v>
      </c>
      <c r="KH336">
        <v>541.581</v>
      </c>
      <c r="KI336">
        <v>21.9999</v>
      </c>
      <c r="KJ336">
        <v>94.4518</v>
      </c>
      <c r="KK336">
        <v>91.6868</v>
      </c>
    </row>
    <row r="337" spans="1:297">
      <c r="A337">
        <v>321</v>
      </c>
      <c r="B337">
        <v>1762202638.1</v>
      </c>
      <c r="C337">
        <v>4406.09999990463</v>
      </c>
      <c r="D337" t="s">
        <v>1089</v>
      </c>
      <c r="E337" t="s">
        <v>1090</v>
      </c>
      <c r="F337">
        <v>5</v>
      </c>
      <c r="G337" t="s">
        <v>1026</v>
      </c>
      <c r="H337" t="s">
        <v>438</v>
      </c>
      <c r="I337">
        <v>1762202629.94615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530.057434796204</v>
      </c>
      <c r="AK337">
        <v>508.400775757576</v>
      </c>
      <c r="AL337">
        <v>3.3419270631556</v>
      </c>
      <c r="AM337">
        <v>64.4856612688801</v>
      </c>
      <c r="AN337">
        <f>(AP337 - AO337 + DY337*1E3/(8.314*(EA337+273.15)) * AR337/DX337 * AQ337) * DX337/(100*DL337) * 1000/(1000 - AP337)</f>
        <v>0</v>
      </c>
      <c r="AO337">
        <v>20.9761862049286</v>
      </c>
      <c r="AP337">
        <v>27.9259406060606</v>
      </c>
      <c r="AQ337">
        <v>4.39553950676394e-05</v>
      </c>
      <c r="AR337">
        <v>97.8886865385832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439</v>
      </c>
      <c r="AY337" t="s">
        <v>439</v>
      </c>
      <c r="AZ337">
        <v>0</v>
      </c>
      <c r="BA337">
        <v>0</v>
      </c>
      <c r="BB337">
        <f>1-AZ337/BA337</f>
        <v>0</v>
      </c>
      <c r="BC337">
        <v>0</v>
      </c>
      <c r="BD337" t="s">
        <v>439</v>
      </c>
      <c r="BE337" t="s">
        <v>439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439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440</v>
      </c>
      <c r="DO337">
        <v>2</v>
      </c>
      <c r="DP337" t="b">
        <v>1</v>
      </c>
      <c r="DQ337">
        <v>1762202629.94615</v>
      </c>
      <c r="DR337">
        <v>471.116076923077</v>
      </c>
      <c r="DS337">
        <v>504.599</v>
      </c>
      <c r="DT337">
        <v>27.9196923076923</v>
      </c>
      <c r="DU337">
        <v>20.9736923076923</v>
      </c>
      <c r="DV337">
        <v>467.962153846154</v>
      </c>
      <c r="DW337">
        <v>27.6096538461538</v>
      </c>
      <c r="DX337">
        <v>500.013230769231</v>
      </c>
      <c r="DY337">
        <v>90.7496384615385</v>
      </c>
      <c r="DZ337">
        <v>0.100048761538462</v>
      </c>
      <c r="EA337">
        <v>36.3592307692308</v>
      </c>
      <c r="EB337">
        <v>35.9663307692308</v>
      </c>
      <c r="EC337">
        <v>999.9</v>
      </c>
      <c r="ED337">
        <v>0</v>
      </c>
      <c r="EE337">
        <v>0</v>
      </c>
      <c r="EF337">
        <v>9989.90230769231</v>
      </c>
      <c r="EG337">
        <v>0</v>
      </c>
      <c r="EH337">
        <v>1198.07461538462</v>
      </c>
      <c r="EI337">
        <v>-33.4829923076923</v>
      </c>
      <c r="EJ337">
        <v>484.647307692308</v>
      </c>
      <c r="EK337">
        <v>515.409076923077</v>
      </c>
      <c r="EL337">
        <v>6.94599769230769</v>
      </c>
      <c r="EM337">
        <v>504.599</v>
      </c>
      <c r="EN337">
        <v>20.9736923076923</v>
      </c>
      <c r="EO337">
        <v>2.53370153846154</v>
      </c>
      <c r="EP337">
        <v>1.90335461538462</v>
      </c>
      <c r="EQ337">
        <v>21.2446153846154</v>
      </c>
      <c r="ER337">
        <v>16.6624769230769</v>
      </c>
      <c r="ES337">
        <v>2000.06923076923</v>
      </c>
      <c r="ET337">
        <v>0.979995076923077</v>
      </c>
      <c r="EU337">
        <v>0.0200047538461538</v>
      </c>
      <c r="EV337">
        <v>0</v>
      </c>
      <c r="EW337">
        <v>1544.51923076923</v>
      </c>
      <c r="EX337">
        <v>5.00059</v>
      </c>
      <c r="EY337">
        <v>31976.2384615385</v>
      </c>
      <c r="EZ337">
        <v>17360.9076923077</v>
      </c>
      <c r="FA337">
        <v>54.875</v>
      </c>
      <c r="FB337">
        <v>55.187</v>
      </c>
      <c r="FC337">
        <v>54.437</v>
      </c>
      <c r="FD337">
        <v>54.625</v>
      </c>
      <c r="FE337">
        <v>55.3604615384615</v>
      </c>
      <c r="FF337">
        <v>1955.15923076923</v>
      </c>
      <c r="FG337">
        <v>39.91</v>
      </c>
      <c r="FH337">
        <v>0</v>
      </c>
      <c r="FI337">
        <v>1762202637.2</v>
      </c>
      <c r="FJ337">
        <v>0</v>
      </c>
      <c r="FK337">
        <v>1544.3892</v>
      </c>
      <c r="FL337">
        <v>-4.86230771205695</v>
      </c>
      <c r="FM337">
        <v>-80.1923075364782</v>
      </c>
      <c r="FN337">
        <v>31972.944</v>
      </c>
      <c r="FO337">
        <v>15</v>
      </c>
      <c r="FP337">
        <v>0</v>
      </c>
      <c r="FQ337" t="s">
        <v>441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-32.2600142857143</v>
      </c>
      <c r="GD337">
        <v>-18.2792727272727</v>
      </c>
      <c r="GE337">
        <v>1.98783306194883</v>
      </c>
      <c r="GF337">
        <v>0</v>
      </c>
      <c r="GG337">
        <v>1544.88794117647</v>
      </c>
      <c r="GH337">
        <v>-6.82948816273411</v>
      </c>
      <c r="GI337">
        <v>0.731842073175075</v>
      </c>
      <c r="GJ337">
        <v>-1</v>
      </c>
      <c r="GK337">
        <v>6.94396095238095</v>
      </c>
      <c r="GL337">
        <v>0.0248696103896211</v>
      </c>
      <c r="GM337">
        <v>0.00328074890515649</v>
      </c>
      <c r="GN337">
        <v>1</v>
      </c>
      <c r="GO337">
        <v>1</v>
      </c>
      <c r="GP337">
        <v>2</v>
      </c>
      <c r="GQ337" t="s">
        <v>460</v>
      </c>
      <c r="GR337">
        <v>3.12846</v>
      </c>
      <c r="GS337">
        <v>2.77796</v>
      </c>
      <c r="GT337">
        <v>0.0983259</v>
      </c>
      <c r="GU337">
        <v>0.103853</v>
      </c>
      <c r="GV337">
        <v>0.111662</v>
      </c>
      <c r="GW337">
        <v>0.0913468</v>
      </c>
      <c r="GX337">
        <v>33044.2</v>
      </c>
      <c r="GY337">
        <v>34937.2</v>
      </c>
      <c r="GZ337">
        <v>33235.1</v>
      </c>
      <c r="HA337">
        <v>35377.9</v>
      </c>
      <c r="HB337">
        <v>41923.4</v>
      </c>
      <c r="HC337">
        <v>46230.8</v>
      </c>
      <c r="HD337">
        <v>52032.8</v>
      </c>
      <c r="HE337">
        <v>56618.2</v>
      </c>
      <c r="HF337">
        <v>1.78218</v>
      </c>
      <c r="HG337">
        <v>2.1298</v>
      </c>
      <c r="HH337">
        <v>-0.00473112</v>
      </c>
      <c r="HI337">
        <v>0</v>
      </c>
      <c r="HJ337">
        <v>36.0341</v>
      </c>
      <c r="HK337">
        <v>999.9</v>
      </c>
      <c r="HL337">
        <v>54.126</v>
      </c>
      <c r="HM337">
        <v>28.047</v>
      </c>
      <c r="HN337">
        <v>22.6975</v>
      </c>
      <c r="HO337">
        <v>57.1489</v>
      </c>
      <c r="HP337">
        <v>32.4239</v>
      </c>
      <c r="HQ337">
        <v>2</v>
      </c>
      <c r="HR337">
        <v>1.34543</v>
      </c>
      <c r="HS337">
        <v>5.19233</v>
      </c>
      <c r="HT337">
        <v>20.0516</v>
      </c>
      <c r="HU337">
        <v>5.19168</v>
      </c>
      <c r="HV337">
        <v>12.0099</v>
      </c>
      <c r="HW337">
        <v>4.9728</v>
      </c>
      <c r="HX337">
        <v>3.2949</v>
      </c>
      <c r="HY337">
        <v>999.9</v>
      </c>
      <c r="HZ337">
        <v>9999</v>
      </c>
      <c r="IA337">
        <v>9999</v>
      </c>
      <c r="IB337">
        <v>9999</v>
      </c>
      <c r="IC337">
        <v>1.86317</v>
      </c>
      <c r="ID337">
        <v>1.86812</v>
      </c>
      <c r="IE337">
        <v>1.86783</v>
      </c>
      <c r="IF337">
        <v>1.86904</v>
      </c>
      <c r="IG337">
        <v>1.86984</v>
      </c>
      <c r="IH337">
        <v>1.86589</v>
      </c>
      <c r="II337">
        <v>1.867</v>
      </c>
      <c r="IJ337">
        <v>1.86843</v>
      </c>
      <c r="IK337">
        <v>5</v>
      </c>
      <c r="IL337">
        <v>0</v>
      </c>
      <c r="IM337">
        <v>0</v>
      </c>
      <c r="IN337">
        <v>0</v>
      </c>
      <c r="IO337" t="s">
        <v>443</v>
      </c>
      <c r="IP337" t="s">
        <v>444</v>
      </c>
      <c r="IQ337" t="s">
        <v>445</v>
      </c>
      <c r="IR337" t="s">
        <v>445</v>
      </c>
      <c r="IS337" t="s">
        <v>445</v>
      </c>
      <c r="IT337" t="s">
        <v>445</v>
      </c>
      <c r="IU337">
        <v>0</v>
      </c>
      <c r="IV337">
        <v>100</v>
      </c>
      <c r="IW337">
        <v>100</v>
      </c>
      <c r="IX337">
        <v>3.261</v>
      </c>
      <c r="IY337">
        <v>0.3101</v>
      </c>
      <c r="IZ337">
        <v>0.972545899424372</v>
      </c>
      <c r="JA337">
        <v>0.00534676025210932</v>
      </c>
      <c r="JB337">
        <v>-1.70922874884956e-06</v>
      </c>
      <c r="JC337">
        <v>5.24977269206303e-10</v>
      </c>
      <c r="JD337">
        <v>0.310040366037049</v>
      </c>
      <c r="JE337">
        <v>0</v>
      </c>
      <c r="JF337">
        <v>0</v>
      </c>
      <c r="JG337">
        <v>0</v>
      </c>
      <c r="JH337">
        <v>4</v>
      </c>
      <c r="JI337">
        <v>2317</v>
      </c>
      <c r="JJ337">
        <v>-0</v>
      </c>
      <c r="JK337">
        <v>23</v>
      </c>
      <c r="JL337">
        <v>29370044</v>
      </c>
      <c r="JM337">
        <v>29370044</v>
      </c>
      <c r="JN337">
        <v>1.44409</v>
      </c>
      <c r="JO337">
        <v>2.61475</v>
      </c>
      <c r="JP337">
        <v>2.19849</v>
      </c>
      <c r="JQ337">
        <v>2.63794</v>
      </c>
      <c r="JR337">
        <v>2.44507</v>
      </c>
      <c r="JS337">
        <v>2.29614</v>
      </c>
      <c r="JT337">
        <v>32.6869</v>
      </c>
      <c r="JU337">
        <v>24.1575</v>
      </c>
      <c r="JV337">
        <v>18</v>
      </c>
      <c r="JW337">
        <v>500.075</v>
      </c>
      <c r="JX337">
        <v>782.891</v>
      </c>
      <c r="JY337">
        <v>29.0226</v>
      </c>
      <c r="JZ337">
        <v>43.0814</v>
      </c>
      <c r="KA337">
        <v>30.0002</v>
      </c>
      <c r="KB337">
        <v>42.8015</v>
      </c>
      <c r="KC337">
        <v>42.6437</v>
      </c>
      <c r="KD337">
        <v>28.9782</v>
      </c>
      <c r="KE337">
        <v>0</v>
      </c>
      <c r="KF337">
        <v>100</v>
      </c>
      <c r="KG337">
        <v>29.0552</v>
      </c>
      <c r="KH337">
        <v>555.075</v>
      </c>
      <c r="KI337">
        <v>21.9999</v>
      </c>
      <c r="KJ337">
        <v>94.4524</v>
      </c>
      <c r="KK337">
        <v>91.6862</v>
      </c>
    </row>
    <row r="338" spans="1:297">
      <c r="A338">
        <v>322</v>
      </c>
      <c r="B338">
        <v>1762202643.1</v>
      </c>
      <c r="C338">
        <v>4411.09999990463</v>
      </c>
      <c r="D338" t="s">
        <v>1091</v>
      </c>
      <c r="E338" t="s">
        <v>1092</v>
      </c>
      <c r="F338">
        <v>5</v>
      </c>
      <c r="G338" t="s">
        <v>1026</v>
      </c>
      <c r="H338" t="s">
        <v>438</v>
      </c>
      <c r="I338">
        <v>1762202634.94615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546.544629511981</v>
      </c>
      <c r="AK338">
        <v>524.796115151515</v>
      </c>
      <c r="AL338">
        <v>3.29379954606792</v>
      </c>
      <c r="AM338">
        <v>64.4856612688801</v>
      </c>
      <c r="AN338">
        <f>(AP338 - AO338 + DY338*1E3/(8.314*(EA338+273.15)) * AR338/DX338 * AQ338) * DX338/(100*DL338) * 1000/(1000 - AP338)</f>
        <v>0</v>
      </c>
      <c r="AO338">
        <v>20.9776921930171</v>
      </c>
      <c r="AP338">
        <v>27.9307048484849</v>
      </c>
      <c r="AQ338">
        <v>3.68550310369612e-05</v>
      </c>
      <c r="AR338">
        <v>97.8886865385832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439</v>
      </c>
      <c r="AY338" t="s">
        <v>439</v>
      </c>
      <c r="AZ338">
        <v>0</v>
      </c>
      <c r="BA338">
        <v>0</v>
      </c>
      <c r="BB338">
        <f>1-AZ338/BA338</f>
        <v>0</v>
      </c>
      <c r="BC338">
        <v>0</v>
      </c>
      <c r="BD338" t="s">
        <v>439</v>
      </c>
      <c r="BE338" t="s">
        <v>439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439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440</v>
      </c>
      <c r="DO338">
        <v>2</v>
      </c>
      <c r="DP338" t="b">
        <v>1</v>
      </c>
      <c r="DQ338">
        <v>1762202634.94615</v>
      </c>
      <c r="DR338">
        <v>487.139538461539</v>
      </c>
      <c r="DS338">
        <v>521.320384615385</v>
      </c>
      <c r="DT338">
        <v>27.9236461538461</v>
      </c>
      <c r="DU338">
        <v>20.9759692307692</v>
      </c>
      <c r="DV338">
        <v>483.920538461538</v>
      </c>
      <c r="DW338">
        <v>27.6136230769231</v>
      </c>
      <c r="DX338">
        <v>500.019307692308</v>
      </c>
      <c r="DY338">
        <v>90.7495538461538</v>
      </c>
      <c r="DZ338">
        <v>0.100048269230769</v>
      </c>
      <c r="EA338">
        <v>36.3665615384615</v>
      </c>
      <c r="EB338">
        <v>35.9600307692308</v>
      </c>
      <c r="EC338">
        <v>999.9</v>
      </c>
      <c r="ED338">
        <v>0</v>
      </c>
      <c r="EE338">
        <v>0</v>
      </c>
      <c r="EF338">
        <v>9989.51769230769</v>
      </c>
      <c r="EG338">
        <v>0</v>
      </c>
      <c r="EH338">
        <v>1198.08538461538</v>
      </c>
      <c r="EI338">
        <v>-34.1809923076923</v>
      </c>
      <c r="EJ338">
        <v>501.132923076923</v>
      </c>
      <c r="EK338">
        <v>532.489923076923</v>
      </c>
      <c r="EL338">
        <v>6.94769076923077</v>
      </c>
      <c r="EM338">
        <v>521.320384615385</v>
      </c>
      <c r="EN338">
        <v>20.9759692307692</v>
      </c>
      <c r="EO338">
        <v>2.53406</v>
      </c>
      <c r="EP338">
        <v>1.90355923076923</v>
      </c>
      <c r="EQ338">
        <v>21.2469153846154</v>
      </c>
      <c r="ER338">
        <v>16.6641692307692</v>
      </c>
      <c r="ES338">
        <v>2000.02</v>
      </c>
      <c r="ET338">
        <v>0.979994615384616</v>
      </c>
      <c r="EU338">
        <v>0.0200052307692308</v>
      </c>
      <c r="EV338">
        <v>0</v>
      </c>
      <c r="EW338">
        <v>1544.10923076923</v>
      </c>
      <c r="EX338">
        <v>5.00059</v>
      </c>
      <c r="EY338">
        <v>31969.0846153846</v>
      </c>
      <c r="EZ338">
        <v>17360.4769230769</v>
      </c>
      <c r="FA338">
        <v>54.8797692307692</v>
      </c>
      <c r="FB338">
        <v>55.187</v>
      </c>
      <c r="FC338">
        <v>54.437</v>
      </c>
      <c r="FD338">
        <v>54.625</v>
      </c>
      <c r="FE338">
        <v>55.3653076923077</v>
      </c>
      <c r="FF338">
        <v>1955.11</v>
      </c>
      <c r="FG338">
        <v>39.91</v>
      </c>
      <c r="FH338">
        <v>0</v>
      </c>
      <c r="FI338">
        <v>1762202642</v>
      </c>
      <c r="FJ338">
        <v>0</v>
      </c>
      <c r="FK338">
        <v>1544.0608</v>
      </c>
      <c r="FL338">
        <v>-2.84692306364452</v>
      </c>
      <c r="FM338">
        <v>-53.9076919395007</v>
      </c>
      <c r="FN338">
        <v>31967.752</v>
      </c>
      <c r="FO338">
        <v>15</v>
      </c>
      <c r="FP338">
        <v>0</v>
      </c>
      <c r="FQ338" t="s">
        <v>441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-33.650985</v>
      </c>
      <c r="GD338">
        <v>-7.74549924812032</v>
      </c>
      <c r="GE338">
        <v>0.833320426531715</v>
      </c>
      <c r="GF338">
        <v>0</v>
      </c>
      <c r="GG338">
        <v>1544.39294117647</v>
      </c>
      <c r="GH338">
        <v>-4.89014515602313</v>
      </c>
      <c r="GI338">
        <v>0.546478186485528</v>
      </c>
      <c r="GJ338">
        <v>-1</v>
      </c>
      <c r="GK338">
        <v>6.946709</v>
      </c>
      <c r="GL338">
        <v>0.0165699248120267</v>
      </c>
      <c r="GM338">
        <v>0.00227802085152878</v>
      </c>
      <c r="GN338">
        <v>1</v>
      </c>
      <c r="GO338">
        <v>1</v>
      </c>
      <c r="GP338">
        <v>2</v>
      </c>
      <c r="GQ338" t="s">
        <v>460</v>
      </c>
      <c r="GR338">
        <v>3.12826</v>
      </c>
      <c r="GS338">
        <v>2.77796</v>
      </c>
      <c r="GT338">
        <v>0.100707</v>
      </c>
      <c r="GU338">
        <v>0.106394</v>
      </c>
      <c r="GV338">
        <v>0.111679</v>
      </c>
      <c r="GW338">
        <v>0.0913607</v>
      </c>
      <c r="GX338">
        <v>32956.4</v>
      </c>
      <c r="GY338">
        <v>34837.8</v>
      </c>
      <c r="GZ338">
        <v>33234.6</v>
      </c>
      <c r="HA338">
        <v>35377.8</v>
      </c>
      <c r="HB338">
        <v>41922.3</v>
      </c>
      <c r="HC338">
        <v>46230.6</v>
      </c>
      <c r="HD338">
        <v>52032.1</v>
      </c>
      <c r="HE338">
        <v>56618.4</v>
      </c>
      <c r="HF338">
        <v>1.7816</v>
      </c>
      <c r="HG338">
        <v>2.13003</v>
      </c>
      <c r="HH338">
        <v>-0.0038594</v>
      </c>
      <c r="HI338">
        <v>0</v>
      </c>
      <c r="HJ338">
        <v>36.0341</v>
      </c>
      <c r="HK338">
        <v>999.9</v>
      </c>
      <c r="HL338">
        <v>54.126</v>
      </c>
      <c r="HM338">
        <v>28.047</v>
      </c>
      <c r="HN338">
        <v>22.6975</v>
      </c>
      <c r="HO338">
        <v>57.129</v>
      </c>
      <c r="HP338">
        <v>32.484</v>
      </c>
      <c r="HQ338">
        <v>2</v>
      </c>
      <c r="HR338">
        <v>1.34511</v>
      </c>
      <c r="HS338">
        <v>5.1422</v>
      </c>
      <c r="HT338">
        <v>20.0532</v>
      </c>
      <c r="HU338">
        <v>5.19078</v>
      </c>
      <c r="HV338">
        <v>12.0099</v>
      </c>
      <c r="HW338">
        <v>4.97255</v>
      </c>
      <c r="HX338">
        <v>3.29485</v>
      </c>
      <c r="HY338">
        <v>999.9</v>
      </c>
      <c r="HZ338">
        <v>9999</v>
      </c>
      <c r="IA338">
        <v>9999</v>
      </c>
      <c r="IB338">
        <v>9999</v>
      </c>
      <c r="IC338">
        <v>1.8632</v>
      </c>
      <c r="ID338">
        <v>1.86813</v>
      </c>
      <c r="IE338">
        <v>1.86783</v>
      </c>
      <c r="IF338">
        <v>1.86904</v>
      </c>
      <c r="IG338">
        <v>1.86984</v>
      </c>
      <c r="IH338">
        <v>1.86587</v>
      </c>
      <c r="II338">
        <v>1.86705</v>
      </c>
      <c r="IJ338">
        <v>1.86844</v>
      </c>
      <c r="IK338">
        <v>5</v>
      </c>
      <c r="IL338">
        <v>0</v>
      </c>
      <c r="IM338">
        <v>0</v>
      </c>
      <c r="IN338">
        <v>0</v>
      </c>
      <c r="IO338" t="s">
        <v>443</v>
      </c>
      <c r="IP338" t="s">
        <v>444</v>
      </c>
      <c r="IQ338" t="s">
        <v>445</v>
      </c>
      <c r="IR338" t="s">
        <v>445</v>
      </c>
      <c r="IS338" t="s">
        <v>445</v>
      </c>
      <c r="IT338" t="s">
        <v>445</v>
      </c>
      <c r="IU338">
        <v>0</v>
      </c>
      <c r="IV338">
        <v>100</v>
      </c>
      <c r="IW338">
        <v>100</v>
      </c>
      <c r="IX338">
        <v>3.325</v>
      </c>
      <c r="IY338">
        <v>0.3101</v>
      </c>
      <c r="IZ338">
        <v>0.972545899424372</v>
      </c>
      <c r="JA338">
        <v>0.00534676025210932</v>
      </c>
      <c r="JB338">
        <v>-1.70922874884956e-06</v>
      </c>
      <c r="JC338">
        <v>5.24977269206303e-10</v>
      </c>
      <c r="JD338">
        <v>0.310040366037049</v>
      </c>
      <c r="JE338">
        <v>0</v>
      </c>
      <c r="JF338">
        <v>0</v>
      </c>
      <c r="JG338">
        <v>0</v>
      </c>
      <c r="JH338">
        <v>4</v>
      </c>
      <c r="JI338">
        <v>2317</v>
      </c>
      <c r="JJ338">
        <v>-0</v>
      </c>
      <c r="JK338">
        <v>23</v>
      </c>
      <c r="JL338">
        <v>29370044.1</v>
      </c>
      <c r="JM338">
        <v>29370044.1</v>
      </c>
      <c r="JN338">
        <v>1.48315</v>
      </c>
      <c r="JO338">
        <v>2.61963</v>
      </c>
      <c r="JP338">
        <v>2.19849</v>
      </c>
      <c r="JQ338">
        <v>2.63794</v>
      </c>
      <c r="JR338">
        <v>2.44629</v>
      </c>
      <c r="JS338">
        <v>2.30713</v>
      </c>
      <c r="JT338">
        <v>32.6869</v>
      </c>
      <c r="JU338">
        <v>24.1575</v>
      </c>
      <c r="JV338">
        <v>18</v>
      </c>
      <c r="JW338">
        <v>499.667</v>
      </c>
      <c r="JX338">
        <v>783.114</v>
      </c>
      <c r="JY338">
        <v>29.0544</v>
      </c>
      <c r="JZ338">
        <v>43.0856</v>
      </c>
      <c r="KA338">
        <v>29.9999</v>
      </c>
      <c r="KB338">
        <v>42.8015</v>
      </c>
      <c r="KC338">
        <v>42.6437</v>
      </c>
      <c r="KD338">
        <v>29.7782</v>
      </c>
      <c r="KE338">
        <v>0</v>
      </c>
      <c r="KF338">
        <v>100</v>
      </c>
      <c r="KG338">
        <v>29.0811</v>
      </c>
      <c r="KH338">
        <v>575.297</v>
      </c>
      <c r="KI338">
        <v>21.9999</v>
      </c>
      <c r="KJ338">
        <v>94.4511</v>
      </c>
      <c r="KK338">
        <v>91.6862</v>
      </c>
    </row>
    <row r="339" spans="1:297">
      <c r="A339">
        <v>323</v>
      </c>
      <c r="B339">
        <v>1762202648.1</v>
      </c>
      <c r="C339">
        <v>4416.09999990463</v>
      </c>
      <c r="D339" t="s">
        <v>1093</v>
      </c>
      <c r="E339" t="s">
        <v>1094</v>
      </c>
      <c r="F339">
        <v>5</v>
      </c>
      <c r="G339" t="s">
        <v>1026</v>
      </c>
      <c r="H339" t="s">
        <v>438</v>
      </c>
      <c r="I339">
        <v>1762202639.94615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564.919270961213</v>
      </c>
      <c r="AK339">
        <v>542.214442424242</v>
      </c>
      <c r="AL339">
        <v>3.48501614306692</v>
      </c>
      <c r="AM339">
        <v>64.4856612688801</v>
      </c>
      <c r="AN339">
        <f>(AP339 - AO339 + DY339*1E3/(8.314*(EA339+273.15)) * AR339/DX339 * AQ339) * DX339/(100*DL339) * 1000/(1000 - AP339)</f>
        <v>0</v>
      </c>
      <c r="AO339">
        <v>20.9816456824902</v>
      </c>
      <c r="AP339">
        <v>27.9346939393939</v>
      </c>
      <c r="AQ339">
        <v>2.22185170651336e-05</v>
      </c>
      <c r="AR339">
        <v>97.8886865385832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439</v>
      </c>
      <c r="AY339" t="s">
        <v>439</v>
      </c>
      <c r="AZ339">
        <v>0</v>
      </c>
      <c r="BA339">
        <v>0</v>
      </c>
      <c r="BB339">
        <f>1-AZ339/BA339</f>
        <v>0</v>
      </c>
      <c r="BC339">
        <v>0</v>
      </c>
      <c r="BD339" t="s">
        <v>439</v>
      </c>
      <c r="BE339" t="s">
        <v>439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439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440</v>
      </c>
      <c r="DO339">
        <v>2</v>
      </c>
      <c r="DP339" t="b">
        <v>1</v>
      </c>
      <c r="DQ339">
        <v>1762202639.94615</v>
      </c>
      <c r="DR339">
        <v>503.414153846154</v>
      </c>
      <c r="DS339">
        <v>538.342923076923</v>
      </c>
      <c r="DT339">
        <v>27.9280923076923</v>
      </c>
      <c r="DU339">
        <v>20.9785</v>
      </c>
      <c r="DV339">
        <v>500.129461538462</v>
      </c>
      <c r="DW339">
        <v>27.6180615384615</v>
      </c>
      <c r="DX339">
        <v>500.025692307692</v>
      </c>
      <c r="DY339">
        <v>90.7498461538462</v>
      </c>
      <c r="DZ339">
        <v>0.100043230769231</v>
      </c>
      <c r="EA339">
        <v>36.3751307692308</v>
      </c>
      <c r="EB339">
        <v>35.9612076923077</v>
      </c>
      <c r="EC339">
        <v>999.9</v>
      </c>
      <c r="ED339">
        <v>0</v>
      </c>
      <c r="EE339">
        <v>0</v>
      </c>
      <c r="EF339">
        <v>9991.87384615385</v>
      </c>
      <c r="EG339">
        <v>0</v>
      </c>
      <c r="EH339">
        <v>1198.08153846154</v>
      </c>
      <c r="EI339">
        <v>-34.9289692307692</v>
      </c>
      <c r="EJ339">
        <v>517.877461538461</v>
      </c>
      <c r="EK339">
        <v>549.878615384615</v>
      </c>
      <c r="EL339">
        <v>6.94959769230769</v>
      </c>
      <c r="EM339">
        <v>538.342923076923</v>
      </c>
      <c r="EN339">
        <v>20.9785</v>
      </c>
      <c r="EO339">
        <v>2.53447153846154</v>
      </c>
      <c r="EP339">
        <v>1.90379538461538</v>
      </c>
      <c r="EQ339">
        <v>21.2495692307692</v>
      </c>
      <c r="ER339">
        <v>16.6661153846154</v>
      </c>
      <c r="ES339">
        <v>2000.04</v>
      </c>
      <c r="ET339">
        <v>0.979994846153846</v>
      </c>
      <c r="EU339">
        <v>0.0200049923076923</v>
      </c>
      <c r="EV339">
        <v>0</v>
      </c>
      <c r="EW339">
        <v>1543.91692307692</v>
      </c>
      <c r="EX339">
        <v>5.00059</v>
      </c>
      <c r="EY339">
        <v>31965.1230769231</v>
      </c>
      <c r="EZ339">
        <v>17360.6538461538</v>
      </c>
      <c r="FA339">
        <v>54.8797692307692</v>
      </c>
      <c r="FB339">
        <v>55.1918461538462</v>
      </c>
      <c r="FC339">
        <v>54.437</v>
      </c>
      <c r="FD339">
        <v>54.625</v>
      </c>
      <c r="FE339">
        <v>55.3701538461538</v>
      </c>
      <c r="FF339">
        <v>1955.13</v>
      </c>
      <c r="FG339">
        <v>39.91</v>
      </c>
      <c r="FH339">
        <v>0</v>
      </c>
      <c r="FI339">
        <v>1762202646.8</v>
      </c>
      <c r="FJ339">
        <v>0</v>
      </c>
      <c r="FK339">
        <v>1543.916</v>
      </c>
      <c r="FL339">
        <v>-1.81615383843883</v>
      </c>
      <c r="FM339">
        <v>-35.8461536971874</v>
      </c>
      <c r="FN339">
        <v>31963.924</v>
      </c>
      <c r="FO339">
        <v>15</v>
      </c>
      <c r="FP339">
        <v>0</v>
      </c>
      <c r="FQ339" t="s">
        <v>441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-34.621225</v>
      </c>
      <c r="GD339">
        <v>-8.8008496240601</v>
      </c>
      <c r="GE339">
        <v>0.930026235584244</v>
      </c>
      <c r="GF339">
        <v>0</v>
      </c>
      <c r="GG339">
        <v>1544.03794117647</v>
      </c>
      <c r="GH339">
        <v>-2.23116883039118</v>
      </c>
      <c r="GI339">
        <v>0.345328312767175</v>
      </c>
      <c r="GJ339">
        <v>-1</v>
      </c>
      <c r="GK339">
        <v>6.948646</v>
      </c>
      <c r="GL339">
        <v>0.02647127819548</v>
      </c>
      <c r="GM339">
        <v>0.00296376517288402</v>
      </c>
      <c r="GN339">
        <v>1</v>
      </c>
      <c r="GO339">
        <v>1</v>
      </c>
      <c r="GP339">
        <v>2</v>
      </c>
      <c r="GQ339" t="s">
        <v>460</v>
      </c>
      <c r="GR339">
        <v>3.12832</v>
      </c>
      <c r="GS339">
        <v>2.77805</v>
      </c>
      <c r="GT339">
        <v>0.103154</v>
      </c>
      <c r="GU339">
        <v>0.108706</v>
      </c>
      <c r="GV339">
        <v>0.111691</v>
      </c>
      <c r="GW339">
        <v>0.0913607</v>
      </c>
      <c r="GX339">
        <v>32866.4</v>
      </c>
      <c r="GY339">
        <v>34747.7</v>
      </c>
      <c r="GZ339">
        <v>33234.4</v>
      </c>
      <c r="HA339">
        <v>35377.9</v>
      </c>
      <c r="HB339">
        <v>41922</v>
      </c>
      <c r="HC339">
        <v>46230.6</v>
      </c>
      <c r="HD339">
        <v>52032</v>
      </c>
      <c r="HE339">
        <v>56618.1</v>
      </c>
      <c r="HF339">
        <v>1.78198</v>
      </c>
      <c r="HG339">
        <v>2.13013</v>
      </c>
      <c r="HH339">
        <v>-0.00423938</v>
      </c>
      <c r="HI339">
        <v>0</v>
      </c>
      <c r="HJ339">
        <v>36.0354</v>
      </c>
      <c r="HK339">
        <v>999.9</v>
      </c>
      <c r="HL339">
        <v>54.126</v>
      </c>
      <c r="HM339">
        <v>28.047</v>
      </c>
      <c r="HN339">
        <v>22.6932</v>
      </c>
      <c r="HO339">
        <v>57.0789</v>
      </c>
      <c r="HP339">
        <v>32.504</v>
      </c>
      <c r="HQ339">
        <v>2</v>
      </c>
      <c r="HR339">
        <v>1.34501</v>
      </c>
      <c r="HS339">
        <v>5.13757</v>
      </c>
      <c r="HT339">
        <v>20.0534</v>
      </c>
      <c r="HU339">
        <v>5.19153</v>
      </c>
      <c r="HV339">
        <v>12.0099</v>
      </c>
      <c r="HW339">
        <v>4.97265</v>
      </c>
      <c r="HX339">
        <v>3.29495</v>
      </c>
      <c r="HY339">
        <v>999.9</v>
      </c>
      <c r="HZ339">
        <v>9999</v>
      </c>
      <c r="IA339">
        <v>9999</v>
      </c>
      <c r="IB339">
        <v>9999</v>
      </c>
      <c r="IC339">
        <v>1.86316</v>
      </c>
      <c r="ID339">
        <v>1.86813</v>
      </c>
      <c r="IE339">
        <v>1.86784</v>
      </c>
      <c r="IF339">
        <v>1.86904</v>
      </c>
      <c r="IG339">
        <v>1.86983</v>
      </c>
      <c r="IH339">
        <v>1.86586</v>
      </c>
      <c r="II339">
        <v>1.86704</v>
      </c>
      <c r="IJ339">
        <v>1.86843</v>
      </c>
      <c r="IK339">
        <v>5</v>
      </c>
      <c r="IL339">
        <v>0</v>
      </c>
      <c r="IM339">
        <v>0</v>
      </c>
      <c r="IN339">
        <v>0</v>
      </c>
      <c r="IO339" t="s">
        <v>443</v>
      </c>
      <c r="IP339" t="s">
        <v>444</v>
      </c>
      <c r="IQ339" t="s">
        <v>445</v>
      </c>
      <c r="IR339" t="s">
        <v>445</v>
      </c>
      <c r="IS339" t="s">
        <v>445</v>
      </c>
      <c r="IT339" t="s">
        <v>445</v>
      </c>
      <c r="IU339">
        <v>0</v>
      </c>
      <c r="IV339">
        <v>100</v>
      </c>
      <c r="IW339">
        <v>100</v>
      </c>
      <c r="IX339">
        <v>3.392</v>
      </c>
      <c r="IY339">
        <v>0.3101</v>
      </c>
      <c r="IZ339">
        <v>0.972545899424372</v>
      </c>
      <c r="JA339">
        <v>0.00534676025210932</v>
      </c>
      <c r="JB339">
        <v>-1.70922874884956e-06</v>
      </c>
      <c r="JC339">
        <v>5.24977269206303e-10</v>
      </c>
      <c r="JD339">
        <v>0.310040366037049</v>
      </c>
      <c r="JE339">
        <v>0</v>
      </c>
      <c r="JF339">
        <v>0</v>
      </c>
      <c r="JG339">
        <v>0</v>
      </c>
      <c r="JH339">
        <v>4</v>
      </c>
      <c r="JI339">
        <v>2317</v>
      </c>
      <c r="JJ339">
        <v>-0</v>
      </c>
      <c r="JK339">
        <v>23</v>
      </c>
      <c r="JL339">
        <v>29370044.1</v>
      </c>
      <c r="JM339">
        <v>29370044.1</v>
      </c>
      <c r="JN339">
        <v>1.51978</v>
      </c>
      <c r="JO339">
        <v>2.62573</v>
      </c>
      <c r="JP339">
        <v>2.19849</v>
      </c>
      <c r="JQ339">
        <v>2.63794</v>
      </c>
      <c r="JR339">
        <v>2.44507</v>
      </c>
      <c r="JS339">
        <v>2.2998</v>
      </c>
      <c r="JT339">
        <v>32.6869</v>
      </c>
      <c r="JU339">
        <v>24.1488</v>
      </c>
      <c r="JV339">
        <v>18</v>
      </c>
      <c r="JW339">
        <v>499.933</v>
      </c>
      <c r="JX339">
        <v>783.255</v>
      </c>
      <c r="JY339">
        <v>29.0844</v>
      </c>
      <c r="JZ339">
        <v>43.0858</v>
      </c>
      <c r="KA339">
        <v>29.9999</v>
      </c>
      <c r="KB339">
        <v>42.8015</v>
      </c>
      <c r="KC339">
        <v>42.6476</v>
      </c>
      <c r="KD339">
        <v>30.5114</v>
      </c>
      <c r="KE339">
        <v>0</v>
      </c>
      <c r="KF339">
        <v>100</v>
      </c>
      <c r="KG339">
        <v>29.1015</v>
      </c>
      <c r="KH339">
        <v>588.787</v>
      </c>
      <c r="KI339">
        <v>21.9999</v>
      </c>
      <c r="KJ339">
        <v>94.4508</v>
      </c>
      <c r="KK339">
        <v>91.686</v>
      </c>
    </row>
    <row r="340" spans="1:297">
      <c r="A340">
        <v>324</v>
      </c>
      <c r="B340">
        <v>1762202653.1</v>
      </c>
      <c r="C340">
        <v>4421.09999990463</v>
      </c>
      <c r="D340" t="s">
        <v>1095</v>
      </c>
      <c r="E340" t="s">
        <v>1096</v>
      </c>
      <c r="F340">
        <v>5</v>
      </c>
      <c r="G340" t="s">
        <v>1026</v>
      </c>
      <c r="H340" t="s">
        <v>438</v>
      </c>
      <c r="I340">
        <v>1762202644.94615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581.242133026441</v>
      </c>
      <c r="AK340">
        <v>558.86223030303</v>
      </c>
      <c r="AL340">
        <v>3.31349970590181</v>
      </c>
      <c r="AM340">
        <v>64.4856612688801</v>
      </c>
      <c r="AN340">
        <f>(AP340 - AO340 + DY340*1E3/(8.314*(EA340+273.15)) * AR340/DX340 * AQ340) * DX340/(100*DL340) * 1000/(1000 - AP340)</f>
        <v>0</v>
      </c>
      <c r="AO340">
        <v>20.9818689809109</v>
      </c>
      <c r="AP340">
        <v>27.9376684848485</v>
      </c>
      <c r="AQ340">
        <v>1.99659941335326e-05</v>
      </c>
      <c r="AR340">
        <v>97.8886865385832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439</v>
      </c>
      <c r="AY340" t="s">
        <v>439</v>
      </c>
      <c r="AZ340">
        <v>0</v>
      </c>
      <c r="BA340">
        <v>0</v>
      </c>
      <c r="BB340">
        <f>1-AZ340/BA340</f>
        <v>0</v>
      </c>
      <c r="BC340">
        <v>0</v>
      </c>
      <c r="BD340" t="s">
        <v>439</v>
      </c>
      <c r="BE340" t="s">
        <v>439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439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440</v>
      </c>
      <c r="DO340">
        <v>2</v>
      </c>
      <c r="DP340" t="b">
        <v>1</v>
      </c>
      <c r="DQ340">
        <v>1762202644.94615</v>
      </c>
      <c r="DR340">
        <v>519.780461538462</v>
      </c>
      <c r="DS340">
        <v>554.898615384615</v>
      </c>
      <c r="DT340">
        <v>27.9324692307692</v>
      </c>
      <c r="DU340">
        <v>20.9804846153846</v>
      </c>
      <c r="DV340">
        <v>516.430461538461</v>
      </c>
      <c r="DW340">
        <v>27.6224153846154</v>
      </c>
      <c r="DX340">
        <v>500.014076923077</v>
      </c>
      <c r="DY340">
        <v>90.7504846153846</v>
      </c>
      <c r="DZ340">
        <v>0.1000236</v>
      </c>
      <c r="EA340">
        <v>36.3807230769231</v>
      </c>
      <c r="EB340">
        <v>35.9660615384615</v>
      </c>
      <c r="EC340">
        <v>999.9</v>
      </c>
      <c r="ED340">
        <v>0</v>
      </c>
      <c r="EE340">
        <v>0</v>
      </c>
      <c r="EF340">
        <v>9997.30307692308</v>
      </c>
      <c r="EG340">
        <v>0</v>
      </c>
      <c r="EH340">
        <v>1198.11384615385</v>
      </c>
      <c r="EI340">
        <v>-35.1181384615385</v>
      </c>
      <c r="EJ340">
        <v>534.716461538462</v>
      </c>
      <c r="EK340">
        <v>566.790153846154</v>
      </c>
      <c r="EL340">
        <v>6.95196769230769</v>
      </c>
      <c r="EM340">
        <v>554.898615384615</v>
      </c>
      <c r="EN340">
        <v>20.9804846153846</v>
      </c>
      <c r="EO340">
        <v>2.53488461538462</v>
      </c>
      <c r="EP340">
        <v>1.90399</v>
      </c>
      <c r="EQ340">
        <v>21.2522384615385</v>
      </c>
      <c r="ER340">
        <v>16.6677230769231</v>
      </c>
      <c r="ES340">
        <v>2000.03692307692</v>
      </c>
      <c r="ET340">
        <v>0.979994846153846</v>
      </c>
      <c r="EU340">
        <v>0.0200049923076923</v>
      </c>
      <c r="EV340">
        <v>0</v>
      </c>
      <c r="EW340">
        <v>1543.66846153846</v>
      </c>
      <c r="EX340">
        <v>5.00059</v>
      </c>
      <c r="EY340">
        <v>31961.2076923077</v>
      </c>
      <c r="EZ340">
        <v>17360.6230769231</v>
      </c>
      <c r="FA340">
        <v>54.8893076923077</v>
      </c>
      <c r="FB340">
        <v>55.1966923076923</v>
      </c>
      <c r="FC340">
        <v>54.437</v>
      </c>
      <c r="FD340">
        <v>54.625</v>
      </c>
      <c r="FE340">
        <v>55.375</v>
      </c>
      <c r="FF340">
        <v>1955.12692307692</v>
      </c>
      <c r="FG340">
        <v>39.91</v>
      </c>
      <c r="FH340">
        <v>0</v>
      </c>
      <c r="FI340">
        <v>1762202652.2</v>
      </c>
      <c r="FJ340">
        <v>0</v>
      </c>
      <c r="FK340">
        <v>1543.67346153846</v>
      </c>
      <c r="FL340">
        <v>-2.95829057776647</v>
      </c>
      <c r="FM340">
        <v>-42.4991452550412</v>
      </c>
      <c r="FN340">
        <v>31959.8653846154</v>
      </c>
      <c r="FO340">
        <v>15</v>
      </c>
      <c r="FP340">
        <v>0</v>
      </c>
      <c r="FQ340" t="s">
        <v>441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-34.8657</v>
      </c>
      <c r="GD340">
        <v>-4.01550389610395</v>
      </c>
      <c r="GE340">
        <v>0.75605902389896</v>
      </c>
      <c r="GF340">
        <v>0</v>
      </c>
      <c r="GG340">
        <v>1543.84</v>
      </c>
      <c r="GH340">
        <v>-2.49533994476374</v>
      </c>
      <c r="GI340">
        <v>0.372961123979447</v>
      </c>
      <c r="GJ340">
        <v>-1</v>
      </c>
      <c r="GK340">
        <v>6.95027619047619</v>
      </c>
      <c r="GL340">
        <v>0.0309732467532444</v>
      </c>
      <c r="GM340">
        <v>0.00329035021466516</v>
      </c>
      <c r="GN340">
        <v>1</v>
      </c>
      <c r="GO340">
        <v>1</v>
      </c>
      <c r="GP340">
        <v>2</v>
      </c>
      <c r="GQ340" t="s">
        <v>460</v>
      </c>
      <c r="GR340">
        <v>3.12841</v>
      </c>
      <c r="GS340">
        <v>2.77803</v>
      </c>
      <c r="GT340">
        <v>0.105439</v>
      </c>
      <c r="GU340">
        <v>0.110774</v>
      </c>
      <c r="GV340">
        <v>0.111707</v>
      </c>
      <c r="GW340">
        <v>0.0913714</v>
      </c>
      <c r="GX340">
        <v>32782.8</v>
      </c>
      <c r="GY340">
        <v>34666.8</v>
      </c>
      <c r="GZ340">
        <v>33234.6</v>
      </c>
      <c r="HA340">
        <v>35377.7</v>
      </c>
      <c r="HB340">
        <v>41921.6</v>
      </c>
      <c r="HC340">
        <v>46230.3</v>
      </c>
      <c r="HD340">
        <v>52032.1</v>
      </c>
      <c r="HE340">
        <v>56618.1</v>
      </c>
      <c r="HF340">
        <v>1.78207</v>
      </c>
      <c r="HG340">
        <v>2.12983</v>
      </c>
      <c r="HH340">
        <v>-0.00372529</v>
      </c>
      <c r="HI340">
        <v>0</v>
      </c>
      <c r="HJ340">
        <v>36.0375</v>
      </c>
      <c r="HK340">
        <v>999.9</v>
      </c>
      <c r="HL340">
        <v>54.151</v>
      </c>
      <c r="HM340">
        <v>28.047</v>
      </c>
      <c r="HN340">
        <v>22.7077</v>
      </c>
      <c r="HO340">
        <v>57.2689</v>
      </c>
      <c r="HP340">
        <v>32.4279</v>
      </c>
      <c r="HQ340">
        <v>2</v>
      </c>
      <c r="HR340">
        <v>1.34495</v>
      </c>
      <c r="HS340">
        <v>5.14006</v>
      </c>
      <c r="HT340">
        <v>20.0531</v>
      </c>
      <c r="HU340">
        <v>5.19123</v>
      </c>
      <c r="HV340">
        <v>12.0099</v>
      </c>
      <c r="HW340">
        <v>4.97285</v>
      </c>
      <c r="HX340">
        <v>3.2949</v>
      </c>
      <c r="HY340">
        <v>999.9</v>
      </c>
      <c r="HZ340">
        <v>9999</v>
      </c>
      <c r="IA340">
        <v>9999</v>
      </c>
      <c r="IB340">
        <v>9999</v>
      </c>
      <c r="IC340">
        <v>1.86319</v>
      </c>
      <c r="ID340">
        <v>1.86812</v>
      </c>
      <c r="IE340">
        <v>1.86784</v>
      </c>
      <c r="IF340">
        <v>1.86903</v>
      </c>
      <c r="IG340">
        <v>1.86986</v>
      </c>
      <c r="IH340">
        <v>1.86585</v>
      </c>
      <c r="II340">
        <v>1.86704</v>
      </c>
      <c r="IJ340">
        <v>1.86843</v>
      </c>
      <c r="IK340">
        <v>5</v>
      </c>
      <c r="IL340">
        <v>0</v>
      </c>
      <c r="IM340">
        <v>0</v>
      </c>
      <c r="IN340">
        <v>0</v>
      </c>
      <c r="IO340" t="s">
        <v>443</v>
      </c>
      <c r="IP340" t="s">
        <v>444</v>
      </c>
      <c r="IQ340" t="s">
        <v>445</v>
      </c>
      <c r="IR340" t="s">
        <v>445</v>
      </c>
      <c r="IS340" t="s">
        <v>445</v>
      </c>
      <c r="IT340" t="s">
        <v>445</v>
      </c>
      <c r="IU340">
        <v>0</v>
      </c>
      <c r="IV340">
        <v>100</v>
      </c>
      <c r="IW340">
        <v>100</v>
      </c>
      <c r="IX340">
        <v>3.456</v>
      </c>
      <c r="IY340">
        <v>0.3101</v>
      </c>
      <c r="IZ340">
        <v>0.972545899424372</v>
      </c>
      <c r="JA340">
        <v>0.00534676025210932</v>
      </c>
      <c r="JB340">
        <v>-1.70922874884956e-06</v>
      </c>
      <c r="JC340">
        <v>5.24977269206303e-10</v>
      </c>
      <c r="JD340">
        <v>0.310040366037049</v>
      </c>
      <c r="JE340">
        <v>0</v>
      </c>
      <c r="JF340">
        <v>0</v>
      </c>
      <c r="JG340">
        <v>0</v>
      </c>
      <c r="JH340">
        <v>4</v>
      </c>
      <c r="JI340">
        <v>2317</v>
      </c>
      <c r="JJ340">
        <v>-0</v>
      </c>
      <c r="JK340">
        <v>23</v>
      </c>
      <c r="JL340">
        <v>29370044.2</v>
      </c>
      <c r="JM340">
        <v>29370044.2</v>
      </c>
      <c r="JN340">
        <v>1.56006</v>
      </c>
      <c r="JO340">
        <v>2.61108</v>
      </c>
      <c r="JP340">
        <v>2.19849</v>
      </c>
      <c r="JQ340">
        <v>2.63672</v>
      </c>
      <c r="JR340">
        <v>2.44507</v>
      </c>
      <c r="JS340">
        <v>2.32178</v>
      </c>
      <c r="JT340">
        <v>32.6869</v>
      </c>
      <c r="JU340">
        <v>24.1575</v>
      </c>
      <c r="JV340">
        <v>18</v>
      </c>
      <c r="JW340">
        <v>500.018</v>
      </c>
      <c r="JX340">
        <v>782.965</v>
      </c>
      <c r="JY340">
        <v>29.1072</v>
      </c>
      <c r="JZ340">
        <v>43.0858</v>
      </c>
      <c r="KA340">
        <v>30.0002</v>
      </c>
      <c r="KB340">
        <v>42.8037</v>
      </c>
      <c r="KC340">
        <v>42.6481</v>
      </c>
      <c r="KD340">
        <v>31.305</v>
      </c>
      <c r="KE340">
        <v>0</v>
      </c>
      <c r="KF340">
        <v>100</v>
      </c>
      <c r="KG340">
        <v>29.1251</v>
      </c>
      <c r="KH340">
        <v>609.007</v>
      </c>
      <c r="KI340">
        <v>21.9999</v>
      </c>
      <c r="KJ340">
        <v>94.4511</v>
      </c>
      <c r="KK340">
        <v>91.6859</v>
      </c>
    </row>
    <row r="341" spans="1:297">
      <c r="A341">
        <v>325</v>
      </c>
      <c r="B341">
        <v>1762202658.1</v>
      </c>
      <c r="C341">
        <v>4426.09999990463</v>
      </c>
      <c r="D341" t="s">
        <v>1097</v>
      </c>
      <c r="E341" t="s">
        <v>1098</v>
      </c>
      <c r="F341">
        <v>5</v>
      </c>
      <c r="G341" t="s">
        <v>1026</v>
      </c>
      <c r="H341" t="s">
        <v>438</v>
      </c>
      <c r="I341">
        <v>1762202649.94615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596.668748719798</v>
      </c>
      <c r="AK341">
        <v>574.842169696969</v>
      </c>
      <c r="AL341">
        <v>3.19200339802327</v>
      </c>
      <c r="AM341">
        <v>64.4856612688801</v>
      </c>
      <c r="AN341">
        <f>(AP341 - AO341 + DY341*1E3/(8.314*(EA341+273.15)) * AR341/DX341 * AQ341) * DX341/(100*DL341) * 1000/(1000 - AP341)</f>
        <v>0</v>
      </c>
      <c r="AO341">
        <v>20.9844603430392</v>
      </c>
      <c r="AP341">
        <v>27.9440103030303</v>
      </c>
      <c r="AQ341">
        <v>3.10381322343104e-05</v>
      </c>
      <c r="AR341">
        <v>97.8886865385832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439</v>
      </c>
      <c r="AY341" t="s">
        <v>439</v>
      </c>
      <c r="AZ341">
        <v>0</v>
      </c>
      <c r="BA341">
        <v>0</v>
      </c>
      <c r="BB341">
        <f>1-AZ341/BA341</f>
        <v>0</v>
      </c>
      <c r="BC341">
        <v>0</v>
      </c>
      <c r="BD341" t="s">
        <v>439</v>
      </c>
      <c r="BE341" t="s">
        <v>439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439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440</v>
      </c>
      <c r="DO341">
        <v>2</v>
      </c>
      <c r="DP341" t="b">
        <v>1</v>
      </c>
      <c r="DQ341">
        <v>1762202649.94615</v>
      </c>
      <c r="DR341">
        <v>536.032846153846</v>
      </c>
      <c r="DS341">
        <v>571.274692307692</v>
      </c>
      <c r="DT341">
        <v>27.9371846153846</v>
      </c>
      <c r="DU341">
        <v>20.9827076923077</v>
      </c>
      <c r="DV341">
        <v>532.618307692308</v>
      </c>
      <c r="DW341">
        <v>27.6271384615385</v>
      </c>
      <c r="DX341">
        <v>499.995846153846</v>
      </c>
      <c r="DY341">
        <v>90.7513230769231</v>
      </c>
      <c r="DZ341">
        <v>0.100002292307692</v>
      </c>
      <c r="EA341">
        <v>36.3890307692308</v>
      </c>
      <c r="EB341">
        <v>35.9774307692308</v>
      </c>
      <c r="EC341">
        <v>999.9</v>
      </c>
      <c r="ED341">
        <v>0</v>
      </c>
      <c r="EE341">
        <v>0</v>
      </c>
      <c r="EF341">
        <v>10004.8</v>
      </c>
      <c r="EG341">
        <v>0</v>
      </c>
      <c r="EH341">
        <v>1198.16153846154</v>
      </c>
      <c r="EI341">
        <v>-35.2416846153846</v>
      </c>
      <c r="EJ341">
        <v>551.438538461538</v>
      </c>
      <c r="EK341">
        <v>583.518307692308</v>
      </c>
      <c r="EL341">
        <v>6.95447</v>
      </c>
      <c r="EM341">
        <v>571.274692307692</v>
      </c>
      <c r="EN341">
        <v>20.9827076923077</v>
      </c>
      <c r="EO341">
        <v>2.53533615384615</v>
      </c>
      <c r="EP341">
        <v>1.90420846153846</v>
      </c>
      <c r="EQ341">
        <v>21.2551384615385</v>
      </c>
      <c r="ER341">
        <v>16.6695307692308</v>
      </c>
      <c r="ES341">
        <v>2000.03461538462</v>
      </c>
      <c r="ET341">
        <v>0.979994846153846</v>
      </c>
      <c r="EU341">
        <v>0.020005</v>
      </c>
      <c r="EV341">
        <v>0</v>
      </c>
      <c r="EW341">
        <v>1543.43692307692</v>
      </c>
      <c r="EX341">
        <v>5.00059</v>
      </c>
      <c r="EY341">
        <v>31956.9923076923</v>
      </c>
      <c r="EZ341">
        <v>17360.6</v>
      </c>
      <c r="FA341">
        <v>54.8940769230769</v>
      </c>
      <c r="FB341">
        <v>55.1966923076923</v>
      </c>
      <c r="FC341">
        <v>54.437</v>
      </c>
      <c r="FD341">
        <v>54.625</v>
      </c>
      <c r="FE341">
        <v>55.375</v>
      </c>
      <c r="FF341">
        <v>1955.12461538462</v>
      </c>
      <c r="FG341">
        <v>39.91</v>
      </c>
      <c r="FH341">
        <v>0</v>
      </c>
      <c r="FI341">
        <v>1762202657</v>
      </c>
      <c r="FJ341">
        <v>0</v>
      </c>
      <c r="FK341">
        <v>1543.43230769231</v>
      </c>
      <c r="FL341">
        <v>-4.29470083694359</v>
      </c>
      <c r="FM341">
        <v>-62.8581196850443</v>
      </c>
      <c r="FN341">
        <v>31955.8</v>
      </c>
      <c r="FO341">
        <v>15</v>
      </c>
      <c r="FP341">
        <v>0</v>
      </c>
      <c r="FQ341" t="s">
        <v>441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-34.9319476190476</v>
      </c>
      <c r="GD341">
        <v>-0.74689090909087</v>
      </c>
      <c r="GE341">
        <v>0.730122598719556</v>
      </c>
      <c r="GF341">
        <v>0</v>
      </c>
      <c r="GG341">
        <v>1543.60735294118</v>
      </c>
      <c r="GH341">
        <v>-2.99938883624299</v>
      </c>
      <c r="GI341">
        <v>0.401667910999446</v>
      </c>
      <c r="GJ341">
        <v>-1</v>
      </c>
      <c r="GK341">
        <v>6.95265333333333</v>
      </c>
      <c r="GL341">
        <v>0.0288841558441612</v>
      </c>
      <c r="GM341">
        <v>0.0030173645601565</v>
      </c>
      <c r="GN341">
        <v>1</v>
      </c>
      <c r="GO341">
        <v>1</v>
      </c>
      <c r="GP341">
        <v>2</v>
      </c>
      <c r="GQ341" t="s">
        <v>460</v>
      </c>
      <c r="GR341">
        <v>3.12848</v>
      </c>
      <c r="GS341">
        <v>2.77803</v>
      </c>
      <c r="GT341">
        <v>0.10764</v>
      </c>
      <c r="GU341">
        <v>0.113136</v>
      </c>
      <c r="GV341">
        <v>0.11172</v>
      </c>
      <c r="GW341">
        <v>0.0913731</v>
      </c>
      <c r="GX341">
        <v>32702.1</v>
      </c>
      <c r="GY341">
        <v>34574.3</v>
      </c>
      <c r="GZ341">
        <v>33234.6</v>
      </c>
      <c r="HA341">
        <v>35377.4</v>
      </c>
      <c r="HB341">
        <v>41920.9</v>
      </c>
      <c r="HC341">
        <v>46230.1</v>
      </c>
      <c r="HD341">
        <v>52031.8</v>
      </c>
      <c r="HE341">
        <v>56617.5</v>
      </c>
      <c r="HF341">
        <v>1.78195</v>
      </c>
      <c r="HG341">
        <v>2.13003</v>
      </c>
      <c r="HH341">
        <v>-0.00113249</v>
      </c>
      <c r="HI341">
        <v>0</v>
      </c>
      <c r="HJ341">
        <v>36.0375</v>
      </c>
      <c r="HK341">
        <v>999.9</v>
      </c>
      <c r="HL341">
        <v>54.151</v>
      </c>
      <c r="HM341">
        <v>28.047</v>
      </c>
      <c r="HN341">
        <v>22.7063</v>
      </c>
      <c r="HO341">
        <v>57.0989</v>
      </c>
      <c r="HP341">
        <v>32.4519</v>
      </c>
      <c r="HQ341">
        <v>2</v>
      </c>
      <c r="HR341">
        <v>1.34483</v>
      </c>
      <c r="HS341">
        <v>5.15101</v>
      </c>
      <c r="HT341">
        <v>20.0528</v>
      </c>
      <c r="HU341">
        <v>5.19108</v>
      </c>
      <c r="HV341">
        <v>12.0099</v>
      </c>
      <c r="HW341">
        <v>4.9725</v>
      </c>
      <c r="HX341">
        <v>3.2949</v>
      </c>
      <c r="HY341">
        <v>999.9</v>
      </c>
      <c r="HZ341">
        <v>9999</v>
      </c>
      <c r="IA341">
        <v>9999</v>
      </c>
      <c r="IB341">
        <v>9999</v>
      </c>
      <c r="IC341">
        <v>1.8632</v>
      </c>
      <c r="ID341">
        <v>1.86813</v>
      </c>
      <c r="IE341">
        <v>1.86783</v>
      </c>
      <c r="IF341">
        <v>1.86904</v>
      </c>
      <c r="IG341">
        <v>1.86987</v>
      </c>
      <c r="IH341">
        <v>1.86587</v>
      </c>
      <c r="II341">
        <v>1.86703</v>
      </c>
      <c r="IJ341">
        <v>1.86843</v>
      </c>
      <c r="IK341">
        <v>5</v>
      </c>
      <c r="IL341">
        <v>0</v>
      </c>
      <c r="IM341">
        <v>0</v>
      </c>
      <c r="IN341">
        <v>0</v>
      </c>
      <c r="IO341" t="s">
        <v>443</v>
      </c>
      <c r="IP341" t="s">
        <v>444</v>
      </c>
      <c r="IQ341" t="s">
        <v>445</v>
      </c>
      <c r="IR341" t="s">
        <v>445</v>
      </c>
      <c r="IS341" t="s">
        <v>445</v>
      </c>
      <c r="IT341" t="s">
        <v>445</v>
      </c>
      <c r="IU341">
        <v>0</v>
      </c>
      <c r="IV341">
        <v>100</v>
      </c>
      <c r="IW341">
        <v>100</v>
      </c>
      <c r="IX341">
        <v>3.517</v>
      </c>
      <c r="IY341">
        <v>0.3101</v>
      </c>
      <c r="IZ341">
        <v>0.972545899424372</v>
      </c>
      <c r="JA341">
        <v>0.00534676025210932</v>
      </c>
      <c r="JB341">
        <v>-1.70922874884956e-06</v>
      </c>
      <c r="JC341">
        <v>5.24977269206303e-10</v>
      </c>
      <c r="JD341">
        <v>0.310040366037049</v>
      </c>
      <c r="JE341">
        <v>0</v>
      </c>
      <c r="JF341">
        <v>0</v>
      </c>
      <c r="JG341">
        <v>0</v>
      </c>
      <c r="JH341">
        <v>4</v>
      </c>
      <c r="JI341">
        <v>2317</v>
      </c>
      <c r="JJ341">
        <v>-0</v>
      </c>
      <c r="JK341">
        <v>23</v>
      </c>
      <c r="JL341">
        <v>29370044.3</v>
      </c>
      <c r="JM341">
        <v>29370044.3</v>
      </c>
      <c r="JN341">
        <v>1.59912</v>
      </c>
      <c r="JO341">
        <v>2.61597</v>
      </c>
      <c r="JP341">
        <v>2.19849</v>
      </c>
      <c r="JQ341">
        <v>2.63672</v>
      </c>
      <c r="JR341">
        <v>2.44507</v>
      </c>
      <c r="JS341">
        <v>2.27905</v>
      </c>
      <c r="JT341">
        <v>32.6869</v>
      </c>
      <c r="JU341">
        <v>24.1575</v>
      </c>
      <c r="JV341">
        <v>18</v>
      </c>
      <c r="JW341">
        <v>499.944</v>
      </c>
      <c r="JX341">
        <v>783.162</v>
      </c>
      <c r="JY341">
        <v>29.1302</v>
      </c>
      <c r="JZ341">
        <v>43.0858</v>
      </c>
      <c r="KA341">
        <v>30</v>
      </c>
      <c r="KB341">
        <v>42.8058</v>
      </c>
      <c r="KC341">
        <v>42.6481</v>
      </c>
      <c r="KD341">
        <v>32.0896</v>
      </c>
      <c r="KE341">
        <v>0</v>
      </c>
      <c r="KF341">
        <v>100</v>
      </c>
      <c r="KG341">
        <v>29.1297</v>
      </c>
      <c r="KH341">
        <v>622.52</v>
      </c>
      <c r="KI341">
        <v>21.9999</v>
      </c>
      <c r="KJ341">
        <v>94.4507</v>
      </c>
      <c r="KK341">
        <v>91.685</v>
      </c>
    </row>
    <row r="342" spans="1:297">
      <c r="A342">
        <v>326</v>
      </c>
      <c r="B342">
        <v>1762202663.1</v>
      </c>
      <c r="C342">
        <v>4431.09999990463</v>
      </c>
      <c r="D342" t="s">
        <v>1099</v>
      </c>
      <c r="E342" t="s">
        <v>1100</v>
      </c>
      <c r="F342">
        <v>5</v>
      </c>
      <c r="G342" t="s">
        <v>1026</v>
      </c>
      <c r="H342" t="s">
        <v>438</v>
      </c>
      <c r="I342">
        <v>1762202654.94615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614.502150107313</v>
      </c>
      <c r="AK342">
        <v>591.717763636364</v>
      </c>
      <c r="AL342">
        <v>3.3812076403695</v>
      </c>
      <c r="AM342">
        <v>64.4856612688801</v>
      </c>
      <c r="AN342">
        <f>(AP342 - AO342 + DY342*1E3/(8.314*(EA342+273.15)) * AR342/DX342 * AQ342) * DX342/(100*DL342) * 1000/(1000 - AP342)</f>
        <v>0</v>
      </c>
      <c r="AO342">
        <v>20.9857668333848</v>
      </c>
      <c r="AP342">
        <v>27.9451151515152</v>
      </c>
      <c r="AQ342">
        <v>3.13764531684109e-06</v>
      </c>
      <c r="AR342">
        <v>97.8886865385832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439</v>
      </c>
      <c r="AY342" t="s">
        <v>439</v>
      </c>
      <c r="AZ342">
        <v>0</v>
      </c>
      <c r="BA342">
        <v>0</v>
      </c>
      <c r="BB342">
        <f>1-AZ342/BA342</f>
        <v>0</v>
      </c>
      <c r="BC342">
        <v>0</v>
      </c>
      <c r="BD342" t="s">
        <v>439</v>
      </c>
      <c r="BE342" t="s">
        <v>439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439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440</v>
      </c>
      <c r="DO342">
        <v>2</v>
      </c>
      <c r="DP342" t="b">
        <v>1</v>
      </c>
      <c r="DQ342">
        <v>1762202654.94615</v>
      </c>
      <c r="DR342">
        <v>552.179</v>
      </c>
      <c r="DS342">
        <v>587.460461538462</v>
      </c>
      <c r="DT342">
        <v>27.9409923076923</v>
      </c>
      <c r="DU342">
        <v>20.9842923076923</v>
      </c>
      <c r="DV342">
        <v>548.700769230769</v>
      </c>
      <c r="DW342">
        <v>27.6309384615385</v>
      </c>
      <c r="DX342">
        <v>499.996923076923</v>
      </c>
      <c r="DY342">
        <v>90.7520153846154</v>
      </c>
      <c r="DZ342">
        <v>0.0999720769230769</v>
      </c>
      <c r="EA342">
        <v>36.3942769230769</v>
      </c>
      <c r="EB342">
        <v>35.9935615384615</v>
      </c>
      <c r="EC342">
        <v>999.9</v>
      </c>
      <c r="ED342">
        <v>0</v>
      </c>
      <c r="EE342">
        <v>0</v>
      </c>
      <c r="EF342">
        <v>10009.9923076923</v>
      </c>
      <c r="EG342">
        <v>0</v>
      </c>
      <c r="EH342">
        <v>1198.20230769231</v>
      </c>
      <c r="EI342">
        <v>-35.2814461538462</v>
      </c>
      <c r="EJ342">
        <v>568.050923076923</v>
      </c>
      <c r="EK342">
        <v>600.052153846154</v>
      </c>
      <c r="EL342">
        <v>6.95668615384615</v>
      </c>
      <c r="EM342">
        <v>587.460461538462</v>
      </c>
      <c r="EN342">
        <v>20.9842923076923</v>
      </c>
      <c r="EO342">
        <v>2.5357</v>
      </c>
      <c r="EP342">
        <v>1.90436692307692</v>
      </c>
      <c r="EQ342">
        <v>21.2574769230769</v>
      </c>
      <c r="ER342">
        <v>16.6708384615385</v>
      </c>
      <c r="ES342">
        <v>2000.03307692308</v>
      </c>
      <c r="ET342">
        <v>0.979994846153846</v>
      </c>
      <c r="EU342">
        <v>0.020005</v>
      </c>
      <c r="EV342">
        <v>0</v>
      </c>
      <c r="EW342">
        <v>1543.08923076923</v>
      </c>
      <c r="EX342">
        <v>5.00059</v>
      </c>
      <c r="EY342">
        <v>31951.2846153846</v>
      </c>
      <c r="EZ342">
        <v>17360.5846153846</v>
      </c>
      <c r="FA342">
        <v>54.8940769230769</v>
      </c>
      <c r="FB342">
        <v>55.2015384615385</v>
      </c>
      <c r="FC342">
        <v>54.437</v>
      </c>
      <c r="FD342">
        <v>54.625</v>
      </c>
      <c r="FE342">
        <v>55.375</v>
      </c>
      <c r="FF342">
        <v>1955.12307692308</v>
      </c>
      <c r="FG342">
        <v>39.91</v>
      </c>
      <c r="FH342">
        <v>0</v>
      </c>
      <c r="FI342">
        <v>1762202661.8</v>
      </c>
      <c r="FJ342">
        <v>0</v>
      </c>
      <c r="FK342">
        <v>1543.07769230769</v>
      </c>
      <c r="FL342">
        <v>-4.30632477578099</v>
      </c>
      <c r="FM342">
        <v>-76.6358976776977</v>
      </c>
      <c r="FN342">
        <v>31950.2769230769</v>
      </c>
      <c r="FO342">
        <v>15</v>
      </c>
      <c r="FP342">
        <v>0</v>
      </c>
      <c r="FQ342" t="s">
        <v>441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-35.4075142857143</v>
      </c>
      <c r="GD342">
        <v>-0.307675324675411</v>
      </c>
      <c r="GE342">
        <v>0.68421281796829</v>
      </c>
      <c r="GF342">
        <v>1</v>
      </c>
      <c r="GG342">
        <v>1543.30147058824</v>
      </c>
      <c r="GH342">
        <v>-4.63544690101974</v>
      </c>
      <c r="GI342">
        <v>0.510260212469166</v>
      </c>
      <c r="GJ342">
        <v>-1</v>
      </c>
      <c r="GK342">
        <v>6.95549571428571</v>
      </c>
      <c r="GL342">
        <v>0.0299477922077881</v>
      </c>
      <c r="GM342">
        <v>0.00323551949376868</v>
      </c>
      <c r="GN342">
        <v>1</v>
      </c>
      <c r="GO342">
        <v>2</v>
      </c>
      <c r="GP342">
        <v>2</v>
      </c>
      <c r="GQ342" t="s">
        <v>497</v>
      </c>
      <c r="GR342">
        <v>3.12824</v>
      </c>
      <c r="GS342">
        <v>2.77787</v>
      </c>
      <c r="GT342">
        <v>0.109921</v>
      </c>
      <c r="GU342">
        <v>0.115327</v>
      </c>
      <c r="GV342">
        <v>0.11172</v>
      </c>
      <c r="GW342">
        <v>0.0913834</v>
      </c>
      <c r="GX342">
        <v>32618.7</v>
      </c>
      <c r="GY342">
        <v>34489</v>
      </c>
      <c r="GZ342">
        <v>33234.9</v>
      </c>
      <c r="HA342">
        <v>35377.6</v>
      </c>
      <c r="HB342">
        <v>41921.4</v>
      </c>
      <c r="HC342">
        <v>46230.1</v>
      </c>
      <c r="HD342">
        <v>52032.1</v>
      </c>
      <c r="HE342">
        <v>56618</v>
      </c>
      <c r="HF342">
        <v>1.78185</v>
      </c>
      <c r="HG342">
        <v>2.13035</v>
      </c>
      <c r="HH342">
        <v>-0.000990927</v>
      </c>
      <c r="HI342">
        <v>0</v>
      </c>
      <c r="HJ342">
        <v>36.0408</v>
      </c>
      <c r="HK342">
        <v>999.9</v>
      </c>
      <c r="HL342">
        <v>54.151</v>
      </c>
      <c r="HM342">
        <v>28.047</v>
      </c>
      <c r="HN342">
        <v>22.7058</v>
      </c>
      <c r="HO342">
        <v>56.809</v>
      </c>
      <c r="HP342">
        <v>32.5361</v>
      </c>
      <c r="HQ342">
        <v>2</v>
      </c>
      <c r="HR342">
        <v>1.34563</v>
      </c>
      <c r="HS342">
        <v>5.61704</v>
      </c>
      <c r="HT342">
        <v>20.0368</v>
      </c>
      <c r="HU342">
        <v>5.19153</v>
      </c>
      <c r="HV342">
        <v>12.0099</v>
      </c>
      <c r="HW342">
        <v>4.9727</v>
      </c>
      <c r="HX342">
        <v>3.295</v>
      </c>
      <c r="HY342">
        <v>999.9</v>
      </c>
      <c r="HZ342">
        <v>9999</v>
      </c>
      <c r="IA342">
        <v>9999</v>
      </c>
      <c r="IB342">
        <v>9999</v>
      </c>
      <c r="IC342">
        <v>1.86318</v>
      </c>
      <c r="ID342">
        <v>1.86813</v>
      </c>
      <c r="IE342">
        <v>1.86784</v>
      </c>
      <c r="IF342">
        <v>1.86903</v>
      </c>
      <c r="IG342">
        <v>1.86984</v>
      </c>
      <c r="IH342">
        <v>1.86585</v>
      </c>
      <c r="II342">
        <v>1.86702</v>
      </c>
      <c r="IJ342">
        <v>1.86844</v>
      </c>
      <c r="IK342">
        <v>5</v>
      </c>
      <c r="IL342">
        <v>0</v>
      </c>
      <c r="IM342">
        <v>0</v>
      </c>
      <c r="IN342">
        <v>0</v>
      </c>
      <c r="IO342" t="s">
        <v>443</v>
      </c>
      <c r="IP342" t="s">
        <v>444</v>
      </c>
      <c r="IQ342" t="s">
        <v>445</v>
      </c>
      <c r="IR342" t="s">
        <v>445</v>
      </c>
      <c r="IS342" t="s">
        <v>445</v>
      </c>
      <c r="IT342" t="s">
        <v>445</v>
      </c>
      <c r="IU342">
        <v>0</v>
      </c>
      <c r="IV342">
        <v>100</v>
      </c>
      <c r="IW342">
        <v>100</v>
      </c>
      <c r="IX342">
        <v>3.581</v>
      </c>
      <c r="IY342">
        <v>0.31</v>
      </c>
      <c r="IZ342">
        <v>0.972545899424372</v>
      </c>
      <c r="JA342">
        <v>0.00534676025210932</v>
      </c>
      <c r="JB342">
        <v>-1.70922874884956e-06</v>
      </c>
      <c r="JC342">
        <v>5.24977269206303e-10</v>
      </c>
      <c r="JD342">
        <v>0.310040366037049</v>
      </c>
      <c r="JE342">
        <v>0</v>
      </c>
      <c r="JF342">
        <v>0</v>
      </c>
      <c r="JG342">
        <v>0</v>
      </c>
      <c r="JH342">
        <v>4</v>
      </c>
      <c r="JI342">
        <v>2317</v>
      </c>
      <c r="JJ342">
        <v>-0</v>
      </c>
      <c r="JK342">
        <v>23</v>
      </c>
      <c r="JL342">
        <v>29370044.4</v>
      </c>
      <c r="JM342">
        <v>29370044.4</v>
      </c>
      <c r="JN342">
        <v>1.6394</v>
      </c>
      <c r="JO342">
        <v>2.61841</v>
      </c>
      <c r="JP342">
        <v>2.19849</v>
      </c>
      <c r="JQ342">
        <v>2.63794</v>
      </c>
      <c r="JR342">
        <v>2.44629</v>
      </c>
      <c r="JS342">
        <v>2.31567</v>
      </c>
      <c r="JT342">
        <v>32.7091</v>
      </c>
      <c r="JU342">
        <v>24.1313</v>
      </c>
      <c r="JV342">
        <v>18</v>
      </c>
      <c r="JW342">
        <v>499.874</v>
      </c>
      <c r="JX342">
        <v>783.483</v>
      </c>
      <c r="JY342">
        <v>29.1389</v>
      </c>
      <c r="JZ342">
        <v>43.0858</v>
      </c>
      <c r="KA342">
        <v>30.0005</v>
      </c>
      <c r="KB342">
        <v>42.8058</v>
      </c>
      <c r="KC342">
        <v>42.6481</v>
      </c>
      <c r="KD342">
        <v>32.886</v>
      </c>
      <c r="KE342">
        <v>0</v>
      </c>
      <c r="KF342">
        <v>100</v>
      </c>
      <c r="KG342">
        <v>28.7991</v>
      </c>
      <c r="KH342">
        <v>642.688</v>
      </c>
      <c r="KI342">
        <v>21.9999</v>
      </c>
      <c r="KJ342">
        <v>94.4514</v>
      </c>
      <c r="KK342">
        <v>91.6857</v>
      </c>
    </row>
    <row r="343" spans="1:297">
      <c r="A343">
        <v>327</v>
      </c>
      <c r="B343">
        <v>1762202668.1</v>
      </c>
      <c r="C343">
        <v>4436.09999990463</v>
      </c>
      <c r="D343" t="s">
        <v>1101</v>
      </c>
      <c r="E343" t="s">
        <v>1102</v>
      </c>
      <c r="F343">
        <v>5</v>
      </c>
      <c r="G343" t="s">
        <v>1026</v>
      </c>
      <c r="H343" t="s">
        <v>438</v>
      </c>
      <c r="I343">
        <v>1762202659.94615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631.175698987659</v>
      </c>
      <c r="AK343">
        <v>608.369309090909</v>
      </c>
      <c r="AL343">
        <v>3.33659794478694</v>
      </c>
      <c r="AM343">
        <v>64.4856612688801</v>
      </c>
      <c r="AN343">
        <f>(AP343 - AO343 + DY343*1E3/(8.314*(EA343+273.15)) * AR343/DX343 * AQ343) * DX343/(100*DL343) * 1000/(1000 - AP343)</f>
        <v>0</v>
      </c>
      <c r="AO343">
        <v>20.9891853210963</v>
      </c>
      <c r="AP343">
        <v>27.9428709090909</v>
      </c>
      <c r="AQ343">
        <v>-1.51898205501455e-05</v>
      </c>
      <c r="AR343">
        <v>97.8886865385832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439</v>
      </c>
      <c r="AY343" t="s">
        <v>439</v>
      </c>
      <c r="AZ343">
        <v>0</v>
      </c>
      <c r="BA343">
        <v>0</v>
      </c>
      <c r="BB343">
        <f>1-AZ343/BA343</f>
        <v>0</v>
      </c>
      <c r="BC343">
        <v>0</v>
      </c>
      <c r="BD343" t="s">
        <v>439</v>
      </c>
      <c r="BE343" t="s">
        <v>439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439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440</v>
      </c>
      <c r="DO343">
        <v>2</v>
      </c>
      <c r="DP343" t="b">
        <v>1</v>
      </c>
      <c r="DQ343">
        <v>1762202659.94615</v>
      </c>
      <c r="DR343">
        <v>568.206307692308</v>
      </c>
      <c r="DS343">
        <v>603.928307692308</v>
      </c>
      <c r="DT343">
        <v>27.9437538461538</v>
      </c>
      <c r="DU343">
        <v>20.9868153846154</v>
      </c>
      <c r="DV343">
        <v>564.665307692308</v>
      </c>
      <c r="DW343">
        <v>27.6337</v>
      </c>
      <c r="DX343">
        <v>500.008692307692</v>
      </c>
      <c r="DY343">
        <v>90.7517384615385</v>
      </c>
      <c r="DZ343">
        <v>0.1000145</v>
      </c>
      <c r="EA343">
        <v>36.4018307692308</v>
      </c>
      <c r="EB343">
        <v>36.0136</v>
      </c>
      <c r="EC343">
        <v>999.9</v>
      </c>
      <c r="ED343">
        <v>0</v>
      </c>
      <c r="EE343">
        <v>0</v>
      </c>
      <c r="EF343">
        <v>10006.0576923077</v>
      </c>
      <c r="EG343">
        <v>0</v>
      </c>
      <c r="EH343">
        <v>1198.23076923077</v>
      </c>
      <c r="EI343">
        <v>-35.7219230769231</v>
      </c>
      <c r="EJ343">
        <v>584.540461538461</v>
      </c>
      <c r="EK343">
        <v>616.874461538461</v>
      </c>
      <c r="EL343">
        <v>6.95693</v>
      </c>
      <c r="EM343">
        <v>603.928307692308</v>
      </c>
      <c r="EN343">
        <v>20.9868153846154</v>
      </c>
      <c r="EO343">
        <v>2.53594307692308</v>
      </c>
      <c r="EP343">
        <v>1.90458923076923</v>
      </c>
      <c r="EQ343">
        <v>21.2590384615385</v>
      </c>
      <c r="ER343">
        <v>16.6726846153846</v>
      </c>
      <c r="ES343">
        <v>2000.00692307692</v>
      </c>
      <c r="ET343">
        <v>0.979994615384616</v>
      </c>
      <c r="EU343">
        <v>0.0200052384615385</v>
      </c>
      <c r="EV343">
        <v>0</v>
      </c>
      <c r="EW343">
        <v>1542.73538461538</v>
      </c>
      <c r="EX343">
        <v>5.00059</v>
      </c>
      <c r="EY343">
        <v>31943.5538461538</v>
      </c>
      <c r="EZ343">
        <v>17360.3538461538</v>
      </c>
      <c r="FA343">
        <v>54.8845384615385</v>
      </c>
      <c r="FB343">
        <v>55.2015384615385</v>
      </c>
      <c r="FC343">
        <v>54.437</v>
      </c>
      <c r="FD343">
        <v>54.625</v>
      </c>
      <c r="FE343">
        <v>55.375</v>
      </c>
      <c r="FF343">
        <v>1955.09692307692</v>
      </c>
      <c r="FG343">
        <v>39.91</v>
      </c>
      <c r="FH343">
        <v>0</v>
      </c>
      <c r="FI343">
        <v>1762202667.2</v>
      </c>
      <c r="FJ343">
        <v>0</v>
      </c>
      <c r="FK343">
        <v>1542.6908</v>
      </c>
      <c r="FL343">
        <v>-4.27692306041638</v>
      </c>
      <c r="FM343">
        <v>-108.653846431985</v>
      </c>
      <c r="FN343">
        <v>31941.496</v>
      </c>
      <c r="FO343">
        <v>15</v>
      </c>
      <c r="FP343">
        <v>0</v>
      </c>
      <c r="FQ343" t="s">
        <v>441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-35.498395</v>
      </c>
      <c r="GD343">
        <v>-7.11313533834585</v>
      </c>
      <c r="GE343">
        <v>0.833971916478607</v>
      </c>
      <c r="GF343">
        <v>0</v>
      </c>
      <c r="GG343">
        <v>1542.96558823529</v>
      </c>
      <c r="GH343">
        <v>-4.27242168359068</v>
      </c>
      <c r="GI343">
        <v>0.500118757522944</v>
      </c>
      <c r="GJ343">
        <v>-1</v>
      </c>
      <c r="GK343">
        <v>6.9564095</v>
      </c>
      <c r="GL343">
        <v>0.00385759398495704</v>
      </c>
      <c r="GM343">
        <v>0.00271889770863126</v>
      </c>
      <c r="GN343">
        <v>1</v>
      </c>
      <c r="GO343">
        <v>1</v>
      </c>
      <c r="GP343">
        <v>2</v>
      </c>
      <c r="GQ343" t="s">
        <v>460</v>
      </c>
      <c r="GR343">
        <v>3.12839</v>
      </c>
      <c r="GS343">
        <v>2.77799</v>
      </c>
      <c r="GT343">
        <v>0.11216</v>
      </c>
      <c r="GU343">
        <v>0.117693</v>
      </c>
      <c r="GV343">
        <v>0.111702</v>
      </c>
      <c r="GW343">
        <v>0.0913929</v>
      </c>
      <c r="GX343">
        <v>32536</v>
      </c>
      <c r="GY343">
        <v>34396.5</v>
      </c>
      <c r="GZ343">
        <v>33234.3</v>
      </c>
      <c r="HA343">
        <v>35377.5</v>
      </c>
      <c r="HB343">
        <v>41921.9</v>
      </c>
      <c r="HC343">
        <v>46229.7</v>
      </c>
      <c r="HD343">
        <v>52031.4</v>
      </c>
      <c r="HE343">
        <v>56617.6</v>
      </c>
      <c r="HF343">
        <v>1.78175</v>
      </c>
      <c r="HG343">
        <v>2.13007</v>
      </c>
      <c r="HH343">
        <v>-0.000409782</v>
      </c>
      <c r="HI343">
        <v>0</v>
      </c>
      <c r="HJ343">
        <v>36.0413</v>
      </c>
      <c r="HK343">
        <v>999.9</v>
      </c>
      <c r="HL343">
        <v>54.151</v>
      </c>
      <c r="HM343">
        <v>28.047</v>
      </c>
      <c r="HN343">
        <v>22.7044</v>
      </c>
      <c r="HO343">
        <v>56.849</v>
      </c>
      <c r="HP343">
        <v>32.4479</v>
      </c>
      <c r="HQ343">
        <v>2</v>
      </c>
      <c r="HR343">
        <v>1.35484</v>
      </c>
      <c r="HS343">
        <v>6.61943</v>
      </c>
      <c r="HT343">
        <v>20.0032</v>
      </c>
      <c r="HU343">
        <v>5.19213</v>
      </c>
      <c r="HV343">
        <v>12.0099</v>
      </c>
      <c r="HW343">
        <v>4.9729</v>
      </c>
      <c r="HX343">
        <v>3.29497</v>
      </c>
      <c r="HY343">
        <v>999.9</v>
      </c>
      <c r="HZ343">
        <v>9999</v>
      </c>
      <c r="IA343">
        <v>9999</v>
      </c>
      <c r="IB343">
        <v>9999</v>
      </c>
      <c r="IC343">
        <v>1.86314</v>
      </c>
      <c r="ID343">
        <v>1.86812</v>
      </c>
      <c r="IE343">
        <v>1.86783</v>
      </c>
      <c r="IF343">
        <v>1.869</v>
      </c>
      <c r="IG343">
        <v>1.86983</v>
      </c>
      <c r="IH343">
        <v>1.86585</v>
      </c>
      <c r="II343">
        <v>1.86701</v>
      </c>
      <c r="IJ343">
        <v>1.86843</v>
      </c>
      <c r="IK343">
        <v>5</v>
      </c>
      <c r="IL343">
        <v>0</v>
      </c>
      <c r="IM343">
        <v>0</v>
      </c>
      <c r="IN343">
        <v>0</v>
      </c>
      <c r="IO343" t="s">
        <v>443</v>
      </c>
      <c r="IP343" t="s">
        <v>444</v>
      </c>
      <c r="IQ343" t="s">
        <v>445</v>
      </c>
      <c r="IR343" t="s">
        <v>445</v>
      </c>
      <c r="IS343" t="s">
        <v>445</v>
      </c>
      <c r="IT343" t="s">
        <v>445</v>
      </c>
      <c r="IU343">
        <v>0</v>
      </c>
      <c r="IV343">
        <v>100</v>
      </c>
      <c r="IW343">
        <v>100</v>
      </c>
      <c r="IX343">
        <v>3.644</v>
      </c>
      <c r="IY343">
        <v>0.31</v>
      </c>
      <c r="IZ343">
        <v>0.972545899424372</v>
      </c>
      <c r="JA343">
        <v>0.00534676025210932</v>
      </c>
      <c r="JB343">
        <v>-1.70922874884956e-06</v>
      </c>
      <c r="JC343">
        <v>5.24977269206303e-10</v>
      </c>
      <c r="JD343">
        <v>0.310040366037049</v>
      </c>
      <c r="JE343">
        <v>0</v>
      </c>
      <c r="JF343">
        <v>0</v>
      </c>
      <c r="JG343">
        <v>0</v>
      </c>
      <c r="JH343">
        <v>4</v>
      </c>
      <c r="JI343">
        <v>2317</v>
      </c>
      <c r="JJ343">
        <v>-0</v>
      </c>
      <c r="JK343">
        <v>23</v>
      </c>
      <c r="JL343">
        <v>29370044.5</v>
      </c>
      <c r="JM343">
        <v>29370044.5</v>
      </c>
      <c r="JN343">
        <v>1.67725</v>
      </c>
      <c r="JO343">
        <v>2.60742</v>
      </c>
      <c r="JP343">
        <v>2.19849</v>
      </c>
      <c r="JQ343">
        <v>2.63794</v>
      </c>
      <c r="JR343">
        <v>2.44629</v>
      </c>
      <c r="JS343">
        <v>2.37061</v>
      </c>
      <c r="JT343">
        <v>32.7091</v>
      </c>
      <c r="JU343">
        <v>24.14</v>
      </c>
      <c r="JV343">
        <v>18</v>
      </c>
      <c r="JW343">
        <v>499.803</v>
      </c>
      <c r="JX343">
        <v>783.26</v>
      </c>
      <c r="JY343">
        <v>28.9201</v>
      </c>
      <c r="JZ343">
        <v>43.0858</v>
      </c>
      <c r="KA343">
        <v>30.006</v>
      </c>
      <c r="KB343">
        <v>42.8058</v>
      </c>
      <c r="KC343">
        <v>42.6524</v>
      </c>
      <c r="KD343">
        <v>33.6511</v>
      </c>
      <c r="KE343">
        <v>0</v>
      </c>
      <c r="KF343">
        <v>100</v>
      </c>
      <c r="KG343">
        <v>28.7698</v>
      </c>
      <c r="KH343">
        <v>656.19</v>
      </c>
      <c r="KI343">
        <v>21.9999</v>
      </c>
      <c r="KJ343">
        <v>94.45</v>
      </c>
      <c r="KK343">
        <v>91.6853</v>
      </c>
    </row>
    <row r="344" spans="1:297">
      <c r="A344">
        <v>328</v>
      </c>
      <c r="B344">
        <v>1762202673.1</v>
      </c>
      <c r="C344">
        <v>4441.09999990463</v>
      </c>
      <c r="D344" t="s">
        <v>1103</v>
      </c>
      <c r="E344" t="s">
        <v>1104</v>
      </c>
      <c r="F344">
        <v>5</v>
      </c>
      <c r="G344" t="s">
        <v>1026</v>
      </c>
      <c r="H344" t="s">
        <v>438</v>
      </c>
      <c r="I344">
        <v>1762202664.94615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649.381918960695</v>
      </c>
      <c r="AK344">
        <v>625.776745454546</v>
      </c>
      <c r="AL344">
        <v>3.48237629704546</v>
      </c>
      <c r="AM344">
        <v>64.4856612688801</v>
      </c>
      <c r="AN344">
        <f>(AP344 - AO344 + DY344*1E3/(8.314*(EA344+273.15)) * AR344/DX344 * AQ344) * DX344/(100*DL344) * 1000/(1000 - AP344)</f>
        <v>0</v>
      </c>
      <c r="AO344">
        <v>20.9921929724194</v>
      </c>
      <c r="AP344">
        <v>27.9286606060606</v>
      </c>
      <c r="AQ344">
        <v>-6.79849687056719e-05</v>
      </c>
      <c r="AR344">
        <v>97.8886865385832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439</v>
      </c>
      <c r="AY344" t="s">
        <v>439</v>
      </c>
      <c r="AZ344">
        <v>0</v>
      </c>
      <c r="BA344">
        <v>0</v>
      </c>
      <c r="BB344">
        <f>1-AZ344/BA344</f>
        <v>0</v>
      </c>
      <c r="BC344">
        <v>0</v>
      </c>
      <c r="BD344" t="s">
        <v>439</v>
      </c>
      <c r="BE344" t="s">
        <v>439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439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440</v>
      </c>
      <c r="DO344">
        <v>2</v>
      </c>
      <c r="DP344" t="b">
        <v>1</v>
      </c>
      <c r="DQ344">
        <v>1762202664.94615</v>
      </c>
      <c r="DR344">
        <v>584.497307692308</v>
      </c>
      <c r="DS344">
        <v>621.045461538461</v>
      </c>
      <c r="DT344">
        <v>27.9411692307692</v>
      </c>
      <c r="DU344">
        <v>20.9892538461538</v>
      </c>
      <c r="DV344">
        <v>580.893</v>
      </c>
      <c r="DW344">
        <v>27.6311076923077</v>
      </c>
      <c r="DX344">
        <v>500.013153846154</v>
      </c>
      <c r="DY344">
        <v>90.7509307692308</v>
      </c>
      <c r="DZ344">
        <v>0.100001884615385</v>
      </c>
      <c r="EA344">
        <v>36.406</v>
      </c>
      <c r="EB344">
        <v>36.0295</v>
      </c>
      <c r="EC344">
        <v>999.9</v>
      </c>
      <c r="ED344">
        <v>0</v>
      </c>
      <c r="EE344">
        <v>0</v>
      </c>
      <c r="EF344">
        <v>10008.9923076923</v>
      </c>
      <c r="EG344">
        <v>0</v>
      </c>
      <c r="EH344">
        <v>1198.22461538462</v>
      </c>
      <c r="EI344">
        <v>-36.5480923076923</v>
      </c>
      <c r="EJ344">
        <v>601.298076923077</v>
      </c>
      <c r="EK344">
        <v>634.360153846154</v>
      </c>
      <c r="EL344">
        <v>6.95190076923077</v>
      </c>
      <c r="EM344">
        <v>621.045461538461</v>
      </c>
      <c r="EN344">
        <v>20.9892538461538</v>
      </c>
      <c r="EO344">
        <v>2.53568538461538</v>
      </c>
      <c r="EP344">
        <v>1.90479461538462</v>
      </c>
      <c r="EQ344">
        <v>21.2573846153846</v>
      </c>
      <c r="ER344">
        <v>16.6743769230769</v>
      </c>
      <c r="ES344">
        <v>2000.00153846154</v>
      </c>
      <c r="ET344">
        <v>0.979994615384616</v>
      </c>
      <c r="EU344">
        <v>0.0200052461538462</v>
      </c>
      <c r="EV344">
        <v>0</v>
      </c>
      <c r="EW344">
        <v>1542.34461538462</v>
      </c>
      <c r="EX344">
        <v>5.00059</v>
      </c>
      <c r="EY344">
        <v>31934.2076923077</v>
      </c>
      <c r="EZ344">
        <v>17360.3153846154</v>
      </c>
      <c r="FA344">
        <v>54.8797692307692</v>
      </c>
      <c r="FB344">
        <v>55.2209230769231</v>
      </c>
      <c r="FC344">
        <v>54.437</v>
      </c>
      <c r="FD344">
        <v>54.6345384615385</v>
      </c>
      <c r="FE344">
        <v>55.375</v>
      </c>
      <c r="FF344">
        <v>1955.09153846154</v>
      </c>
      <c r="FG344">
        <v>39.91</v>
      </c>
      <c r="FH344">
        <v>0</v>
      </c>
      <c r="FI344">
        <v>1762202672</v>
      </c>
      <c r="FJ344">
        <v>0</v>
      </c>
      <c r="FK344">
        <v>1542.254</v>
      </c>
      <c r="FL344">
        <v>-5.56153843598805</v>
      </c>
      <c r="FM344">
        <v>-132.146153809133</v>
      </c>
      <c r="FN344">
        <v>31932.292</v>
      </c>
      <c r="FO344">
        <v>15</v>
      </c>
      <c r="FP344">
        <v>0</v>
      </c>
      <c r="FQ344" t="s">
        <v>441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-36.0239761904762</v>
      </c>
      <c r="GD344">
        <v>-9.4956701298701</v>
      </c>
      <c r="GE344">
        <v>1.03232245096503</v>
      </c>
      <c r="GF344">
        <v>0</v>
      </c>
      <c r="GG344">
        <v>1542.56323529412</v>
      </c>
      <c r="GH344">
        <v>-4.65439265800755</v>
      </c>
      <c r="GI344">
        <v>0.528670477753806</v>
      </c>
      <c r="GJ344">
        <v>-1</v>
      </c>
      <c r="GK344">
        <v>6.95353761904762</v>
      </c>
      <c r="GL344">
        <v>-0.0544955844155884</v>
      </c>
      <c r="GM344">
        <v>0.00706500018856323</v>
      </c>
      <c r="GN344">
        <v>1</v>
      </c>
      <c r="GO344">
        <v>1</v>
      </c>
      <c r="GP344">
        <v>2</v>
      </c>
      <c r="GQ344" t="s">
        <v>460</v>
      </c>
      <c r="GR344">
        <v>3.12841</v>
      </c>
      <c r="GS344">
        <v>2.77798</v>
      </c>
      <c r="GT344">
        <v>0.114438</v>
      </c>
      <c r="GU344">
        <v>0.119821</v>
      </c>
      <c r="GV344">
        <v>0.111663</v>
      </c>
      <c r="GW344">
        <v>0.0913953</v>
      </c>
      <c r="GX344">
        <v>32451.6</v>
      </c>
      <c r="GY344">
        <v>34312.3</v>
      </c>
      <c r="GZ344">
        <v>33233.5</v>
      </c>
      <c r="HA344">
        <v>35376.4</v>
      </c>
      <c r="HB344">
        <v>41923</v>
      </c>
      <c r="HC344">
        <v>46228.4</v>
      </c>
      <c r="HD344">
        <v>52030.2</v>
      </c>
      <c r="HE344">
        <v>56615.9</v>
      </c>
      <c r="HF344">
        <v>1.78175</v>
      </c>
      <c r="HG344">
        <v>2.13</v>
      </c>
      <c r="HH344">
        <v>-0.000290573</v>
      </c>
      <c r="HI344">
        <v>0</v>
      </c>
      <c r="HJ344">
        <v>36.0441</v>
      </c>
      <c r="HK344">
        <v>999.9</v>
      </c>
      <c r="HL344">
        <v>54.151</v>
      </c>
      <c r="HM344">
        <v>28.047</v>
      </c>
      <c r="HN344">
        <v>22.7036</v>
      </c>
      <c r="HO344">
        <v>56.859</v>
      </c>
      <c r="HP344">
        <v>32.476</v>
      </c>
      <c r="HQ344">
        <v>2</v>
      </c>
      <c r="HR344">
        <v>1.35519</v>
      </c>
      <c r="HS344">
        <v>6.26037</v>
      </c>
      <c r="HT344">
        <v>20.0165</v>
      </c>
      <c r="HU344">
        <v>5.19123</v>
      </c>
      <c r="HV344">
        <v>12.0099</v>
      </c>
      <c r="HW344">
        <v>4.97255</v>
      </c>
      <c r="HX344">
        <v>3.2949</v>
      </c>
      <c r="HY344">
        <v>999.9</v>
      </c>
      <c r="HZ344">
        <v>9999</v>
      </c>
      <c r="IA344">
        <v>9999</v>
      </c>
      <c r="IB344">
        <v>9999</v>
      </c>
      <c r="IC344">
        <v>1.86316</v>
      </c>
      <c r="ID344">
        <v>1.86813</v>
      </c>
      <c r="IE344">
        <v>1.86784</v>
      </c>
      <c r="IF344">
        <v>1.86904</v>
      </c>
      <c r="IG344">
        <v>1.86983</v>
      </c>
      <c r="IH344">
        <v>1.86586</v>
      </c>
      <c r="II344">
        <v>1.86699</v>
      </c>
      <c r="IJ344">
        <v>1.86844</v>
      </c>
      <c r="IK344">
        <v>5</v>
      </c>
      <c r="IL344">
        <v>0</v>
      </c>
      <c r="IM344">
        <v>0</v>
      </c>
      <c r="IN344">
        <v>0</v>
      </c>
      <c r="IO344" t="s">
        <v>443</v>
      </c>
      <c r="IP344" t="s">
        <v>444</v>
      </c>
      <c r="IQ344" t="s">
        <v>445</v>
      </c>
      <c r="IR344" t="s">
        <v>445</v>
      </c>
      <c r="IS344" t="s">
        <v>445</v>
      </c>
      <c r="IT344" t="s">
        <v>445</v>
      </c>
      <c r="IU344">
        <v>0</v>
      </c>
      <c r="IV344">
        <v>100</v>
      </c>
      <c r="IW344">
        <v>100</v>
      </c>
      <c r="IX344">
        <v>3.709</v>
      </c>
      <c r="IY344">
        <v>0.31</v>
      </c>
      <c r="IZ344">
        <v>0.972545899424372</v>
      </c>
      <c r="JA344">
        <v>0.00534676025210932</v>
      </c>
      <c r="JB344">
        <v>-1.70922874884956e-06</v>
      </c>
      <c r="JC344">
        <v>5.24977269206303e-10</v>
      </c>
      <c r="JD344">
        <v>0.310040366037049</v>
      </c>
      <c r="JE344">
        <v>0</v>
      </c>
      <c r="JF344">
        <v>0</v>
      </c>
      <c r="JG344">
        <v>0</v>
      </c>
      <c r="JH344">
        <v>4</v>
      </c>
      <c r="JI344">
        <v>2317</v>
      </c>
      <c r="JJ344">
        <v>-0</v>
      </c>
      <c r="JK344">
        <v>23</v>
      </c>
      <c r="JL344">
        <v>29370044.6</v>
      </c>
      <c r="JM344">
        <v>29370044.6</v>
      </c>
      <c r="JN344">
        <v>1.70898</v>
      </c>
      <c r="JO344">
        <v>2.61475</v>
      </c>
      <c r="JP344">
        <v>2.19849</v>
      </c>
      <c r="JQ344">
        <v>2.63794</v>
      </c>
      <c r="JR344">
        <v>2.44507</v>
      </c>
      <c r="JS344">
        <v>2.26685</v>
      </c>
      <c r="JT344">
        <v>32.7091</v>
      </c>
      <c r="JU344">
        <v>24.1313</v>
      </c>
      <c r="JV344">
        <v>18</v>
      </c>
      <c r="JW344">
        <v>499.803</v>
      </c>
      <c r="JX344">
        <v>783.186</v>
      </c>
      <c r="JY344">
        <v>28.7603</v>
      </c>
      <c r="JZ344">
        <v>43.0858</v>
      </c>
      <c r="KA344">
        <v>30.0022</v>
      </c>
      <c r="KB344">
        <v>42.8058</v>
      </c>
      <c r="KC344">
        <v>42.6524</v>
      </c>
      <c r="KD344">
        <v>34.4358</v>
      </c>
      <c r="KE344">
        <v>0</v>
      </c>
      <c r="KF344">
        <v>100</v>
      </c>
      <c r="KG344">
        <v>28.7321</v>
      </c>
      <c r="KH344">
        <v>676.467</v>
      </c>
      <c r="KI344">
        <v>21.9999</v>
      </c>
      <c r="KJ344">
        <v>94.4479</v>
      </c>
      <c r="KK344">
        <v>91.6824</v>
      </c>
    </row>
    <row r="345" spans="1:297">
      <c r="A345">
        <v>329</v>
      </c>
      <c r="B345">
        <v>1762202678.1</v>
      </c>
      <c r="C345">
        <v>4446.09999990463</v>
      </c>
      <c r="D345" t="s">
        <v>1105</v>
      </c>
      <c r="E345" t="s">
        <v>1106</v>
      </c>
      <c r="F345">
        <v>5</v>
      </c>
      <c r="G345" t="s">
        <v>1026</v>
      </c>
      <c r="H345" t="s">
        <v>438</v>
      </c>
      <c r="I345">
        <v>1762202669.94615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665.961501617943</v>
      </c>
      <c r="AK345">
        <v>642.480527272727</v>
      </c>
      <c r="AL345">
        <v>3.33167218276252</v>
      </c>
      <c r="AM345">
        <v>64.4856612688801</v>
      </c>
      <c r="AN345">
        <f>(AP345 - AO345 + DY345*1E3/(8.314*(EA345+273.15)) * AR345/DX345 * AQ345) * DX345/(100*DL345) * 1000/(1000 - AP345)</f>
        <v>0</v>
      </c>
      <c r="AO345">
        <v>20.9937387742851</v>
      </c>
      <c r="AP345">
        <v>27.9240666666667</v>
      </c>
      <c r="AQ345">
        <v>-2.42386776721178e-05</v>
      </c>
      <c r="AR345">
        <v>97.8886865385832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439</v>
      </c>
      <c r="AY345" t="s">
        <v>439</v>
      </c>
      <c r="AZ345">
        <v>0</v>
      </c>
      <c r="BA345">
        <v>0</v>
      </c>
      <c r="BB345">
        <f>1-AZ345/BA345</f>
        <v>0</v>
      </c>
      <c r="BC345">
        <v>0</v>
      </c>
      <c r="BD345" t="s">
        <v>439</v>
      </c>
      <c r="BE345" t="s">
        <v>439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439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440</v>
      </c>
      <c r="DO345">
        <v>2</v>
      </c>
      <c r="DP345" t="b">
        <v>1</v>
      </c>
      <c r="DQ345">
        <v>1762202669.94615</v>
      </c>
      <c r="DR345">
        <v>600.984153846154</v>
      </c>
      <c r="DS345">
        <v>637.917</v>
      </c>
      <c r="DT345">
        <v>27.9347076923077</v>
      </c>
      <c r="DU345">
        <v>20.9917923076923</v>
      </c>
      <c r="DV345">
        <v>597.316153846154</v>
      </c>
      <c r="DW345">
        <v>27.6246692307692</v>
      </c>
      <c r="DX345">
        <v>499.966692307692</v>
      </c>
      <c r="DY345">
        <v>90.7501153846154</v>
      </c>
      <c r="DZ345">
        <v>0.099985</v>
      </c>
      <c r="EA345">
        <v>36.4080769230769</v>
      </c>
      <c r="EB345">
        <v>36.0364384615385</v>
      </c>
      <c r="EC345">
        <v>999.9</v>
      </c>
      <c r="ED345">
        <v>0</v>
      </c>
      <c r="EE345">
        <v>0</v>
      </c>
      <c r="EF345">
        <v>10004.3769230769</v>
      </c>
      <c r="EG345">
        <v>0</v>
      </c>
      <c r="EH345">
        <v>1198.23538461538</v>
      </c>
      <c r="EI345">
        <v>-36.9326769230769</v>
      </c>
      <c r="EJ345">
        <v>618.254846153846</v>
      </c>
      <c r="EK345">
        <v>651.595076923077</v>
      </c>
      <c r="EL345">
        <v>6.94290538461539</v>
      </c>
      <c r="EM345">
        <v>637.917</v>
      </c>
      <c r="EN345">
        <v>20.9917923076923</v>
      </c>
      <c r="EO345">
        <v>2.53507769230769</v>
      </c>
      <c r="EP345">
        <v>1.90500769230769</v>
      </c>
      <c r="EQ345">
        <v>21.2534769230769</v>
      </c>
      <c r="ER345">
        <v>16.6761461538462</v>
      </c>
      <c r="ES345">
        <v>1999.97615384615</v>
      </c>
      <c r="ET345">
        <v>0.979994384615385</v>
      </c>
      <c r="EU345">
        <v>0.0200054769230769</v>
      </c>
      <c r="EV345">
        <v>0</v>
      </c>
      <c r="EW345">
        <v>1541.85923076923</v>
      </c>
      <c r="EX345">
        <v>5.00059</v>
      </c>
      <c r="EY345">
        <v>31922.9384615385</v>
      </c>
      <c r="EZ345">
        <v>17360.0923076923</v>
      </c>
      <c r="FA345">
        <v>54.8988461538462</v>
      </c>
      <c r="FB345">
        <v>55.2209230769231</v>
      </c>
      <c r="FC345">
        <v>54.437</v>
      </c>
      <c r="FD345">
        <v>54.6345384615385</v>
      </c>
      <c r="FE345">
        <v>55.375</v>
      </c>
      <c r="FF345">
        <v>1955.06615384615</v>
      </c>
      <c r="FG345">
        <v>39.91</v>
      </c>
      <c r="FH345">
        <v>0</v>
      </c>
      <c r="FI345">
        <v>1762202676.8</v>
      </c>
      <c r="FJ345">
        <v>0</v>
      </c>
      <c r="FK345">
        <v>1541.8196</v>
      </c>
      <c r="FL345">
        <v>-6.68153845603843</v>
      </c>
      <c r="FM345">
        <v>-136.338461831811</v>
      </c>
      <c r="FN345">
        <v>31921.832</v>
      </c>
      <c r="FO345">
        <v>15</v>
      </c>
      <c r="FP345">
        <v>0</v>
      </c>
      <c r="FQ345" t="s">
        <v>441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-36.700505</v>
      </c>
      <c r="GD345">
        <v>-5.40549924812029</v>
      </c>
      <c r="GE345">
        <v>0.670504954847464</v>
      </c>
      <c r="GF345">
        <v>0</v>
      </c>
      <c r="GG345">
        <v>1542.10441176471</v>
      </c>
      <c r="GH345">
        <v>-5.89595110232291</v>
      </c>
      <c r="GI345">
        <v>0.637417543347741</v>
      </c>
      <c r="GJ345">
        <v>-1</v>
      </c>
      <c r="GK345">
        <v>6.9468175</v>
      </c>
      <c r="GL345">
        <v>-0.116137894736841</v>
      </c>
      <c r="GM345">
        <v>0.0114107391850835</v>
      </c>
      <c r="GN345">
        <v>0</v>
      </c>
      <c r="GO345">
        <v>0</v>
      </c>
      <c r="GP345">
        <v>2</v>
      </c>
      <c r="GQ345" t="s">
        <v>442</v>
      </c>
      <c r="GR345">
        <v>3.12821</v>
      </c>
      <c r="GS345">
        <v>2.77807</v>
      </c>
      <c r="GT345">
        <v>0.116623</v>
      </c>
      <c r="GU345">
        <v>0.12213</v>
      </c>
      <c r="GV345">
        <v>0.111657</v>
      </c>
      <c r="GW345">
        <v>0.0914039</v>
      </c>
      <c r="GX345">
        <v>32371.1</v>
      </c>
      <c r="GY345">
        <v>34221.9</v>
      </c>
      <c r="GZ345">
        <v>33233.2</v>
      </c>
      <c r="HA345">
        <v>35376.2</v>
      </c>
      <c r="HB345">
        <v>41923.2</v>
      </c>
      <c r="HC345">
        <v>46227.9</v>
      </c>
      <c r="HD345">
        <v>52029.9</v>
      </c>
      <c r="HE345">
        <v>56615.5</v>
      </c>
      <c r="HF345">
        <v>1.78185</v>
      </c>
      <c r="HG345">
        <v>2.13005</v>
      </c>
      <c r="HH345">
        <v>-0.00111759</v>
      </c>
      <c r="HI345">
        <v>0</v>
      </c>
      <c r="HJ345">
        <v>36.0461</v>
      </c>
      <c r="HK345">
        <v>999.9</v>
      </c>
      <c r="HL345">
        <v>54.151</v>
      </c>
      <c r="HM345">
        <v>28.047</v>
      </c>
      <c r="HN345">
        <v>22.7074</v>
      </c>
      <c r="HO345">
        <v>56.899</v>
      </c>
      <c r="HP345">
        <v>32.528</v>
      </c>
      <c r="HQ345">
        <v>2</v>
      </c>
      <c r="HR345">
        <v>1.35367</v>
      </c>
      <c r="HS345">
        <v>6.05819</v>
      </c>
      <c r="HT345">
        <v>20.0241</v>
      </c>
      <c r="HU345">
        <v>5.19063</v>
      </c>
      <c r="HV345">
        <v>12.0099</v>
      </c>
      <c r="HW345">
        <v>4.9722</v>
      </c>
      <c r="HX345">
        <v>3.29463</v>
      </c>
      <c r="HY345">
        <v>999.9</v>
      </c>
      <c r="HZ345">
        <v>9999</v>
      </c>
      <c r="IA345">
        <v>9999</v>
      </c>
      <c r="IB345">
        <v>9999</v>
      </c>
      <c r="IC345">
        <v>1.86315</v>
      </c>
      <c r="ID345">
        <v>1.86812</v>
      </c>
      <c r="IE345">
        <v>1.86783</v>
      </c>
      <c r="IF345">
        <v>1.86903</v>
      </c>
      <c r="IG345">
        <v>1.86982</v>
      </c>
      <c r="IH345">
        <v>1.86586</v>
      </c>
      <c r="II345">
        <v>1.86701</v>
      </c>
      <c r="IJ345">
        <v>1.86842</v>
      </c>
      <c r="IK345">
        <v>5</v>
      </c>
      <c r="IL345">
        <v>0</v>
      </c>
      <c r="IM345">
        <v>0</v>
      </c>
      <c r="IN345">
        <v>0</v>
      </c>
      <c r="IO345" t="s">
        <v>443</v>
      </c>
      <c r="IP345" t="s">
        <v>444</v>
      </c>
      <c r="IQ345" t="s">
        <v>445</v>
      </c>
      <c r="IR345" t="s">
        <v>445</v>
      </c>
      <c r="IS345" t="s">
        <v>445</v>
      </c>
      <c r="IT345" t="s">
        <v>445</v>
      </c>
      <c r="IU345">
        <v>0</v>
      </c>
      <c r="IV345">
        <v>100</v>
      </c>
      <c r="IW345">
        <v>100</v>
      </c>
      <c r="IX345">
        <v>3.772</v>
      </c>
      <c r="IY345">
        <v>0.31</v>
      </c>
      <c r="IZ345">
        <v>0.972545899424372</v>
      </c>
      <c r="JA345">
        <v>0.00534676025210932</v>
      </c>
      <c r="JB345">
        <v>-1.70922874884956e-06</v>
      </c>
      <c r="JC345">
        <v>5.24977269206303e-10</v>
      </c>
      <c r="JD345">
        <v>0.310040366037049</v>
      </c>
      <c r="JE345">
        <v>0</v>
      </c>
      <c r="JF345">
        <v>0</v>
      </c>
      <c r="JG345">
        <v>0</v>
      </c>
      <c r="JH345">
        <v>4</v>
      </c>
      <c r="JI345">
        <v>2317</v>
      </c>
      <c r="JJ345">
        <v>-0</v>
      </c>
      <c r="JK345">
        <v>23</v>
      </c>
      <c r="JL345">
        <v>29370044.6</v>
      </c>
      <c r="JM345">
        <v>29370044.6</v>
      </c>
      <c r="JN345">
        <v>1.75293</v>
      </c>
      <c r="JO345">
        <v>2.61475</v>
      </c>
      <c r="JP345">
        <v>2.19849</v>
      </c>
      <c r="JQ345">
        <v>2.63794</v>
      </c>
      <c r="JR345">
        <v>2.44629</v>
      </c>
      <c r="JS345">
        <v>2.35352</v>
      </c>
      <c r="JT345">
        <v>32.7091</v>
      </c>
      <c r="JU345">
        <v>24.14</v>
      </c>
      <c r="JV345">
        <v>18</v>
      </c>
      <c r="JW345">
        <v>499.892</v>
      </c>
      <c r="JX345">
        <v>783.236</v>
      </c>
      <c r="JY345">
        <v>28.6933</v>
      </c>
      <c r="JZ345">
        <v>43.0858</v>
      </c>
      <c r="KA345">
        <v>29.9999</v>
      </c>
      <c r="KB345">
        <v>42.8086</v>
      </c>
      <c r="KC345">
        <v>42.6524</v>
      </c>
      <c r="KD345">
        <v>35.1625</v>
      </c>
      <c r="KE345">
        <v>0</v>
      </c>
      <c r="KF345">
        <v>100</v>
      </c>
      <c r="KG345">
        <v>28.6888</v>
      </c>
      <c r="KH345">
        <v>689.918</v>
      </c>
      <c r="KI345">
        <v>21.9999</v>
      </c>
      <c r="KJ345">
        <v>94.4471</v>
      </c>
      <c r="KK345">
        <v>91.6817</v>
      </c>
    </row>
    <row r="346" spans="1:297">
      <c r="A346">
        <v>330</v>
      </c>
      <c r="B346">
        <v>1762202683.1</v>
      </c>
      <c r="C346">
        <v>4451.09999990463</v>
      </c>
      <c r="D346" t="s">
        <v>1107</v>
      </c>
      <c r="E346" t="s">
        <v>1108</v>
      </c>
      <c r="F346">
        <v>5</v>
      </c>
      <c r="G346" t="s">
        <v>1026</v>
      </c>
      <c r="H346" t="s">
        <v>438</v>
      </c>
      <c r="I346">
        <v>1762202674.94615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684.029210459846</v>
      </c>
      <c r="AK346">
        <v>660.031363636364</v>
      </c>
      <c r="AL346">
        <v>3.50324213466765</v>
      </c>
      <c r="AM346">
        <v>64.4856612688801</v>
      </c>
      <c r="AN346">
        <f>(AP346 - AO346 + DY346*1E3/(8.314*(EA346+273.15)) * AR346/DX346 * AQ346) * DX346/(100*DL346) * 1000/(1000 - AP346)</f>
        <v>0</v>
      </c>
      <c r="AO346">
        <v>20.9959268907728</v>
      </c>
      <c r="AP346">
        <v>27.9179327272727</v>
      </c>
      <c r="AQ346">
        <v>-2.95556517383745e-05</v>
      </c>
      <c r="AR346">
        <v>97.8886865385832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439</v>
      </c>
      <c r="AY346" t="s">
        <v>439</v>
      </c>
      <c r="AZ346">
        <v>0</v>
      </c>
      <c r="BA346">
        <v>0</v>
      </c>
      <c r="BB346">
        <f>1-AZ346/BA346</f>
        <v>0</v>
      </c>
      <c r="BC346">
        <v>0</v>
      </c>
      <c r="BD346" t="s">
        <v>439</v>
      </c>
      <c r="BE346" t="s">
        <v>439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439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440</v>
      </c>
      <c r="DO346">
        <v>2</v>
      </c>
      <c r="DP346" t="b">
        <v>1</v>
      </c>
      <c r="DQ346">
        <v>1762202674.94615</v>
      </c>
      <c r="DR346">
        <v>617.609615384615</v>
      </c>
      <c r="DS346">
        <v>655.019461538462</v>
      </c>
      <c r="DT346">
        <v>27.9270384615385</v>
      </c>
      <c r="DU346">
        <v>20.9940076923077</v>
      </c>
      <c r="DV346">
        <v>613.877769230769</v>
      </c>
      <c r="DW346">
        <v>27.617</v>
      </c>
      <c r="DX346">
        <v>499.971692307692</v>
      </c>
      <c r="DY346">
        <v>90.7507923076923</v>
      </c>
      <c r="DZ346">
        <v>0.0999581230769231</v>
      </c>
      <c r="EA346">
        <v>36.4090923076923</v>
      </c>
      <c r="EB346">
        <v>36.0381307692308</v>
      </c>
      <c r="EC346">
        <v>999.9</v>
      </c>
      <c r="ED346">
        <v>0</v>
      </c>
      <c r="EE346">
        <v>0</v>
      </c>
      <c r="EF346">
        <v>10012.5423076923</v>
      </c>
      <c r="EG346">
        <v>0</v>
      </c>
      <c r="EH346">
        <v>1198.22846153846</v>
      </c>
      <c r="EI346">
        <v>-37.4097461538462</v>
      </c>
      <c r="EJ346">
        <v>635.353076923077</v>
      </c>
      <c r="EK346">
        <v>669.065769230769</v>
      </c>
      <c r="EL346">
        <v>6.93303</v>
      </c>
      <c r="EM346">
        <v>655.019461538462</v>
      </c>
      <c r="EN346">
        <v>20.9940076923077</v>
      </c>
      <c r="EO346">
        <v>2.53440076923077</v>
      </c>
      <c r="EP346">
        <v>1.90522230769231</v>
      </c>
      <c r="EQ346">
        <v>21.2491230769231</v>
      </c>
      <c r="ER346">
        <v>16.6779230769231</v>
      </c>
      <c r="ES346">
        <v>1999.94923076923</v>
      </c>
      <c r="ET346">
        <v>0.979994153846154</v>
      </c>
      <c r="EU346">
        <v>0.0200057230769231</v>
      </c>
      <c r="EV346">
        <v>0</v>
      </c>
      <c r="EW346">
        <v>1541.24615384615</v>
      </c>
      <c r="EX346">
        <v>5.00059</v>
      </c>
      <c r="EY346">
        <v>31910.5846153846</v>
      </c>
      <c r="EZ346">
        <v>17359.8615384615</v>
      </c>
      <c r="FA346">
        <v>54.9036153846154</v>
      </c>
      <c r="FB346">
        <v>55.2257692307692</v>
      </c>
      <c r="FC346">
        <v>54.437</v>
      </c>
      <c r="FD346">
        <v>54.6393076923077</v>
      </c>
      <c r="FE346">
        <v>55.375</v>
      </c>
      <c r="FF346">
        <v>1955.03923076923</v>
      </c>
      <c r="FG346">
        <v>39.91</v>
      </c>
      <c r="FH346">
        <v>0</v>
      </c>
      <c r="FI346">
        <v>1762202682.2</v>
      </c>
      <c r="FJ346">
        <v>0</v>
      </c>
      <c r="FK346">
        <v>1541.18615384615</v>
      </c>
      <c r="FL346">
        <v>-7.07282052360645</v>
      </c>
      <c r="FM346">
        <v>-149.729914653557</v>
      </c>
      <c r="FN346">
        <v>31909.4230769231</v>
      </c>
      <c r="FO346">
        <v>15</v>
      </c>
      <c r="FP346">
        <v>0</v>
      </c>
      <c r="FQ346" t="s">
        <v>441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-37.066355</v>
      </c>
      <c r="GD346">
        <v>-6.20652180451127</v>
      </c>
      <c r="GE346">
        <v>0.735248866354107</v>
      </c>
      <c r="GF346">
        <v>0</v>
      </c>
      <c r="GG346">
        <v>1541.74529411765</v>
      </c>
      <c r="GH346">
        <v>-7.04660045442771</v>
      </c>
      <c r="GI346">
        <v>0.738783719422025</v>
      </c>
      <c r="GJ346">
        <v>-1</v>
      </c>
      <c r="GK346">
        <v>6.9399285</v>
      </c>
      <c r="GL346">
        <v>-0.121378195488713</v>
      </c>
      <c r="GM346">
        <v>0.0118279031425692</v>
      </c>
      <c r="GN346">
        <v>0</v>
      </c>
      <c r="GO346">
        <v>0</v>
      </c>
      <c r="GP346">
        <v>2</v>
      </c>
      <c r="GQ346" t="s">
        <v>442</v>
      </c>
      <c r="GR346">
        <v>3.12832</v>
      </c>
      <c r="GS346">
        <v>2.77806</v>
      </c>
      <c r="GT346">
        <v>0.118848</v>
      </c>
      <c r="GU346">
        <v>0.124151</v>
      </c>
      <c r="GV346">
        <v>0.111643</v>
      </c>
      <c r="GW346">
        <v>0.0914113</v>
      </c>
      <c r="GX346">
        <v>32289.9</v>
      </c>
      <c r="GY346">
        <v>34143</v>
      </c>
      <c r="GZ346">
        <v>33233.6</v>
      </c>
      <c r="HA346">
        <v>35376.2</v>
      </c>
      <c r="HB346">
        <v>41924.6</v>
      </c>
      <c r="HC346">
        <v>46228.2</v>
      </c>
      <c r="HD346">
        <v>52030.5</v>
      </c>
      <c r="HE346">
        <v>56616</v>
      </c>
      <c r="HF346">
        <v>1.78167</v>
      </c>
      <c r="HG346">
        <v>2.13018</v>
      </c>
      <c r="HH346">
        <v>-0.000651926</v>
      </c>
      <c r="HI346">
        <v>0</v>
      </c>
      <c r="HJ346">
        <v>36.0475</v>
      </c>
      <c r="HK346">
        <v>999.9</v>
      </c>
      <c r="HL346">
        <v>54.151</v>
      </c>
      <c r="HM346">
        <v>28.047</v>
      </c>
      <c r="HN346">
        <v>22.7053</v>
      </c>
      <c r="HO346">
        <v>56.579</v>
      </c>
      <c r="HP346">
        <v>32.52</v>
      </c>
      <c r="HQ346">
        <v>2</v>
      </c>
      <c r="HR346">
        <v>1.35218</v>
      </c>
      <c r="HS346">
        <v>5.9505</v>
      </c>
      <c r="HT346">
        <v>20.0281</v>
      </c>
      <c r="HU346">
        <v>5.19183</v>
      </c>
      <c r="HV346">
        <v>12.0099</v>
      </c>
      <c r="HW346">
        <v>4.972</v>
      </c>
      <c r="HX346">
        <v>3.29487</v>
      </c>
      <c r="HY346">
        <v>999.9</v>
      </c>
      <c r="HZ346">
        <v>9999</v>
      </c>
      <c r="IA346">
        <v>9999</v>
      </c>
      <c r="IB346">
        <v>9999</v>
      </c>
      <c r="IC346">
        <v>1.86313</v>
      </c>
      <c r="ID346">
        <v>1.86812</v>
      </c>
      <c r="IE346">
        <v>1.86784</v>
      </c>
      <c r="IF346">
        <v>1.86905</v>
      </c>
      <c r="IG346">
        <v>1.86983</v>
      </c>
      <c r="IH346">
        <v>1.86587</v>
      </c>
      <c r="II346">
        <v>1.86702</v>
      </c>
      <c r="IJ346">
        <v>1.86843</v>
      </c>
      <c r="IK346">
        <v>5</v>
      </c>
      <c r="IL346">
        <v>0</v>
      </c>
      <c r="IM346">
        <v>0</v>
      </c>
      <c r="IN346">
        <v>0</v>
      </c>
      <c r="IO346" t="s">
        <v>443</v>
      </c>
      <c r="IP346" t="s">
        <v>444</v>
      </c>
      <c r="IQ346" t="s">
        <v>445</v>
      </c>
      <c r="IR346" t="s">
        <v>445</v>
      </c>
      <c r="IS346" t="s">
        <v>445</v>
      </c>
      <c r="IT346" t="s">
        <v>445</v>
      </c>
      <c r="IU346">
        <v>0</v>
      </c>
      <c r="IV346">
        <v>100</v>
      </c>
      <c r="IW346">
        <v>100</v>
      </c>
      <c r="IX346">
        <v>3.836</v>
      </c>
      <c r="IY346">
        <v>0.3101</v>
      </c>
      <c r="IZ346">
        <v>0.972545899424372</v>
      </c>
      <c r="JA346">
        <v>0.00534676025210932</v>
      </c>
      <c r="JB346">
        <v>-1.70922874884956e-06</v>
      </c>
      <c r="JC346">
        <v>5.24977269206303e-10</v>
      </c>
      <c r="JD346">
        <v>0.310040366037049</v>
      </c>
      <c r="JE346">
        <v>0</v>
      </c>
      <c r="JF346">
        <v>0</v>
      </c>
      <c r="JG346">
        <v>0</v>
      </c>
      <c r="JH346">
        <v>4</v>
      </c>
      <c r="JI346">
        <v>2317</v>
      </c>
      <c r="JJ346">
        <v>-0</v>
      </c>
      <c r="JK346">
        <v>23</v>
      </c>
      <c r="JL346">
        <v>29370044.7</v>
      </c>
      <c r="JM346">
        <v>29370044.7</v>
      </c>
      <c r="JN346">
        <v>1.78833</v>
      </c>
      <c r="JO346">
        <v>2.61353</v>
      </c>
      <c r="JP346">
        <v>2.19849</v>
      </c>
      <c r="JQ346">
        <v>2.63672</v>
      </c>
      <c r="JR346">
        <v>2.44507</v>
      </c>
      <c r="JS346">
        <v>2.28516</v>
      </c>
      <c r="JT346">
        <v>32.7091</v>
      </c>
      <c r="JU346">
        <v>24.14</v>
      </c>
      <c r="JV346">
        <v>18</v>
      </c>
      <c r="JW346">
        <v>499.78</v>
      </c>
      <c r="JX346">
        <v>783.359</v>
      </c>
      <c r="JY346">
        <v>28.6539</v>
      </c>
      <c r="JZ346">
        <v>43.0892</v>
      </c>
      <c r="KA346">
        <v>29.9991</v>
      </c>
      <c r="KB346">
        <v>42.8103</v>
      </c>
      <c r="KC346">
        <v>42.6524</v>
      </c>
      <c r="KD346">
        <v>35.9285</v>
      </c>
      <c r="KE346">
        <v>0</v>
      </c>
      <c r="KF346">
        <v>100</v>
      </c>
      <c r="KG346">
        <v>28.6567</v>
      </c>
      <c r="KH346">
        <v>710.122</v>
      </c>
      <c r="KI346">
        <v>21.9999</v>
      </c>
      <c r="KJ346">
        <v>94.4483</v>
      </c>
      <c r="KK346">
        <v>91.6823</v>
      </c>
    </row>
    <row r="347" spans="1:297">
      <c r="A347">
        <v>331</v>
      </c>
      <c r="B347">
        <v>1762202688.1</v>
      </c>
      <c r="C347">
        <v>4456.09999990463</v>
      </c>
      <c r="D347" t="s">
        <v>1109</v>
      </c>
      <c r="E347" t="s">
        <v>1110</v>
      </c>
      <c r="F347">
        <v>5</v>
      </c>
      <c r="G347" t="s">
        <v>1026</v>
      </c>
      <c r="H347" t="s">
        <v>438</v>
      </c>
      <c r="I347">
        <v>1762202679.94615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700.069169660642</v>
      </c>
      <c r="AK347">
        <v>676.632412121212</v>
      </c>
      <c r="AL347">
        <v>3.32082560657979</v>
      </c>
      <c r="AM347">
        <v>64.4856612688801</v>
      </c>
      <c r="AN347">
        <f>(AP347 - AO347 + DY347*1E3/(8.314*(EA347+273.15)) * AR347/DX347 * AQ347) * DX347/(100*DL347) * 1000/(1000 - AP347)</f>
        <v>0</v>
      </c>
      <c r="AO347">
        <v>20.9977888237176</v>
      </c>
      <c r="AP347">
        <v>27.9190666666667</v>
      </c>
      <c r="AQ347">
        <v>2.51549145489023e-07</v>
      </c>
      <c r="AR347">
        <v>97.8886865385832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439</v>
      </c>
      <c r="AY347" t="s">
        <v>439</v>
      </c>
      <c r="AZ347">
        <v>0</v>
      </c>
      <c r="BA347">
        <v>0</v>
      </c>
      <c r="BB347">
        <f>1-AZ347/BA347</f>
        <v>0</v>
      </c>
      <c r="BC347">
        <v>0</v>
      </c>
      <c r="BD347" t="s">
        <v>439</v>
      </c>
      <c r="BE347" t="s">
        <v>439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439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440</v>
      </c>
      <c r="DO347">
        <v>2</v>
      </c>
      <c r="DP347" t="b">
        <v>1</v>
      </c>
      <c r="DQ347">
        <v>1762202679.94615</v>
      </c>
      <c r="DR347">
        <v>634.212</v>
      </c>
      <c r="DS347">
        <v>671.594153846154</v>
      </c>
      <c r="DT347">
        <v>27.9217307692308</v>
      </c>
      <c r="DU347">
        <v>20.9959923076923</v>
      </c>
      <c r="DV347">
        <v>630.416846153846</v>
      </c>
      <c r="DW347">
        <v>27.6117076923077</v>
      </c>
      <c r="DX347">
        <v>500.005076923077</v>
      </c>
      <c r="DY347">
        <v>90.7514307692308</v>
      </c>
      <c r="DZ347">
        <v>0.100038523076923</v>
      </c>
      <c r="EA347">
        <v>36.4009</v>
      </c>
      <c r="EB347">
        <v>36.0319461538462</v>
      </c>
      <c r="EC347">
        <v>999.9</v>
      </c>
      <c r="ED347">
        <v>0</v>
      </c>
      <c r="EE347">
        <v>0</v>
      </c>
      <c r="EF347">
        <v>10001.7269230769</v>
      </c>
      <c r="EG347">
        <v>0</v>
      </c>
      <c r="EH347">
        <v>1198.23</v>
      </c>
      <c r="EI347">
        <v>-37.3820076923077</v>
      </c>
      <c r="EJ347">
        <v>652.429</v>
      </c>
      <c r="EK347">
        <v>685.997307692308</v>
      </c>
      <c r="EL347">
        <v>6.92575692307692</v>
      </c>
      <c r="EM347">
        <v>671.594153846154</v>
      </c>
      <c r="EN347">
        <v>20.9959923076923</v>
      </c>
      <c r="EO347">
        <v>2.53393769230769</v>
      </c>
      <c r="EP347">
        <v>1.90541461538462</v>
      </c>
      <c r="EQ347">
        <v>21.2461384615385</v>
      </c>
      <c r="ER347">
        <v>16.6795153846154</v>
      </c>
      <c r="ES347">
        <v>1999.94846153846</v>
      </c>
      <c r="ET347">
        <v>0.979994153846154</v>
      </c>
      <c r="EU347">
        <v>0.0200057153846154</v>
      </c>
      <c r="EV347">
        <v>0</v>
      </c>
      <c r="EW347">
        <v>1540.63846153846</v>
      </c>
      <c r="EX347">
        <v>5.00059</v>
      </c>
      <c r="EY347">
        <v>31898.1076923077</v>
      </c>
      <c r="EZ347">
        <v>17359.8461538462</v>
      </c>
      <c r="FA347">
        <v>54.9179230769231</v>
      </c>
      <c r="FB347">
        <v>55.2209230769231</v>
      </c>
      <c r="FC347">
        <v>54.437</v>
      </c>
      <c r="FD347">
        <v>54.6297692307692</v>
      </c>
      <c r="FE347">
        <v>55.375</v>
      </c>
      <c r="FF347">
        <v>1955.03846153846</v>
      </c>
      <c r="FG347">
        <v>39.91</v>
      </c>
      <c r="FH347">
        <v>0</v>
      </c>
      <c r="FI347">
        <v>1762202687</v>
      </c>
      <c r="FJ347">
        <v>0</v>
      </c>
      <c r="FK347">
        <v>1540.565</v>
      </c>
      <c r="FL347">
        <v>-8.86871794439884</v>
      </c>
      <c r="FM347">
        <v>-157.206837438897</v>
      </c>
      <c r="FN347">
        <v>31897.2730769231</v>
      </c>
      <c r="FO347">
        <v>15</v>
      </c>
      <c r="FP347">
        <v>0</v>
      </c>
      <c r="FQ347" t="s">
        <v>441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-37.344925</v>
      </c>
      <c r="GD347">
        <v>-0.797959398496271</v>
      </c>
      <c r="GE347">
        <v>0.465408923286823</v>
      </c>
      <c r="GF347">
        <v>0</v>
      </c>
      <c r="GG347">
        <v>1541.00558823529</v>
      </c>
      <c r="GH347">
        <v>-7.58059587692158</v>
      </c>
      <c r="GI347">
        <v>0.771995851773653</v>
      </c>
      <c r="GJ347">
        <v>-1</v>
      </c>
      <c r="GK347">
        <v>6.929634</v>
      </c>
      <c r="GL347">
        <v>-0.085290225563905</v>
      </c>
      <c r="GM347">
        <v>0.0084927224139259</v>
      </c>
      <c r="GN347">
        <v>1</v>
      </c>
      <c r="GO347">
        <v>1</v>
      </c>
      <c r="GP347">
        <v>2</v>
      </c>
      <c r="GQ347" t="s">
        <v>460</v>
      </c>
      <c r="GR347">
        <v>3.12855</v>
      </c>
      <c r="GS347">
        <v>2.77795</v>
      </c>
      <c r="GT347">
        <v>0.12096</v>
      </c>
      <c r="GU347">
        <v>0.126319</v>
      </c>
      <c r="GV347">
        <v>0.111642</v>
      </c>
      <c r="GW347">
        <v>0.0914187</v>
      </c>
      <c r="GX347">
        <v>32213.3</v>
      </c>
      <c r="GY347">
        <v>34059</v>
      </c>
      <c r="GZ347">
        <v>33234.6</v>
      </c>
      <c r="HA347">
        <v>35376.9</v>
      </c>
      <c r="HB347">
        <v>41926</v>
      </c>
      <c r="HC347">
        <v>46228.9</v>
      </c>
      <c r="HD347">
        <v>52031.9</v>
      </c>
      <c r="HE347">
        <v>56617</v>
      </c>
      <c r="HF347">
        <v>1.78227</v>
      </c>
      <c r="HG347">
        <v>2.13018</v>
      </c>
      <c r="HH347">
        <v>-0.00257045</v>
      </c>
      <c r="HI347">
        <v>0</v>
      </c>
      <c r="HJ347">
        <v>36.0478</v>
      </c>
      <c r="HK347">
        <v>999.9</v>
      </c>
      <c r="HL347">
        <v>54.151</v>
      </c>
      <c r="HM347">
        <v>28.047</v>
      </c>
      <c r="HN347">
        <v>22.7065</v>
      </c>
      <c r="HO347">
        <v>57.069</v>
      </c>
      <c r="HP347">
        <v>32.476</v>
      </c>
      <c r="HQ347">
        <v>2</v>
      </c>
      <c r="HR347">
        <v>1.35136</v>
      </c>
      <c r="HS347">
        <v>5.88298</v>
      </c>
      <c r="HT347">
        <v>20.0308</v>
      </c>
      <c r="HU347">
        <v>5.19228</v>
      </c>
      <c r="HV347">
        <v>12.0099</v>
      </c>
      <c r="HW347">
        <v>4.97295</v>
      </c>
      <c r="HX347">
        <v>3.29495</v>
      </c>
      <c r="HY347">
        <v>999.9</v>
      </c>
      <c r="HZ347">
        <v>9999</v>
      </c>
      <c r="IA347">
        <v>9999</v>
      </c>
      <c r="IB347">
        <v>9999</v>
      </c>
      <c r="IC347">
        <v>1.86312</v>
      </c>
      <c r="ID347">
        <v>1.86812</v>
      </c>
      <c r="IE347">
        <v>1.86783</v>
      </c>
      <c r="IF347">
        <v>1.86904</v>
      </c>
      <c r="IG347">
        <v>1.86981</v>
      </c>
      <c r="IH347">
        <v>1.86586</v>
      </c>
      <c r="II347">
        <v>1.86703</v>
      </c>
      <c r="IJ347">
        <v>1.86841</v>
      </c>
      <c r="IK347">
        <v>5</v>
      </c>
      <c r="IL347">
        <v>0</v>
      </c>
      <c r="IM347">
        <v>0</v>
      </c>
      <c r="IN347">
        <v>0</v>
      </c>
      <c r="IO347" t="s">
        <v>443</v>
      </c>
      <c r="IP347" t="s">
        <v>444</v>
      </c>
      <c r="IQ347" t="s">
        <v>445</v>
      </c>
      <c r="IR347" t="s">
        <v>445</v>
      </c>
      <c r="IS347" t="s">
        <v>445</v>
      </c>
      <c r="IT347" t="s">
        <v>445</v>
      </c>
      <c r="IU347">
        <v>0</v>
      </c>
      <c r="IV347">
        <v>100</v>
      </c>
      <c r="IW347">
        <v>100</v>
      </c>
      <c r="IX347">
        <v>3.897</v>
      </c>
      <c r="IY347">
        <v>0.3101</v>
      </c>
      <c r="IZ347">
        <v>0.972545899424372</v>
      </c>
      <c r="JA347">
        <v>0.00534676025210932</v>
      </c>
      <c r="JB347">
        <v>-1.70922874884956e-06</v>
      </c>
      <c r="JC347">
        <v>5.24977269206303e-10</v>
      </c>
      <c r="JD347">
        <v>0.310040366037049</v>
      </c>
      <c r="JE347">
        <v>0</v>
      </c>
      <c r="JF347">
        <v>0</v>
      </c>
      <c r="JG347">
        <v>0</v>
      </c>
      <c r="JH347">
        <v>4</v>
      </c>
      <c r="JI347">
        <v>2317</v>
      </c>
      <c r="JJ347">
        <v>-0</v>
      </c>
      <c r="JK347">
        <v>23</v>
      </c>
      <c r="JL347">
        <v>29370044.8</v>
      </c>
      <c r="JM347">
        <v>29370044.8</v>
      </c>
      <c r="JN347">
        <v>1.82983</v>
      </c>
      <c r="JO347">
        <v>2.6123</v>
      </c>
      <c r="JP347">
        <v>2.19849</v>
      </c>
      <c r="JQ347">
        <v>2.63794</v>
      </c>
      <c r="JR347">
        <v>2.44507</v>
      </c>
      <c r="JS347">
        <v>2.29248</v>
      </c>
      <c r="JT347">
        <v>32.7091</v>
      </c>
      <c r="JU347">
        <v>24.14</v>
      </c>
      <c r="JV347">
        <v>18</v>
      </c>
      <c r="JW347">
        <v>500.205</v>
      </c>
      <c r="JX347">
        <v>783.373</v>
      </c>
      <c r="JY347">
        <v>28.6309</v>
      </c>
      <c r="JZ347">
        <v>43.0903</v>
      </c>
      <c r="KA347">
        <v>29.9992</v>
      </c>
      <c r="KB347">
        <v>42.8103</v>
      </c>
      <c r="KC347">
        <v>42.6538</v>
      </c>
      <c r="KD347">
        <v>36.6835</v>
      </c>
      <c r="KE347">
        <v>0</v>
      </c>
      <c r="KF347">
        <v>100</v>
      </c>
      <c r="KG347">
        <v>28.6353</v>
      </c>
      <c r="KH347">
        <v>723.575</v>
      </c>
      <c r="KI347">
        <v>21.9999</v>
      </c>
      <c r="KJ347">
        <v>94.4509</v>
      </c>
      <c r="KK347">
        <v>91.6841</v>
      </c>
    </row>
    <row r="348" spans="1:297">
      <c r="A348">
        <v>332</v>
      </c>
      <c r="B348">
        <v>1762202693.1</v>
      </c>
      <c r="C348">
        <v>4461.09999990463</v>
      </c>
      <c r="D348" t="s">
        <v>1111</v>
      </c>
      <c r="E348" t="s">
        <v>1112</v>
      </c>
      <c r="F348">
        <v>5</v>
      </c>
      <c r="G348" t="s">
        <v>1026</v>
      </c>
      <c r="H348" t="s">
        <v>438</v>
      </c>
      <c r="I348">
        <v>1762202684.94615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717.708152871564</v>
      </c>
      <c r="AK348">
        <v>693.825084848485</v>
      </c>
      <c r="AL348">
        <v>3.43987728826783</v>
      </c>
      <c r="AM348">
        <v>64.4856612688801</v>
      </c>
      <c r="AN348">
        <f>(AP348 - AO348 + DY348*1E3/(8.314*(EA348+273.15)) * AR348/DX348 * AQ348) * DX348/(100*DL348) * 1000/(1000 - AP348)</f>
        <v>0</v>
      </c>
      <c r="AO348">
        <v>21.0002951846895</v>
      </c>
      <c r="AP348">
        <v>27.9160915151515</v>
      </c>
      <c r="AQ348">
        <v>-1.18398335594579e-05</v>
      </c>
      <c r="AR348">
        <v>97.8886865385832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439</v>
      </c>
      <c r="AY348" t="s">
        <v>439</v>
      </c>
      <c r="AZ348">
        <v>0</v>
      </c>
      <c r="BA348">
        <v>0</v>
      </c>
      <c r="BB348">
        <f>1-AZ348/BA348</f>
        <v>0</v>
      </c>
      <c r="BC348">
        <v>0</v>
      </c>
      <c r="BD348" t="s">
        <v>439</v>
      </c>
      <c r="BE348" t="s">
        <v>439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439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440</v>
      </c>
      <c r="DO348">
        <v>2</v>
      </c>
      <c r="DP348" t="b">
        <v>1</v>
      </c>
      <c r="DQ348">
        <v>1762202684.94615</v>
      </c>
      <c r="DR348">
        <v>650.759384615385</v>
      </c>
      <c r="DS348">
        <v>688.433846153846</v>
      </c>
      <c r="DT348">
        <v>27.9191076923077</v>
      </c>
      <c r="DU348">
        <v>20.9981615384615</v>
      </c>
      <c r="DV348">
        <v>646.901461538461</v>
      </c>
      <c r="DW348">
        <v>27.6090615384615</v>
      </c>
      <c r="DX348">
        <v>500.046230769231</v>
      </c>
      <c r="DY348">
        <v>90.7523153846154</v>
      </c>
      <c r="DZ348">
        <v>0.100074923076923</v>
      </c>
      <c r="EA348">
        <v>36.3941769230769</v>
      </c>
      <c r="EB348">
        <v>36.0211384615385</v>
      </c>
      <c r="EC348">
        <v>999.9</v>
      </c>
      <c r="ED348">
        <v>0</v>
      </c>
      <c r="EE348">
        <v>0</v>
      </c>
      <c r="EF348">
        <v>9995.76538461538</v>
      </c>
      <c r="EG348">
        <v>0</v>
      </c>
      <c r="EH348">
        <v>1198.22769230769</v>
      </c>
      <c r="EI348">
        <v>-37.6743846153846</v>
      </c>
      <c r="EJ348">
        <v>669.449769230769</v>
      </c>
      <c r="EK348">
        <v>703.199615384616</v>
      </c>
      <c r="EL348">
        <v>6.92095076923077</v>
      </c>
      <c r="EM348">
        <v>688.433846153846</v>
      </c>
      <c r="EN348">
        <v>20.9981615384615</v>
      </c>
      <c r="EO348">
        <v>2.53372230769231</v>
      </c>
      <c r="EP348">
        <v>1.90563</v>
      </c>
      <c r="EQ348">
        <v>21.2447538461538</v>
      </c>
      <c r="ER348">
        <v>16.6812923076923</v>
      </c>
      <c r="ES348">
        <v>1999.94461538462</v>
      </c>
      <c r="ET348">
        <v>0.979994153846154</v>
      </c>
      <c r="EU348">
        <v>0.0200057153846154</v>
      </c>
      <c r="EV348">
        <v>0</v>
      </c>
      <c r="EW348">
        <v>1539.92461538462</v>
      </c>
      <c r="EX348">
        <v>5.00059</v>
      </c>
      <c r="EY348">
        <v>31884.1307692308</v>
      </c>
      <c r="EZ348">
        <v>17359.8076923077</v>
      </c>
      <c r="FA348">
        <v>54.9083846153846</v>
      </c>
      <c r="FB348">
        <v>55.2257692307692</v>
      </c>
      <c r="FC348">
        <v>54.437</v>
      </c>
      <c r="FD348">
        <v>54.6297692307692</v>
      </c>
      <c r="FE348">
        <v>55.375</v>
      </c>
      <c r="FF348">
        <v>1955.03461538462</v>
      </c>
      <c r="FG348">
        <v>39.91</v>
      </c>
      <c r="FH348">
        <v>0</v>
      </c>
      <c r="FI348">
        <v>1762202691.8</v>
      </c>
      <c r="FJ348">
        <v>0</v>
      </c>
      <c r="FK348">
        <v>1539.84769230769</v>
      </c>
      <c r="FL348">
        <v>-9.19794872828651</v>
      </c>
      <c r="FM348">
        <v>-172.382906300972</v>
      </c>
      <c r="FN348">
        <v>31883.7846153846</v>
      </c>
      <c r="FO348">
        <v>15</v>
      </c>
      <c r="FP348">
        <v>0</v>
      </c>
      <c r="FQ348" t="s">
        <v>441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-37.490819047619</v>
      </c>
      <c r="GD348">
        <v>-2.5219168831169</v>
      </c>
      <c r="GE348">
        <v>0.527097854490622</v>
      </c>
      <c r="GF348">
        <v>0</v>
      </c>
      <c r="GG348">
        <v>1540.28529411765</v>
      </c>
      <c r="GH348">
        <v>-8.75569137434999</v>
      </c>
      <c r="GI348">
        <v>0.885737430533315</v>
      </c>
      <c r="GJ348">
        <v>-1</v>
      </c>
      <c r="GK348">
        <v>6.92398285714286</v>
      </c>
      <c r="GL348">
        <v>-0.0592651948051865</v>
      </c>
      <c r="GM348">
        <v>0.00611724349909421</v>
      </c>
      <c r="GN348">
        <v>1</v>
      </c>
      <c r="GO348">
        <v>1</v>
      </c>
      <c r="GP348">
        <v>2</v>
      </c>
      <c r="GQ348" t="s">
        <v>460</v>
      </c>
      <c r="GR348">
        <v>3.12836</v>
      </c>
      <c r="GS348">
        <v>2.77781</v>
      </c>
      <c r="GT348">
        <v>0.123097</v>
      </c>
      <c r="GU348">
        <v>0.12836</v>
      </c>
      <c r="GV348">
        <v>0.111633</v>
      </c>
      <c r="GW348">
        <v>0.0914205</v>
      </c>
      <c r="GX348">
        <v>32134.8</v>
      </c>
      <c r="GY348">
        <v>33979.7</v>
      </c>
      <c r="GZ348">
        <v>33234.5</v>
      </c>
      <c r="HA348">
        <v>35377.4</v>
      </c>
      <c r="HB348">
        <v>41926.6</v>
      </c>
      <c r="HC348">
        <v>46229.6</v>
      </c>
      <c r="HD348">
        <v>52031.8</v>
      </c>
      <c r="HE348">
        <v>56617.7</v>
      </c>
      <c r="HF348">
        <v>1.78183</v>
      </c>
      <c r="HG348">
        <v>2.13035</v>
      </c>
      <c r="HH348">
        <v>-0.00171363</v>
      </c>
      <c r="HI348">
        <v>0</v>
      </c>
      <c r="HJ348">
        <v>36.0508</v>
      </c>
      <c r="HK348">
        <v>999.9</v>
      </c>
      <c r="HL348">
        <v>54.151</v>
      </c>
      <c r="HM348">
        <v>28.047</v>
      </c>
      <c r="HN348">
        <v>22.7026</v>
      </c>
      <c r="HO348">
        <v>57.139</v>
      </c>
      <c r="HP348">
        <v>32.4519</v>
      </c>
      <c r="HQ348">
        <v>2</v>
      </c>
      <c r="HR348">
        <v>1.35067</v>
      </c>
      <c r="HS348">
        <v>5.82407</v>
      </c>
      <c r="HT348">
        <v>20.0326</v>
      </c>
      <c r="HU348">
        <v>5.19123</v>
      </c>
      <c r="HV348">
        <v>12.0099</v>
      </c>
      <c r="HW348">
        <v>4.9725</v>
      </c>
      <c r="HX348">
        <v>3.2949</v>
      </c>
      <c r="HY348">
        <v>999.9</v>
      </c>
      <c r="HZ348">
        <v>9999</v>
      </c>
      <c r="IA348">
        <v>9999</v>
      </c>
      <c r="IB348">
        <v>9999</v>
      </c>
      <c r="IC348">
        <v>1.86317</v>
      </c>
      <c r="ID348">
        <v>1.86811</v>
      </c>
      <c r="IE348">
        <v>1.86783</v>
      </c>
      <c r="IF348">
        <v>1.86904</v>
      </c>
      <c r="IG348">
        <v>1.86981</v>
      </c>
      <c r="IH348">
        <v>1.86586</v>
      </c>
      <c r="II348">
        <v>1.86703</v>
      </c>
      <c r="IJ348">
        <v>1.86843</v>
      </c>
      <c r="IK348">
        <v>5</v>
      </c>
      <c r="IL348">
        <v>0</v>
      </c>
      <c r="IM348">
        <v>0</v>
      </c>
      <c r="IN348">
        <v>0</v>
      </c>
      <c r="IO348" t="s">
        <v>443</v>
      </c>
      <c r="IP348" t="s">
        <v>444</v>
      </c>
      <c r="IQ348" t="s">
        <v>445</v>
      </c>
      <c r="IR348" t="s">
        <v>445</v>
      </c>
      <c r="IS348" t="s">
        <v>445</v>
      </c>
      <c r="IT348" t="s">
        <v>445</v>
      </c>
      <c r="IU348">
        <v>0</v>
      </c>
      <c r="IV348">
        <v>100</v>
      </c>
      <c r="IW348">
        <v>100</v>
      </c>
      <c r="IX348">
        <v>3.96</v>
      </c>
      <c r="IY348">
        <v>0.3101</v>
      </c>
      <c r="IZ348">
        <v>0.972545899424372</v>
      </c>
      <c r="JA348">
        <v>0.00534676025210932</v>
      </c>
      <c r="JB348">
        <v>-1.70922874884956e-06</v>
      </c>
      <c r="JC348">
        <v>5.24977269206303e-10</v>
      </c>
      <c r="JD348">
        <v>0.310040366037049</v>
      </c>
      <c r="JE348">
        <v>0</v>
      </c>
      <c r="JF348">
        <v>0</v>
      </c>
      <c r="JG348">
        <v>0</v>
      </c>
      <c r="JH348">
        <v>4</v>
      </c>
      <c r="JI348">
        <v>2317</v>
      </c>
      <c r="JJ348">
        <v>-0</v>
      </c>
      <c r="JK348">
        <v>23</v>
      </c>
      <c r="JL348">
        <v>29370044.9</v>
      </c>
      <c r="JM348">
        <v>29370044.9</v>
      </c>
      <c r="JN348">
        <v>1.86401</v>
      </c>
      <c r="JO348">
        <v>2.60742</v>
      </c>
      <c r="JP348">
        <v>2.19849</v>
      </c>
      <c r="JQ348">
        <v>2.63794</v>
      </c>
      <c r="JR348">
        <v>2.44507</v>
      </c>
      <c r="JS348">
        <v>2.35107</v>
      </c>
      <c r="JT348">
        <v>32.7091</v>
      </c>
      <c r="JU348">
        <v>24.1488</v>
      </c>
      <c r="JV348">
        <v>18</v>
      </c>
      <c r="JW348">
        <v>499.886</v>
      </c>
      <c r="JX348">
        <v>783.58</v>
      </c>
      <c r="JY348">
        <v>28.6164</v>
      </c>
      <c r="JZ348">
        <v>43.0903</v>
      </c>
      <c r="KA348">
        <v>29.9994</v>
      </c>
      <c r="KB348">
        <v>42.8103</v>
      </c>
      <c r="KC348">
        <v>42.6567</v>
      </c>
      <c r="KD348">
        <v>37.4555</v>
      </c>
      <c r="KE348">
        <v>0</v>
      </c>
      <c r="KF348">
        <v>100</v>
      </c>
      <c r="KG348">
        <v>28.6268</v>
      </c>
      <c r="KH348">
        <v>743.806</v>
      </c>
      <c r="KI348">
        <v>21.9999</v>
      </c>
      <c r="KJ348">
        <v>94.4507</v>
      </c>
      <c r="KK348">
        <v>91.6852</v>
      </c>
    </row>
    <row r="349" spans="1:297">
      <c r="A349">
        <v>333</v>
      </c>
      <c r="B349">
        <v>1762202698.1</v>
      </c>
      <c r="C349">
        <v>4466.09999990463</v>
      </c>
      <c r="D349" t="s">
        <v>1113</v>
      </c>
      <c r="E349" t="s">
        <v>1114</v>
      </c>
      <c r="F349">
        <v>5</v>
      </c>
      <c r="G349" t="s">
        <v>1026</v>
      </c>
      <c r="H349" t="s">
        <v>438</v>
      </c>
      <c r="I349">
        <v>1762202689.94615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734.457515885668</v>
      </c>
      <c r="AK349">
        <v>710.659606060607</v>
      </c>
      <c r="AL349">
        <v>3.37677187285385</v>
      </c>
      <c r="AM349">
        <v>64.4856612688801</v>
      </c>
      <c r="AN349">
        <f>(AP349 - AO349 + DY349*1E3/(8.314*(EA349+273.15)) * AR349/DX349 * AQ349) * DX349/(100*DL349) * 1000/(1000 - AP349)</f>
        <v>0</v>
      </c>
      <c r="AO349">
        <v>21.000927193772</v>
      </c>
      <c r="AP349">
        <v>27.9130478787879</v>
      </c>
      <c r="AQ349">
        <v>-1.53941408269185e-05</v>
      </c>
      <c r="AR349">
        <v>97.8886865385832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439</v>
      </c>
      <c r="AY349" t="s">
        <v>439</v>
      </c>
      <c r="AZ349">
        <v>0</v>
      </c>
      <c r="BA349">
        <v>0</v>
      </c>
      <c r="BB349">
        <f>1-AZ349/BA349</f>
        <v>0</v>
      </c>
      <c r="BC349">
        <v>0</v>
      </c>
      <c r="BD349" t="s">
        <v>439</v>
      </c>
      <c r="BE349" t="s">
        <v>439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439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440</v>
      </c>
      <c r="DO349">
        <v>2</v>
      </c>
      <c r="DP349" t="b">
        <v>1</v>
      </c>
      <c r="DQ349">
        <v>1762202689.94615</v>
      </c>
      <c r="DR349">
        <v>667.269230769231</v>
      </c>
      <c r="DS349">
        <v>705.012384615385</v>
      </c>
      <c r="DT349">
        <v>27.9168</v>
      </c>
      <c r="DU349">
        <v>20.9996538461538</v>
      </c>
      <c r="DV349">
        <v>663.349076923077</v>
      </c>
      <c r="DW349">
        <v>27.6067538461538</v>
      </c>
      <c r="DX349">
        <v>500.055615384615</v>
      </c>
      <c r="DY349">
        <v>90.7519307692308</v>
      </c>
      <c r="DZ349">
        <v>0.100114792307692</v>
      </c>
      <c r="EA349">
        <v>36.3894769230769</v>
      </c>
      <c r="EB349">
        <v>36.0214</v>
      </c>
      <c r="EC349">
        <v>999.9</v>
      </c>
      <c r="ED349">
        <v>0</v>
      </c>
      <c r="EE349">
        <v>0</v>
      </c>
      <c r="EF349">
        <v>9986.39615384615</v>
      </c>
      <c r="EG349">
        <v>0</v>
      </c>
      <c r="EH349">
        <v>1198.22692307692</v>
      </c>
      <c r="EI349">
        <v>-37.7430461538462</v>
      </c>
      <c r="EJ349">
        <v>686.432230769231</v>
      </c>
      <c r="EK349">
        <v>720.134923076923</v>
      </c>
      <c r="EL349">
        <v>6.91714076923077</v>
      </c>
      <c r="EM349">
        <v>705.012384615385</v>
      </c>
      <c r="EN349">
        <v>20.9996538461538</v>
      </c>
      <c r="EO349">
        <v>2.53350230769231</v>
      </c>
      <c r="EP349">
        <v>1.90575846153846</v>
      </c>
      <c r="EQ349">
        <v>21.2433384615385</v>
      </c>
      <c r="ER349">
        <v>16.6823615384615</v>
      </c>
      <c r="ES349">
        <v>1999.99384615385</v>
      </c>
      <c r="ET349">
        <v>0.979994615384615</v>
      </c>
      <c r="EU349">
        <v>0.0200052307692308</v>
      </c>
      <c r="EV349">
        <v>0</v>
      </c>
      <c r="EW349">
        <v>1539.23846153846</v>
      </c>
      <c r="EX349">
        <v>5.00059</v>
      </c>
      <c r="EY349">
        <v>31870.3384615385</v>
      </c>
      <c r="EZ349">
        <v>17360.2384615385</v>
      </c>
      <c r="FA349">
        <v>54.9131538461538</v>
      </c>
      <c r="FB349">
        <v>55.2403076923077</v>
      </c>
      <c r="FC349">
        <v>54.437</v>
      </c>
      <c r="FD349">
        <v>54.6297692307692</v>
      </c>
      <c r="FE349">
        <v>55.375</v>
      </c>
      <c r="FF349">
        <v>1955.08384615385</v>
      </c>
      <c r="FG349">
        <v>39.91</v>
      </c>
      <c r="FH349">
        <v>0</v>
      </c>
      <c r="FI349">
        <v>1762202697.2</v>
      </c>
      <c r="FJ349">
        <v>0</v>
      </c>
      <c r="FK349">
        <v>1538.9792</v>
      </c>
      <c r="FL349">
        <v>-8.87461536908934</v>
      </c>
      <c r="FM349">
        <v>-189.415384754143</v>
      </c>
      <c r="FN349">
        <v>31866.876</v>
      </c>
      <c r="FO349">
        <v>15</v>
      </c>
      <c r="FP349">
        <v>0</v>
      </c>
      <c r="FQ349" t="s">
        <v>441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-37.738095</v>
      </c>
      <c r="GD349">
        <v>-1.85819999999998</v>
      </c>
      <c r="GE349">
        <v>0.446543924463204</v>
      </c>
      <c r="GF349">
        <v>0</v>
      </c>
      <c r="GG349">
        <v>1539.57029411765</v>
      </c>
      <c r="GH349">
        <v>-8.91993888624348</v>
      </c>
      <c r="GI349">
        <v>0.902286263737889</v>
      </c>
      <c r="GJ349">
        <v>-1</v>
      </c>
      <c r="GK349">
        <v>6.919041</v>
      </c>
      <c r="GL349">
        <v>-0.0455711278195444</v>
      </c>
      <c r="GM349">
        <v>0.00449699221702687</v>
      </c>
      <c r="GN349">
        <v>1</v>
      </c>
      <c r="GO349">
        <v>1</v>
      </c>
      <c r="GP349">
        <v>2</v>
      </c>
      <c r="GQ349" t="s">
        <v>460</v>
      </c>
      <c r="GR349">
        <v>3.12846</v>
      </c>
      <c r="GS349">
        <v>2.77794</v>
      </c>
      <c r="GT349">
        <v>0.125196</v>
      </c>
      <c r="GU349">
        <v>0.130532</v>
      </c>
      <c r="GV349">
        <v>0.111625</v>
      </c>
      <c r="GW349">
        <v>0.0914259</v>
      </c>
      <c r="GX349">
        <v>32058.1</v>
      </c>
      <c r="GY349">
        <v>33895.3</v>
      </c>
      <c r="GZ349">
        <v>33234.9</v>
      </c>
      <c r="HA349">
        <v>35377.8</v>
      </c>
      <c r="HB349">
        <v>41927.7</v>
      </c>
      <c r="HC349">
        <v>46229.9</v>
      </c>
      <c r="HD349">
        <v>52032.5</v>
      </c>
      <c r="HE349">
        <v>56618.1</v>
      </c>
      <c r="HF349">
        <v>1.7822</v>
      </c>
      <c r="HG349">
        <v>2.13042</v>
      </c>
      <c r="HH349">
        <v>-0.000931323</v>
      </c>
      <c r="HI349">
        <v>0</v>
      </c>
      <c r="HJ349">
        <v>36.0508</v>
      </c>
      <c r="HK349">
        <v>999.9</v>
      </c>
      <c r="HL349">
        <v>54.151</v>
      </c>
      <c r="HM349">
        <v>28.047</v>
      </c>
      <c r="HN349">
        <v>22.7063</v>
      </c>
      <c r="HO349">
        <v>57.119</v>
      </c>
      <c r="HP349">
        <v>32.4079</v>
      </c>
      <c r="HQ349">
        <v>2</v>
      </c>
      <c r="HR349">
        <v>1.35014</v>
      </c>
      <c r="HS349">
        <v>5.80363</v>
      </c>
      <c r="HT349">
        <v>20.0335</v>
      </c>
      <c r="HU349">
        <v>5.19183</v>
      </c>
      <c r="HV349">
        <v>12.0099</v>
      </c>
      <c r="HW349">
        <v>4.97265</v>
      </c>
      <c r="HX349">
        <v>3.29495</v>
      </c>
      <c r="HY349">
        <v>999.9</v>
      </c>
      <c r="HZ349">
        <v>9999</v>
      </c>
      <c r="IA349">
        <v>9999</v>
      </c>
      <c r="IB349">
        <v>9999</v>
      </c>
      <c r="IC349">
        <v>1.86316</v>
      </c>
      <c r="ID349">
        <v>1.86813</v>
      </c>
      <c r="IE349">
        <v>1.86783</v>
      </c>
      <c r="IF349">
        <v>1.86904</v>
      </c>
      <c r="IG349">
        <v>1.86982</v>
      </c>
      <c r="IH349">
        <v>1.86585</v>
      </c>
      <c r="II349">
        <v>1.86703</v>
      </c>
      <c r="IJ349">
        <v>1.86844</v>
      </c>
      <c r="IK349">
        <v>5</v>
      </c>
      <c r="IL349">
        <v>0</v>
      </c>
      <c r="IM349">
        <v>0</v>
      </c>
      <c r="IN349">
        <v>0</v>
      </c>
      <c r="IO349" t="s">
        <v>443</v>
      </c>
      <c r="IP349" t="s">
        <v>444</v>
      </c>
      <c r="IQ349" t="s">
        <v>445</v>
      </c>
      <c r="IR349" t="s">
        <v>445</v>
      </c>
      <c r="IS349" t="s">
        <v>445</v>
      </c>
      <c r="IT349" t="s">
        <v>445</v>
      </c>
      <c r="IU349">
        <v>0</v>
      </c>
      <c r="IV349">
        <v>100</v>
      </c>
      <c r="IW349">
        <v>100</v>
      </c>
      <c r="IX349">
        <v>4.021</v>
      </c>
      <c r="IY349">
        <v>0.31</v>
      </c>
      <c r="IZ349">
        <v>0.972545899424372</v>
      </c>
      <c r="JA349">
        <v>0.00534676025210932</v>
      </c>
      <c r="JB349">
        <v>-1.70922874884956e-06</v>
      </c>
      <c r="JC349">
        <v>5.24977269206303e-10</v>
      </c>
      <c r="JD349">
        <v>0.310040366037049</v>
      </c>
      <c r="JE349">
        <v>0</v>
      </c>
      <c r="JF349">
        <v>0</v>
      </c>
      <c r="JG349">
        <v>0</v>
      </c>
      <c r="JH349">
        <v>4</v>
      </c>
      <c r="JI349">
        <v>2317</v>
      </c>
      <c r="JJ349">
        <v>-0</v>
      </c>
      <c r="JK349">
        <v>23</v>
      </c>
      <c r="JL349">
        <v>29370045</v>
      </c>
      <c r="JM349">
        <v>29370045</v>
      </c>
      <c r="JN349">
        <v>1.9043</v>
      </c>
      <c r="JO349">
        <v>2.61353</v>
      </c>
      <c r="JP349">
        <v>2.19849</v>
      </c>
      <c r="JQ349">
        <v>2.63794</v>
      </c>
      <c r="JR349">
        <v>2.44629</v>
      </c>
      <c r="JS349">
        <v>2.2876</v>
      </c>
      <c r="JT349">
        <v>32.7091</v>
      </c>
      <c r="JU349">
        <v>24.14</v>
      </c>
      <c r="JV349">
        <v>18</v>
      </c>
      <c r="JW349">
        <v>500.152</v>
      </c>
      <c r="JX349">
        <v>783.654</v>
      </c>
      <c r="JY349">
        <v>28.6121</v>
      </c>
      <c r="JZ349">
        <v>43.0903</v>
      </c>
      <c r="KA349">
        <v>29.9995</v>
      </c>
      <c r="KB349">
        <v>42.8103</v>
      </c>
      <c r="KC349">
        <v>42.6567</v>
      </c>
      <c r="KD349">
        <v>38.201</v>
      </c>
      <c r="KE349">
        <v>0</v>
      </c>
      <c r="KF349">
        <v>100</v>
      </c>
      <c r="KG349">
        <v>28.5957</v>
      </c>
      <c r="KH349">
        <v>757.402</v>
      </c>
      <c r="KI349">
        <v>21.9999</v>
      </c>
      <c r="KJ349">
        <v>94.4519</v>
      </c>
      <c r="KK349">
        <v>91.686</v>
      </c>
    </row>
    <row r="350" spans="1:297">
      <c r="A350">
        <v>334</v>
      </c>
      <c r="B350">
        <v>1762202703.1</v>
      </c>
      <c r="C350">
        <v>4471.09999990463</v>
      </c>
      <c r="D350" t="s">
        <v>1115</v>
      </c>
      <c r="E350" t="s">
        <v>1116</v>
      </c>
      <c r="F350">
        <v>5</v>
      </c>
      <c r="G350" t="s">
        <v>1026</v>
      </c>
      <c r="H350" t="s">
        <v>438</v>
      </c>
      <c r="I350">
        <v>1762202694.94615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752.536585626906</v>
      </c>
      <c r="AK350">
        <v>728.103660606061</v>
      </c>
      <c r="AL350">
        <v>3.4861140939055</v>
      </c>
      <c r="AM350">
        <v>64.4856612688801</v>
      </c>
      <c r="AN350">
        <f>(AP350 - AO350 + DY350*1E3/(8.314*(EA350+273.15)) * AR350/DX350 * AQ350) * DX350/(100*DL350) * 1000/(1000 - AP350)</f>
        <v>0</v>
      </c>
      <c r="AO350">
        <v>21.0030668054819</v>
      </c>
      <c r="AP350">
        <v>27.9117866666667</v>
      </c>
      <c r="AQ350">
        <v>-6.79819633911163e-06</v>
      </c>
      <c r="AR350">
        <v>97.8886865385832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439</v>
      </c>
      <c r="AY350" t="s">
        <v>439</v>
      </c>
      <c r="AZ350">
        <v>0</v>
      </c>
      <c r="BA350">
        <v>0</v>
      </c>
      <c r="BB350">
        <f>1-AZ350/BA350</f>
        <v>0</v>
      </c>
      <c r="BC350">
        <v>0</v>
      </c>
      <c r="BD350" t="s">
        <v>439</v>
      </c>
      <c r="BE350" t="s">
        <v>439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439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440</v>
      </c>
      <c r="DO350">
        <v>2</v>
      </c>
      <c r="DP350" t="b">
        <v>1</v>
      </c>
      <c r="DQ350">
        <v>1762202694.94615</v>
      </c>
      <c r="DR350">
        <v>683.825307692308</v>
      </c>
      <c r="DS350">
        <v>722.136307692307</v>
      </c>
      <c r="DT350">
        <v>27.9147846153846</v>
      </c>
      <c r="DU350">
        <v>21.0014461538462</v>
      </c>
      <c r="DV350">
        <v>679.843076923077</v>
      </c>
      <c r="DW350">
        <v>27.6047153846154</v>
      </c>
      <c r="DX350">
        <v>500.019153846154</v>
      </c>
      <c r="DY350">
        <v>90.7505153846154</v>
      </c>
      <c r="DZ350">
        <v>0.0999707846153846</v>
      </c>
      <c r="EA350">
        <v>36.3847769230769</v>
      </c>
      <c r="EB350">
        <v>36.0208076923077</v>
      </c>
      <c r="EC350">
        <v>999.9</v>
      </c>
      <c r="ED350">
        <v>0</v>
      </c>
      <c r="EE350">
        <v>0</v>
      </c>
      <c r="EF350">
        <v>9996.98076923077</v>
      </c>
      <c r="EG350">
        <v>0</v>
      </c>
      <c r="EH350">
        <v>1198.21307692308</v>
      </c>
      <c r="EI350">
        <v>-38.3108461538462</v>
      </c>
      <c r="EJ350">
        <v>703.462384615385</v>
      </c>
      <c r="EK350">
        <v>737.627461538461</v>
      </c>
      <c r="EL350">
        <v>6.91331846153846</v>
      </c>
      <c r="EM350">
        <v>722.136307692307</v>
      </c>
      <c r="EN350">
        <v>21.0014461538462</v>
      </c>
      <c r="EO350">
        <v>2.53327846153846</v>
      </c>
      <c r="EP350">
        <v>1.90589153846154</v>
      </c>
      <c r="EQ350">
        <v>21.2419</v>
      </c>
      <c r="ER350">
        <v>16.6834615384615</v>
      </c>
      <c r="ES350">
        <v>2000.04307692308</v>
      </c>
      <c r="ET350">
        <v>0.979995076923077</v>
      </c>
      <c r="EU350">
        <v>0.0200047538461538</v>
      </c>
      <c r="EV350">
        <v>0</v>
      </c>
      <c r="EW350">
        <v>1538.40076923077</v>
      </c>
      <c r="EX350">
        <v>5.00059</v>
      </c>
      <c r="EY350">
        <v>31855.8</v>
      </c>
      <c r="EZ350">
        <v>17360.6692307692</v>
      </c>
      <c r="FA350">
        <v>54.9036153846154</v>
      </c>
      <c r="FB350">
        <v>55.25</v>
      </c>
      <c r="FC350">
        <v>54.437</v>
      </c>
      <c r="FD350">
        <v>54.6345384615385</v>
      </c>
      <c r="FE350">
        <v>55.375</v>
      </c>
      <c r="FF350">
        <v>1955.13307692308</v>
      </c>
      <c r="FG350">
        <v>39.91</v>
      </c>
      <c r="FH350">
        <v>0</v>
      </c>
      <c r="FI350">
        <v>1762202702</v>
      </c>
      <c r="FJ350">
        <v>0</v>
      </c>
      <c r="FK350">
        <v>1538.2304</v>
      </c>
      <c r="FL350">
        <v>-9.28692304731978</v>
      </c>
      <c r="FM350">
        <v>-179.153846025795</v>
      </c>
      <c r="FN350">
        <v>31852.264</v>
      </c>
      <c r="FO350">
        <v>15</v>
      </c>
      <c r="FP350">
        <v>0</v>
      </c>
      <c r="FQ350" t="s">
        <v>441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-37.94024</v>
      </c>
      <c r="GD350">
        <v>-6.23073383458649</v>
      </c>
      <c r="GE350">
        <v>0.663555968551259</v>
      </c>
      <c r="GF350">
        <v>0</v>
      </c>
      <c r="GG350">
        <v>1538.92764705882</v>
      </c>
      <c r="GH350">
        <v>-9.52788387804058</v>
      </c>
      <c r="GI350">
        <v>0.961497174519492</v>
      </c>
      <c r="GJ350">
        <v>-1</v>
      </c>
      <c r="GK350">
        <v>6.9157885</v>
      </c>
      <c r="GL350">
        <v>-0.0453406015037748</v>
      </c>
      <c r="GM350">
        <v>0.00443243079472205</v>
      </c>
      <c r="GN350">
        <v>1</v>
      </c>
      <c r="GO350">
        <v>1</v>
      </c>
      <c r="GP350">
        <v>2</v>
      </c>
      <c r="GQ350" t="s">
        <v>460</v>
      </c>
      <c r="GR350">
        <v>3.12828</v>
      </c>
      <c r="GS350">
        <v>2.77809</v>
      </c>
      <c r="GT350">
        <v>0.12732</v>
      </c>
      <c r="GU350">
        <v>0.13259</v>
      </c>
      <c r="GV350">
        <v>0.11162</v>
      </c>
      <c r="GW350">
        <v>0.0914336</v>
      </c>
      <c r="GX350">
        <v>31980.1</v>
      </c>
      <c r="GY350">
        <v>33814.9</v>
      </c>
      <c r="GZ350">
        <v>33234.9</v>
      </c>
      <c r="HA350">
        <v>35377.9</v>
      </c>
      <c r="HB350">
        <v>41928.3</v>
      </c>
      <c r="HC350">
        <v>46229.9</v>
      </c>
      <c r="HD350">
        <v>52032.6</v>
      </c>
      <c r="HE350">
        <v>56618.2</v>
      </c>
      <c r="HF350">
        <v>1.78153</v>
      </c>
      <c r="HG350">
        <v>2.13045</v>
      </c>
      <c r="HH350">
        <v>-0.00221282</v>
      </c>
      <c r="HI350">
        <v>0</v>
      </c>
      <c r="HJ350">
        <v>36.0483</v>
      </c>
      <c r="HK350">
        <v>999.9</v>
      </c>
      <c r="HL350">
        <v>54.151</v>
      </c>
      <c r="HM350">
        <v>28.047</v>
      </c>
      <c r="HN350">
        <v>22.7079</v>
      </c>
      <c r="HO350">
        <v>57.189</v>
      </c>
      <c r="HP350">
        <v>32.476</v>
      </c>
      <c r="HQ350">
        <v>2</v>
      </c>
      <c r="HR350">
        <v>1.35012</v>
      </c>
      <c r="HS350">
        <v>5.87362</v>
      </c>
      <c r="HT350">
        <v>20.0315</v>
      </c>
      <c r="HU350">
        <v>5.19213</v>
      </c>
      <c r="HV350">
        <v>12.0099</v>
      </c>
      <c r="HW350">
        <v>4.97305</v>
      </c>
      <c r="HX350">
        <v>3.295</v>
      </c>
      <c r="HY350">
        <v>999.9</v>
      </c>
      <c r="HZ350">
        <v>9999</v>
      </c>
      <c r="IA350">
        <v>9999</v>
      </c>
      <c r="IB350">
        <v>9999</v>
      </c>
      <c r="IC350">
        <v>1.86318</v>
      </c>
      <c r="ID350">
        <v>1.86813</v>
      </c>
      <c r="IE350">
        <v>1.86783</v>
      </c>
      <c r="IF350">
        <v>1.86905</v>
      </c>
      <c r="IG350">
        <v>1.86983</v>
      </c>
      <c r="IH350">
        <v>1.86586</v>
      </c>
      <c r="II350">
        <v>1.86705</v>
      </c>
      <c r="IJ350">
        <v>1.86842</v>
      </c>
      <c r="IK350">
        <v>5</v>
      </c>
      <c r="IL350">
        <v>0</v>
      </c>
      <c r="IM350">
        <v>0</v>
      </c>
      <c r="IN350">
        <v>0</v>
      </c>
      <c r="IO350" t="s">
        <v>443</v>
      </c>
      <c r="IP350" t="s">
        <v>444</v>
      </c>
      <c r="IQ350" t="s">
        <v>445</v>
      </c>
      <c r="IR350" t="s">
        <v>445</v>
      </c>
      <c r="IS350" t="s">
        <v>445</v>
      </c>
      <c r="IT350" t="s">
        <v>445</v>
      </c>
      <c r="IU350">
        <v>0</v>
      </c>
      <c r="IV350">
        <v>100</v>
      </c>
      <c r="IW350">
        <v>100</v>
      </c>
      <c r="IX350">
        <v>4.084</v>
      </c>
      <c r="IY350">
        <v>0.3101</v>
      </c>
      <c r="IZ350">
        <v>0.972545899424372</v>
      </c>
      <c r="JA350">
        <v>0.00534676025210932</v>
      </c>
      <c r="JB350">
        <v>-1.70922874884956e-06</v>
      </c>
      <c r="JC350">
        <v>5.24977269206303e-10</v>
      </c>
      <c r="JD350">
        <v>0.310040366037049</v>
      </c>
      <c r="JE350">
        <v>0</v>
      </c>
      <c r="JF350">
        <v>0</v>
      </c>
      <c r="JG350">
        <v>0</v>
      </c>
      <c r="JH350">
        <v>4</v>
      </c>
      <c r="JI350">
        <v>2317</v>
      </c>
      <c r="JJ350">
        <v>-0</v>
      </c>
      <c r="JK350">
        <v>23</v>
      </c>
      <c r="JL350">
        <v>29370045.1</v>
      </c>
      <c r="JM350">
        <v>29370045.1</v>
      </c>
      <c r="JN350">
        <v>1.9397</v>
      </c>
      <c r="JO350">
        <v>2.61353</v>
      </c>
      <c r="JP350">
        <v>2.19849</v>
      </c>
      <c r="JQ350">
        <v>2.63672</v>
      </c>
      <c r="JR350">
        <v>2.44507</v>
      </c>
      <c r="JS350">
        <v>2.32666</v>
      </c>
      <c r="JT350">
        <v>32.7091</v>
      </c>
      <c r="JU350">
        <v>24.14</v>
      </c>
      <c r="JV350">
        <v>18</v>
      </c>
      <c r="JW350">
        <v>499.681</v>
      </c>
      <c r="JX350">
        <v>783.679</v>
      </c>
      <c r="JY350">
        <v>28.5959</v>
      </c>
      <c r="JZ350">
        <v>43.0903</v>
      </c>
      <c r="KA350">
        <v>30</v>
      </c>
      <c r="KB350">
        <v>42.8116</v>
      </c>
      <c r="KC350">
        <v>42.6567</v>
      </c>
      <c r="KD350">
        <v>38.9474</v>
      </c>
      <c r="KE350">
        <v>0</v>
      </c>
      <c r="KF350">
        <v>100</v>
      </c>
      <c r="KG350">
        <v>28.5697</v>
      </c>
      <c r="KH350">
        <v>777.725</v>
      </c>
      <c r="KI350">
        <v>21.9999</v>
      </c>
      <c r="KJ350">
        <v>94.452</v>
      </c>
      <c r="KK350">
        <v>91.6862</v>
      </c>
    </row>
    <row r="351" spans="1:297">
      <c r="A351">
        <v>335</v>
      </c>
      <c r="B351">
        <v>1762202708.1</v>
      </c>
      <c r="C351">
        <v>4476.09999990463</v>
      </c>
      <c r="D351" t="s">
        <v>1117</v>
      </c>
      <c r="E351" t="s">
        <v>1118</v>
      </c>
      <c r="F351">
        <v>5</v>
      </c>
      <c r="G351" t="s">
        <v>1026</v>
      </c>
      <c r="H351" t="s">
        <v>438</v>
      </c>
      <c r="I351">
        <v>1762202699.94615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769.593009590136</v>
      </c>
      <c r="AK351">
        <v>745.356442424242</v>
      </c>
      <c r="AL351">
        <v>3.44388911924636</v>
      </c>
      <c r="AM351">
        <v>64.4856612688801</v>
      </c>
      <c r="AN351">
        <f>(AP351 - AO351 + DY351*1E3/(8.314*(EA351+273.15)) * AR351/DX351 * AQ351) * DX351/(100*DL351) * 1000/(1000 - AP351)</f>
        <v>0</v>
      </c>
      <c r="AO351">
        <v>21.0065678601837</v>
      </c>
      <c r="AP351">
        <v>27.9103557575758</v>
      </c>
      <c r="AQ351">
        <v>-9.3975656357161e-06</v>
      </c>
      <c r="AR351">
        <v>97.8886865385832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439</v>
      </c>
      <c r="AY351" t="s">
        <v>439</v>
      </c>
      <c r="AZ351">
        <v>0</v>
      </c>
      <c r="BA351">
        <v>0</v>
      </c>
      <c r="BB351">
        <f>1-AZ351/BA351</f>
        <v>0</v>
      </c>
      <c r="BC351">
        <v>0</v>
      </c>
      <c r="BD351" t="s">
        <v>439</v>
      </c>
      <c r="BE351" t="s">
        <v>439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439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440</v>
      </c>
      <c r="DO351">
        <v>2</v>
      </c>
      <c r="DP351" t="b">
        <v>1</v>
      </c>
      <c r="DQ351">
        <v>1762202699.94615</v>
      </c>
      <c r="DR351">
        <v>700.533615384615</v>
      </c>
      <c r="DS351">
        <v>739.048076923077</v>
      </c>
      <c r="DT351">
        <v>27.9128692307692</v>
      </c>
      <c r="DU351">
        <v>21.0036461538462</v>
      </c>
      <c r="DV351">
        <v>696.489076923077</v>
      </c>
      <c r="DW351">
        <v>27.6028</v>
      </c>
      <c r="DX351">
        <v>500.007615384615</v>
      </c>
      <c r="DY351">
        <v>90.7492307692308</v>
      </c>
      <c r="DZ351">
        <v>0.0999796307692308</v>
      </c>
      <c r="EA351">
        <v>36.3826538461539</v>
      </c>
      <c r="EB351">
        <v>36.0227307692308</v>
      </c>
      <c r="EC351">
        <v>999.9</v>
      </c>
      <c r="ED351">
        <v>0</v>
      </c>
      <c r="EE351">
        <v>0</v>
      </c>
      <c r="EF351">
        <v>10001.7846153846</v>
      </c>
      <c r="EG351">
        <v>0</v>
      </c>
      <c r="EH351">
        <v>1198.18923076923</v>
      </c>
      <c r="EI351">
        <v>-38.5144153846154</v>
      </c>
      <c r="EJ351">
        <v>720.649076923077</v>
      </c>
      <c r="EK351">
        <v>754.903769230769</v>
      </c>
      <c r="EL351">
        <v>6.90921461538461</v>
      </c>
      <c r="EM351">
        <v>739.048076923077</v>
      </c>
      <c r="EN351">
        <v>21.0036461538462</v>
      </c>
      <c r="EO351">
        <v>2.53307</v>
      </c>
      <c r="EP351">
        <v>1.90606307692308</v>
      </c>
      <c r="EQ351">
        <v>21.2405615384615</v>
      </c>
      <c r="ER351">
        <v>16.6848692307692</v>
      </c>
      <c r="ES351">
        <v>2000.09153846154</v>
      </c>
      <c r="ET351">
        <v>0.979995538461538</v>
      </c>
      <c r="EU351">
        <v>0.0200042769230769</v>
      </c>
      <c r="EV351">
        <v>0</v>
      </c>
      <c r="EW351">
        <v>1537.65615384615</v>
      </c>
      <c r="EX351">
        <v>5.00059</v>
      </c>
      <c r="EY351">
        <v>31840.7384615385</v>
      </c>
      <c r="EZ351">
        <v>17361.0923076923</v>
      </c>
      <c r="FA351">
        <v>54.8988461538462</v>
      </c>
      <c r="FB351">
        <v>55.2451538461538</v>
      </c>
      <c r="FC351">
        <v>54.437</v>
      </c>
      <c r="FD351">
        <v>54.6345384615385</v>
      </c>
      <c r="FE351">
        <v>55.375</v>
      </c>
      <c r="FF351">
        <v>1955.18153846154</v>
      </c>
      <c r="FG351">
        <v>39.91</v>
      </c>
      <c r="FH351">
        <v>0</v>
      </c>
      <c r="FI351">
        <v>1762202706.8</v>
      </c>
      <c r="FJ351">
        <v>0</v>
      </c>
      <c r="FK351">
        <v>1537.5128</v>
      </c>
      <c r="FL351">
        <v>-8.97538462527479</v>
      </c>
      <c r="FM351">
        <v>-189.792307941146</v>
      </c>
      <c r="FN351">
        <v>31837.048</v>
      </c>
      <c r="FO351">
        <v>15</v>
      </c>
      <c r="FP351">
        <v>0</v>
      </c>
      <c r="FQ351" t="s">
        <v>441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-38.381945</v>
      </c>
      <c r="GD351">
        <v>-3.62539398496241</v>
      </c>
      <c r="GE351">
        <v>0.466336562447124</v>
      </c>
      <c r="GF351">
        <v>0</v>
      </c>
      <c r="GG351">
        <v>1538.01441176471</v>
      </c>
      <c r="GH351">
        <v>-8.97280366734828</v>
      </c>
      <c r="GI351">
        <v>0.913742115686508</v>
      </c>
      <c r="GJ351">
        <v>-1</v>
      </c>
      <c r="GK351">
        <v>6.9111345</v>
      </c>
      <c r="GL351">
        <v>-0.0505475187969888</v>
      </c>
      <c r="GM351">
        <v>0.00492965057078079</v>
      </c>
      <c r="GN351">
        <v>1</v>
      </c>
      <c r="GO351">
        <v>1</v>
      </c>
      <c r="GP351">
        <v>2</v>
      </c>
      <c r="GQ351" t="s">
        <v>460</v>
      </c>
      <c r="GR351">
        <v>3.12836</v>
      </c>
      <c r="GS351">
        <v>2.77798</v>
      </c>
      <c r="GT351">
        <v>0.129395</v>
      </c>
      <c r="GU351">
        <v>0.134643</v>
      </c>
      <c r="GV351">
        <v>0.111615</v>
      </c>
      <c r="GW351">
        <v>0.0914437</v>
      </c>
      <c r="GX351">
        <v>31904.1</v>
      </c>
      <c r="GY351">
        <v>33734.6</v>
      </c>
      <c r="GZ351">
        <v>33235.1</v>
      </c>
      <c r="HA351">
        <v>35377.8</v>
      </c>
      <c r="HB351">
        <v>41928.7</v>
      </c>
      <c r="HC351">
        <v>46229.5</v>
      </c>
      <c r="HD351">
        <v>52032.5</v>
      </c>
      <c r="HE351">
        <v>56618.1</v>
      </c>
      <c r="HF351">
        <v>1.78163</v>
      </c>
      <c r="HG351">
        <v>2.1303</v>
      </c>
      <c r="HH351">
        <v>-0.00169501</v>
      </c>
      <c r="HI351">
        <v>0</v>
      </c>
      <c r="HJ351">
        <v>36.0483</v>
      </c>
      <c r="HK351">
        <v>999.9</v>
      </c>
      <c r="HL351">
        <v>54.151</v>
      </c>
      <c r="HM351">
        <v>28.047</v>
      </c>
      <c r="HN351">
        <v>22.7041</v>
      </c>
      <c r="HO351">
        <v>56.929</v>
      </c>
      <c r="HP351">
        <v>32.48</v>
      </c>
      <c r="HQ351">
        <v>2</v>
      </c>
      <c r="HR351">
        <v>1.35076</v>
      </c>
      <c r="HS351">
        <v>5.90097</v>
      </c>
      <c r="HT351">
        <v>20.0304</v>
      </c>
      <c r="HU351">
        <v>5.19213</v>
      </c>
      <c r="HV351">
        <v>12.0099</v>
      </c>
      <c r="HW351">
        <v>4.97305</v>
      </c>
      <c r="HX351">
        <v>3.29497</v>
      </c>
      <c r="HY351">
        <v>999.9</v>
      </c>
      <c r="HZ351">
        <v>9999</v>
      </c>
      <c r="IA351">
        <v>9999</v>
      </c>
      <c r="IB351">
        <v>9999</v>
      </c>
      <c r="IC351">
        <v>1.8632</v>
      </c>
      <c r="ID351">
        <v>1.86812</v>
      </c>
      <c r="IE351">
        <v>1.86783</v>
      </c>
      <c r="IF351">
        <v>1.86904</v>
      </c>
      <c r="IG351">
        <v>1.86984</v>
      </c>
      <c r="IH351">
        <v>1.86586</v>
      </c>
      <c r="II351">
        <v>1.86705</v>
      </c>
      <c r="IJ351">
        <v>1.86838</v>
      </c>
      <c r="IK351">
        <v>5</v>
      </c>
      <c r="IL351">
        <v>0</v>
      </c>
      <c r="IM351">
        <v>0</v>
      </c>
      <c r="IN351">
        <v>0</v>
      </c>
      <c r="IO351" t="s">
        <v>443</v>
      </c>
      <c r="IP351" t="s">
        <v>444</v>
      </c>
      <c r="IQ351" t="s">
        <v>445</v>
      </c>
      <c r="IR351" t="s">
        <v>445</v>
      </c>
      <c r="IS351" t="s">
        <v>445</v>
      </c>
      <c r="IT351" t="s">
        <v>445</v>
      </c>
      <c r="IU351">
        <v>0</v>
      </c>
      <c r="IV351">
        <v>100</v>
      </c>
      <c r="IW351">
        <v>100</v>
      </c>
      <c r="IX351">
        <v>4.146</v>
      </c>
      <c r="IY351">
        <v>0.31</v>
      </c>
      <c r="IZ351">
        <v>0.972545899424372</v>
      </c>
      <c r="JA351">
        <v>0.00534676025210932</v>
      </c>
      <c r="JB351">
        <v>-1.70922874884956e-06</v>
      </c>
      <c r="JC351">
        <v>5.24977269206303e-10</v>
      </c>
      <c r="JD351">
        <v>0.310040366037049</v>
      </c>
      <c r="JE351">
        <v>0</v>
      </c>
      <c r="JF351">
        <v>0</v>
      </c>
      <c r="JG351">
        <v>0</v>
      </c>
      <c r="JH351">
        <v>4</v>
      </c>
      <c r="JI351">
        <v>2317</v>
      </c>
      <c r="JJ351">
        <v>-0</v>
      </c>
      <c r="JK351">
        <v>23</v>
      </c>
      <c r="JL351">
        <v>29370045.1</v>
      </c>
      <c r="JM351">
        <v>29370045.1</v>
      </c>
      <c r="JN351">
        <v>1.97998</v>
      </c>
      <c r="JO351">
        <v>2.60132</v>
      </c>
      <c r="JP351">
        <v>2.19849</v>
      </c>
      <c r="JQ351">
        <v>2.63794</v>
      </c>
      <c r="JR351">
        <v>2.44629</v>
      </c>
      <c r="JS351">
        <v>2.31567</v>
      </c>
      <c r="JT351">
        <v>32.7091</v>
      </c>
      <c r="JU351">
        <v>24.1488</v>
      </c>
      <c r="JV351">
        <v>18</v>
      </c>
      <c r="JW351">
        <v>499.774</v>
      </c>
      <c r="JX351">
        <v>783.53</v>
      </c>
      <c r="JY351">
        <v>28.57</v>
      </c>
      <c r="JZ351">
        <v>43.0903</v>
      </c>
      <c r="KA351">
        <v>30.0003</v>
      </c>
      <c r="KB351">
        <v>42.8147</v>
      </c>
      <c r="KC351">
        <v>42.6567</v>
      </c>
      <c r="KD351">
        <v>39.694</v>
      </c>
      <c r="KE351">
        <v>0</v>
      </c>
      <c r="KF351">
        <v>100</v>
      </c>
      <c r="KG351">
        <v>28.5566</v>
      </c>
      <c r="KH351">
        <v>791.217</v>
      </c>
      <c r="KI351">
        <v>21.9999</v>
      </c>
      <c r="KJ351">
        <v>94.4521</v>
      </c>
      <c r="KK351">
        <v>91.6861</v>
      </c>
    </row>
    <row r="352" spans="1:297">
      <c r="A352">
        <v>336</v>
      </c>
      <c r="B352">
        <v>1762202713.1</v>
      </c>
      <c r="C352">
        <v>4481.09999990463</v>
      </c>
      <c r="D352" t="s">
        <v>1119</v>
      </c>
      <c r="E352" t="s">
        <v>1120</v>
      </c>
      <c r="F352">
        <v>5</v>
      </c>
      <c r="G352" t="s">
        <v>1026</v>
      </c>
      <c r="H352" t="s">
        <v>438</v>
      </c>
      <c r="I352">
        <v>1762202704.94615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787.036405543313</v>
      </c>
      <c r="AK352">
        <v>762.550284848485</v>
      </c>
      <c r="AL352">
        <v>3.44194814032322</v>
      </c>
      <c r="AM352">
        <v>64.4856612688801</v>
      </c>
      <c r="AN352">
        <f>(AP352 - AO352 + DY352*1E3/(8.314*(EA352+273.15)) * AR352/DX352 * AQ352) * DX352/(100*DL352) * 1000/(1000 - AP352)</f>
        <v>0</v>
      </c>
      <c r="AO352">
        <v>21.0088577206378</v>
      </c>
      <c r="AP352">
        <v>27.9072733333333</v>
      </c>
      <c r="AQ352">
        <v>-1.41530405691318e-05</v>
      </c>
      <c r="AR352">
        <v>97.8886865385832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439</v>
      </c>
      <c r="AY352" t="s">
        <v>439</v>
      </c>
      <c r="AZ352">
        <v>0</v>
      </c>
      <c r="BA352">
        <v>0</v>
      </c>
      <c r="BB352">
        <f>1-AZ352/BA352</f>
        <v>0</v>
      </c>
      <c r="BC352">
        <v>0</v>
      </c>
      <c r="BD352" t="s">
        <v>439</v>
      </c>
      <c r="BE352" t="s">
        <v>439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439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440</v>
      </c>
      <c r="DO352">
        <v>2</v>
      </c>
      <c r="DP352" t="b">
        <v>1</v>
      </c>
      <c r="DQ352">
        <v>1762202704.94615</v>
      </c>
      <c r="DR352">
        <v>717.291769230769</v>
      </c>
      <c r="DS352">
        <v>756.169461538462</v>
      </c>
      <c r="DT352">
        <v>27.9108538461538</v>
      </c>
      <c r="DU352">
        <v>21.0062461538462</v>
      </c>
      <c r="DV352">
        <v>713.185230769231</v>
      </c>
      <c r="DW352">
        <v>27.6007846153846</v>
      </c>
      <c r="DX352">
        <v>500.020384615385</v>
      </c>
      <c r="DY352">
        <v>90.7486923076923</v>
      </c>
      <c r="DZ352">
        <v>0.100019992307692</v>
      </c>
      <c r="EA352">
        <v>36.3841384615385</v>
      </c>
      <c r="EB352">
        <v>36.0228</v>
      </c>
      <c r="EC352">
        <v>999.9</v>
      </c>
      <c r="ED352">
        <v>0</v>
      </c>
      <c r="EE352">
        <v>0</v>
      </c>
      <c r="EF352">
        <v>9996.64230769231</v>
      </c>
      <c r="EG352">
        <v>0</v>
      </c>
      <c r="EH352">
        <v>1198.17846153846</v>
      </c>
      <c r="EI352">
        <v>-38.8775923076923</v>
      </c>
      <c r="EJ352">
        <v>737.887</v>
      </c>
      <c r="EK352">
        <v>772.394384615385</v>
      </c>
      <c r="EL352">
        <v>6.9046</v>
      </c>
      <c r="EM352">
        <v>756.169461538462</v>
      </c>
      <c r="EN352">
        <v>21.0062461538462</v>
      </c>
      <c r="EO352">
        <v>2.53287230769231</v>
      </c>
      <c r="EP352">
        <v>1.90628769230769</v>
      </c>
      <c r="EQ352">
        <v>21.2392846153846</v>
      </c>
      <c r="ER352">
        <v>16.6867076923077</v>
      </c>
      <c r="ES352">
        <v>2000.06307692308</v>
      </c>
      <c r="ET352">
        <v>0.979995307692308</v>
      </c>
      <c r="EU352">
        <v>0.0200045153846154</v>
      </c>
      <c r="EV352">
        <v>0</v>
      </c>
      <c r="EW352">
        <v>1536.80615384615</v>
      </c>
      <c r="EX352">
        <v>5.00059</v>
      </c>
      <c r="EY352">
        <v>31824.2</v>
      </c>
      <c r="EZ352">
        <v>17360.8538461538</v>
      </c>
      <c r="FA352">
        <v>54.9083846153846</v>
      </c>
      <c r="FB352">
        <v>55.2403076923077</v>
      </c>
      <c r="FC352">
        <v>54.4418461538462</v>
      </c>
      <c r="FD352">
        <v>54.6393076923077</v>
      </c>
      <c r="FE352">
        <v>55.375</v>
      </c>
      <c r="FF352">
        <v>1955.15307692308</v>
      </c>
      <c r="FG352">
        <v>39.91</v>
      </c>
      <c r="FH352">
        <v>0</v>
      </c>
      <c r="FI352">
        <v>1762202712.2</v>
      </c>
      <c r="FJ352">
        <v>0</v>
      </c>
      <c r="FK352">
        <v>1536.71192307692</v>
      </c>
      <c r="FL352">
        <v>-9.50051283131369</v>
      </c>
      <c r="FM352">
        <v>-195.500854782824</v>
      </c>
      <c r="FN352">
        <v>31820.8153846154</v>
      </c>
      <c r="FO352">
        <v>15</v>
      </c>
      <c r="FP352">
        <v>0</v>
      </c>
      <c r="FQ352" t="s">
        <v>441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-38.59431</v>
      </c>
      <c r="GD352">
        <v>-4.10110375939852</v>
      </c>
      <c r="GE352">
        <v>0.495187976328182</v>
      </c>
      <c r="GF352">
        <v>0</v>
      </c>
      <c r="GG352">
        <v>1537.37147058824</v>
      </c>
      <c r="GH352">
        <v>-9.29121465465616</v>
      </c>
      <c r="GI352">
        <v>0.942397232197035</v>
      </c>
      <c r="GJ352">
        <v>-1</v>
      </c>
      <c r="GK352">
        <v>6.9077535</v>
      </c>
      <c r="GL352">
        <v>-0.0535042105263052</v>
      </c>
      <c r="GM352">
        <v>0.00519509891628636</v>
      </c>
      <c r="GN352">
        <v>1</v>
      </c>
      <c r="GO352">
        <v>1</v>
      </c>
      <c r="GP352">
        <v>2</v>
      </c>
      <c r="GQ352" t="s">
        <v>460</v>
      </c>
      <c r="GR352">
        <v>3.12852</v>
      </c>
      <c r="GS352">
        <v>2.77765</v>
      </c>
      <c r="GT352">
        <v>0.131448</v>
      </c>
      <c r="GU352">
        <v>0.136634</v>
      </c>
      <c r="GV352">
        <v>0.111602</v>
      </c>
      <c r="GW352">
        <v>0.0914476</v>
      </c>
      <c r="GX352">
        <v>31828.3</v>
      </c>
      <c r="GY352">
        <v>33656.8</v>
      </c>
      <c r="GZ352">
        <v>33234.7</v>
      </c>
      <c r="HA352">
        <v>35377.8</v>
      </c>
      <c r="HB352">
        <v>41929.1</v>
      </c>
      <c r="HC352">
        <v>46229.3</v>
      </c>
      <c r="HD352">
        <v>52032.1</v>
      </c>
      <c r="HE352">
        <v>56617.8</v>
      </c>
      <c r="HF352">
        <v>1.78207</v>
      </c>
      <c r="HG352">
        <v>2.12998</v>
      </c>
      <c r="HH352">
        <v>-0.000856817</v>
      </c>
      <c r="HI352">
        <v>0</v>
      </c>
      <c r="HJ352">
        <v>36.0492</v>
      </c>
      <c r="HK352">
        <v>999.9</v>
      </c>
      <c r="HL352">
        <v>54.151</v>
      </c>
      <c r="HM352">
        <v>28.047</v>
      </c>
      <c r="HN352">
        <v>22.7066</v>
      </c>
      <c r="HO352">
        <v>57.209</v>
      </c>
      <c r="HP352">
        <v>32.4199</v>
      </c>
      <c r="HQ352">
        <v>2</v>
      </c>
      <c r="HR352">
        <v>1.35036</v>
      </c>
      <c r="HS352">
        <v>5.90787</v>
      </c>
      <c r="HT352">
        <v>20.0303</v>
      </c>
      <c r="HU352">
        <v>5.19228</v>
      </c>
      <c r="HV352">
        <v>12.0099</v>
      </c>
      <c r="HW352">
        <v>4.973</v>
      </c>
      <c r="HX352">
        <v>3.29492</v>
      </c>
      <c r="HY352">
        <v>999.9</v>
      </c>
      <c r="HZ352">
        <v>9999</v>
      </c>
      <c r="IA352">
        <v>9999</v>
      </c>
      <c r="IB352">
        <v>9999</v>
      </c>
      <c r="IC352">
        <v>1.86319</v>
      </c>
      <c r="ID352">
        <v>1.86811</v>
      </c>
      <c r="IE352">
        <v>1.86783</v>
      </c>
      <c r="IF352">
        <v>1.86904</v>
      </c>
      <c r="IG352">
        <v>1.86983</v>
      </c>
      <c r="IH352">
        <v>1.86584</v>
      </c>
      <c r="II352">
        <v>1.86702</v>
      </c>
      <c r="IJ352">
        <v>1.86836</v>
      </c>
      <c r="IK352">
        <v>5</v>
      </c>
      <c r="IL352">
        <v>0</v>
      </c>
      <c r="IM352">
        <v>0</v>
      </c>
      <c r="IN352">
        <v>0</v>
      </c>
      <c r="IO352" t="s">
        <v>443</v>
      </c>
      <c r="IP352" t="s">
        <v>444</v>
      </c>
      <c r="IQ352" t="s">
        <v>445</v>
      </c>
      <c r="IR352" t="s">
        <v>445</v>
      </c>
      <c r="IS352" t="s">
        <v>445</v>
      </c>
      <c r="IT352" t="s">
        <v>445</v>
      </c>
      <c r="IU352">
        <v>0</v>
      </c>
      <c r="IV352">
        <v>100</v>
      </c>
      <c r="IW352">
        <v>100</v>
      </c>
      <c r="IX352">
        <v>4.207</v>
      </c>
      <c r="IY352">
        <v>0.31</v>
      </c>
      <c r="IZ352">
        <v>0.972545899424372</v>
      </c>
      <c r="JA352">
        <v>0.00534676025210932</v>
      </c>
      <c r="JB352">
        <v>-1.70922874884956e-06</v>
      </c>
      <c r="JC352">
        <v>5.24977269206303e-10</v>
      </c>
      <c r="JD352">
        <v>0.310040366037049</v>
      </c>
      <c r="JE352">
        <v>0</v>
      </c>
      <c r="JF352">
        <v>0</v>
      </c>
      <c r="JG352">
        <v>0</v>
      </c>
      <c r="JH352">
        <v>4</v>
      </c>
      <c r="JI352">
        <v>2317</v>
      </c>
      <c r="JJ352">
        <v>-0</v>
      </c>
      <c r="JK352">
        <v>23</v>
      </c>
      <c r="JL352">
        <v>29370045.2</v>
      </c>
      <c r="JM352">
        <v>29370045.2</v>
      </c>
      <c r="JN352">
        <v>2.01416</v>
      </c>
      <c r="JO352">
        <v>2.60376</v>
      </c>
      <c r="JP352">
        <v>2.19849</v>
      </c>
      <c r="JQ352">
        <v>2.63794</v>
      </c>
      <c r="JR352">
        <v>2.44507</v>
      </c>
      <c r="JS352">
        <v>2.36084</v>
      </c>
      <c r="JT352">
        <v>32.6869</v>
      </c>
      <c r="JU352">
        <v>24.14</v>
      </c>
      <c r="JV352">
        <v>18</v>
      </c>
      <c r="JW352">
        <v>500.093</v>
      </c>
      <c r="JX352">
        <v>783.209</v>
      </c>
      <c r="JY352">
        <v>28.5534</v>
      </c>
      <c r="JZ352">
        <v>43.0903</v>
      </c>
      <c r="KA352">
        <v>30</v>
      </c>
      <c r="KB352">
        <v>42.8147</v>
      </c>
      <c r="KC352">
        <v>42.6567</v>
      </c>
      <c r="KD352">
        <v>40.4519</v>
      </c>
      <c r="KE352">
        <v>0</v>
      </c>
      <c r="KF352">
        <v>100</v>
      </c>
      <c r="KG352">
        <v>28.5297</v>
      </c>
      <c r="KH352">
        <v>811.53</v>
      </c>
      <c r="KI352">
        <v>21.9999</v>
      </c>
      <c r="KJ352">
        <v>94.4512</v>
      </c>
      <c r="KK352">
        <v>91.6858</v>
      </c>
    </row>
    <row r="353" spans="1:297">
      <c r="A353">
        <v>337</v>
      </c>
      <c r="B353">
        <v>1762202718.1</v>
      </c>
      <c r="C353">
        <v>4486.09999990463</v>
      </c>
      <c r="D353" t="s">
        <v>1121</v>
      </c>
      <c r="E353" t="s">
        <v>1122</v>
      </c>
      <c r="F353">
        <v>5</v>
      </c>
      <c r="G353" t="s">
        <v>1026</v>
      </c>
      <c r="H353" t="s">
        <v>438</v>
      </c>
      <c r="I353">
        <v>1762202709.94615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803.991275715889</v>
      </c>
      <c r="AK353">
        <v>779.555303030303</v>
      </c>
      <c r="AL353">
        <v>3.39617637049523</v>
      </c>
      <c r="AM353">
        <v>64.4856612688801</v>
      </c>
      <c r="AN353">
        <f>(AP353 - AO353 + DY353*1E3/(8.314*(EA353+273.15)) * AR353/DX353 * AQ353) * DX353/(100*DL353) * 1000/(1000 - AP353)</f>
        <v>0</v>
      </c>
      <c r="AO353">
        <v>21.0096631908882</v>
      </c>
      <c r="AP353">
        <v>27.9024872727273</v>
      </c>
      <c r="AQ353">
        <v>-1.57447504285834e-05</v>
      </c>
      <c r="AR353">
        <v>97.8886865385832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439</v>
      </c>
      <c r="AY353" t="s">
        <v>439</v>
      </c>
      <c r="AZ353">
        <v>0</v>
      </c>
      <c r="BA353">
        <v>0</v>
      </c>
      <c r="BB353">
        <f>1-AZ353/BA353</f>
        <v>0</v>
      </c>
      <c r="BC353">
        <v>0</v>
      </c>
      <c r="BD353" t="s">
        <v>439</v>
      </c>
      <c r="BE353" t="s">
        <v>439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439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440</v>
      </c>
      <c r="DO353">
        <v>2</v>
      </c>
      <c r="DP353" t="b">
        <v>1</v>
      </c>
      <c r="DQ353">
        <v>1762202709.94615</v>
      </c>
      <c r="DR353">
        <v>734.032923076923</v>
      </c>
      <c r="DS353">
        <v>772.968846153846</v>
      </c>
      <c r="DT353">
        <v>27.9080846153846</v>
      </c>
      <c r="DU353">
        <v>21.0083615384615</v>
      </c>
      <c r="DV353">
        <v>729.864538461538</v>
      </c>
      <c r="DW353">
        <v>27.5980384615385</v>
      </c>
      <c r="DX353">
        <v>500.012538461538</v>
      </c>
      <c r="DY353">
        <v>90.7488307692308</v>
      </c>
      <c r="DZ353">
        <v>0.100022384615385</v>
      </c>
      <c r="EA353">
        <v>36.3868769230769</v>
      </c>
      <c r="EB353">
        <v>36.0255076923077</v>
      </c>
      <c r="EC353">
        <v>999.9</v>
      </c>
      <c r="ED353">
        <v>0</v>
      </c>
      <c r="EE353">
        <v>0</v>
      </c>
      <c r="EF353">
        <v>9986.77923076923</v>
      </c>
      <c r="EG353">
        <v>0</v>
      </c>
      <c r="EH353">
        <v>1198.16923076923</v>
      </c>
      <c r="EI353">
        <v>-38.9358846153846</v>
      </c>
      <c r="EJ353">
        <v>755.106538461539</v>
      </c>
      <c r="EK353">
        <v>789.556076923077</v>
      </c>
      <c r="EL353">
        <v>6.89972076923077</v>
      </c>
      <c r="EM353">
        <v>772.968846153846</v>
      </c>
      <c r="EN353">
        <v>21.0083615384615</v>
      </c>
      <c r="EO353">
        <v>2.53262615384615</v>
      </c>
      <c r="EP353">
        <v>1.90648384615385</v>
      </c>
      <c r="EQ353">
        <v>21.2377</v>
      </c>
      <c r="ER353">
        <v>16.6883307692308</v>
      </c>
      <c r="ES353">
        <v>2000.00846153846</v>
      </c>
      <c r="ET353">
        <v>0.979994846153846</v>
      </c>
      <c r="EU353">
        <v>0.0200049923076923</v>
      </c>
      <c r="EV353">
        <v>0</v>
      </c>
      <c r="EW353">
        <v>1535.99</v>
      </c>
      <c r="EX353">
        <v>5.00059</v>
      </c>
      <c r="EY353">
        <v>31806.8923076923</v>
      </c>
      <c r="EZ353">
        <v>17360.3769230769</v>
      </c>
      <c r="FA353">
        <v>54.9179230769231</v>
      </c>
      <c r="FB353">
        <v>55.2354615384615</v>
      </c>
      <c r="FC353">
        <v>54.4418461538462</v>
      </c>
      <c r="FD353">
        <v>54.6393076923077</v>
      </c>
      <c r="FE353">
        <v>55.375</v>
      </c>
      <c r="FF353">
        <v>1955.09846153846</v>
      </c>
      <c r="FG353">
        <v>39.91</v>
      </c>
      <c r="FH353">
        <v>0</v>
      </c>
      <c r="FI353">
        <v>1762202717</v>
      </c>
      <c r="FJ353">
        <v>0</v>
      </c>
      <c r="FK353">
        <v>1535.89769230769</v>
      </c>
      <c r="FL353">
        <v>-10.789059819685</v>
      </c>
      <c r="FM353">
        <v>-194.547008287361</v>
      </c>
      <c r="FN353">
        <v>31804.9576923077</v>
      </c>
      <c r="FO353">
        <v>15</v>
      </c>
      <c r="FP353">
        <v>0</v>
      </c>
      <c r="FQ353" t="s">
        <v>441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-38.91263</v>
      </c>
      <c r="GD353">
        <v>-1.20538646616544</v>
      </c>
      <c r="GE353">
        <v>0.249428304528575</v>
      </c>
      <c r="GF353">
        <v>0</v>
      </c>
      <c r="GG353">
        <v>1536.37029411765</v>
      </c>
      <c r="GH353">
        <v>-9.91550801274404</v>
      </c>
      <c r="GI353">
        <v>1.00196126875395</v>
      </c>
      <c r="GJ353">
        <v>-1</v>
      </c>
      <c r="GK353">
        <v>6.901914</v>
      </c>
      <c r="GL353">
        <v>-0.060198496240605</v>
      </c>
      <c r="GM353">
        <v>0.00583695502809466</v>
      </c>
      <c r="GN353">
        <v>1</v>
      </c>
      <c r="GO353">
        <v>1</v>
      </c>
      <c r="GP353">
        <v>2</v>
      </c>
      <c r="GQ353" t="s">
        <v>460</v>
      </c>
      <c r="GR353">
        <v>3.12826</v>
      </c>
      <c r="GS353">
        <v>2.77787</v>
      </c>
      <c r="GT353">
        <v>0.133456</v>
      </c>
      <c r="GU353">
        <v>0.138657</v>
      </c>
      <c r="GV353">
        <v>0.111591</v>
      </c>
      <c r="GW353">
        <v>0.0914492</v>
      </c>
      <c r="GX353">
        <v>31754.4</v>
      </c>
      <c r="GY353">
        <v>33577.9</v>
      </c>
      <c r="GZ353">
        <v>33234.6</v>
      </c>
      <c r="HA353">
        <v>35378</v>
      </c>
      <c r="HB353">
        <v>41929.7</v>
      </c>
      <c r="HC353">
        <v>46229.7</v>
      </c>
      <c r="HD353">
        <v>52031.9</v>
      </c>
      <c r="HE353">
        <v>56618.1</v>
      </c>
      <c r="HF353">
        <v>1.78195</v>
      </c>
      <c r="HG353">
        <v>2.1304</v>
      </c>
      <c r="HH353">
        <v>-0.000707805</v>
      </c>
      <c r="HI353">
        <v>0</v>
      </c>
      <c r="HJ353">
        <v>36.0475</v>
      </c>
      <c r="HK353">
        <v>999.9</v>
      </c>
      <c r="HL353">
        <v>54.151</v>
      </c>
      <c r="HM353">
        <v>28.047</v>
      </c>
      <c r="HN353">
        <v>22.7051</v>
      </c>
      <c r="HO353">
        <v>57.309</v>
      </c>
      <c r="HP353">
        <v>32.476</v>
      </c>
      <c r="HQ353">
        <v>2</v>
      </c>
      <c r="HR353">
        <v>1.35114</v>
      </c>
      <c r="HS353">
        <v>5.95709</v>
      </c>
      <c r="HT353">
        <v>20.0285</v>
      </c>
      <c r="HU353">
        <v>5.19153</v>
      </c>
      <c r="HV353">
        <v>12.0099</v>
      </c>
      <c r="HW353">
        <v>4.97275</v>
      </c>
      <c r="HX353">
        <v>3.29495</v>
      </c>
      <c r="HY353">
        <v>999.9</v>
      </c>
      <c r="HZ353">
        <v>9999</v>
      </c>
      <c r="IA353">
        <v>9999</v>
      </c>
      <c r="IB353">
        <v>9999</v>
      </c>
      <c r="IC353">
        <v>1.8632</v>
      </c>
      <c r="ID353">
        <v>1.86812</v>
      </c>
      <c r="IE353">
        <v>1.86783</v>
      </c>
      <c r="IF353">
        <v>1.86904</v>
      </c>
      <c r="IG353">
        <v>1.86984</v>
      </c>
      <c r="IH353">
        <v>1.86584</v>
      </c>
      <c r="II353">
        <v>1.86703</v>
      </c>
      <c r="IJ353">
        <v>1.86837</v>
      </c>
      <c r="IK353">
        <v>5</v>
      </c>
      <c r="IL353">
        <v>0</v>
      </c>
      <c r="IM353">
        <v>0</v>
      </c>
      <c r="IN353">
        <v>0</v>
      </c>
      <c r="IO353" t="s">
        <v>443</v>
      </c>
      <c r="IP353" t="s">
        <v>444</v>
      </c>
      <c r="IQ353" t="s">
        <v>445</v>
      </c>
      <c r="IR353" t="s">
        <v>445</v>
      </c>
      <c r="IS353" t="s">
        <v>445</v>
      </c>
      <c r="IT353" t="s">
        <v>445</v>
      </c>
      <c r="IU353">
        <v>0</v>
      </c>
      <c r="IV353">
        <v>100</v>
      </c>
      <c r="IW353">
        <v>100</v>
      </c>
      <c r="IX353">
        <v>4.268</v>
      </c>
      <c r="IY353">
        <v>0.3101</v>
      </c>
      <c r="IZ353">
        <v>0.972545899424372</v>
      </c>
      <c r="JA353">
        <v>0.00534676025210932</v>
      </c>
      <c r="JB353">
        <v>-1.70922874884956e-06</v>
      </c>
      <c r="JC353">
        <v>5.24977269206303e-10</v>
      </c>
      <c r="JD353">
        <v>0.310040366037049</v>
      </c>
      <c r="JE353">
        <v>0</v>
      </c>
      <c r="JF353">
        <v>0</v>
      </c>
      <c r="JG353">
        <v>0</v>
      </c>
      <c r="JH353">
        <v>4</v>
      </c>
      <c r="JI353">
        <v>2317</v>
      </c>
      <c r="JJ353">
        <v>-0</v>
      </c>
      <c r="JK353">
        <v>23</v>
      </c>
      <c r="JL353">
        <v>29370045.3</v>
      </c>
      <c r="JM353">
        <v>29370045.3</v>
      </c>
      <c r="JN353">
        <v>2.05322</v>
      </c>
      <c r="JO353">
        <v>2.6123</v>
      </c>
      <c r="JP353">
        <v>2.19849</v>
      </c>
      <c r="JQ353">
        <v>2.63794</v>
      </c>
      <c r="JR353">
        <v>2.44507</v>
      </c>
      <c r="JS353">
        <v>2.36206</v>
      </c>
      <c r="JT353">
        <v>32.7091</v>
      </c>
      <c r="JU353">
        <v>24.14</v>
      </c>
      <c r="JV353">
        <v>18</v>
      </c>
      <c r="JW353">
        <v>500.004</v>
      </c>
      <c r="JX353">
        <v>783.668</v>
      </c>
      <c r="JY353">
        <v>28.5292</v>
      </c>
      <c r="JZ353">
        <v>43.0903</v>
      </c>
      <c r="KA353">
        <v>30.0004</v>
      </c>
      <c r="KB353">
        <v>42.8147</v>
      </c>
      <c r="KC353">
        <v>42.6604</v>
      </c>
      <c r="KD353">
        <v>41.1684</v>
      </c>
      <c r="KE353">
        <v>0</v>
      </c>
      <c r="KF353">
        <v>100</v>
      </c>
      <c r="KG353">
        <v>28.4927</v>
      </c>
      <c r="KH353">
        <v>824.932</v>
      </c>
      <c r="KI353">
        <v>21.9999</v>
      </c>
      <c r="KJ353">
        <v>94.4509</v>
      </c>
      <c r="KK353">
        <v>91.6862</v>
      </c>
    </row>
    <row r="354" spans="1:297">
      <c r="A354">
        <v>338</v>
      </c>
      <c r="B354">
        <v>1762202723.1</v>
      </c>
      <c r="C354">
        <v>4491.09999990463</v>
      </c>
      <c r="D354" t="s">
        <v>1123</v>
      </c>
      <c r="E354" t="s">
        <v>1124</v>
      </c>
      <c r="F354">
        <v>5</v>
      </c>
      <c r="G354" t="s">
        <v>1026</v>
      </c>
      <c r="H354" t="s">
        <v>438</v>
      </c>
      <c r="I354">
        <v>1762202714.94615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821.500951747582</v>
      </c>
      <c r="AK354">
        <v>796.784454545455</v>
      </c>
      <c r="AL354">
        <v>3.44200267434871</v>
      </c>
      <c r="AM354">
        <v>64.4856612688801</v>
      </c>
      <c r="AN354">
        <f>(AP354 - AO354 + DY354*1E3/(8.314*(EA354+273.15)) * AR354/DX354 * AQ354) * DX354/(100*DL354) * 1000/(1000 - AP354)</f>
        <v>0</v>
      </c>
      <c r="AO354">
        <v>21.0112163261857</v>
      </c>
      <c r="AP354">
        <v>27.8935078787879</v>
      </c>
      <c r="AQ354">
        <v>-3.73899759073916e-05</v>
      </c>
      <c r="AR354">
        <v>97.8886865385832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439</v>
      </c>
      <c r="AY354" t="s">
        <v>439</v>
      </c>
      <c r="AZ354">
        <v>0</v>
      </c>
      <c r="BA354">
        <v>0</v>
      </c>
      <c r="BB354">
        <f>1-AZ354/BA354</f>
        <v>0</v>
      </c>
      <c r="BC354">
        <v>0</v>
      </c>
      <c r="BD354" t="s">
        <v>439</v>
      </c>
      <c r="BE354" t="s">
        <v>439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439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440</v>
      </c>
      <c r="DO354">
        <v>2</v>
      </c>
      <c r="DP354" t="b">
        <v>1</v>
      </c>
      <c r="DQ354">
        <v>1762202714.94615</v>
      </c>
      <c r="DR354">
        <v>750.702230769231</v>
      </c>
      <c r="DS354">
        <v>789.872230769231</v>
      </c>
      <c r="DT354">
        <v>27.9034846153846</v>
      </c>
      <c r="DU354">
        <v>21.0099769230769</v>
      </c>
      <c r="DV354">
        <v>746.472692307692</v>
      </c>
      <c r="DW354">
        <v>27.5934538461538</v>
      </c>
      <c r="DX354">
        <v>499.981307692308</v>
      </c>
      <c r="DY354">
        <v>90.7495615384615</v>
      </c>
      <c r="DZ354">
        <v>0.0999613</v>
      </c>
      <c r="EA354">
        <v>36.3880692307692</v>
      </c>
      <c r="EB354">
        <v>36.0315538461538</v>
      </c>
      <c r="EC354">
        <v>999.9</v>
      </c>
      <c r="ED354">
        <v>0</v>
      </c>
      <c r="EE354">
        <v>0</v>
      </c>
      <c r="EF354">
        <v>9994.37923076923</v>
      </c>
      <c r="EG354">
        <v>0</v>
      </c>
      <c r="EH354">
        <v>1198.19846153846</v>
      </c>
      <c r="EI354">
        <v>-39.1699846153846</v>
      </c>
      <c r="EJ354">
        <v>772.250769230769</v>
      </c>
      <c r="EK354">
        <v>806.823461538462</v>
      </c>
      <c r="EL354">
        <v>6.89351307692308</v>
      </c>
      <c r="EM354">
        <v>789.872230769231</v>
      </c>
      <c r="EN354">
        <v>21.0099769230769</v>
      </c>
      <c r="EO354">
        <v>2.53223</v>
      </c>
      <c r="EP354">
        <v>1.90664692307692</v>
      </c>
      <c r="EQ354">
        <v>21.2351461538462</v>
      </c>
      <c r="ER354">
        <v>16.6896769230769</v>
      </c>
      <c r="ES354">
        <v>2000.02846153846</v>
      </c>
      <c r="ET354">
        <v>0.979995076923077</v>
      </c>
      <c r="EU354">
        <v>0.0200047538461538</v>
      </c>
      <c r="EV354">
        <v>0</v>
      </c>
      <c r="EW354">
        <v>1535.20769230769</v>
      </c>
      <c r="EX354">
        <v>5.00059</v>
      </c>
      <c r="EY354">
        <v>31791.3</v>
      </c>
      <c r="EZ354">
        <v>17360.5538461538</v>
      </c>
      <c r="FA354">
        <v>54.9274615384615</v>
      </c>
      <c r="FB354">
        <v>55.2354615384615</v>
      </c>
      <c r="FC354">
        <v>54.4515384615385</v>
      </c>
      <c r="FD354">
        <v>54.6488461538462</v>
      </c>
      <c r="FE354">
        <v>55.3797692307692</v>
      </c>
      <c r="FF354">
        <v>1955.11846153846</v>
      </c>
      <c r="FG354">
        <v>39.91</v>
      </c>
      <c r="FH354">
        <v>0</v>
      </c>
      <c r="FI354">
        <v>1762202721.8</v>
      </c>
      <c r="FJ354">
        <v>0</v>
      </c>
      <c r="FK354">
        <v>1535.12461538462</v>
      </c>
      <c r="FL354">
        <v>-8.99623932452591</v>
      </c>
      <c r="FM354">
        <v>-195.39145313386</v>
      </c>
      <c r="FN354">
        <v>31789.6615384615</v>
      </c>
      <c r="FO354">
        <v>15</v>
      </c>
      <c r="FP354">
        <v>0</v>
      </c>
      <c r="FQ354" t="s">
        <v>441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-39.0277904761905</v>
      </c>
      <c r="GD354">
        <v>-2.59515584415585</v>
      </c>
      <c r="GE354">
        <v>0.31741214593252</v>
      </c>
      <c r="GF354">
        <v>0</v>
      </c>
      <c r="GG354">
        <v>1535.62117647059</v>
      </c>
      <c r="GH354">
        <v>-9.84690604305239</v>
      </c>
      <c r="GI354">
        <v>0.989473314165842</v>
      </c>
      <c r="GJ354">
        <v>-1</v>
      </c>
      <c r="GK354">
        <v>6.89694333333333</v>
      </c>
      <c r="GL354">
        <v>-0.071653246753244</v>
      </c>
      <c r="GM354">
        <v>0.00734284577851014</v>
      </c>
      <c r="GN354">
        <v>1</v>
      </c>
      <c r="GO354">
        <v>1</v>
      </c>
      <c r="GP354">
        <v>2</v>
      </c>
      <c r="GQ354" t="s">
        <v>460</v>
      </c>
      <c r="GR354">
        <v>3.12829</v>
      </c>
      <c r="GS354">
        <v>2.77818</v>
      </c>
      <c r="GT354">
        <v>0.135464</v>
      </c>
      <c r="GU354">
        <v>0.14057</v>
      </c>
      <c r="GV354">
        <v>0.111568</v>
      </c>
      <c r="GW354">
        <v>0.0914568</v>
      </c>
      <c r="GX354">
        <v>31680.7</v>
      </c>
      <c r="GY354">
        <v>33503.2</v>
      </c>
      <c r="GZ354">
        <v>33234.6</v>
      </c>
      <c r="HA354">
        <v>35378</v>
      </c>
      <c r="HB354">
        <v>41931</v>
      </c>
      <c r="HC354">
        <v>46229.6</v>
      </c>
      <c r="HD354">
        <v>52032</v>
      </c>
      <c r="HE354">
        <v>56618.2</v>
      </c>
      <c r="HF354">
        <v>1.78172</v>
      </c>
      <c r="HG354">
        <v>2.13055</v>
      </c>
      <c r="HH354">
        <v>-0.000558794</v>
      </c>
      <c r="HI354">
        <v>0</v>
      </c>
      <c r="HJ354">
        <v>36.0475</v>
      </c>
      <c r="HK354">
        <v>999.9</v>
      </c>
      <c r="HL354">
        <v>54.151</v>
      </c>
      <c r="HM354">
        <v>28.047</v>
      </c>
      <c r="HN354">
        <v>22.7088</v>
      </c>
      <c r="HO354">
        <v>57.289</v>
      </c>
      <c r="HP354">
        <v>32.472</v>
      </c>
      <c r="HQ354">
        <v>2</v>
      </c>
      <c r="HR354">
        <v>1.35157</v>
      </c>
      <c r="HS354">
        <v>6.04533</v>
      </c>
      <c r="HT354">
        <v>20.0257</v>
      </c>
      <c r="HU354">
        <v>5.19198</v>
      </c>
      <c r="HV354">
        <v>12.0099</v>
      </c>
      <c r="HW354">
        <v>4.97315</v>
      </c>
      <c r="HX354">
        <v>3.29495</v>
      </c>
      <c r="HY354">
        <v>999.9</v>
      </c>
      <c r="HZ354">
        <v>9999</v>
      </c>
      <c r="IA354">
        <v>9999</v>
      </c>
      <c r="IB354">
        <v>9999</v>
      </c>
      <c r="IC354">
        <v>1.86316</v>
      </c>
      <c r="ID354">
        <v>1.86813</v>
      </c>
      <c r="IE354">
        <v>1.86783</v>
      </c>
      <c r="IF354">
        <v>1.86905</v>
      </c>
      <c r="IG354">
        <v>1.86981</v>
      </c>
      <c r="IH354">
        <v>1.86584</v>
      </c>
      <c r="II354">
        <v>1.86704</v>
      </c>
      <c r="IJ354">
        <v>1.8684</v>
      </c>
      <c r="IK354">
        <v>5</v>
      </c>
      <c r="IL354">
        <v>0</v>
      </c>
      <c r="IM354">
        <v>0</v>
      </c>
      <c r="IN354">
        <v>0</v>
      </c>
      <c r="IO354" t="s">
        <v>443</v>
      </c>
      <c r="IP354" t="s">
        <v>444</v>
      </c>
      <c r="IQ354" t="s">
        <v>445</v>
      </c>
      <c r="IR354" t="s">
        <v>445</v>
      </c>
      <c r="IS354" t="s">
        <v>445</v>
      </c>
      <c r="IT354" t="s">
        <v>445</v>
      </c>
      <c r="IU354">
        <v>0</v>
      </c>
      <c r="IV354">
        <v>100</v>
      </c>
      <c r="IW354">
        <v>100</v>
      </c>
      <c r="IX354">
        <v>4.329</v>
      </c>
      <c r="IY354">
        <v>0.31</v>
      </c>
      <c r="IZ354">
        <v>0.972545899424372</v>
      </c>
      <c r="JA354">
        <v>0.00534676025210932</v>
      </c>
      <c r="JB354">
        <v>-1.70922874884956e-06</v>
      </c>
      <c r="JC354">
        <v>5.24977269206303e-10</v>
      </c>
      <c r="JD354">
        <v>0.310040366037049</v>
      </c>
      <c r="JE354">
        <v>0</v>
      </c>
      <c r="JF354">
        <v>0</v>
      </c>
      <c r="JG354">
        <v>0</v>
      </c>
      <c r="JH354">
        <v>4</v>
      </c>
      <c r="JI354">
        <v>2317</v>
      </c>
      <c r="JJ354">
        <v>-0</v>
      </c>
      <c r="JK354">
        <v>23</v>
      </c>
      <c r="JL354">
        <v>29370045.4</v>
      </c>
      <c r="JM354">
        <v>29370045.4</v>
      </c>
      <c r="JN354">
        <v>2.0874</v>
      </c>
      <c r="JO354">
        <v>2.60132</v>
      </c>
      <c r="JP354">
        <v>2.19849</v>
      </c>
      <c r="JQ354">
        <v>2.63794</v>
      </c>
      <c r="JR354">
        <v>2.44507</v>
      </c>
      <c r="JS354">
        <v>2.34131</v>
      </c>
      <c r="JT354">
        <v>32.7091</v>
      </c>
      <c r="JU354">
        <v>24.1488</v>
      </c>
      <c r="JV354">
        <v>18</v>
      </c>
      <c r="JW354">
        <v>499.845</v>
      </c>
      <c r="JX354">
        <v>783.826</v>
      </c>
      <c r="JY354">
        <v>28.4972</v>
      </c>
      <c r="JZ354">
        <v>43.0903</v>
      </c>
      <c r="KA354">
        <v>30.0005</v>
      </c>
      <c r="KB354">
        <v>42.8147</v>
      </c>
      <c r="KC354">
        <v>42.6611</v>
      </c>
      <c r="KD354">
        <v>41.8299</v>
      </c>
      <c r="KE354">
        <v>0</v>
      </c>
      <c r="KF354">
        <v>100</v>
      </c>
      <c r="KG354">
        <v>28.4594</v>
      </c>
      <c r="KH354">
        <v>838.46</v>
      </c>
      <c r="KI354">
        <v>21.9999</v>
      </c>
      <c r="KJ354">
        <v>94.451</v>
      </c>
      <c r="KK354">
        <v>91.6863</v>
      </c>
    </row>
    <row r="355" spans="1:297">
      <c r="A355">
        <v>339</v>
      </c>
      <c r="B355">
        <v>1762202728.1</v>
      </c>
      <c r="C355">
        <v>4496.09999990463</v>
      </c>
      <c r="D355" t="s">
        <v>1125</v>
      </c>
      <c r="E355" t="s">
        <v>1126</v>
      </c>
      <c r="F355">
        <v>5</v>
      </c>
      <c r="G355" t="s">
        <v>1026</v>
      </c>
      <c r="H355" t="s">
        <v>438</v>
      </c>
      <c r="I355">
        <v>1762202719.94615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838.045193538775</v>
      </c>
      <c r="AK355">
        <v>813.656193939394</v>
      </c>
      <c r="AL355">
        <v>3.36703871077564</v>
      </c>
      <c r="AM355">
        <v>64.4856612688801</v>
      </c>
      <c r="AN355">
        <f>(AP355 - AO355 + DY355*1E3/(8.314*(EA355+273.15)) * AR355/DX355 * AQ355) * DX355/(100*DL355) * 1000/(1000 - AP355)</f>
        <v>0</v>
      </c>
      <c r="AO355">
        <v>21.0135207842902</v>
      </c>
      <c r="AP355">
        <v>27.8902981818182</v>
      </c>
      <c r="AQ355">
        <v>-1.9027914618804e-05</v>
      </c>
      <c r="AR355">
        <v>97.8886865385832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439</v>
      </c>
      <c r="AY355" t="s">
        <v>439</v>
      </c>
      <c r="AZ355">
        <v>0</v>
      </c>
      <c r="BA355">
        <v>0</v>
      </c>
      <c r="BB355">
        <f>1-AZ355/BA355</f>
        <v>0</v>
      </c>
      <c r="BC355">
        <v>0</v>
      </c>
      <c r="BD355" t="s">
        <v>439</v>
      </c>
      <c r="BE355" t="s">
        <v>439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439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440</v>
      </c>
      <c r="DO355">
        <v>2</v>
      </c>
      <c r="DP355" t="b">
        <v>1</v>
      </c>
      <c r="DQ355">
        <v>1762202719.94615</v>
      </c>
      <c r="DR355">
        <v>767.320923076923</v>
      </c>
      <c r="DS355">
        <v>806.434153846154</v>
      </c>
      <c r="DT355">
        <v>27.8981538461538</v>
      </c>
      <c r="DU355">
        <v>21.0116461538462</v>
      </c>
      <c r="DV355">
        <v>763.030615384615</v>
      </c>
      <c r="DW355">
        <v>27.5881153846154</v>
      </c>
      <c r="DX355">
        <v>499.986384615385</v>
      </c>
      <c r="DY355">
        <v>90.7500846153846</v>
      </c>
      <c r="DZ355">
        <v>0.0999819769230769</v>
      </c>
      <c r="EA355">
        <v>36.3821692307692</v>
      </c>
      <c r="EB355">
        <v>36.0359846153846</v>
      </c>
      <c r="EC355">
        <v>999.9</v>
      </c>
      <c r="ED355">
        <v>0</v>
      </c>
      <c r="EE355">
        <v>0</v>
      </c>
      <c r="EF355">
        <v>9994.23153846154</v>
      </c>
      <c r="EG355">
        <v>0</v>
      </c>
      <c r="EH355">
        <v>1198.20769230769</v>
      </c>
      <c r="EI355">
        <v>-39.1132923076923</v>
      </c>
      <c r="EJ355">
        <v>789.342</v>
      </c>
      <c r="EK355">
        <v>823.742384615385</v>
      </c>
      <c r="EL355">
        <v>6.88649769230769</v>
      </c>
      <c r="EM355">
        <v>806.434153846154</v>
      </c>
      <c r="EN355">
        <v>21.0116461538462</v>
      </c>
      <c r="EO355">
        <v>2.53176076923077</v>
      </c>
      <c r="EP355">
        <v>1.90681076923077</v>
      </c>
      <c r="EQ355">
        <v>21.2321230769231</v>
      </c>
      <c r="ER355">
        <v>16.6910307692308</v>
      </c>
      <c r="ES355">
        <v>2000.02769230769</v>
      </c>
      <c r="ET355">
        <v>0.979995076923077</v>
      </c>
      <c r="EU355">
        <v>0.0200047538461538</v>
      </c>
      <c r="EV355">
        <v>0</v>
      </c>
      <c r="EW355">
        <v>1534.36923076923</v>
      </c>
      <c r="EX355">
        <v>5.00059</v>
      </c>
      <c r="EY355">
        <v>31775.4</v>
      </c>
      <c r="EZ355">
        <v>17360.5307692308</v>
      </c>
      <c r="FA355">
        <v>54.9322307692308</v>
      </c>
      <c r="FB355">
        <v>55.2403076923077</v>
      </c>
      <c r="FC355">
        <v>54.4515384615385</v>
      </c>
      <c r="FD355">
        <v>54.6440769230769</v>
      </c>
      <c r="FE355">
        <v>55.3845384615385</v>
      </c>
      <c r="FF355">
        <v>1955.11769230769</v>
      </c>
      <c r="FG355">
        <v>39.91</v>
      </c>
      <c r="FH355">
        <v>0</v>
      </c>
      <c r="FI355">
        <v>1762202727.2</v>
      </c>
      <c r="FJ355">
        <v>0</v>
      </c>
      <c r="FK355">
        <v>1534.232</v>
      </c>
      <c r="FL355">
        <v>-8.0600000017765</v>
      </c>
      <c r="FM355">
        <v>-186.638461501174</v>
      </c>
      <c r="FN355">
        <v>31771.508</v>
      </c>
      <c r="FO355">
        <v>15</v>
      </c>
      <c r="FP355">
        <v>0</v>
      </c>
      <c r="FQ355" t="s">
        <v>441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-39.0946904761905</v>
      </c>
      <c r="GD355">
        <v>-0.782758441558413</v>
      </c>
      <c r="GE355">
        <v>0.24640173334417</v>
      </c>
      <c r="GF355">
        <v>0</v>
      </c>
      <c r="GG355">
        <v>1535.06264705882</v>
      </c>
      <c r="GH355">
        <v>-9.71138273541061</v>
      </c>
      <c r="GI355">
        <v>0.979418521439332</v>
      </c>
      <c r="GJ355">
        <v>-1</v>
      </c>
      <c r="GK355">
        <v>6.89170238095238</v>
      </c>
      <c r="GL355">
        <v>-0.0805293506493434</v>
      </c>
      <c r="GM355">
        <v>0.00825237622619594</v>
      </c>
      <c r="GN355">
        <v>1</v>
      </c>
      <c r="GO355">
        <v>1</v>
      </c>
      <c r="GP355">
        <v>2</v>
      </c>
      <c r="GQ355" t="s">
        <v>460</v>
      </c>
      <c r="GR355">
        <v>3.12843</v>
      </c>
      <c r="GS355">
        <v>2.77782</v>
      </c>
      <c r="GT355">
        <v>0.137402</v>
      </c>
      <c r="GU355">
        <v>0.142413</v>
      </c>
      <c r="GV355">
        <v>0.111553</v>
      </c>
      <c r="GW355">
        <v>0.0914631</v>
      </c>
      <c r="GX355">
        <v>31609.8</v>
      </c>
      <c r="GY355">
        <v>33431.2</v>
      </c>
      <c r="GZ355">
        <v>33234.9</v>
      </c>
      <c r="HA355">
        <v>35378.1</v>
      </c>
      <c r="HB355">
        <v>41932.3</v>
      </c>
      <c r="HC355">
        <v>46229.5</v>
      </c>
      <c r="HD355">
        <v>52032.4</v>
      </c>
      <c r="HE355">
        <v>56618.2</v>
      </c>
      <c r="HF355">
        <v>1.78192</v>
      </c>
      <c r="HG355">
        <v>2.13048</v>
      </c>
      <c r="HH355">
        <v>-0.000949949</v>
      </c>
      <c r="HI355">
        <v>0</v>
      </c>
      <c r="HJ355">
        <v>36.0475</v>
      </c>
      <c r="HK355">
        <v>999.9</v>
      </c>
      <c r="HL355">
        <v>54.151</v>
      </c>
      <c r="HM355">
        <v>28.047</v>
      </c>
      <c r="HN355">
        <v>22.7063</v>
      </c>
      <c r="HO355">
        <v>57.449</v>
      </c>
      <c r="HP355">
        <v>32.3998</v>
      </c>
      <c r="HQ355">
        <v>2</v>
      </c>
      <c r="HR355">
        <v>1.35197</v>
      </c>
      <c r="HS355">
        <v>6.08792</v>
      </c>
      <c r="HT355">
        <v>20.024</v>
      </c>
      <c r="HU355">
        <v>5.19168</v>
      </c>
      <c r="HV355">
        <v>12.0099</v>
      </c>
      <c r="HW355">
        <v>4.9728</v>
      </c>
      <c r="HX355">
        <v>3.29495</v>
      </c>
      <c r="HY355">
        <v>999.9</v>
      </c>
      <c r="HZ355">
        <v>9999</v>
      </c>
      <c r="IA355">
        <v>9999</v>
      </c>
      <c r="IB355">
        <v>9999</v>
      </c>
      <c r="IC355">
        <v>1.86314</v>
      </c>
      <c r="ID355">
        <v>1.86811</v>
      </c>
      <c r="IE355">
        <v>1.86783</v>
      </c>
      <c r="IF355">
        <v>1.86905</v>
      </c>
      <c r="IG355">
        <v>1.86981</v>
      </c>
      <c r="IH355">
        <v>1.86585</v>
      </c>
      <c r="II355">
        <v>1.86701</v>
      </c>
      <c r="IJ355">
        <v>1.86843</v>
      </c>
      <c r="IK355">
        <v>5</v>
      </c>
      <c r="IL355">
        <v>0</v>
      </c>
      <c r="IM355">
        <v>0</v>
      </c>
      <c r="IN355">
        <v>0</v>
      </c>
      <c r="IO355" t="s">
        <v>443</v>
      </c>
      <c r="IP355" t="s">
        <v>444</v>
      </c>
      <c r="IQ355" t="s">
        <v>445</v>
      </c>
      <c r="IR355" t="s">
        <v>445</v>
      </c>
      <c r="IS355" t="s">
        <v>445</v>
      </c>
      <c r="IT355" t="s">
        <v>445</v>
      </c>
      <c r="IU355">
        <v>0</v>
      </c>
      <c r="IV355">
        <v>100</v>
      </c>
      <c r="IW355">
        <v>100</v>
      </c>
      <c r="IX355">
        <v>4.387</v>
      </c>
      <c r="IY355">
        <v>0.3101</v>
      </c>
      <c r="IZ355">
        <v>0.972545899424372</v>
      </c>
      <c r="JA355">
        <v>0.00534676025210932</v>
      </c>
      <c r="JB355">
        <v>-1.70922874884956e-06</v>
      </c>
      <c r="JC355">
        <v>5.24977269206303e-10</v>
      </c>
      <c r="JD355">
        <v>0.310040366037049</v>
      </c>
      <c r="JE355">
        <v>0</v>
      </c>
      <c r="JF355">
        <v>0</v>
      </c>
      <c r="JG355">
        <v>0</v>
      </c>
      <c r="JH355">
        <v>4</v>
      </c>
      <c r="JI355">
        <v>2317</v>
      </c>
      <c r="JJ355">
        <v>-0</v>
      </c>
      <c r="JK355">
        <v>23</v>
      </c>
      <c r="JL355">
        <v>29370045.5</v>
      </c>
      <c r="JM355">
        <v>29370045.5</v>
      </c>
      <c r="JN355">
        <v>2.12402</v>
      </c>
      <c r="JO355">
        <v>2.61475</v>
      </c>
      <c r="JP355">
        <v>2.19849</v>
      </c>
      <c r="JQ355">
        <v>2.63794</v>
      </c>
      <c r="JR355">
        <v>2.44507</v>
      </c>
      <c r="JS355">
        <v>2.29736</v>
      </c>
      <c r="JT355">
        <v>32.7091</v>
      </c>
      <c r="JU355">
        <v>24.1313</v>
      </c>
      <c r="JV355">
        <v>18</v>
      </c>
      <c r="JW355">
        <v>499.987</v>
      </c>
      <c r="JX355">
        <v>783.752</v>
      </c>
      <c r="JY355">
        <v>28.4596</v>
      </c>
      <c r="JZ355">
        <v>43.0931</v>
      </c>
      <c r="KA355">
        <v>30.0005</v>
      </c>
      <c r="KB355">
        <v>42.8147</v>
      </c>
      <c r="KC355">
        <v>42.6611</v>
      </c>
      <c r="KD355">
        <v>42.5712</v>
      </c>
      <c r="KE355">
        <v>0</v>
      </c>
      <c r="KF355">
        <v>100</v>
      </c>
      <c r="KG355">
        <v>28.4209</v>
      </c>
      <c r="KH355">
        <v>858.675</v>
      </c>
      <c r="KI355">
        <v>21.9999</v>
      </c>
      <c r="KJ355">
        <v>94.4519</v>
      </c>
      <c r="KK355">
        <v>91.6864</v>
      </c>
    </row>
    <row r="356" spans="1:297">
      <c r="A356">
        <v>340</v>
      </c>
      <c r="B356">
        <v>1762202733.1</v>
      </c>
      <c r="C356">
        <v>4501.09999990463</v>
      </c>
      <c r="D356" t="s">
        <v>1127</v>
      </c>
      <c r="E356" t="s">
        <v>1128</v>
      </c>
      <c r="F356">
        <v>5</v>
      </c>
      <c r="G356" t="s">
        <v>1026</v>
      </c>
      <c r="H356" t="s">
        <v>438</v>
      </c>
      <c r="I356">
        <v>1762202724.94615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854.412680492249</v>
      </c>
      <c r="AK356">
        <v>830.177951515151</v>
      </c>
      <c r="AL356">
        <v>3.30277674106898</v>
      </c>
      <c r="AM356">
        <v>64.4856612688801</v>
      </c>
      <c r="AN356">
        <f>(AP356 - AO356 + DY356*1E3/(8.314*(EA356+273.15)) * AR356/DX356 * AQ356) * DX356/(100*DL356) * 1000/(1000 - AP356)</f>
        <v>0</v>
      </c>
      <c r="AO356">
        <v>21.0157964778141</v>
      </c>
      <c r="AP356">
        <v>27.8853393939394</v>
      </c>
      <c r="AQ356">
        <v>-1.93249259561162e-05</v>
      </c>
      <c r="AR356">
        <v>97.8886865385832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439</v>
      </c>
      <c r="AY356" t="s">
        <v>439</v>
      </c>
      <c r="AZ356">
        <v>0</v>
      </c>
      <c r="BA356">
        <v>0</v>
      </c>
      <c r="BB356">
        <f>1-AZ356/BA356</f>
        <v>0</v>
      </c>
      <c r="BC356">
        <v>0</v>
      </c>
      <c r="BD356" t="s">
        <v>439</v>
      </c>
      <c r="BE356" t="s">
        <v>439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439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440</v>
      </c>
      <c r="DO356">
        <v>2</v>
      </c>
      <c r="DP356" t="b">
        <v>1</v>
      </c>
      <c r="DQ356">
        <v>1762202724.94615</v>
      </c>
      <c r="DR356">
        <v>783.777692307692</v>
      </c>
      <c r="DS356">
        <v>822.919461538462</v>
      </c>
      <c r="DT356">
        <v>27.8929846153846</v>
      </c>
      <c r="DU356">
        <v>21.0138</v>
      </c>
      <c r="DV356">
        <v>779.427769230769</v>
      </c>
      <c r="DW356">
        <v>27.5829538461538</v>
      </c>
      <c r="DX356">
        <v>499.982153846154</v>
      </c>
      <c r="DY356">
        <v>90.7501846153846</v>
      </c>
      <c r="DZ356">
        <v>0.100021630769231</v>
      </c>
      <c r="EA356">
        <v>36.3762769230769</v>
      </c>
      <c r="EB356">
        <v>36.0344153846154</v>
      </c>
      <c r="EC356">
        <v>999.9</v>
      </c>
      <c r="ED356">
        <v>0</v>
      </c>
      <c r="EE356">
        <v>0</v>
      </c>
      <c r="EF356">
        <v>9991.97153846154</v>
      </c>
      <c r="EG356">
        <v>0</v>
      </c>
      <c r="EH356">
        <v>1198.21615384615</v>
      </c>
      <c r="EI356">
        <v>-39.1418615384615</v>
      </c>
      <c r="EJ356">
        <v>806.266846153846</v>
      </c>
      <c r="EK356">
        <v>840.583307692308</v>
      </c>
      <c r="EL356">
        <v>6.87919</v>
      </c>
      <c r="EM356">
        <v>822.919461538462</v>
      </c>
      <c r="EN356">
        <v>21.0138</v>
      </c>
      <c r="EO356">
        <v>2.53129461538462</v>
      </c>
      <c r="EP356">
        <v>1.90700769230769</v>
      </c>
      <c r="EQ356">
        <v>21.2291230769231</v>
      </c>
      <c r="ER356">
        <v>16.6926384615385</v>
      </c>
      <c r="ES356">
        <v>1999.97923076923</v>
      </c>
      <c r="ET356">
        <v>0.979994615384616</v>
      </c>
      <c r="EU356">
        <v>0.0200052230769231</v>
      </c>
      <c r="EV356">
        <v>0</v>
      </c>
      <c r="EW356">
        <v>1533.71230769231</v>
      </c>
      <c r="EX356">
        <v>5.00059</v>
      </c>
      <c r="EY356">
        <v>31758.8846153846</v>
      </c>
      <c r="EZ356">
        <v>17360.1076923077</v>
      </c>
      <c r="FA356">
        <v>54.9322307692308</v>
      </c>
      <c r="FB356">
        <v>55.25</v>
      </c>
      <c r="FC356">
        <v>54.4515384615385</v>
      </c>
      <c r="FD356">
        <v>54.6583846153846</v>
      </c>
      <c r="FE356">
        <v>55.3845384615385</v>
      </c>
      <c r="FF356">
        <v>1955.06923076923</v>
      </c>
      <c r="FG356">
        <v>39.91</v>
      </c>
      <c r="FH356">
        <v>0</v>
      </c>
      <c r="FI356">
        <v>1762202732</v>
      </c>
      <c r="FJ356">
        <v>0</v>
      </c>
      <c r="FK356">
        <v>1533.5452</v>
      </c>
      <c r="FL356">
        <v>-9.28923075680139</v>
      </c>
      <c r="FM356">
        <v>-193.661538042755</v>
      </c>
      <c r="FN356">
        <v>31756.2</v>
      </c>
      <c r="FO356">
        <v>15</v>
      </c>
      <c r="FP356">
        <v>0</v>
      </c>
      <c r="FQ356" t="s">
        <v>441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-39.0840619047619</v>
      </c>
      <c r="GD356">
        <v>0.354896103896033</v>
      </c>
      <c r="GE356">
        <v>0.275629071789279</v>
      </c>
      <c r="GF356">
        <v>1</v>
      </c>
      <c r="GG356">
        <v>1534.09705882353</v>
      </c>
      <c r="GH356">
        <v>-8.71963331164974</v>
      </c>
      <c r="GI356">
        <v>0.883360992798885</v>
      </c>
      <c r="GJ356">
        <v>-1</v>
      </c>
      <c r="GK356">
        <v>6.88335952380952</v>
      </c>
      <c r="GL356">
        <v>-0.0907963636363523</v>
      </c>
      <c r="GM356">
        <v>0.00924131534453041</v>
      </c>
      <c r="GN356">
        <v>1</v>
      </c>
      <c r="GO356">
        <v>2</v>
      </c>
      <c r="GP356">
        <v>2</v>
      </c>
      <c r="GQ356" t="s">
        <v>497</v>
      </c>
      <c r="GR356">
        <v>3.12837</v>
      </c>
      <c r="GS356">
        <v>2.77784</v>
      </c>
      <c r="GT356">
        <v>0.139299</v>
      </c>
      <c r="GU356">
        <v>0.14434</v>
      </c>
      <c r="GV356">
        <v>0.111529</v>
      </c>
      <c r="GW356">
        <v>0.0914712</v>
      </c>
      <c r="GX356">
        <v>31540</v>
      </c>
      <c r="GY356">
        <v>33355.4</v>
      </c>
      <c r="GZ356">
        <v>33234.8</v>
      </c>
      <c r="HA356">
        <v>35377.7</v>
      </c>
      <c r="HB356">
        <v>41933.4</v>
      </c>
      <c r="HC356">
        <v>46228.7</v>
      </c>
      <c r="HD356">
        <v>52032.2</v>
      </c>
      <c r="HE356">
        <v>56617.5</v>
      </c>
      <c r="HF356">
        <v>1.78177</v>
      </c>
      <c r="HG356">
        <v>2.13055</v>
      </c>
      <c r="HH356">
        <v>-0.00150874</v>
      </c>
      <c r="HI356">
        <v>0</v>
      </c>
      <c r="HJ356">
        <v>36.0475</v>
      </c>
      <c r="HK356">
        <v>999.9</v>
      </c>
      <c r="HL356">
        <v>54.151</v>
      </c>
      <c r="HM356">
        <v>28.047</v>
      </c>
      <c r="HN356">
        <v>22.7051</v>
      </c>
      <c r="HO356">
        <v>57.279</v>
      </c>
      <c r="HP356">
        <v>32.504</v>
      </c>
      <c r="HQ356">
        <v>2</v>
      </c>
      <c r="HR356">
        <v>1.35242</v>
      </c>
      <c r="HS356">
        <v>6.12695</v>
      </c>
      <c r="HT356">
        <v>20.0229</v>
      </c>
      <c r="HU356">
        <v>5.19213</v>
      </c>
      <c r="HV356">
        <v>12.0099</v>
      </c>
      <c r="HW356">
        <v>4.97295</v>
      </c>
      <c r="HX356">
        <v>3.29495</v>
      </c>
      <c r="HY356">
        <v>999.9</v>
      </c>
      <c r="HZ356">
        <v>9999</v>
      </c>
      <c r="IA356">
        <v>9999</v>
      </c>
      <c r="IB356">
        <v>9999</v>
      </c>
      <c r="IC356">
        <v>1.86313</v>
      </c>
      <c r="ID356">
        <v>1.8681</v>
      </c>
      <c r="IE356">
        <v>1.86783</v>
      </c>
      <c r="IF356">
        <v>1.86904</v>
      </c>
      <c r="IG356">
        <v>1.86982</v>
      </c>
      <c r="IH356">
        <v>1.86585</v>
      </c>
      <c r="II356">
        <v>1.86703</v>
      </c>
      <c r="IJ356">
        <v>1.8684</v>
      </c>
      <c r="IK356">
        <v>5</v>
      </c>
      <c r="IL356">
        <v>0</v>
      </c>
      <c r="IM356">
        <v>0</v>
      </c>
      <c r="IN356">
        <v>0</v>
      </c>
      <c r="IO356" t="s">
        <v>443</v>
      </c>
      <c r="IP356" t="s">
        <v>444</v>
      </c>
      <c r="IQ356" t="s">
        <v>445</v>
      </c>
      <c r="IR356" t="s">
        <v>445</v>
      </c>
      <c r="IS356" t="s">
        <v>445</v>
      </c>
      <c r="IT356" t="s">
        <v>445</v>
      </c>
      <c r="IU356">
        <v>0</v>
      </c>
      <c r="IV356">
        <v>100</v>
      </c>
      <c r="IW356">
        <v>100</v>
      </c>
      <c r="IX356">
        <v>4.446</v>
      </c>
      <c r="IY356">
        <v>0.31</v>
      </c>
      <c r="IZ356">
        <v>0.972545899424372</v>
      </c>
      <c r="JA356">
        <v>0.00534676025210932</v>
      </c>
      <c r="JB356">
        <v>-1.70922874884956e-06</v>
      </c>
      <c r="JC356">
        <v>5.24977269206303e-10</v>
      </c>
      <c r="JD356">
        <v>0.310040366037049</v>
      </c>
      <c r="JE356">
        <v>0</v>
      </c>
      <c r="JF356">
        <v>0</v>
      </c>
      <c r="JG356">
        <v>0</v>
      </c>
      <c r="JH356">
        <v>4</v>
      </c>
      <c r="JI356">
        <v>2317</v>
      </c>
      <c r="JJ356">
        <v>-0</v>
      </c>
      <c r="JK356">
        <v>23</v>
      </c>
      <c r="JL356">
        <v>29370045.6</v>
      </c>
      <c r="JM356">
        <v>29370045.6</v>
      </c>
      <c r="JN356">
        <v>2.15942</v>
      </c>
      <c r="JO356">
        <v>2.61353</v>
      </c>
      <c r="JP356">
        <v>2.19849</v>
      </c>
      <c r="JQ356">
        <v>2.63794</v>
      </c>
      <c r="JR356">
        <v>2.44507</v>
      </c>
      <c r="JS356">
        <v>2.34009</v>
      </c>
      <c r="JT356">
        <v>32.7091</v>
      </c>
      <c r="JU356">
        <v>24.14</v>
      </c>
      <c r="JV356">
        <v>18</v>
      </c>
      <c r="JW356">
        <v>499.881</v>
      </c>
      <c r="JX356">
        <v>783.826</v>
      </c>
      <c r="JY356">
        <v>28.4199</v>
      </c>
      <c r="JZ356">
        <v>43.0948</v>
      </c>
      <c r="KA356">
        <v>30.0004</v>
      </c>
      <c r="KB356">
        <v>42.8147</v>
      </c>
      <c r="KC356">
        <v>42.6611</v>
      </c>
      <c r="KD356">
        <v>43.2734</v>
      </c>
      <c r="KE356">
        <v>0</v>
      </c>
      <c r="KF356">
        <v>100</v>
      </c>
      <c r="KG356">
        <v>28.3895</v>
      </c>
      <c r="KH356">
        <v>872.159</v>
      </c>
      <c r="KI356">
        <v>21.9999</v>
      </c>
      <c r="KJ356">
        <v>94.4514</v>
      </c>
      <c r="KK356">
        <v>91.6853</v>
      </c>
    </row>
    <row r="357" spans="1:297">
      <c r="A357">
        <v>341</v>
      </c>
      <c r="B357">
        <v>1762202738.1</v>
      </c>
      <c r="C357">
        <v>4506.09999990463</v>
      </c>
      <c r="D357" t="s">
        <v>1129</v>
      </c>
      <c r="E357" t="s">
        <v>1130</v>
      </c>
      <c r="F357">
        <v>5</v>
      </c>
      <c r="G357" t="s">
        <v>1026</v>
      </c>
      <c r="H357" t="s">
        <v>438</v>
      </c>
      <c r="I357">
        <v>1762202729.94615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871.656265602351</v>
      </c>
      <c r="AK357">
        <v>847.101787878788</v>
      </c>
      <c r="AL357">
        <v>3.38547647132638</v>
      </c>
      <c r="AM357">
        <v>64.4856612688801</v>
      </c>
      <c r="AN357">
        <f>(AP357 - AO357 + DY357*1E3/(8.314*(EA357+273.15)) * AR357/DX357 * AQ357) * DX357/(100*DL357) * 1000/(1000 - AP357)</f>
        <v>0</v>
      </c>
      <c r="AO357">
        <v>21.0177989087391</v>
      </c>
      <c r="AP357">
        <v>27.8742878787879</v>
      </c>
      <c r="AQ357">
        <v>-3.46382207589215e-05</v>
      </c>
      <c r="AR357">
        <v>97.8886865385832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439</v>
      </c>
      <c r="AY357" t="s">
        <v>439</v>
      </c>
      <c r="AZ357">
        <v>0</v>
      </c>
      <c r="BA357">
        <v>0</v>
      </c>
      <c r="BB357">
        <f>1-AZ357/BA357</f>
        <v>0</v>
      </c>
      <c r="BC357">
        <v>0</v>
      </c>
      <c r="BD357" t="s">
        <v>439</v>
      </c>
      <c r="BE357" t="s">
        <v>439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439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440</v>
      </c>
      <c r="DO357">
        <v>2</v>
      </c>
      <c r="DP357" t="b">
        <v>1</v>
      </c>
      <c r="DQ357">
        <v>1762202729.94615</v>
      </c>
      <c r="DR357">
        <v>800.140615384615</v>
      </c>
      <c r="DS357">
        <v>839.266153846154</v>
      </c>
      <c r="DT357">
        <v>27.8860538461538</v>
      </c>
      <c r="DU357">
        <v>21.0158923076923</v>
      </c>
      <c r="DV357">
        <v>795.731538461538</v>
      </c>
      <c r="DW357">
        <v>27.5760153846154</v>
      </c>
      <c r="DX357">
        <v>500.010615384615</v>
      </c>
      <c r="DY357">
        <v>90.7502538461539</v>
      </c>
      <c r="DZ357">
        <v>0.100058046153846</v>
      </c>
      <c r="EA357">
        <v>36.3654230769231</v>
      </c>
      <c r="EB357">
        <v>36.0261384615385</v>
      </c>
      <c r="EC357">
        <v>999.9</v>
      </c>
      <c r="ED357">
        <v>0</v>
      </c>
      <c r="EE357">
        <v>0</v>
      </c>
      <c r="EF357">
        <v>9985.96615384616</v>
      </c>
      <c r="EG357">
        <v>0</v>
      </c>
      <c r="EH357">
        <v>1198.19615384615</v>
      </c>
      <c r="EI357">
        <v>-39.1255615384615</v>
      </c>
      <c r="EJ357">
        <v>823.093384615385</v>
      </c>
      <c r="EK357">
        <v>857.282846153846</v>
      </c>
      <c r="EL357">
        <v>6.87016230769231</v>
      </c>
      <c r="EM357">
        <v>839.266153846154</v>
      </c>
      <c r="EN357">
        <v>21.0158923076923</v>
      </c>
      <c r="EO357">
        <v>2.53066692307692</v>
      </c>
      <c r="EP357">
        <v>1.90719846153846</v>
      </c>
      <c r="EQ357">
        <v>21.2250769230769</v>
      </c>
      <c r="ER357">
        <v>16.6942076923077</v>
      </c>
      <c r="ES357">
        <v>2000.03076923077</v>
      </c>
      <c r="ET357">
        <v>0.979995076923077</v>
      </c>
      <c r="EU357">
        <v>0.0200047461538462</v>
      </c>
      <c r="EV357">
        <v>0</v>
      </c>
      <c r="EW357">
        <v>1532.95923076923</v>
      </c>
      <c r="EX357">
        <v>5.00059</v>
      </c>
      <c r="EY357">
        <v>31744.2538461538</v>
      </c>
      <c r="EZ357">
        <v>17360.5615384615</v>
      </c>
      <c r="FA357">
        <v>54.937</v>
      </c>
      <c r="FB357">
        <v>55.25</v>
      </c>
      <c r="FC357">
        <v>54.4515384615385</v>
      </c>
      <c r="FD357">
        <v>54.6583846153846</v>
      </c>
      <c r="FE357">
        <v>55.3797692307692</v>
      </c>
      <c r="FF357">
        <v>1955.12076923077</v>
      </c>
      <c r="FG357">
        <v>39.91</v>
      </c>
      <c r="FH357">
        <v>0</v>
      </c>
      <c r="FI357">
        <v>1762202736.8</v>
      </c>
      <c r="FJ357">
        <v>0</v>
      </c>
      <c r="FK357">
        <v>1532.828</v>
      </c>
      <c r="FL357">
        <v>-8.66000001264897</v>
      </c>
      <c r="FM357">
        <v>-182.346154152858</v>
      </c>
      <c r="FN357">
        <v>31741.68</v>
      </c>
      <c r="FO357">
        <v>15</v>
      </c>
      <c r="FP357">
        <v>0</v>
      </c>
      <c r="FQ357" t="s">
        <v>441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-39.17917</v>
      </c>
      <c r="GD357">
        <v>-0.0426586466165489</v>
      </c>
      <c r="GE357">
        <v>0.290755388772075</v>
      </c>
      <c r="GF357">
        <v>1</v>
      </c>
      <c r="GG357">
        <v>1533.34</v>
      </c>
      <c r="GH357">
        <v>-8.95003820111017</v>
      </c>
      <c r="GI357">
        <v>0.914098720373374</v>
      </c>
      <c r="GJ357">
        <v>-1</v>
      </c>
      <c r="GK357">
        <v>6.874118</v>
      </c>
      <c r="GL357">
        <v>-0.106834285714287</v>
      </c>
      <c r="GM357">
        <v>0.0103552603057577</v>
      </c>
      <c r="GN357">
        <v>0</v>
      </c>
      <c r="GO357">
        <v>1</v>
      </c>
      <c r="GP357">
        <v>2</v>
      </c>
      <c r="GQ357" t="s">
        <v>460</v>
      </c>
      <c r="GR357">
        <v>3.12839</v>
      </c>
      <c r="GS357">
        <v>2.7778</v>
      </c>
      <c r="GT357">
        <v>0.141205</v>
      </c>
      <c r="GU357">
        <v>0.14615</v>
      </c>
      <c r="GV357">
        <v>0.111502</v>
      </c>
      <c r="GW357">
        <v>0.0914784</v>
      </c>
      <c r="GX357">
        <v>31470.2</v>
      </c>
      <c r="GY357">
        <v>33284.8</v>
      </c>
      <c r="GZ357">
        <v>33235</v>
      </c>
      <c r="HA357">
        <v>35377.9</v>
      </c>
      <c r="HB357">
        <v>41935</v>
      </c>
      <c r="HC357">
        <v>46228.8</v>
      </c>
      <c r="HD357">
        <v>52032.4</v>
      </c>
      <c r="HE357">
        <v>56617.7</v>
      </c>
      <c r="HF357">
        <v>1.782</v>
      </c>
      <c r="HG357">
        <v>2.1304</v>
      </c>
      <c r="HH357">
        <v>-0.00381842</v>
      </c>
      <c r="HI357">
        <v>0</v>
      </c>
      <c r="HJ357">
        <v>36.0441</v>
      </c>
      <c r="HK357">
        <v>999.9</v>
      </c>
      <c r="HL357">
        <v>54.151</v>
      </c>
      <c r="HM357">
        <v>28.047</v>
      </c>
      <c r="HN357">
        <v>22.7039</v>
      </c>
      <c r="HO357">
        <v>57.319</v>
      </c>
      <c r="HP357">
        <v>32.492</v>
      </c>
      <c r="HQ357">
        <v>2</v>
      </c>
      <c r="HR357">
        <v>1.35262</v>
      </c>
      <c r="HS357">
        <v>6.10686</v>
      </c>
      <c r="HT357">
        <v>20.0236</v>
      </c>
      <c r="HU357">
        <v>5.19183</v>
      </c>
      <c r="HV357">
        <v>12.0099</v>
      </c>
      <c r="HW357">
        <v>4.9728</v>
      </c>
      <c r="HX357">
        <v>3.2949</v>
      </c>
      <c r="HY357">
        <v>999.9</v>
      </c>
      <c r="HZ357">
        <v>9999</v>
      </c>
      <c r="IA357">
        <v>9999</v>
      </c>
      <c r="IB357">
        <v>9999</v>
      </c>
      <c r="IC357">
        <v>1.86315</v>
      </c>
      <c r="ID357">
        <v>1.86812</v>
      </c>
      <c r="IE357">
        <v>1.86783</v>
      </c>
      <c r="IF357">
        <v>1.86904</v>
      </c>
      <c r="IG357">
        <v>1.86982</v>
      </c>
      <c r="IH357">
        <v>1.86584</v>
      </c>
      <c r="II357">
        <v>1.86701</v>
      </c>
      <c r="IJ357">
        <v>1.86839</v>
      </c>
      <c r="IK357">
        <v>5</v>
      </c>
      <c r="IL357">
        <v>0</v>
      </c>
      <c r="IM357">
        <v>0</v>
      </c>
      <c r="IN357">
        <v>0</v>
      </c>
      <c r="IO357" t="s">
        <v>443</v>
      </c>
      <c r="IP357" t="s">
        <v>444</v>
      </c>
      <c r="IQ357" t="s">
        <v>445</v>
      </c>
      <c r="IR357" t="s">
        <v>445</v>
      </c>
      <c r="IS357" t="s">
        <v>445</v>
      </c>
      <c r="IT357" t="s">
        <v>445</v>
      </c>
      <c r="IU357">
        <v>0</v>
      </c>
      <c r="IV357">
        <v>100</v>
      </c>
      <c r="IW357">
        <v>100</v>
      </c>
      <c r="IX357">
        <v>4.505</v>
      </c>
      <c r="IY357">
        <v>0.3101</v>
      </c>
      <c r="IZ357">
        <v>0.972545899424372</v>
      </c>
      <c r="JA357">
        <v>0.00534676025210932</v>
      </c>
      <c r="JB357">
        <v>-1.70922874884956e-06</v>
      </c>
      <c r="JC357">
        <v>5.24977269206303e-10</v>
      </c>
      <c r="JD357">
        <v>0.310040366037049</v>
      </c>
      <c r="JE357">
        <v>0</v>
      </c>
      <c r="JF357">
        <v>0</v>
      </c>
      <c r="JG357">
        <v>0</v>
      </c>
      <c r="JH357">
        <v>4</v>
      </c>
      <c r="JI357">
        <v>2317</v>
      </c>
      <c r="JJ357">
        <v>-0</v>
      </c>
      <c r="JK357">
        <v>23</v>
      </c>
      <c r="JL357">
        <v>29370045.6</v>
      </c>
      <c r="JM357">
        <v>29370045.6</v>
      </c>
      <c r="JN357">
        <v>2.19604</v>
      </c>
      <c r="JO357">
        <v>2.6001</v>
      </c>
      <c r="JP357">
        <v>2.19849</v>
      </c>
      <c r="JQ357">
        <v>2.63794</v>
      </c>
      <c r="JR357">
        <v>2.44629</v>
      </c>
      <c r="JS357">
        <v>2.33154</v>
      </c>
      <c r="JT357">
        <v>32.7091</v>
      </c>
      <c r="JU357">
        <v>24.1488</v>
      </c>
      <c r="JV357">
        <v>18</v>
      </c>
      <c r="JW357">
        <v>500.07</v>
      </c>
      <c r="JX357">
        <v>783.678</v>
      </c>
      <c r="JY357">
        <v>28.3837</v>
      </c>
      <c r="JZ357">
        <v>43.0948</v>
      </c>
      <c r="KA357">
        <v>30.0003</v>
      </c>
      <c r="KB357">
        <v>42.819</v>
      </c>
      <c r="KC357">
        <v>42.6611</v>
      </c>
      <c r="KD357">
        <v>44.0242</v>
      </c>
      <c r="KE357">
        <v>0</v>
      </c>
      <c r="KF357">
        <v>100</v>
      </c>
      <c r="KG357">
        <v>28.3794</v>
      </c>
      <c r="KH357">
        <v>892.416</v>
      </c>
      <c r="KI357">
        <v>21.9999</v>
      </c>
      <c r="KJ357">
        <v>94.4519</v>
      </c>
      <c r="KK357">
        <v>91.6856</v>
      </c>
    </row>
    <row r="358" spans="1:297">
      <c r="A358">
        <v>342</v>
      </c>
      <c r="B358">
        <v>1762202743.1</v>
      </c>
      <c r="C358">
        <v>4511.09999990463</v>
      </c>
      <c r="D358" t="s">
        <v>1131</v>
      </c>
      <c r="E358" t="s">
        <v>1132</v>
      </c>
      <c r="F358">
        <v>5</v>
      </c>
      <c r="G358" t="s">
        <v>1026</v>
      </c>
      <c r="H358" t="s">
        <v>438</v>
      </c>
      <c r="I358">
        <v>1762202734.94615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888.073592441598</v>
      </c>
      <c r="AK358">
        <v>863.471218181818</v>
      </c>
      <c r="AL358">
        <v>3.27133867514808</v>
      </c>
      <c r="AM358">
        <v>64.4856612688801</v>
      </c>
      <c r="AN358">
        <f>(AP358 - AO358 + DY358*1E3/(8.314*(EA358+273.15)) * AR358/DX358 * AQ358) * DX358/(100*DL358) * 1000/(1000 - AP358)</f>
        <v>0</v>
      </c>
      <c r="AO358">
        <v>21.0204156398803</v>
      </c>
      <c r="AP358">
        <v>27.8666296969697</v>
      </c>
      <c r="AQ358">
        <v>-2.64599439152434e-05</v>
      </c>
      <c r="AR358">
        <v>97.8886865385832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439</v>
      </c>
      <c r="AY358" t="s">
        <v>439</v>
      </c>
      <c r="AZ358">
        <v>0</v>
      </c>
      <c r="BA358">
        <v>0</v>
      </c>
      <c r="BB358">
        <f>1-AZ358/BA358</f>
        <v>0</v>
      </c>
      <c r="BC358">
        <v>0</v>
      </c>
      <c r="BD358" t="s">
        <v>439</v>
      </c>
      <c r="BE358" t="s">
        <v>439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439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440</v>
      </c>
      <c r="DO358">
        <v>2</v>
      </c>
      <c r="DP358" t="b">
        <v>1</v>
      </c>
      <c r="DQ358">
        <v>1762202734.94615</v>
      </c>
      <c r="DR358">
        <v>816.350923076923</v>
      </c>
      <c r="DS358">
        <v>855.733923076923</v>
      </c>
      <c r="DT358">
        <v>27.8785384615385</v>
      </c>
      <c r="DU358">
        <v>21.0181846153846</v>
      </c>
      <c r="DV358">
        <v>811.883384615385</v>
      </c>
      <c r="DW358">
        <v>27.5685</v>
      </c>
      <c r="DX358">
        <v>499.995307692308</v>
      </c>
      <c r="DY358">
        <v>90.7503076923077</v>
      </c>
      <c r="DZ358">
        <v>0.0999856846153846</v>
      </c>
      <c r="EA358">
        <v>36.3547153846154</v>
      </c>
      <c r="EB358">
        <v>36.0022615384615</v>
      </c>
      <c r="EC358">
        <v>999.9</v>
      </c>
      <c r="ED358">
        <v>0</v>
      </c>
      <c r="EE358">
        <v>0</v>
      </c>
      <c r="EF358">
        <v>9989.81384615385</v>
      </c>
      <c r="EG358">
        <v>0</v>
      </c>
      <c r="EH358">
        <v>1198.18384615385</v>
      </c>
      <c r="EI358">
        <v>-39.3829538461538</v>
      </c>
      <c r="EJ358">
        <v>839.762153846154</v>
      </c>
      <c r="EK358">
        <v>874.106</v>
      </c>
      <c r="EL358">
        <v>6.86035307692308</v>
      </c>
      <c r="EM358">
        <v>855.733923076923</v>
      </c>
      <c r="EN358">
        <v>21.0181846153846</v>
      </c>
      <c r="EO358">
        <v>2.52998769230769</v>
      </c>
      <c r="EP358">
        <v>1.90740769230769</v>
      </c>
      <c r="EQ358">
        <v>21.2207</v>
      </c>
      <c r="ER358">
        <v>16.6959461538462</v>
      </c>
      <c r="ES358">
        <v>2000.03153846154</v>
      </c>
      <c r="ET358">
        <v>0.979995076923077</v>
      </c>
      <c r="EU358">
        <v>0.0200047384615385</v>
      </c>
      <c r="EV358">
        <v>0</v>
      </c>
      <c r="EW358">
        <v>1532.20230769231</v>
      </c>
      <c r="EX358">
        <v>5.00059</v>
      </c>
      <c r="EY358">
        <v>31728.9384615385</v>
      </c>
      <c r="EZ358">
        <v>17360.5846153846</v>
      </c>
      <c r="FA358">
        <v>54.937</v>
      </c>
      <c r="FB358">
        <v>55.25</v>
      </c>
      <c r="FC358">
        <v>54.4515384615385</v>
      </c>
      <c r="FD358">
        <v>54.6679230769231</v>
      </c>
      <c r="FE358">
        <v>55.3797692307692</v>
      </c>
      <c r="FF358">
        <v>1955.12153846154</v>
      </c>
      <c r="FG358">
        <v>39.91</v>
      </c>
      <c r="FH358">
        <v>0</v>
      </c>
      <c r="FI358">
        <v>1762202742.2</v>
      </c>
      <c r="FJ358">
        <v>0</v>
      </c>
      <c r="FK358">
        <v>1532.04884615385</v>
      </c>
      <c r="FL358">
        <v>-9.40752137654065</v>
      </c>
      <c r="FM358">
        <v>-184.273504437955</v>
      </c>
      <c r="FN358">
        <v>31725.7923076923</v>
      </c>
      <c r="FO358">
        <v>15</v>
      </c>
      <c r="FP358">
        <v>0</v>
      </c>
      <c r="FQ358" t="s">
        <v>441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-39.2414714285714</v>
      </c>
      <c r="GD358">
        <v>-2.93748311688305</v>
      </c>
      <c r="GE358">
        <v>0.469292559926877</v>
      </c>
      <c r="GF358">
        <v>0</v>
      </c>
      <c r="GG358">
        <v>1532.59764705882</v>
      </c>
      <c r="GH358">
        <v>-9.26203208940759</v>
      </c>
      <c r="GI358">
        <v>0.950699614907585</v>
      </c>
      <c r="GJ358">
        <v>-1</v>
      </c>
      <c r="GK358">
        <v>6.86536904761905</v>
      </c>
      <c r="GL358">
        <v>-0.117976363636363</v>
      </c>
      <c r="GM358">
        <v>0.0120035855376483</v>
      </c>
      <c r="GN358">
        <v>0</v>
      </c>
      <c r="GO358">
        <v>0</v>
      </c>
      <c r="GP358">
        <v>2</v>
      </c>
      <c r="GQ358" t="s">
        <v>442</v>
      </c>
      <c r="GR358">
        <v>3.12839</v>
      </c>
      <c r="GS358">
        <v>2.77805</v>
      </c>
      <c r="GT358">
        <v>0.143063</v>
      </c>
      <c r="GU358">
        <v>0.148154</v>
      </c>
      <c r="GV358">
        <v>0.111486</v>
      </c>
      <c r="GW358">
        <v>0.0914859</v>
      </c>
      <c r="GX358">
        <v>31401.6</v>
      </c>
      <c r="GY358">
        <v>33206.6</v>
      </c>
      <c r="GZ358">
        <v>33234.8</v>
      </c>
      <c r="HA358">
        <v>35378</v>
      </c>
      <c r="HB358">
        <v>41935.9</v>
      </c>
      <c r="HC358">
        <v>46228.8</v>
      </c>
      <c r="HD358">
        <v>52032.4</v>
      </c>
      <c r="HE358">
        <v>56617.8</v>
      </c>
      <c r="HF358">
        <v>1.782</v>
      </c>
      <c r="HG358">
        <v>2.13057</v>
      </c>
      <c r="HH358">
        <v>-0.00603497</v>
      </c>
      <c r="HI358">
        <v>0</v>
      </c>
      <c r="HJ358">
        <v>36.0441</v>
      </c>
      <c r="HK358">
        <v>999.9</v>
      </c>
      <c r="HL358">
        <v>54.151</v>
      </c>
      <c r="HM358">
        <v>28.047</v>
      </c>
      <c r="HN358">
        <v>22.705</v>
      </c>
      <c r="HO358">
        <v>57.119</v>
      </c>
      <c r="HP358">
        <v>32.4279</v>
      </c>
      <c r="HQ358">
        <v>2</v>
      </c>
      <c r="HR358">
        <v>1.35188</v>
      </c>
      <c r="HS358">
        <v>5.78176</v>
      </c>
      <c r="HT358">
        <v>20.0337</v>
      </c>
      <c r="HU358">
        <v>5.19168</v>
      </c>
      <c r="HV358">
        <v>12.0099</v>
      </c>
      <c r="HW358">
        <v>4.9727</v>
      </c>
      <c r="HX358">
        <v>3.29495</v>
      </c>
      <c r="HY358">
        <v>999.9</v>
      </c>
      <c r="HZ358">
        <v>9999</v>
      </c>
      <c r="IA358">
        <v>9999</v>
      </c>
      <c r="IB358">
        <v>9999</v>
      </c>
      <c r="IC358">
        <v>1.86313</v>
      </c>
      <c r="ID358">
        <v>1.86811</v>
      </c>
      <c r="IE358">
        <v>1.86783</v>
      </c>
      <c r="IF358">
        <v>1.86904</v>
      </c>
      <c r="IG358">
        <v>1.86981</v>
      </c>
      <c r="IH358">
        <v>1.86586</v>
      </c>
      <c r="II358">
        <v>1.86703</v>
      </c>
      <c r="IJ358">
        <v>1.86841</v>
      </c>
      <c r="IK358">
        <v>5</v>
      </c>
      <c r="IL358">
        <v>0</v>
      </c>
      <c r="IM358">
        <v>0</v>
      </c>
      <c r="IN358">
        <v>0</v>
      </c>
      <c r="IO358" t="s">
        <v>443</v>
      </c>
      <c r="IP358" t="s">
        <v>444</v>
      </c>
      <c r="IQ358" t="s">
        <v>445</v>
      </c>
      <c r="IR358" t="s">
        <v>445</v>
      </c>
      <c r="IS358" t="s">
        <v>445</v>
      </c>
      <c r="IT358" t="s">
        <v>445</v>
      </c>
      <c r="IU358">
        <v>0</v>
      </c>
      <c r="IV358">
        <v>100</v>
      </c>
      <c r="IW358">
        <v>100</v>
      </c>
      <c r="IX358">
        <v>4.563</v>
      </c>
      <c r="IY358">
        <v>0.31</v>
      </c>
      <c r="IZ358">
        <v>0.972545899424372</v>
      </c>
      <c r="JA358">
        <v>0.00534676025210932</v>
      </c>
      <c r="JB358">
        <v>-1.70922874884956e-06</v>
      </c>
      <c r="JC358">
        <v>5.24977269206303e-10</v>
      </c>
      <c r="JD358">
        <v>0.310040366037049</v>
      </c>
      <c r="JE358">
        <v>0</v>
      </c>
      <c r="JF358">
        <v>0</v>
      </c>
      <c r="JG358">
        <v>0</v>
      </c>
      <c r="JH358">
        <v>4</v>
      </c>
      <c r="JI358">
        <v>2317</v>
      </c>
      <c r="JJ358">
        <v>-0</v>
      </c>
      <c r="JK358">
        <v>23</v>
      </c>
      <c r="JL358">
        <v>29370045.7</v>
      </c>
      <c r="JM358">
        <v>29370045.7</v>
      </c>
      <c r="JN358">
        <v>2.23145</v>
      </c>
      <c r="JO358">
        <v>2.60132</v>
      </c>
      <c r="JP358">
        <v>2.19849</v>
      </c>
      <c r="JQ358">
        <v>2.63794</v>
      </c>
      <c r="JR358">
        <v>2.44507</v>
      </c>
      <c r="JS358">
        <v>2.35107</v>
      </c>
      <c r="JT358">
        <v>32.7091</v>
      </c>
      <c r="JU358">
        <v>24.1575</v>
      </c>
      <c r="JV358">
        <v>18</v>
      </c>
      <c r="JW358">
        <v>500.07</v>
      </c>
      <c r="JX358">
        <v>783.851</v>
      </c>
      <c r="JY358">
        <v>28.3679</v>
      </c>
      <c r="JZ358">
        <v>43.0948</v>
      </c>
      <c r="KA358">
        <v>29.9999</v>
      </c>
      <c r="KB358">
        <v>42.819</v>
      </c>
      <c r="KC358">
        <v>42.6611</v>
      </c>
      <c r="KD358">
        <v>44.7262</v>
      </c>
      <c r="KE358">
        <v>0</v>
      </c>
      <c r="KF358">
        <v>100</v>
      </c>
      <c r="KG358">
        <v>28.5842</v>
      </c>
      <c r="KH358">
        <v>906.021</v>
      </c>
      <c r="KI358">
        <v>21.9999</v>
      </c>
      <c r="KJ358">
        <v>94.4517</v>
      </c>
      <c r="KK358">
        <v>91.6859</v>
      </c>
    </row>
    <row r="359" spans="1:297">
      <c r="A359">
        <v>343</v>
      </c>
      <c r="B359">
        <v>1762202748.1</v>
      </c>
      <c r="C359">
        <v>4516.09999990463</v>
      </c>
      <c r="D359" t="s">
        <v>1133</v>
      </c>
      <c r="E359" t="s">
        <v>1134</v>
      </c>
      <c r="F359">
        <v>5</v>
      </c>
      <c r="G359" t="s">
        <v>1026</v>
      </c>
      <c r="H359" t="s">
        <v>438</v>
      </c>
      <c r="I359">
        <v>1762202739.94615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906.285981511756</v>
      </c>
      <c r="AK359">
        <v>880.920648484848</v>
      </c>
      <c r="AL359">
        <v>3.48680186429001</v>
      </c>
      <c r="AM359">
        <v>64.4856612688801</v>
      </c>
      <c r="AN359">
        <f>(AP359 - AO359 + DY359*1E3/(8.314*(EA359+273.15)) * AR359/DX359 * AQ359) * DX359/(100*DL359) * 1000/(1000 - AP359)</f>
        <v>0</v>
      </c>
      <c r="AO359">
        <v>21.0218264065347</v>
      </c>
      <c r="AP359">
        <v>27.8639406060606</v>
      </c>
      <c r="AQ359">
        <v>-9.68569133538463e-06</v>
      </c>
      <c r="AR359">
        <v>97.8886865385832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439</v>
      </c>
      <c r="AY359" t="s">
        <v>439</v>
      </c>
      <c r="AZ359">
        <v>0</v>
      </c>
      <c r="BA359">
        <v>0</v>
      </c>
      <c r="BB359">
        <f>1-AZ359/BA359</f>
        <v>0</v>
      </c>
      <c r="BC359">
        <v>0</v>
      </c>
      <c r="BD359" t="s">
        <v>439</v>
      </c>
      <c r="BE359" t="s">
        <v>439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439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440</v>
      </c>
      <c r="DO359">
        <v>2</v>
      </c>
      <c r="DP359" t="b">
        <v>1</v>
      </c>
      <c r="DQ359">
        <v>1762202739.94615</v>
      </c>
      <c r="DR359">
        <v>832.678846153846</v>
      </c>
      <c r="DS359">
        <v>872.611230769231</v>
      </c>
      <c r="DT359">
        <v>27.8711</v>
      </c>
      <c r="DU359">
        <v>21.0200230769231</v>
      </c>
      <c r="DV359">
        <v>828.152615384615</v>
      </c>
      <c r="DW359">
        <v>27.5610692307692</v>
      </c>
      <c r="DX359">
        <v>499.987</v>
      </c>
      <c r="DY359">
        <v>90.7507</v>
      </c>
      <c r="DZ359">
        <v>0.100032384615385</v>
      </c>
      <c r="EA359">
        <v>36.3511846153846</v>
      </c>
      <c r="EB359">
        <v>35.9762</v>
      </c>
      <c r="EC359">
        <v>999.9</v>
      </c>
      <c r="ED359">
        <v>0</v>
      </c>
      <c r="EE359">
        <v>0</v>
      </c>
      <c r="EF359">
        <v>9990.29846153846</v>
      </c>
      <c r="EG359">
        <v>0</v>
      </c>
      <c r="EH359">
        <v>1198.17461538462</v>
      </c>
      <c r="EI359">
        <v>-39.9323538461538</v>
      </c>
      <c r="EJ359">
        <v>856.551692307692</v>
      </c>
      <c r="EK359">
        <v>891.347384615385</v>
      </c>
      <c r="EL359">
        <v>6.85108461538462</v>
      </c>
      <c r="EM359">
        <v>872.611230769231</v>
      </c>
      <c r="EN359">
        <v>21.0200230769231</v>
      </c>
      <c r="EO359">
        <v>2.52932384615385</v>
      </c>
      <c r="EP359">
        <v>1.90758230769231</v>
      </c>
      <c r="EQ359">
        <v>21.2164307692308</v>
      </c>
      <c r="ER359">
        <v>16.6974</v>
      </c>
      <c r="ES359">
        <v>2000.05461538462</v>
      </c>
      <c r="ET359">
        <v>0.979995307692308</v>
      </c>
      <c r="EU359">
        <v>0.0200045076923077</v>
      </c>
      <c r="EV359">
        <v>0</v>
      </c>
      <c r="EW359">
        <v>1531.41153846154</v>
      </c>
      <c r="EX359">
        <v>5.00059</v>
      </c>
      <c r="EY359">
        <v>31713.7461538462</v>
      </c>
      <c r="EZ359">
        <v>17360.8</v>
      </c>
      <c r="FA359">
        <v>54.9322307692308</v>
      </c>
      <c r="FB359">
        <v>55.25</v>
      </c>
      <c r="FC359">
        <v>54.4515384615385</v>
      </c>
      <c r="FD359">
        <v>54.6679230769231</v>
      </c>
      <c r="FE359">
        <v>55.3845384615385</v>
      </c>
      <c r="FF359">
        <v>1955.14461538462</v>
      </c>
      <c r="FG359">
        <v>39.91</v>
      </c>
      <c r="FH359">
        <v>0</v>
      </c>
      <c r="FI359">
        <v>1762202747</v>
      </c>
      <c r="FJ359">
        <v>0</v>
      </c>
      <c r="FK359">
        <v>1531.27384615385</v>
      </c>
      <c r="FL359">
        <v>-10.5223931455887</v>
      </c>
      <c r="FM359">
        <v>-190.249572432481</v>
      </c>
      <c r="FN359">
        <v>31711.1230769231</v>
      </c>
      <c r="FO359">
        <v>15</v>
      </c>
      <c r="FP359">
        <v>0</v>
      </c>
      <c r="FQ359" t="s">
        <v>441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-39.5607714285714</v>
      </c>
      <c r="GD359">
        <v>-6.26703116883116</v>
      </c>
      <c r="GE359">
        <v>0.733643018252947</v>
      </c>
      <c r="GF359">
        <v>0</v>
      </c>
      <c r="GG359">
        <v>1531.94911764706</v>
      </c>
      <c r="GH359">
        <v>-9.30893812630394</v>
      </c>
      <c r="GI359">
        <v>0.955046557679582</v>
      </c>
      <c r="GJ359">
        <v>-1</v>
      </c>
      <c r="GK359">
        <v>6.8582080952381</v>
      </c>
      <c r="GL359">
        <v>-0.116901038961025</v>
      </c>
      <c r="GM359">
        <v>0.0119142106502908</v>
      </c>
      <c r="GN359">
        <v>0</v>
      </c>
      <c r="GO359">
        <v>0</v>
      </c>
      <c r="GP359">
        <v>2</v>
      </c>
      <c r="GQ359" t="s">
        <v>442</v>
      </c>
      <c r="GR359">
        <v>3.12857</v>
      </c>
      <c r="GS359">
        <v>2.77799</v>
      </c>
      <c r="GT359">
        <v>0.144991</v>
      </c>
      <c r="GU359">
        <v>0.150004</v>
      </c>
      <c r="GV359">
        <v>0.11148</v>
      </c>
      <c r="GW359">
        <v>0.0914891</v>
      </c>
      <c r="GX359">
        <v>31331.2</v>
      </c>
      <c r="GY359">
        <v>33134.4</v>
      </c>
      <c r="GZ359">
        <v>33235.2</v>
      </c>
      <c r="HA359">
        <v>35378.1</v>
      </c>
      <c r="HB359">
        <v>41936.9</v>
      </c>
      <c r="HC359">
        <v>46229.2</v>
      </c>
      <c r="HD359">
        <v>52033</v>
      </c>
      <c r="HE359">
        <v>56618.3</v>
      </c>
      <c r="HF359">
        <v>1.78207</v>
      </c>
      <c r="HG359">
        <v>2.13055</v>
      </c>
      <c r="HH359">
        <v>-0.00523403</v>
      </c>
      <c r="HI359">
        <v>0</v>
      </c>
      <c r="HJ359">
        <v>36.0441</v>
      </c>
      <c r="HK359">
        <v>999.9</v>
      </c>
      <c r="HL359">
        <v>54.151</v>
      </c>
      <c r="HM359">
        <v>28.047</v>
      </c>
      <c r="HN359">
        <v>22.706</v>
      </c>
      <c r="HO359">
        <v>57.429</v>
      </c>
      <c r="HP359">
        <v>32.4159</v>
      </c>
      <c r="HQ359">
        <v>2</v>
      </c>
      <c r="HR359">
        <v>1.34629</v>
      </c>
      <c r="HS359">
        <v>5.10666</v>
      </c>
      <c r="HT359">
        <v>20.055</v>
      </c>
      <c r="HU359">
        <v>5.19168</v>
      </c>
      <c r="HV359">
        <v>12.0099</v>
      </c>
      <c r="HW359">
        <v>4.97315</v>
      </c>
      <c r="HX359">
        <v>3.295</v>
      </c>
      <c r="HY359">
        <v>999.9</v>
      </c>
      <c r="HZ359">
        <v>9999</v>
      </c>
      <c r="IA359">
        <v>9999</v>
      </c>
      <c r="IB359">
        <v>9999</v>
      </c>
      <c r="IC359">
        <v>1.86316</v>
      </c>
      <c r="ID359">
        <v>1.8681</v>
      </c>
      <c r="IE359">
        <v>1.86783</v>
      </c>
      <c r="IF359">
        <v>1.86905</v>
      </c>
      <c r="IG359">
        <v>1.86981</v>
      </c>
      <c r="IH359">
        <v>1.86584</v>
      </c>
      <c r="II359">
        <v>1.86703</v>
      </c>
      <c r="IJ359">
        <v>1.86842</v>
      </c>
      <c r="IK359">
        <v>5</v>
      </c>
      <c r="IL359">
        <v>0</v>
      </c>
      <c r="IM359">
        <v>0</v>
      </c>
      <c r="IN359">
        <v>0</v>
      </c>
      <c r="IO359" t="s">
        <v>443</v>
      </c>
      <c r="IP359" t="s">
        <v>444</v>
      </c>
      <c r="IQ359" t="s">
        <v>445</v>
      </c>
      <c r="IR359" t="s">
        <v>445</v>
      </c>
      <c r="IS359" t="s">
        <v>445</v>
      </c>
      <c r="IT359" t="s">
        <v>445</v>
      </c>
      <c r="IU359">
        <v>0</v>
      </c>
      <c r="IV359">
        <v>100</v>
      </c>
      <c r="IW359">
        <v>100</v>
      </c>
      <c r="IX359">
        <v>4.623</v>
      </c>
      <c r="IY359">
        <v>0.3101</v>
      </c>
      <c r="IZ359">
        <v>0.972545899424372</v>
      </c>
      <c r="JA359">
        <v>0.00534676025210932</v>
      </c>
      <c r="JB359">
        <v>-1.70922874884956e-06</v>
      </c>
      <c r="JC359">
        <v>5.24977269206303e-10</v>
      </c>
      <c r="JD359">
        <v>0.310040366037049</v>
      </c>
      <c r="JE359">
        <v>0</v>
      </c>
      <c r="JF359">
        <v>0</v>
      </c>
      <c r="JG359">
        <v>0</v>
      </c>
      <c r="JH359">
        <v>4</v>
      </c>
      <c r="JI359">
        <v>2317</v>
      </c>
      <c r="JJ359">
        <v>-0</v>
      </c>
      <c r="JK359">
        <v>23</v>
      </c>
      <c r="JL359">
        <v>29370045.8</v>
      </c>
      <c r="JM359">
        <v>29370045.8</v>
      </c>
      <c r="JN359">
        <v>2.26929</v>
      </c>
      <c r="JO359">
        <v>2.60864</v>
      </c>
      <c r="JP359">
        <v>2.19849</v>
      </c>
      <c r="JQ359">
        <v>2.63794</v>
      </c>
      <c r="JR359">
        <v>2.44507</v>
      </c>
      <c r="JS359">
        <v>2.28149</v>
      </c>
      <c r="JT359">
        <v>32.7091</v>
      </c>
      <c r="JU359">
        <v>24.1488</v>
      </c>
      <c r="JV359">
        <v>18</v>
      </c>
      <c r="JW359">
        <v>500.123</v>
      </c>
      <c r="JX359">
        <v>783.853</v>
      </c>
      <c r="JY359">
        <v>28.5037</v>
      </c>
      <c r="JZ359">
        <v>43.0948</v>
      </c>
      <c r="KA359">
        <v>29.9964</v>
      </c>
      <c r="KB359">
        <v>42.819</v>
      </c>
      <c r="KC359">
        <v>42.6636</v>
      </c>
      <c r="KD359">
        <v>45.4783</v>
      </c>
      <c r="KE359">
        <v>0</v>
      </c>
      <c r="KF359">
        <v>100</v>
      </c>
      <c r="KG359">
        <v>28.6207</v>
      </c>
      <c r="KH359">
        <v>926.241</v>
      </c>
      <c r="KI359">
        <v>21.9999</v>
      </c>
      <c r="KJ359">
        <v>94.4528</v>
      </c>
      <c r="KK359">
        <v>91.6865</v>
      </c>
    </row>
    <row r="360" spans="1:297">
      <c r="A360">
        <v>344</v>
      </c>
      <c r="B360">
        <v>1762202753.1</v>
      </c>
      <c r="C360">
        <v>4521.09999990463</v>
      </c>
      <c r="D360" t="s">
        <v>1135</v>
      </c>
      <c r="E360" t="s">
        <v>1136</v>
      </c>
      <c r="F360">
        <v>5</v>
      </c>
      <c r="G360" t="s">
        <v>1026</v>
      </c>
      <c r="H360" t="s">
        <v>438</v>
      </c>
      <c r="I360">
        <v>1762202744.94615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923.258032326779</v>
      </c>
      <c r="AK360">
        <v>898.066866666666</v>
      </c>
      <c r="AL360">
        <v>3.43739757270022</v>
      </c>
      <c r="AM360">
        <v>64.4856612688801</v>
      </c>
      <c r="AN360">
        <f>(AP360 - AO360 + DY360*1E3/(8.314*(EA360+273.15)) * AR360/DX360 * AQ360) * DX360/(100*DL360) * 1000/(1000 - AP360)</f>
        <v>0</v>
      </c>
      <c r="AO360">
        <v>21.0235501541622</v>
      </c>
      <c r="AP360">
        <v>27.8722296969697</v>
      </c>
      <c r="AQ360">
        <v>2.85081329520575e-05</v>
      </c>
      <c r="AR360">
        <v>97.8886865385832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439</v>
      </c>
      <c r="AY360" t="s">
        <v>439</v>
      </c>
      <c r="AZ360">
        <v>0</v>
      </c>
      <c r="BA360">
        <v>0</v>
      </c>
      <c r="BB360">
        <f>1-AZ360/BA360</f>
        <v>0</v>
      </c>
      <c r="BC360">
        <v>0</v>
      </c>
      <c r="BD360" t="s">
        <v>439</v>
      </c>
      <c r="BE360" t="s">
        <v>439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439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440</v>
      </c>
      <c r="DO360">
        <v>2</v>
      </c>
      <c r="DP360" t="b">
        <v>1</v>
      </c>
      <c r="DQ360">
        <v>1762202744.94615</v>
      </c>
      <c r="DR360">
        <v>849.170153846154</v>
      </c>
      <c r="DS360">
        <v>889.521769230769</v>
      </c>
      <c r="DT360">
        <v>27.8678692307692</v>
      </c>
      <c r="DU360">
        <v>21.0221076923077</v>
      </c>
      <c r="DV360">
        <v>844.584923076923</v>
      </c>
      <c r="DW360">
        <v>27.5578307692308</v>
      </c>
      <c r="DX360">
        <v>500.016384615385</v>
      </c>
      <c r="DY360">
        <v>90.7508</v>
      </c>
      <c r="DZ360">
        <v>0.100031523076923</v>
      </c>
      <c r="EA360">
        <v>36.3521692307692</v>
      </c>
      <c r="EB360">
        <v>35.9608307692308</v>
      </c>
      <c r="EC360">
        <v>999.9</v>
      </c>
      <c r="ED360">
        <v>0</v>
      </c>
      <c r="EE360">
        <v>0</v>
      </c>
      <c r="EF360">
        <v>9988.66</v>
      </c>
      <c r="EG360">
        <v>0</v>
      </c>
      <c r="EH360">
        <v>1198.15769230769</v>
      </c>
      <c r="EI360">
        <v>-40.3515307692308</v>
      </c>
      <c r="EJ360">
        <v>873.513</v>
      </c>
      <c r="EK360">
        <v>908.622923076923</v>
      </c>
      <c r="EL360">
        <v>6.84577153846154</v>
      </c>
      <c r="EM360">
        <v>889.521769230769</v>
      </c>
      <c r="EN360">
        <v>21.0221076923077</v>
      </c>
      <c r="EO360">
        <v>2.52903230769231</v>
      </c>
      <c r="EP360">
        <v>1.90777307692308</v>
      </c>
      <c r="EQ360">
        <v>21.2145615384615</v>
      </c>
      <c r="ER360">
        <v>16.6989846153846</v>
      </c>
      <c r="ES360">
        <v>2000.04923076923</v>
      </c>
      <c r="ET360">
        <v>0.979995307692308</v>
      </c>
      <c r="EU360">
        <v>0.0200045076923077</v>
      </c>
      <c r="EV360">
        <v>0</v>
      </c>
      <c r="EW360">
        <v>1530.57923076923</v>
      </c>
      <c r="EX360">
        <v>5.00059</v>
      </c>
      <c r="EY360">
        <v>31698</v>
      </c>
      <c r="EZ360">
        <v>17360.7384615385</v>
      </c>
      <c r="FA360">
        <v>54.9322307692308</v>
      </c>
      <c r="FB360">
        <v>55.25</v>
      </c>
      <c r="FC360">
        <v>54.4563846153846</v>
      </c>
      <c r="FD360">
        <v>54.6774615384615</v>
      </c>
      <c r="FE360">
        <v>55.3893076923077</v>
      </c>
      <c r="FF360">
        <v>1955.13923076923</v>
      </c>
      <c r="FG360">
        <v>39.91</v>
      </c>
      <c r="FH360">
        <v>0</v>
      </c>
      <c r="FI360">
        <v>1762202751.8</v>
      </c>
      <c r="FJ360">
        <v>0</v>
      </c>
      <c r="FK360">
        <v>1530.52538461538</v>
      </c>
      <c r="FL360">
        <v>-9.23897436633657</v>
      </c>
      <c r="FM360">
        <v>-178.082051373625</v>
      </c>
      <c r="FN360">
        <v>31696.1884615385</v>
      </c>
      <c r="FO360">
        <v>15</v>
      </c>
      <c r="FP360">
        <v>0</v>
      </c>
      <c r="FQ360" t="s">
        <v>441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-40.0846095238095</v>
      </c>
      <c r="GD360">
        <v>-5.98389350649358</v>
      </c>
      <c r="GE360">
        <v>0.71400681062829</v>
      </c>
      <c r="GF360">
        <v>0</v>
      </c>
      <c r="GG360">
        <v>1531.03264705882</v>
      </c>
      <c r="GH360">
        <v>-9.55034377840082</v>
      </c>
      <c r="GI360">
        <v>0.984396825841398</v>
      </c>
      <c r="GJ360">
        <v>-1</v>
      </c>
      <c r="GK360">
        <v>6.84957190476191</v>
      </c>
      <c r="GL360">
        <v>-0.0692446753246603</v>
      </c>
      <c r="GM360">
        <v>0.00790760069508028</v>
      </c>
      <c r="GN360">
        <v>1</v>
      </c>
      <c r="GO360">
        <v>1</v>
      </c>
      <c r="GP360">
        <v>2</v>
      </c>
      <c r="GQ360" t="s">
        <v>460</v>
      </c>
      <c r="GR360">
        <v>3.12824</v>
      </c>
      <c r="GS360">
        <v>2.77782</v>
      </c>
      <c r="GT360">
        <v>0.146885</v>
      </c>
      <c r="GU360">
        <v>0.151909</v>
      </c>
      <c r="GV360">
        <v>0.111502</v>
      </c>
      <c r="GW360">
        <v>0.0915024</v>
      </c>
      <c r="GX360">
        <v>31262.1</v>
      </c>
      <c r="GY360">
        <v>33060.4</v>
      </c>
      <c r="GZ360">
        <v>33235.7</v>
      </c>
      <c r="HA360">
        <v>35378.7</v>
      </c>
      <c r="HB360">
        <v>41936.8</v>
      </c>
      <c r="HC360">
        <v>46229.6</v>
      </c>
      <c r="HD360">
        <v>52033.9</v>
      </c>
      <c r="HE360">
        <v>56619.4</v>
      </c>
      <c r="HF360">
        <v>1.78172</v>
      </c>
      <c r="HG360">
        <v>2.131</v>
      </c>
      <c r="HH360">
        <v>-0.00435859</v>
      </c>
      <c r="HI360">
        <v>0</v>
      </c>
      <c r="HJ360">
        <v>36.0408</v>
      </c>
      <c r="HK360">
        <v>999.9</v>
      </c>
      <c r="HL360">
        <v>54.175</v>
      </c>
      <c r="HM360">
        <v>28.057</v>
      </c>
      <c r="HN360">
        <v>22.7264</v>
      </c>
      <c r="HO360">
        <v>57.679</v>
      </c>
      <c r="HP360">
        <v>32.496</v>
      </c>
      <c r="HQ360">
        <v>2</v>
      </c>
      <c r="HR360">
        <v>1.34533</v>
      </c>
      <c r="HS360">
        <v>5.2636</v>
      </c>
      <c r="HT360">
        <v>20.0504</v>
      </c>
      <c r="HU360">
        <v>5.19183</v>
      </c>
      <c r="HV360">
        <v>12.0099</v>
      </c>
      <c r="HW360">
        <v>4.97295</v>
      </c>
      <c r="HX360">
        <v>3.29492</v>
      </c>
      <c r="HY360">
        <v>999.9</v>
      </c>
      <c r="HZ360">
        <v>9999</v>
      </c>
      <c r="IA360">
        <v>9999</v>
      </c>
      <c r="IB360">
        <v>9999</v>
      </c>
      <c r="IC360">
        <v>1.86315</v>
      </c>
      <c r="ID360">
        <v>1.86812</v>
      </c>
      <c r="IE360">
        <v>1.86783</v>
      </c>
      <c r="IF360">
        <v>1.86904</v>
      </c>
      <c r="IG360">
        <v>1.86982</v>
      </c>
      <c r="IH360">
        <v>1.86586</v>
      </c>
      <c r="II360">
        <v>1.86704</v>
      </c>
      <c r="IJ360">
        <v>1.86844</v>
      </c>
      <c r="IK360">
        <v>5</v>
      </c>
      <c r="IL360">
        <v>0</v>
      </c>
      <c r="IM360">
        <v>0</v>
      </c>
      <c r="IN360">
        <v>0</v>
      </c>
      <c r="IO360" t="s">
        <v>443</v>
      </c>
      <c r="IP360" t="s">
        <v>444</v>
      </c>
      <c r="IQ360" t="s">
        <v>445</v>
      </c>
      <c r="IR360" t="s">
        <v>445</v>
      </c>
      <c r="IS360" t="s">
        <v>445</v>
      </c>
      <c r="IT360" t="s">
        <v>445</v>
      </c>
      <c r="IU360">
        <v>0</v>
      </c>
      <c r="IV360">
        <v>100</v>
      </c>
      <c r="IW360">
        <v>100</v>
      </c>
      <c r="IX360">
        <v>4.682</v>
      </c>
      <c r="IY360">
        <v>0.3101</v>
      </c>
      <c r="IZ360">
        <v>0.972545899424372</v>
      </c>
      <c r="JA360">
        <v>0.00534676025210932</v>
      </c>
      <c r="JB360">
        <v>-1.70922874884956e-06</v>
      </c>
      <c r="JC360">
        <v>5.24977269206303e-10</v>
      </c>
      <c r="JD360">
        <v>0.310040366037049</v>
      </c>
      <c r="JE360">
        <v>0</v>
      </c>
      <c r="JF360">
        <v>0</v>
      </c>
      <c r="JG360">
        <v>0</v>
      </c>
      <c r="JH360">
        <v>4</v>
      </c>
      <c r="JI360">
        <v>2317</v>
      </c>
      <c r="JJ360">
        <v>-0</v>
      </c>
      <c r="JK360">
        <v>23</v>
      </c>
      <c r="JL360">
        <v>29370045.9</v>
      </c>
      <c r="JM360">
        <v>29370045.9</v>
      </c>
      <c r="JN360">
        <v>2.30225</v>
      </c>
      <c r="JO360">
        <v>2.6062</v>
      </c>
      <c r="JP360">
        <v>2.19849</v>
      </c>
      <c r="JQ360">
        <v>2.63916</v>
      </c>
      <c r="JR360">
        <v>2.44507</v>
      </c>
      <c r="JS360">
        <v>2.32788</v>
      </c>
      <c r="JT360">
        <v>32.7091</v>
      </c>
      <c r="JU360">
        <v>24.1488</v>
      </c>
      <c r="JV360">
        <v>18</v>
      </c>
      <c r="JW360">
        <v>499.875</v>
      </c>
      <c r="JX360">
        <v>784.319</v>
      </c>
      <c r="JY360">
        <v>28.6166</v>
      </c>
      <c r="JZ360">
        <v>43.0948</v>
      </c>
      <c r="KA360">
        <v>29.9983</v>
      </c>
      <c r="KB360">
        <v>42.819</v>
      </c>
      <c r="KC360">
        <v>42.6654</v>
      </c>
      <c r="KD360">
        <v>46.1451</v>
      </c>
      <c r="KE360">
        <v>0</v>
      </c>
      <c r="KF360">
        <v>100</v>
      </c>
      <c r="KG360">
        <v>28.6458</v>
      </c>
      <c r="KH360">
        <v>939.708</v>
      </c>
      <c r="KI360">
        <v>21.9999</v>
      </c>
      <c r="KJ360">
        <v>94.4543</v>
      </c>
      <c r="KK360">
        <v>91.6881</v>
      </c>
    </row>
    <row r="361" spans="1:297">
      <c r="A361">
        <v>345</v>
      </c>
      <c r="B361">
        <v>1762202758.1</v>
      </c>
      <c r="C361">
        <v>4526.09999990463</v>
      </c>
      <c r="D361" t="s">
        <v>1137</v>
      </c>
      <c r="E361" t="s">
        <v>1138</v>
      </c>
      <c r="F361">
        <v>5</v>
      </c>
      <c r="G361" t="s">
        <v>1026</v>
      </c>
      <c r="H361" t="s">
        <v>438</v>
      </c>
      <c r="I361">
        <v>1762202749.94615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940.727670370451</v>
      </c>
      <c r="AK361">
        <v>915.43106060606</v>
      </c>
      <c r="AL361">
        <v>3.45779558874246</v>
      </c>
      <c r="AM361">
        <v>64.4856612688801</v>
      </c>
      <c r="AN361">
        <f>(AP361 - AO361 + DY361*1E3/(8.314*(EA361+273.15)) * AR361/DX361 * AQ361) * DX361/(100*DL361) * 1000/(1000 - AP361)</f>
        <v>0</v>
      </c>
      <c r="AO361">
        <v>21.0276524924048</v>
      </c>
      <c r="AP361">
        <v>27.8732557575757</v>
      </c>
      <c r="AQ361">
        <v>8.19387217038698e-06</v>
      </c>
      <c r="AR361">
        <v>97.8886865385832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439</v>
      </c>
      <c r="AY361" t="s">
        <v>439</v>
      </c>
      <c r="AZ361">
        <v>0</v>
      </c>
      <c r="BA361">
        <v>0</v>
      </c>
      <c r="BB361">
        <f>1-AZ361/BA361</f>
        <v>0</v>
      </c>
      <c r="BC361">
        <v>0</v>
      </c>
      <c r="BD361" t="s">
        <v>439</v>
      </c>
      <c r="BE361" t="s">
        <v>439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439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440</v>
      </c>
      <c r="DO361">
        <v>2</v>
      </c>
      <c r="DP361" t="b">
        <v>1</v>
      </c>
      <c r="DQ361">
        <v>1762202749.94615</v>
      </c>
      <c r="DR361">
        <v>865.857923076923</v>
      </c>
      <c r="DS361">
        <v>906.517923076923</v>
      </c>
      <c r="DT361">
        <v>27.8685846153846</v>
      </c>
      <c r="DU361">
        <v>21.0243307692308</v>
      </c>
      <c r="DV361">
        <v>861.213076923077</v>
      </c>
      <c r="DW361">
        <v>27.5585538461538</v>
      </c>
      <c r="DX361">
        <v>500.000923076923</v>
      </c>
      <c r="DY361">
        <v>90.7509615384615</v>
      </c>
      <c r="DZ361">
        <v>0.100037569230769</v>
      </c>
      <c r="EA361">
        <v>36.3551461538461</v>
      </c>
      <c r="EB361">
        <v>35.9632076923077</v>
      </c>
      <c r="EC361">
        <v>999.9</v>
      </c>
      <c r="ED361">
        <v>0</v>
      </c>
      <c r="EE361">
        <v>0</v>
      </c>
      <c r="EF361">
        <v>9992.59230769231</v>
      </c>
      <c r="EG361">
        <v>0</v>
      </c>
      <c r="EH361">
        <v>1198.16615384615</v>
      </c>
      <c r="EI361">
        <v>-40.6599769230769</v>
      </c>
      <c r="EJ361">
        <v>890.679923076923</v>
      </c>
      <c r="EK361">
        <v>925.986230769231</v>
      </c>
      <c r="EL361">
        <v>6.84426846153846</v>
      </c>
      <c r="EM361">
        <v>906.517923076923</v>
      </c>
      <c r="EN361">
        <v>21.0243307692308</v>
      </c>
      <c r="EO361">
        <v>2.52910153846154</v>
      </c>
      <c r="EP361">
        <v>1.90797846153846</v>
      </c>
      <c r="EQ361">
        <v>21.2150153846154</v>
      </c>
      <c r="ER361">
        <v>16.7006692307692</v>
      </c>
      <c r="ES361">
        <v>1999.99923076923</v>
      </c>
      <c r="ET361">
        <v>0.979994846153846</v>
      </c>
      <c r="EU361">
        <v>0.0200049923076923</v>
      </c>
      <c r="EV361">
        <v>0</v>
      </c>
      <c r="EW361">
        <v>1529.86230769231</v>
      </c>
      <c r="EX361">
        <v>5.00059</v>
      </c>
      <c r="EY361">
        <v>31682.3769230769</v>
      </c>
      <c r="EZ361">
        <v>17360.3</v>
      </c>
      <c r="FA361">
        <v>54.9226923076923</v>
      </c>
      <c r="FB361">
        <v>55.25</v>
      </c>
      <c r="FC361">
        <v>54.4515384615385</v>
      </c>
      <c r="FD361">
        <v>54.6822307692308</v>
      </c>
      <c r="FE361">
        <v>55.3940769230769</v>
      </c>
      <c r="FF361">
        <v>1955.08923076923</v>
      </c>
      <c r="FG361">
        <v>39.91</v>
      </c>
      <c r="FH361">
        <v>0</v>
      </c>
      <c r="FI361">
        <v>1762202757.2</v>
      </c>
      <c r="FJ361">
        <v>0</v>
      </c>
      <c r="FK361">
        <v>1529.7216</v>
      </c>
      <c r="FL361">
        <v>-7.90230769071843</v>
      </c>
      <c r="FM361">
        <v>-175.599999953568</v>
      </c>
      <c r="FN361">
        <v>31679.212</v>
      </c>
      <c r="FO361">
        <v>15</v>
      </c>
      <c r="FP361">
        <v>0</v>
      </c>
      <c r="FQ361" t="s">
        <v>441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-40.414245</v>
      </c>
      <c r="GD361">
        <v>-3.47708120300746</v>
      </c>
      <c r="GE361">
        <v>0.594177734751985</v>
      </c>
      <c r="GF361">
        <v>0</v>
      </c>
      <c r="GG361">
        <v>1530.28735294118</v>
      </c>
      <c r="GH361">
        <v>-8.57280366649226</v>
      </c>
      <c r="GI361">
        <v>0.88359995214607</v>
      </c>
      <c r="GJ361">
        <v>-1</v>
      </c>
      <c r="GK361">
        <v>6.845053</v>
      </c>
      <c r="GL361">
        <v>-0.0110066165413678</v>
      </c>
      <c r="GM361">
        <v>0.00271396960189311</v>
      </c>
      <c r="GN361">
        <v>1</v>
      </c>
      <c r="GO361">
        <v>1</v>
      </c>
      <c r="GP361">
        <v>2</v>
      </c>
      <c r="GQ361" t="s">
        <v>460</v>
      </c>
      <c r="GR361">
        <v>3.12836</v>
      </c>
      <c r="GS361">
        <v>2.7781</v>
      </c>
      <c r="GT361">
        <v>0.148755</v>
      </c>
      <c r="GU361">
        <v>0.153613</v>
      </c>
      <c r="GV361">
        <v>0.111503</v>
      </c>
      <c r="GW361">
        <v>0.0915035</v>
      </c>
      <c r="GX361">
        <v>31193.6</v>
      </c>
      <c r="GY361">
        <v>32993.7</v>
      </c>
      <c r="GZ361">
        <v>33236</v>
      </c>
      <c r="HA361">
        <v>35378.7</v>
      </c>
      <c r="HB361">
        <v>41937.2</v>
      </c>
      <c r="HC361">
        <v>46229.7</v>
      </c>
      <c r="HD361">
        <v>52034.1</v>
      </c>
      <c r="HE361">
        <v>56619.3</v>
      </c>
      <c r="HF361">
        <v>1.782</v>
      </c>
      <c r="HG361">
        <v>2.13098</v>
      </c>
      <c r="HH361">
        <v>-0.00340864</v>
      </c>
      <c r="HI361">
        <v>0</v>
      </c>
      <c r="HJ361">
        <v>36.0408</v>
      </c>
      <c r="HK361">
        <v>999.9</v>
      </c>
      <c r="HL361">
        <v>54.175</v>
      </c>
      <c r="HM361">
        <v>28.057</v>
      </c>
      <c r="HN361">
        <v>22.7289</v>
      </c>
      <c r="HO361">
        <v>57.269</v>
      </c>
      <c r="HP361">
        <v>32.48</v>
      </c>
      <c r="HQ361">
        <v>2</v>
      </c>
      <c r="HR361">
        <v>1.34628</v>
      </c>
      <c r="HS361">
        <v>5.40502</v>
      </c>
      <c r="HT361">
        <v>20.046</v>
      </c>
      <c r="HU361">
        <v>5.19168</v>
      </c>
      <c r="HV361">
        <v>12.0099</v>
      </c>
      <c r="HW361">
        <v>4.9727</v>
      </c>
      <c r="HX361">
        <v>3.29487</v>
      </c>
      <c r="HY361">
        <v>999.9</v>
      </c>
      <c r="HZ361">
        <v>9999</v>
      </c>
      <c r="IA361">
        <v>9999</v>
      </c>
      <c r="IB361">
        <v>9999</v>
      </c>
      <c r="IC361">
        <v>1.86316</v>
      </c>
      <c r="ID361">
        <v>1.86812</v>
      </c>
      <c r="IE361">
        <v>1.86783</v>
      </c>
      <c r="IF361">
        <v>1.86904</v>
      </c>
      <c r="IG361">
        <v>1.86982</v>
      </c>
      <c r="IH361">
        <v>1.86585</v>
      </c>
      <c r="II361">
        <v>1.86704</v>
      </c>
      <c r="IJ361">
        <v>1.86843</v>
      </c>
      <c r="IK361">
        <v>5</v>
      </c>
      <c r="IL361">
        <v>0</v>
      </c>
      <c r="IM361">
        <v>0</v>
      </c>
      <c r="IN361">
        <v>0</v>
      </c>
      <c r="IO361" t="s">
        <v>443</v>
      </c>
      <c r="IP361" t="s">
        <v>444</v>
      </c>
      <c r="IQ361" t="s">
        <v>445</v>
      </c>
      <c r="IR361" t="s">
        <v>445</v>
      </c>
      <c r="IS361" t="s">
        <v>445</v>
      </c>
      <c r="IT361" t="s">
        <v>445</v>
      </c>
      <c r="IU361">
        <v>0</v>
      </c>
      <c r="IV361">
        <v>100</v>
      </c>
      <c r="IW361">
        <v>100</v>
      </c>
      <c r="IX361">
        <v>4.741</v>
      </c>
      <c r="IY361">
        <v>0.31</v>
      </c>
      <c r="IZ361">
        <v>0.972545899424372</v>
      </c>
      <c r="JA361">
        <v>0.00534676025210932</v>
      </c>
      <c r="JB361">
        <v>-1.70922874884956e-06</v>
      </c>
      <c r="JC361">
        <v>5.24977269206303e-10</v>
      </c>
      <c r="JD361">
        <v>0.310040366037049</v>
      </c>
      <c r="JE361">
        <v>0</v>
      </c>
      <c r="JF361">
        <v>0</v>
      </c>
      <c r="JG361">
        <v>0</v>
      </c>
      <c r="JH361">
        <v>4</v>
      </c>
      <c r="JI361">
        <v>2317</v>
      </c>
      <c r="JJ361">
        <v>-0</v>
      </c>
      <c r="JK361">
        <v>23</v>
      </c>
      <c r="JL361">
        <v>29370046</v>
      </c>
      <c r="JM361">
        <v>29370046</v>
      </c>
      <c r="JN361">
        <v>2.33521</v>
      </c>
      <c r="JO361">
        <v>2.60254</v>
      </c>
      <c r="JP361">
        <v>2.19849</v>
      </c>
      <c r="JQ361">
        <v>2.63794</v>
      </c>
      <c r="JR361">
        <v>2.44507</v>
      </c>
      <c r="JS361">
        <v>2.30835</v>
      </c>
      <c r="JT361">
        <v>32.7091</v>
      </c>
      <c r="JU361">
        <v>24.1575</v>
      </c>
      <c r="JV361">
        <v>18</v>
      </c>
      <c r="JW361">
        <v>500.07</v>
      </c>
      <c r="JX361">
        <v>784.295</v>
      </c>
      <c r="JY361">
        <v>28.6665</v>
      </c>
      <c r="JZ361">
        <v>43.0948</v>
      </c>
      <c r="KA361">
        <v>29.9999</v>
      </c>
      <c r="KB361">
        <v>42.819</v>
      </c>
      <c r="KC361">
        <v>42.6654</v>
      </c>
      <c r="KD361">
        <v>46.8521</v>
      </c>
      <c r="KE361">
        <v>0</v>
      </c>
      <c r="KF361">
        <v>100</v>
      </c>
      <c r="KG361">
        <v>28.6616</v>
      </c>
      <c r="KH361">
        <v>959.91</v>
      </c>
      <c r="KI361">
        <v>21.9999</v>
      </c>
      <c r="KJ361">
        <v>94.4549</v>
      </c>
      <c r="KK361">
        <v>91.6881</v>
      </c>
    </row>
    <row r="362" spans="1:297">
      <c r="A362">
        <v>346</v>
      </c>
      <c r="B362">
        <v>1762202763.1</v>
      </c>
      <c r="C362">
        <v>4531.09999990463</v>
      </c>
      <c r="D362" t="s">
        <v>1139</v>
      </c>
      <c r="E362" t="s">
        <v>1140</v>
      </c>
      <c r="F362">
        <v>5</v>
      </c>
      <c r="G362" t="s">
        <v>1026</v>
      </c>
      <c r="H362" t="s">
        <v>438</v>
      </c>
      <c r="I362">
        <v>1762202754.94615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956.775555823765</v>
      </c>
      <c r="AK362">
        <v>931.97006060606</v>
      </c>
      <c r="AL362">
        <v>3.3051600887748</v>
      </c>
      <c r="AM362">
        <v>64.4856612688801</v>
      </c>
      <c r="AN362">
        <f>(AP362 - AO362 + DY362*1E3/(8.314*(EA362+273.15)) * AR362/DX362 * AQ362) * DX362/(100*DL362) * 1000/(1000 - AP362)</f>
        <v>0</v>
      </c>
      <c r="AO362">
        <v>21.0281808685567</v>
      </c>
      <c r="AP362">
        <v>27.8693375757576</v>
      </c>
      <c r="AQ362">
        <v>-8.82452671418001e-06</v>
      </c>
      <c r="AR362">
        <v>97.8886865385832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439</v>
      </c>
      <c r="AY362" t="s">
        <v>439</v>
      </c>
      <c r="AZ362">
        <v>0</v>
      </c>
      <c r="BA362">
        <v>0</v>
      </c>
      <c r="BB362">
        <f>1-AZ362/BA362</f>
        <v>0</v>
      </c>
      <c r="BC362">
        <v>0</v>
      </c>
      <c r="BD362" t="s">
        <v>439</v>
      </c>
      <c r="BE362" t="s">
        <v>439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439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440</v>
      </c>
      <c r="DO362">
        <v>2</v>
      </c>
      <c r="DP362" t="b">
        <v>1</v>
      </c>
      <c r="DQ362">
        <v>1762202754.94615</v>
      </c>
      <c r="DR362">
        <v>882.520615384615</v>
      </c>
      <c r="DS362">
        <v>923.091384615385</v>
      </c>
      <c r="DT362">
        <v>27.8700384615385</v>
      </c>
      <c r="DU362">
        <v>21.0264923076923</v>
      </c>
      <c r="DV362">
        <v>877.816538461538</v>
      </c>
      <c r="DW362">
        <v>27.56</v>
      </c>
      <c r="DX362">
        <v>500.014615384615</v>
      </c>
      <c r="DY362">
        <v>90.7508153846154</v>
      </c>
      <c r="DZ362">
        <v>0.100017276923077</v>
      </c>
      <c r="EA362">
        <v>36.3506307692308</v>
      </c>
      <c r="EB362">
        <v>35.9708230769231</v>
      </c>
      <c r="EC362">
        <v>999.9</v>
      </c>
      <c r="ED362">
        <v>0</v>
      </c>
      <c r="EE362">
        <v>0</v>
      </c>
      <c r="EF362">
        <v>10004.5269230769</v>
      </c>
      <c r="EG362">
        <v>0</v>
      </c>
      <c r="EH362">
        <v>1198.2</v>
      </c>
      <c r="EI362">
        <v>-40.5708</v>
      </c>
      <c r="EJ362">
        <v>907.821692307692</v>
      </c>
      <c r="EK362">
        <v>942.917769230769</v>
      </c>
      <c r="EL362">
        <v>6.84354923076923</v>
      </c>
      <c r="EM362">
        <v>923.091384615385</v>
      </c>
      <c r="EN362">
        <v>21.0264923076923</v>
      </c>
      <c r="EO362">
        <v>2.52922923076923</v>
      </c>
      <c r="EP362">
        <v>1.90817230769231</v>
      </c>
      <c r="EQ362">
        <v>21.2158307692308</v>
      </c>
      <c r="ER362">
        <v>16.7022538461538</v>
      </c>
      <c r="ES362">
        <v>1999.99615384615</v>
      </c>
      <c r="ET362">
        <v>0.979994846153846</v>
      </c>
      <c r="EU362">
        <v>0.0200049923076923</v>
      </c>
      <c r="EV362">
        <v>0</v>
      </c>
      <c r="EW362">
        <v>1529.18153846154</v>
      </c>
      <c r="EX362">
        <v>5.00059</v>
      </c>
      <c r="EY362">
        <v>31668.4538461538</v>
      </c>
      <c r="EZ362">
        <v>17360.2461538462</v>
      </c>
      <c r="FA362">
        <v>54.9226923076923</v>
      </c>
      <c r="FB362">
        <v>55.25</v>
      </c>
      <c r="FC362">
        <v>54.4612307692308</v>
      </c>
      <c r="FD362">
        <v>54.687</v>
      </c>
      <c r="FE362">
        <v>55.4036153846154</v>
      </c>
      <c r="FF362">
        <v>1955.08615384615</v>
      </c>
      <c r="FG362">
        <v>39.91</v>
      </c>
      <c r="FH362">
        <v>0</v>
      </c>
      <c r="FI362">
        <v>1762202762</v>
      </c>
      <c r="FJ362">
        <v>0</v>
      </c>
      <c r="FK362">
        <v>1529.1008</v>
      </c>
      <c r="FL362">
        <v>-8.18153845028833</v>
      </c>
      <c r="FM362">
        <v>-173.899999650146</v>
      </c>
      <c r="FN362">
        <v>31665.444</v>
      </c>
      <c r="FO362">
        <v>15</v>
      </c>
      <c r="FP362">
        <v>0</v>
      </c>
      <c r="FQ362" t="s">
        <v>441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-40.55515</v>
      </c>
      <c r="GD362">
        <v>1.65018947368419</v>
      </c>
      <c r="GE362">
        <v>0.350830851693519</v>
      </c>
      <c r="GF362">
        <v>0</v>
      </c>
      <c r="GG362">
        <v>1529.67735294118</v>
      </c>
      <c r="GH362">
        <v>-8.06187929967224</v>
      </c>
      <c r="GI362">
        <v>0.829706924952962</v>
      </c>
      <c r="GJ362">
        <v>-1</v>
      </c>
      <c r="GK362">
        <v>6.843555</v>
      </c>
      <c r="GL362">
        <v>-0.00190015037593448</v>
      </c>
      <c r="GM362">
        <v>0.00174310211978528</v>
      </c>
      <c r="GN362">
        <v>1</v>
      </c>
      <c r="GO362">
        <v>1</v>
      </c>
      <c r="GP362">
        <v>2</v>
      </c>
      <c r="GQ362" t="s">
        <v>460</v>
      </c>
      <c r="GR362">
        <v>3.12842</v>
      </c>
      <c r="GS362">
        <v>2.77813</v>
      </c>
      <c r="GT362">
        <v>0.150547</v>
      </c>
      <c r="GU362">
        <v>0.1555</v>
      </c>
      <c r="GV362">
        <v>0.111496</v>
      </c>
      <c r="GW362">
        <v>0.0915079</v>
      </c>
      <c r="GX362">
        <v>31127.9</v>
      </c>
      <c r="GY362">
        <v>32919.8</v>
      </c>
      <c r="GZ362">
        <v>33236.2</v>
      </c>
      <c r="HA362">
        <v>35378.6</v>
      </c>
      <c r="HB362">
        <v>41937.9</v>
      </c>
      <c r="HC362">
        <v>46229.5</v>
      </c>
      <c r="HD362">
        <v>52034.3</v>
      </c>
      <c r="HE362">
        <v>56619</v>
      </c>
      <c r="HF362">
        <v>1.78205</v>
      </c>
      <c r="HG362">
        <v>2.1309</v>
      </c>
      <c r="HH362">
        <v>-0.00476837</v>
      </c>
      <c r="HI362">
        <v>0</v>
      </c>
      <c r="HJ362">
        <v>36.0408</v>
      </c>
      <c r="HK362">
        <v>999.9</v>
      </c>
      <c r="HL362">
        <v>54.175</v>
      </c>
      <c r="HM362">
        <v>28.057</v>
      </c>
      <c r="HN362">
        <v>22.7299</v>
      </c>
      <c r="HO362">
        <v>57.189</v>
      </c>
      <c r="HP362">
        <v>32.4239</v>
      </c>
      <c r="HQ362">
        <v>2</v>
      </c>
      <c r="HR362">
        <v>1.34708</v>
      </c>
      <c r="HS362">
        <v>5.52155</v>
      </c>
      <c r="HT362">
        <v>20.0425</v>
      </c>
      <c r="HU362">
        <v>5.19213</v>
      </c>
      <c r="HV362">
        <v>12.0099</v>
      </c>
      <c r="HW362">
        <v>4.973</v>
      </c>
      <c r="HX362">
        <v>3.295</v>
      </c>
      <c r="HY362">
        <v>999.9</v>
      </c>
      <c r="HZ362">
        <v>9999</v>
      </c>
      <c r="IA362">
        <v>9999</v>
      </c>
      <c r="IB362">
        <v>9999</v>
      </c>
      <c r="IC362">
        <v>1.86317</v>
      </c>
      <c r="ID362">
        <v>1.86812</v>
      </c>
      <c r="IE362">
        <v>1.86783</v>
      </c>
      <c r="IF362">
        <v>1.86903</v>
      </c>
      <c r="IG362">
        <v>1.86981</v>
      </c>
      <c r="IH362">
        <v>1.86584</v>
      </c>
      <c r="II362">
        <v>1.86703</v>
      </c>
      <c r="IJ362">
        <v>1.86844</v>
      </c>
      <c r="IK362">
        <v>5</v>
      </c>
      <c r="IL362">
        <v>0</v>
      </c>
      <c r="IM362">
        <v>0</v>
      </c>
      <c r="IN362">
        <v>0</v>
      </c>
      <c r="IO362" t="s">
        <v>443</v>
      </c>
      <c r="IP362" t="s">
        <v>444</v>
      </c>
      <c r="IQ362" t="s">
        <v>445</v>
      </c>
      <c r="IR362" t="s">
        <v>445</v>
      </c>
      <c r="IS362" t="s">
        <v>445</v>
      </c>
      <c r="IT362" t="s">
        <v>445</v>
      </c>
      <c r="IU362">
        <v>0</v>
      </c>
      <c r="IV362">
        <v>100</v>
      </c>
      <c r="IW362">
        <v>100</v>
      </c>
      <c r="IX362">
        <v>4.799</v>
      </c>
      <c r="IY362">
        <v>0.3101</v>
      </c>
      <c r="IZ362">
        <v>0.972545899424372</v>
      </c>
      <c r="JA362">
        <v>0.00534676025210932</v>
      </c>
      <c r="JB362">
        <v>-1.70922874884956e-06</v>
      </c>
      <c r="JC362">
        <v>5.24977269206303e-10</v>
      </c>
      <c r="JD362">
        <v>0.310040366037049</v>
      </c>
      <c r="JE362">
        <v>0</v>
      </c>
      <c r="JF362">
        <v>0</v>
      </c>
      <c r="JG362">
        <v>0</v>
      </c>
      <c r="JH362">
        <v>4</v>
      </c>
      <c r="JI362">
        <v>2317</v>
      </c>
      <c r="JJ362">
        <v>-0</v>
      </c>
      <c r="JK362">
        <v>23</v>
      </c>
      <c r="JL362">
        <v>29370046.1</v>
      </c>
      <c r="JM362">
        <v>29370046.1</v>
      </c>
      <c r="JN362">
        <v>2.37183</v>
      </c>
      <c r="JO362">
        <v>2.60864</v>
      </c>
      <c r="JP362">
        <v>2.19849</v>
      </c>
      <c r="JQ362">
        <v>2.63794</v>
      </c>
      <c r="JR362">
        <v>2.44507</v>
      </c>
      <c r="JS362">
        <v>2.27051</v>
      </c>
      <c r="JT362">
        <v>32.7313</v>
      </c>
      <c r="JU362">
        <v>24.14</v>
      </c>
      <c r="JV362">
        <v>18</v>
      </c>
      <c r="JW362">
        <v>500.105</v>
      </c>
      <c r="JX362">
        <v>784.22</v>
      </c>
      <c r="JY362">
        <v>28.6878</v>
      </c>
      <c r="JZ362">
        <v>43.0948</v>
      </c>
      <c r="KA362">
        <v>30.0007</v>
      </c>
      <c r="KB362">
        <v>42.819</v>
      </c>
      <c r="KC362">
        <v>42.6654</v>
      </c>
      <c r="KD362">
        <v>47.5418</v>
      </c>
      <c r="KE362">
        <v>0</v>
      </c>
      <c r="KF362">
        <v>100</v>
      </c>
      <c r="KG362">
        <v>28.6793</v>
      </c>
      <c r="KH362">
        <v>973.37</v>
      </c>
      <c r="KI362">
        <v>21.9999</v>
      </c>
      <c r="KJ362">
        <v>94.4553</v>
      </c>
      <c r="KK362">
        <v>91.6877</v>
      </c>
    </row>
    <row r="363" spans="1:297">
      <c r="A363">
        <v>347</v>
      </c>
      <c r="B363">
        <v>1762202768.1</v>
      </c>
      <c r="C363">
        <v>4536.09999990463</v>
      </c>
      <c r="D363" t="s">
        <v>1141</v>
      </c>
      <c r="E363" t="s">
        <v>1142</v>
      </c>
      <c r="F363">
        <v>5</v>
      </c>
      <c r="G363" t="s">
        <v>1026</v>
      </c>
      <c r="H363" t="s">
        <v>438</v>
      </c>
      <c r="I363">
        <v>1762202759.94615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974.579013690686</v>
      </c>
      <c r="AK363">
        <v>949.096036363636</v>
      </c>
      <c r="AL363">
        <v>3.4194326975556</v>
      </c>
      <c r="AM363">
        <v>64.4856612688801</v>
      </c>
      <c r="AN363">
        <f>(AP363 - AO363 + DY363*1E3/(8.314*(EA363+273.15)) * AR363/DX363 * AQ363) * DX363/(100*DL363) * 1000/(1000 - AP363)</f>
        <v>0</v>
      </c>
      <c r="AO363">
        <v>21.0297499366999</v>
      </c>
      <c r="AP363">
        <v>27.8642442424242</v>
      </c>
      <c r="AQ363">
        <v>-1.76445210766672e-05</v>
      </c>
      <c r="AR363">
        <v>97.8886865385832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439</v>
      </c>
      <c r="AY363" t="s">
        <v>439</v>
      </c>
      <c r="AZ363">
        <v>0</v>
      </c>
      <c r="BA363">
        <v>0</v>
      </c>
      <c r="BB363">
        <f>1-AZ363/BA363</f>
        <v>0</v>
      </c>
      <c r="BC363">
        <v>0</v>
      </c>
      <c r="BD363" t="s">
        <v>439</v>
      </c>
      <c r="BE363" t="s">
        <v>439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439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440</v>
      </c>
      <c r="DO363">
        <v>2</v>
      </c>
      <c r="DP363" t="b">
        <v>1</v>
      </c>
      <c r="DQ363">
        <v>1762202759.94615</v>
      </c>
      <c r="DR363">
        <v>899.076</v>
      </c>
      <c r="DS363">
        <v>939.745615384615</v>
      </c>
      <c r="DT363">
        <v>27.8698615384615</v>
      </c>
      <c r="DU363">
        <v>21.0284615384615</v>
      </c>
      <c r="DV363">
        <v>894.313153846154</v>
      </c>
      <c r="DW363">
        <v>27.5598153846154</v>
      </c>
      <c r="DX363">
        <v>499.997769230769</v>
      </c>
      <c r="DY363">
        <v>90.7508692307692</v>
      </c>
      <c r="DZ363">
        <v>0.100003338461538</v>
      </c>
      <c r="EA363">
        <v>36.3527153846154</v>
      </c>
      <c r="EB363">
        <v>35.9750769230769</v>
      </c>
      <c r="EC363">
        <v>999.9</v>
      </c>
      <c r="ED363">
        <v>0</v>
      </c>
      <c r="EE363">
        <v>0</v>
      </c>
      <c r="EF363">
        <v>10016.5446153846</v>
      </c>
      <c r="EG363">
        <v>0</v>
      </c>
      <c r="EH363">
        <v>1198.25615384615</v>
      </c>
      <c r="EI363">
        <v>-40.6697846153846</v>
      </c>
      <c r="EJ363">
        <v>924.851384615385</v>
      </c>
      <c r="EK363">
        <v>959.931538461538</v>
      </c>
      <c r="EL363">
        <v>6.84140076923077</v>
      </c>
      <c r="EM363">
        <v>939.745615384615</v>
      </c>
      <c r="EN363">
        <v>21.0284615384615</v>
      </c>
      <c r="EO363">
        <v>2.52921461538462</v>
      </c>
      <c r="EP363">
        <v>1.90835153846154</v>
      </c>
      <c r="EQ363">
        <v>21.2157384615385</v>
      </c>
      <c r="ER363">
        <v>16.7037384615385</v>
      </c>
      <c r="ES363">
        <v>1999.96692307692</v>
      </c>
      <c r="ET363">
        <v>0.979994615384616</v>
      </c>
      <c r="EU363">
        <v>0.0200052307692308</v>
      </c>
      <c r="EV363">
        <v>0</v>
      </c>
      <c r="EW363">
        <v>1528.50692307692</v>
      </c>
      <c r="EX363">
        <v>5.00059</v>
      </c>
      <c r="EY363">
        <v>31653.9</v>
      </c>
      <c r="EZ363">
        <v>17360</v>
      </c>
      <c r="FA363">
        <v>54.9226923076923</v>
      </c>
      <c r="FB363">
        <v>55.25</v>
      </c>
      <c r="FC363">
        <v>54.4806153846154</v>
      </c>
      <c r="FD363">
        <v>54.687</v>
      </c>
      <c r="FE363">
        <v>55.4179230769231</v>
      </c>
      <c r="FF363">
        <v>1955.05692307692</v>
      </c>
      <c r="FG363">
        <v>39.91</v>
      </c>
      <c r="FH363">
        <v>0</v>
      </c>
      <c r="FI363">
        <v>1762202766.8</v>
      </c>
      <c r="FJ363">
        <v>0</v>
      </c>
      <c r="FK363">
        <v>1528.468</v>
      </c>
      <c r="FL363">
        <v>-8.32538462885019</v>
      </c>
      <c r="FM363">
        <v>-168.776923340937</v>
      </c>
      <c r="FN363">
        <v>31651.86</v>
      </c>
      <c r="FO363">
        <v>15</v>
      </c>
      <c r="FP363">
        <v>0</v>
      </c>
      <c r="FQ363" t="s">
        <v>441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-40.661465</v>
      </c>
      <c r="GD363">
        <v>-0.89426616541352</v>
      </c>
      <c r="GE363">
        <v>0.427584872598411</v>
      </c>
      <c r="GF363">
        <v>0</v>
      </c>
      <c r="GG363">
        <v>1528.89558823529</v>
      </c>
      <c r="GH363">
        <v>-7.73032849867993</v>
      </c>
      <c r="GI363">
        <v>0.796323135625348</v>
      </c>
      <c r="GJ363">
        <v>-1</v>
      </c>
      <c r="GK363">
        <v>6.8419255</v>
      </c>
      <c r="GL363">
        <v>-0.0256984962406034</v>
      </c>
      <c r="GM363">
        <v>0.0033386306699005</v>
      </c>
      <c r="GN363">
        <v>1</v>
      </c>
      <c r="GO363">
        <v>1</v>
      </c>
      <c r="GP363">
        <v>2</v>
      </c>
      <c r="GQ363" t="s">
        <v>460</v>
      </c>
      <c r="GR363">
        <v>3.12847</v>
      </c>
      <c r="GS363">
        <v>2.77806</v>
      </c>
      <c r="GT363">
        <v>0.152368</v>
      </c>
      <c r="GU363">
        <v>0.157213</v>
      </c>
      <c r="GV363">
        <v>0.111479</v>
      </c>
      <c r="GW363">
        <v>0.0915123</v>
      </c>
      <c r="GX363">
        <v>31060.1</v>
      </c>
      <c r="GY363">
        <v>32852.9</v>
      </c>
      <c r="GZ363">
        <v>33235.2</v>
      </c>
      <c r="HA363">
        <v>35378.7</v>
      </c>
      <c r="HB363">
        <v>41938</v>
      </c>
      <c r="HC363">
        <v>46229.2</v>
      </c>
      <c r="HD363">
        <v>52033.3</v>
      </c>
      <c r="HE363">
        <v>56618.7</v>
      </c>
      <c r="HF363">
        <v>1.782</v>
      </c>
      <c r="HG363">
        <v>2.13065</v>
      </c>
      <c r="HH363">
        <v>-0.00307336</v>
      </c>
      <c r="HI363">
        <v>0</v>
      </c>
      <c r="HJ363">
        <v>36.0408</v>
      </c>
      <c r="HK363">
        <v>999.9</v>
      </c>
      <c r="HL363">
        <v>54.175</v>
      </c>
      <c r="HM363">
        <v>28.057</v>
      </c>
      <c r="HN363">
        <v>22.7289</v>
      </c>
      <c r="HO363">
        <v>57.499</v>
      </c>
      <c r="HP363">
        <v>32.4679</v>
      </c>
      <c r="HQ363">
        <v>2</v>
      </c>
      <c r="HR363">
        <v>1.34788</v>
      </c>
      <c r="HS363">
        <v>5.55574</v>
      </c>
      <c r="HT363">
        <v>20.0412</v>
      </c>
      <c r="HU363">
        <v>5.19123</v>
      </c>
      <c r="HV363">
        <v>12.0099</v>
      </c>
      <c r="HW363">
        <v>4.97275</v>
      </c>
      <c r="HX363">
        <v>3.29487</v>
      </c>
      <c r="HY363">
        <v>999.9</v>
      </c>
      <c r="HZ363">
        <v>9999</v>
      </c>
      <c r="IA363">
        <v>9999</v>
      </c>
      <c r="IB363">
        <v>9999</v>
      </c>
      <c r="IC363">
        <v>1.86314</v>
      </c>
      <c r="ID363">
        <v>1.86812</v>
      </c>
      <c r="IE363">
        <v>1.86784</v>
      </c>
      <c r="IF363">
        <v>1.86904</v>
      </c>
      <c r="IG363">
        <v>1.86983</v>
      </c>
      <c r="IH363">
        <v>1.86585</v>
      </c>
      <c r="II363">
        <v>1.86701</v>
      </c>
      <c r="IJ363">
        <v>1.86843</v>
      </c>
      <c r="IK363">
        <v>5</v>
      </c>
      <c r="IL363">
        <v>0</v>
      </c>
      <c r="IM363">
        <v>0</v>
      </c>
      <c r="IN363">
        <v>0</v>
      </c>
      <c r="IO363" t="s">
        <v>443</v>
      </c>
      <c r="IP363" t="s">
        <v>444</v>
      </c>
      <c r="IQ363" t="s">
        <v>445</v>
      </c>
      <c r="IR363" t="s">
        <v>445</v>
      </c>
      <c r="IS363" t="s">
        <v>445</v>
      </c>
      <c r="IT363" t="s">
        <v>445</v>
      </c>
      <c r="IU363">
        <v>0</v>
      </c>
      <c r="IV363">
        <v>100</v>
      </c>
      <c r="IW363">
        <v>100</v>
      </c>
      <c r="IX363">
        <v>4.857</v>
      </c>
      <c r="IY363">
        <v>0.3101</v>
      </c>
      <c r="IZ363">
        <v>0.972545899424372</v>
      </c>
      <c r="JA363">
        <v>0.00534676025210932</v>
      </c>
      <c r="JB363">
        <v>-1.70922874884956e-06</v>
      </c>
      <c r="JC363">
        <v>5.24977269206303e-10</v>
      </c>
      <c r="JD363">
        <v>0.310040366037049</v>
      </c>
      <c r="JE363">
        <v>0</v>
      </c>
      <c r="JF363">
        <v>0</v>
      </c>
      <c r="JG363">
        <v>0</v>
      </c>
      <c r="JH363">
        <v>4</v>
      </c>
      <c r="JI363">
        <v>2317</v>
      </c>
      <c r="JJ363">
        <v>-0</v>
      </c>
      <c r="JK363">
        <v>23</v>
      </c>
      <c r="JL363">
        <v>29370046.1</v>
      </c>
      <c r="JM363">
        <v>29370046.1</v>
      </c>
      <c r="JN363">
        <v>2.40479</v>
      </c>
      <c r="JO363">
        <v>2.60742</v>
      </c>
      <c r="JP363">
        <v>2.19849</v>
      </c>
      <c r="JQ363">
        <v>2.63672</v>
      </c>
      <c r="JR363">
        <v>2.44507</v>
      </c>
      <c r="JS363">
        <v>2.32544</v>
      </c>
      <c r="JT363">
        <v>32.7091</v>
      </c>
      <c r="JU363">
        <v>24.1488</v>
      </c>
      <c r="JV363">
        <v>18</v>
      </c>
      <c r="JW363">
        <v>500.073</v>
      </c>
      <c r="JX363">
        <v>783.973</v>
      </c>
      <c r="JY363">
        <v>28.6968</v>
      </c>
      <c r="JZ363">
        <v>43.0948</v>
      </c>
      <c r="KA363">
        <v>30.0007</v>
      </c>
      <c r="KB363">
        <v>42.8196</v>
      </c>
      <c r="KC363">
        <v>42.6654</v>
      </c>
      <c r="KD363">
        <v>48.2585</v>
      </c>
      <c r="KE363">
        <v>0</v>
      </c>
      <c r="KF363">
        <v>100</v>
      </c>
      <c r="KG363">
        <v>28.6981</v>
      </c>
      <c r="KH363">
        <v>993.499</v>
      </c>
      <c r="KI363">
        <v>21.9999</v>
      </c>
      <c r="KJ363">
        <v>94.4531</v>
      </c>
      <c r="KK363">
        <v>91.6875</v>
      </c>
    </row>
    <row r="364" spans="1:297">
      <c r="A364">
        <v>348</v>
      </c>
      <c r="B364">
        <v>1762202773.1</v>
      </c>
      <c r="C364">
        <v>4541.09999990463</v>
      </c>
      <c r="D364" t="s">
        <v>1143</v>
      </c>
      <c r="E364" t="s">
        <v>1144</v>
      </c>
      <c r="F364">
        <v>5</v>
      </c>
      <c r="G364" t="s">
        <v>1026</v>
      </c>
      <c r="H364" t="s">
        <v>438</v>
      </c>
      <c r="I364">
        <v>1762202764.94615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990.88144838618</v>
      </c>
      <c r="AK364">
        <v>965.773066666666</v>
      </c>
      <c r="AL364">
        <v>3.33980978869977</v>
      </c>
      <c r="AM364">
        <v>64.4856612688801</v>
      </c>
      <c r="AN364">
        <f>(AP364 - AO364 + DY364*1E3/(8.314*(EA364+273.15)) * AR364/DX364 * AQ364) * DX364/(100*DL364) * 1000/(1000 - AP364)</f>
        <v>0</v>
      </c>
      <c r="AO364">
        <v>21.0308889494255</v>
      </c>
      <c r="AP364">
        <v>27.8552296969697</v>
      </c>
      <c r="AQ364">
        <v>-2.74124934773623e-05</v>
      </c>
      <c r="AR364">
        <v>97.8886865385832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439</v>
      </c>
      <c r="AY364" t="s">
        <v>439</v>
      </c>
      <c r="AZ364">
        <v>0</v>
      </c>
      <c r="BA364">
        <v>0</v>
      </c>
      <c r="BB364">
        <f>1-AZ364/BA364</f>
        <v>0</v>
      </c>
      <c r="BC364">
        <v>0</v>
      </c>
      <c r="BD364" t="s">
        <v>439</v>
      </c>
      <c r="BE364" t="s">
        <v>439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439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440</v>
      </c>
      <c r="DO364">
        <v>2</v>
      </c>
      <c r="DP364" t="b">
        <v>1</v>
      </c>
      <c r="DQ364">
        <v>1762202764.94615</v>
      </c>
      <c r="DR364">
        <v>915.482846153846</v>
      </c>
      <c r="DS364">
        <v>956.233538461539</v>
      </c>
      <c r="DT364">
        <v>27.8653538461538</v>
      </c>
      <c r="DU364">
        <v>21.0298846153846</v>
      </c>
      <c r="DV364">
        <v>910.662153846154</v>
      </c>
      <c r="DW364">
        <v>27.5553</v>
      </c>
      <c r="DX364">
        <v>500.033153846154</v>
      </c>
      <c r="DY364">
        <v>90.7512076923077</v>
      </c>
      <c r="DZ364">
        <v>0.100051176923077</v>
      </c>
      <c r="EA364">
        <v>36.3594692307692</v>
      </c>
      <c r="EB364">
        <v>35.9809461538462</v>
      </c>
      <c r="EC364">
        <v>999.9</v>
      </c>
      <c r="ED364">
        <v>0</v>
      </c>
      <c r="EE364">
        <v>0</v>
      </c>
      <c r="EF364">
        <v>10010.9238461538</v>
      </c>
      <c r="EG364">
        <v>0</v>
      </c>
      <c r="EH364">
        <v>1198.28153846154</v>
      </c>
      <c r="EI364">
        <v>-40.7507153846154</v>
      </c>
      <c r="EJ364">
        <v>941.724230769231</v>
      </c>
      <c r="EK364">
        <v>976.774615384615</v>
      </c>
      <c r="EL364">
        <v>6.83546461538462</v>
      </c>
      <c r="EM364">
        <v>956.233538461539</v>
      </c>
      <c r="EN364">
        <v>21.0298846153846</v>
      </c>
      <c r="EO364">
        <v>2.52881307692308</v>
      </c>
      <c r="EP364">
        <v>1.90848692307692</v>
      </c>
      <c r="EQ364">
        <v>21.2131461538462</v>
      </c>
      <c r="ER364">
        <v>16.7048692307692</v>
      </c>
      <c r="ES364">
        <v>1999.98615384615</v>
      </c>
      <c r="ET364">
        <v>0.979994846153846</v>
      </c>
      <c r="EU364">
        <v>0.0200049923076923</v>
      </c>
      <c r="EV364">
        <v>0</v>
      </c>
      <c r="EW364">
        <v>1527.80538461538</v>
      </c>
      <c r="EX364">
        <v>5.00059</v>
      </c>
      <c r="EY364">
        <v>31640.6384615385</v>
      </c>
      <c r="EZ364">
        <v>17360.1692307692</v>
      </c>
      <c r="FA364">
        <v>54.9322307692308</v>
      </c>
      <c r="FB364">
        <v>55.25</v>
      </c>
      <c r="FC364">
        <v>54.4951538461538</v>
      </c>
      <c r="FD364">
        <v>54.687</v>
      </c>
      <c r="FE364">
        <v>55.4274615384615</v>
      </c>
      <c r="FF364">
        <v>1955.07615384615</v>
      </c>
      <c r="FG364">
        <v>39.91</v>
      </c>
      <c r="FH364">
        <v>0</v>
      </c>
      <c r="FI364">
        <v>1762202772.2</v>
      </c>
      <c r="FJ364">
        <v>0</v>
      </c>
      <c r="FK364">
        <v>1527.77115384615</v>
      </c>
      <c r="FL364">
        <v>-8.05982906518909</v>
      </c>
      <c r="FM364">
        <v>-164.256410333621</v>
      </c>
      <c r="FN364">
        <v>31637.9346153846</v>
      </c>
      <c r="FO364">
        <v>15</v>
      </c>
      <c r="FP364">
        <v>0</v>
      </c>
      <c r="FQ364" t="s">
        <v>441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-40.7137380952381</v>
      </c>
      <c r="GD364">
        <v>-1.58980519480518</v>
      </c>
      <c r="GE364">
        <v>0.449691573113957</v>
      </c>
      <c r="GF364">
        <v>0</v>
      </c>
      <c r="GG364">
        <v>1528.22382352941</v>
      </c>
      <c r="GH364">
        <v>-8.15019098387351</v>
      </c>
      <c r="GI364">
        <v>0.827778795067859</v>
      </c>
      <c r="GJ364">
        <v>-1</v>
      </c>
      <c r="GK364">
        <v>6.83822333333333</v>
      </c>
      <c r="GL364">
        <v>-0.0655176623376713</v>
      </c>
      <c r="GM364">
        <v>0.00705884810064201</v>
      </c>
      <c r="GN364">
        <v>1</v>
      </c>
      <c r="GO364">
        <v>1</v>
      </c>
      <c r="GP364">
        <v>2</v>
      </c>
      <c r="GQ364" t="s">
        <v>460</v>
      </c>
      <c r="GR364">
        <v>3.12841</v>
      </c>
      <c r="GS364">
        <v>2.77797</v>
      </c>
      <c r="GT364">
        <v>0.154147</v>
      </c>
      <c r="GU364">
        <v>0.15906</v>
      </c>
      <c r="GV364">
        <v>0.111454</v>
      </c>
      <c r="GW364">
        <v>0.0915213</v>
      </c>
      <c r="GX364">
        <v>30994.6</v>
      </c>
      <c r="GY364">
        <v>32780.6</v>
      </c>
      <c r="GZ364">
        <v>33235.1</v>
      </c>
      <c r="HA364">
        <v>35378.6</v>
      </c>
      <c r="HB364">
        <v>41939.2</v>
      </c>
      <c r="HC364">
        <v>46229</v>
      </c>
      <c r="HD364">
        <v>52033.2</v>
      </c>
      <c r="HE364">
        <v>56618.8</v>
      </c>
      <c r="HF364">
        <v>1.782</v>
      </c>
      <c r="HG364">
        <v>2.13083</v>
      </c>
      <c r="HH364">
        <v>-0.00268221</v>
      </c>
      <c r="HI364">
        <v>0</v>
      </c>
      <c r="HJ364">
        <v>36.0408</v>
      </c>
      <c r="HK364">
        <v>999.9</v>
      </c>
      <c r="HL364">
        <v>54.175</v>
      </c>
      <c r="HM364">
        <v>28.057</v>
      </c>
      <c r="HN364">
        <v>22.7274</v>
      </c>
      <c r="HO364">
        <v>57.179</v>
      </c>
      <c r="HP364">
        <v>32.4559</v>
      </c>
      <c r="HQ364">
        <v>2</v>
      </c>
      <c r="HR364">
        <v>1.34802</v>
      </c>
      <c r="HS364">
        <v>5.5731</v>
      </c>
      <c r="HT364">
        <v>20.0409</v>
      </c>
      <c r="HU364">
        <v>5.19198</v>
      </c>
      <c r="HV364">
        <v>12.0099</v>
      </c>
      <c r="HW364">
        <v>4.9729</v>
      </c>
      <c r="HX364">
        <v>3.295</v>
      </c>
      <c r="HY364">
        <v>999.9</v>
      </c>
      <c r="HZ364">
        <v>9999</v>
      </c>
      <c r="IA364">
        <v>9999</v>
      </c>
      <c r="IB364">
        <v>9999</v>
      </c>
      <c r="IC364">
        <v>1.8632</v>
      </c>
      <c r="ID364">
        <v>1.86812</v>
      </c>
      <c r="IE364">
        <v>1.86783</v>
      </c>
      <c r="IF364">
        <v>1.86905</v>
      </c>
      <c r="IG364">
        <v>1.86983</v>
      </c>
      <c r="IH364">
        <v>1.86585</v>
      </c>
      <c r="II364">
        <v>1.86704</v>
      </c>
      <c r="IJ364">
        <v>1.86842</v>
      </c>
      <c r="IK364">
        <v>5</v>
      </c>
      <c r="IL364">
        <v>0</v>
      </c>
      <c r="IM364">
        <v>0</v>
      </c>
      <c r="IN364">
        <v>0</v>
      </c>
      <c r="IO364" t="s">
        <v>443</v>
      </c>
      <c r="IP364" t="s">
        <v>444</v>
      </c>
      <c r="IQ364" t="s">
        <v>445</v>
      </c>
      <c r="IR364" t="s">
        <v>445</v>
      </c>
      <c r="IS364" t="s">
        <v>445</v>
      </c>
      <c r="IT364" t="s">
        <v>445</v>
      </c>
      <c r="IU364">
        <v>0</v>
      </c>
      <c r="IV364">
        <v>100</v>
      </c>
      <c r="IW364">
        <v>100</v>
      </c>
      <c r="IX364">
        <v>4.915</v>
      </c>
      <c r="IY364">
        <v>0.31</v>
      </c>
      <c r="IZ364">
        <v>0.972545899424372</v>
      </c>
      <c r="JA364">
        <v>0.00534676025210932</v>
      </c>
      <c r="JB364">
        <v>-1.70922874884956e-06</v>
      </c>
      <c r="JC364">
        <v>5.24977269206303e-10</v>
      </c>
      <c r="JD364">
        <v>0.310040366037049</v>
      </c>
      <c r="JE364">
        <v>0</v>
      </c>
      <c r="JF364">
        <v>0</v>
      </c>
      <c r="JG364">
        <v>0</v>
      </c>
      <c r="JH364">
        <v>4</v>
      </c>
      <c r="JI364">
        <v>2317</v>
      </c>
      <c r="JJ364">
        <v>-0</v>
      </c>
      <c r="JK364">
        <v>23</v>
      </c>
      <c r="JL364">
        <v>29370046.2</v>
      </c>
      <c r="JM364">
        <v>29370046.2</v>
      </c>
      <c r="JN364">
        <v>2.44263</v>
      </c>
      <c r="JO364">
        <v>2.59766</v>
      </c>
      <c r="JP364">
        <v>2.19849</v>
      </c>
      <c r="JQ364">
        <v>2.63794</v>
      </c>
      <c r="JR364">
        <v>2.44507</v>
      </c>
      <c r="JS364">
        <v>2.32422</v>
      </c>
      <c r="JT364">
        <v>32.7313</v>
      </c>
      <c r="JU364">
        <v>24.1575</v>
      </c>
      <c r="JV364">
        <v>18</v>
      </c>
      <c r="JW364">
        <v>500.088</v>
      </c>
      <c r="JX364">
        <v>784.146</v>
      </c>
      <c r="JY364">
        <v>28.7078</v>
      </c>
      <c r="JZ364">
        <v>43.0965</v>
      </c>
      <c r="KA364">
        <v>30.0004</v>
      </c>
      <c r="KB364">
        <v>42.8218</v>
      </c>
      <c r="KC364">
        <v>42.6654</v>
      </c>
      <c r="KD364">
        <v>48.9581</v>
      </c>
      <c r="KE364">
        <v>0</v>
      </c>
      <c r="KF364">
        <v>100</v>
      </c>
      <c r="KG364">
        <v>28.7025</v>
      </c>
      <c r="KH364">
        <v>1006.98</v>
      </c>
      <c r="KI364">
        <v>21.9999</v>
      </c>
      <c r="KJ364">
        <v>94.4529</v>
      </c>
      <c r="KK364">
        <v>91.6875</v>
      </c>
    </row>
    <row r="365" spans="1:297">
      <c r="A365">
        <v>349</v>
      </c>
      <c r="B365">
        <v>1762202778.1</v>
      </c>
      <c r="C365">
        <v>4546.09999990463</v>
      </c>
      <c r="D365" t="s">
        <v>1145</v>
      </c>
      <c r="E365" t="s">
        <v>1146</v>
      </c>
      <c r="F365">
        <v>5</v>
      </c>
      <c r="G365" t="s">
        <v>1026</v>
      </c>
      <c r="H365" t="s">
        <v>438</v>
      </c>
      <c r="I365">
        <v>1762202769.94615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1008.68815934302</v>
      </c>
      <c r="AK365">
        <v>983.048763636364</v>
      </c>
      <c r="AL365">
        <v>3.45101747528714</v>
      </c>
      <c r="AM365">
        <v>64.4856612688801</v>
      </c>
      <c r="AN365">
        <f>(AP365 - AO365 + DY365*1E3/(8.314*(EA365+273.15)) * AR365/DX365 * AQ365) * DX365/(100*DL365) * 1000/(1000 - AP365)</f>
        <v>0</v>
      </c>
      <c r="AO365">
        <v>21.0330789381221</v>
      </c>
      <c r="AP365">
        <v>27.8501103030303</v>
      </c>
      <c r="AQ365">
        <v>-1.74488525275543e-05</v>
      </c>
      <c r="AR365">
        <v>97.8886865385832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439</v>
      </c>
      <c r="AY365" t="s">
        <v>439</v>
      </c>
      <c r="AZ365">
        <v>0</v>
      </c>
      <c r="BA365">
        <v>0</v>
      </c>
      <c r="BB365">
        <f>1-AZ365/BA365</f>
        <v>0</v>
      </c>
      <c r="BC365">
        <v>0</v>
      </c>
      <c r="BD365" t="s">
        <v>439</v>
      </c>
      <c r="BE365" t="s">
        <v>439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439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440</v>
      </c>
      <c r="DO365">
        <v>2</v>
      </c>
      <c r="DP365" t="b">
        <v>1</v>
      </c>
      <c r="DQ365">
        <v>1762202769.94615</v>
      </c>
      <c r="DR365">
        <v>931.934076923077</v>
      </c>
      <c r="DS365">
        <v>973.107769230769</v>
      </c>
      <c r="DT365">
        <v>27.8595384615385</v>
      </c>
      <c r="DU365">
        <v>21.0312923076923</v>
      </c>
      <c r="DV365">
        <v>927.055538461539</v>
      </c>
      <c r="DW365">
        <v>27.5494846153846</v>
      </c>
      <c r="DX365">
        <v>500.031692307692</v>
      </c>
      <c r="DY365">
        <v>90.7512846153846</v>
      </c>
      <c r="DZ365">
        <v>0.100043023076923</v>
      </c>
      <c r="EA365">
        <v>36.3663846153846</v>
      </c>
      <c r="EB365">
        <v>35.9898307692308</v>
      </c>
      <c r="EC365">
        <v>999.9</v>
      </c>
      <c r="ED365">
        <v>0</v>
      </c>
      <c r="EE365">
        <v>0</v>
      </c>
      <c r="EF365">
        <v>10001.6330769231</v>
      </c>
      <c r="EG365">
        <v>0</v>
      </c>
      <c r="EH365">
        <v>1198.28692307692</v>
      </c>
      <c r="EI365">
        <v>-41.1738</v>
      </c>
      <c r="EJ365">
        <v>958.641153846154</v>
      </c>
      <c r="EK365">
        <v>994.012538461538</v>
      </c>
      <c r="EL365">
        <v>6.82823461538462</v>
      </c>
      <c r="EM365">
        <v>973.107769230769</v>
      </c>
      <c r="EN365">
        <v>21.0312923076923</v>
      </c>
      <c r="EO365">
        <v>2.52828692307692</v>
      </c>
      <c r="EP365">
        <v>1.90861615384615</v>
      </c>
      <c r="EQ365">
        <v>21.2097538461538</v>
      </c>
      <c r="ER365">
        <v>16.7059384615385</v>
      </c>
      <c r="ES365">
        <v>1999.96153846154</v>
      </c>
      <c r="ET365">
        <v>0.979994615384616</v>
      </c>
      <c r="EU365">
        <v>0.0200052384615385</v>
      </c>
      <c r="EV365">
        <v>0</v>
      </c>
      <c r="EW365">
        <v>1527.17153846154</v>
      </c>
      <c r="EX365">
        <v>5.00059</v>
      </c>
      <c r="EY365">
        <v>31626.7692307692</v>
      </c>
      <c r="EZ365">
        <v>17359.9538461539</v>
      </c>
      <c r="FA365">
        <v>54.937</v>
      </c>
      <c r="FB365">
        <v>55.25</v>
      </c>
      <c r="FC365">
        <v>54.5</v>
      </c>
      <c r="FD365">
        <v>54.687</v>
      </c>
      <c r="FE365">
        <v>55.4322307692308</v>
      </c>
      <c r="FF365">
        <v>1955.05153846154</v>
      </c>
      <c r="FG365">
        <v>39.91</v>
      </c>
      <c r="FH365">
        <v>0</v>
      </c>
      <c r="FI365">
        <v>1762202777</v>
      </c>
      <c r="FJ365">
        <v>0</v>
      </c>
      <c r="FK365">
        <v>1527.12923076923</v>
      </c>
      <c r="FL365">
        <v>-8.26324786388944</v>
      </c>
      <c r="FM365">
        <v>-151.634187873187</v>
      </c>
      <c r="FN365">
        <v>31625.2730769231</v>
      </c>
      <c r="FO365">
        <v>15</v>
      </c>
      <c r="FP365">
        <v>0</v>
      </c>
      <c r="FQ365" t="s">
        <v>441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-40.946285</v>
      </c>
      <c r="GD365">
        <v>-4.43856992481204</v>
      </c>
      <c r="GE365">
        <v>0.553707066304016</v>
      </c>
      <c r="GF365">
        <v>0</v>
      </c>
      <c r="GG365">
        <v>1527.60058823529</v>
      </c>
      <c r="GH365">
        <v>-8.23223835561697</v>
      </c>
      <c r="GI365">
        <v>0.843316077707768</v>
      </c>
      <c r="GJ365">
        <v>-1</v>
      </c>
      <c r="GK365">
        <v>6.8314105</v>
      </c>
      <c r="GL365">
        <v>-0.0916542857142749</v>
      </c>
      <c r="GM365">
        <v>0.00895335717761781</v>
      </c>
      <c r="GN365">
        <v>1</v>
      </c>
      <c r="GO365">
        <v>1</v>
      </c>
      <c r="GP365">
        <v>2</v>
      </c>
      <c r="GQ365" t="s">
        <v>460</v>
      </c>
      <c r="GR365">
        <v>3.12839</v>
      </c>
      <c r="GS365">
        <v>2.77796</v>
      </c>
      <c r="GT365">
        <v>0.155951</v>
      </c>
      <c r="GU365">
        <v>0.160786</v>
      </c>
      <c r="GV365">
        <v>0.111438</v>
      </c>
      <c r="GW365">
        <v>0.0915219</v>
      </c>
      <c r="GX365">
        <v>30927.9</v>
      </c>
      <c r="GY365">
        <v>32712.7</v>
      </c>
      <c r="GZ365">
        <v>33234.7</v>
      </c>
      <c r="HA365">
        <v>35378.3</v>
      </c>
      <c r="HB365">
        <v>41939.8</v>
      </c>
      <c r="HC365">
        <v>46228.8</v>
      </c>
      <c r="HD365">
        <v>52032.7</v>
      </c>
      <c r="HE365">
        <v>56618.3</v>
      </c>
      <c r="HF365">
        <v>1.78195</v>
      </c>
      <c r="HG365">
        <v>2.13083</v>
      </c>
      <c r="HH365">
        <v>-0.00238419</v>
      </c>
      <c r="HI365">
        <v>0</v>
      </c>
      <c r="HJ365">
        <v>36.0408</v>
      </c>
      <c r="HK365">
        <v>999.9</v>
      </c>
      <c r="HL365">
        <v>54.175</v>
      </c>
      <c r="HM365">
        <v>28.057</v>
      </c>
      <c r="HN365">
        <v>22.7307</v>
      </c>
      <c r="HO365">
        <v>56.949</v>
      </c>
      <c r="HP365">
        <v>32.3878</v>
      </c>
      <c r="HQ365">
        <v>2</v>
      </c>
      <c r="HR365">
        <v>1.34843</v>
      </c>
      <c r="HS365">
        <v>5.68008</v>
      </c>
      <c r="HT365">
        <v>20.0373</v>
      </c>
      <c r="HU365">
        <v>5.19153</v>
      </c>
      <c r="HV365">
        <v>12.0099</v>
      </c>
      <c r="HW365">
        <v>4.9729</v>
      </c>
      <c r="HX365">
        <v>3.29492</v>
      </c>
      <c r="HY365">
        <v>999.9</v>
      </c>
      <c r="HZ365">
        <v>9999</v>
      </c>
      <c r="IA365">
        <v>9999</v>
      </c>
      <c r="IB365">
        <v>9999</v>
      </c>
      <c r="IC365">
        <v>1.86316</v>
      </c>
      <c r="ID365">
        <v>1.86812</v>
      </c>
      <c r="IE365">
        <v>1.86783</v>
      </c>
      <c r="IF365">
        <v>1.86904</v>
      </c>
      <c r="IG365">
        <v>1.86983</v>
      </c>
      <c r="IH365">
        <v>1.86584</v>
      </c>
      <c r="II365">
        <v>1.86699</v>
      </c>
      <c r="IJ365">
        <v>1.86842</v>
      </c>
      <c r="IK365">
        <v>5</v>
      </c>
      <c r="IL365">
        <v>0</v>
      </c>
      <c r="IM365">
        <v>0</v>
      </c>
      <c r="IN365">
        <v>0</v>
      </c>
      <c r="IO365" t="s">
        <v>443</v>
      </c>
      <c r="IP365" t="s">
        <v>444</v>
      </c>
      <c r="IQ365" t="s">
        <v>445</v>
      </c>
      <c r="IR365" t="s">
        <v>445</v>
      </c>
      <c r="IS365" t="s">
        <v>445</v>
      </c>
      <c r="IT365" t="s">
        <v>445</v>
      </c>
      <c r="IU365">
        <v>0</v>
      </c>
      <c r="IV365">
        <v>100</v>
      </c>
      <c r="IW365">
        <v>100</v>
      </c>
      <c r="IX365">
        <v>4.974</v>
      </c>
      <c r="IY365">
        <v>0.3101</v>
      </c>
      <c r="IZ365">
        <v>0.972545899424372</v>
      </c>
      <c r="JA365">
        <v>0.00534676025210932</v>
      </c>
      <c r="JB365">
        <v>-1.70922874884956e-06</v>
      </c>
      <c r="JC365">
        <v>5.24977269206303e-10</v>
      </c>
      <c r="JD365">
        <v>0.310040366037049</v>
      </c>
      <c r="JE365">
        <v>0</v>
      </c>
      <c r="JF365">
        <v>0</v>
      </c>
      <c r="JG365">
        <v>0</v>
      </c>
      <c r="JH365">
        <v>4</v>
      </c>
      <c r="JI365">
        <v>2317</v>
      </c>
      <c r="JJ365">
        <v>-0</v>
      </c>
      <c r="JK365">
        <v>23</v>
      </c>
      <c r="JL365">
        <v>29370046.3</v>
      </c>
      <c r="JM365">
        <v>29370046.3</v>
      </c>
      <c r="JN365">
        <v>2.47559</v>
      </c>
      <c r="JO365">
        <v>2.61108</v>
      </c>
      <c r="JP365">
        <v>2.19849</v>
      </c>
      <c r="JQ365">
        <v>2.63794</v>
      </c>
      <c r="JR365">
        <v>2.44507</v>
      </c>
      <c r="JS365">
        <v>2.26685</v>
      </c>
      <c r="JT365">
        <v>32.7313</v>
      </c>
      <c r="JU365">
        <v>24.14</v>
      </c>
      <c r="JV365">
        <v>18</v>
      </c>
      <c r="JW365">
        <v>500.064</v>
      </c>
      <c r="JX365">
        <v>784.146</v>
      </c>
      <c r="JY365">
        <v>28.711</v>
      </c>
      <c r="JZ365">
        <v>43.0993</v>
      </c>
      <c r="KA365">
        <v>30.0005</v>
      </c>
      <c r="KB365">
        <v>42.8234</v>
      </c>
      <c r="KC365">
        <v>42.6654</v>
      </c>
      <c r="KD365">
        <v>49.6671</v>
      </c>
      <c r="KE365">
        <v>0</v>
      </c>
      <c r="KF365">
        <v>100</v>
      </c>
      <c r="KG365">
        <v>28.6476</v>
      </c>
      <c r="KH365">
        <v>1027.18</v>
      </c>
      <c r="KI365">
        <v>21.9999</v>
      </c>
      <c r="KJ365">
        <v>94.452</v>
      </c>
      <c r="KK365">
        <v>91.6867</v>
      </c>
    </row>
    <row r="366" spans="1:297">
      <c r="A366">
        <v>350</v>
      </c>
      <c r="B366">
        <v>1762202783.1</v>
      </c>
      <c r="C366">
        <v>4551.09999990463</v>
      </c>
      <c r="D366" t="s">
        <v>1147</v>
      </c>
      <c r="E366" t="s">
        <v>1148</v>
      </c>
      <c r="F366">
        <v>5</v>
      </c>
      <c r="G366" t="s">
        <v>1026</v>
      </c>
      <c r="H366" t="s">
        <v>438</v>
      </c>
      <c r="I366">
        <v>1762202774.94615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1025.47528688676</v>
      </c>
      <c r="AK366">
        <v>1000.11372121212</v>
      </c>
      <c r="AL366">
        <v>3.41836308142781</v>
      </c>
      <c r="AM366">
        <v>64.4856612688801</v>
      </c>
      <c r="AN366">
        <f>(AP366 - AO366 + DY366*1E3/(8.314*(EA366+273.15)) * AR366/DX366 * AQ366) * DX366/(100*DL366) * 1000/(1000 - AP366)</f>
        <v>0</v>
      </c>
      <c r="AO366">
        <v>21.0346790439297</v>
      </c>
      <c r="AP366">
        <v>27.8432812121212</v>
      </c>
      <c r="AQ366">
        <v>-2.03047797231075e-05</v>
      </c>
      <c r="AR366">
        <v>97.8886865385832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439</v>
      </c>
      <c r="AY366" t="s">
        <v>439</v>
      </c>
      <c r="AZ366">
        <v>0</v>
      </c>
      <c r="BA366">
        <v>0</v>
      </c>
      <c r="BB366">
        <f>1-AZ366/BA366</f>
        <v>0</v>
      </c>
      <c r="BC366">
        <v>0</v>
      </c>
      <c r="BD366" t="s">
        <v>439</v>
      </c>
      <c r="BE366" t="s">
        <v>439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439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440</v>
      </c>
      <c r="DO366">
        <v>2</v>
      </c>
      <c r="DP366" t="b">
        <v>1</v>
      </c>
      <c r="DQ366">
        <v>1762202774.94615</v>
      </c>
      <c r="DR366">
        <v>948.482769230769</v>
      </c>
      <c r="DS366">
        <v>989.823076923077</v>
      </c>
      <c r="DT366">
        <v>27.8525692307692</v>
      </c>
      <c r="DU366">
        <v>21.0332230769231</v>
      </c>
      <c r="DV366">
        <v>943.546153846154</v>
      </c>
      <c r="DW366">
        <v>27.5425384615385</v>
      </c>
      <c r="DX366">
        <v>500.016461538462</v>
      </c>
      <c r="DY366">
        <v>90.7512538461538</v>
      </c>
      <c r="DZ366">
        <v>0.100003823076923</v>
      </c>
      <c r="EA366">
        <v>36.3638153846154</v>
      </c>
      <c r="EB366">
        <v>35.9967692307692</v>
      </c>
      <c r="EC366">
        <v>999.9</v>
      </c>
      <c r="ED366">
        <v>0</v>
      </c>
      <c r="EE366">
        <v>0</v>
      </c>
      <c r="EF366">
        <v>9994.13846153846</v>
      </c>
      <c r="EG366">
        <v>0</v>
      </c>
      <c r="EH366">
        <v>1198.25230769231</v>
      </c>
      <c r="EI366">
        <v>-41.3406384615385</v>
      </c>
      <c r="EJ366">
        <v>975.657076923077</v>
      </c>
      <c r="EK366">
        <v>1011.08961538462</v>
      </c>
      <c r="EL366">
        <v>6.81934384615385</v>
      </c>
      <c r="EM366">
        <v>989.823076923077</v>
      </c>
      <c r="EN366">
        <v>21.0332230769231</v>
      </c>
      <c r="EO366">
        <v>2.52765461538462</v>
      </c>
      <c r="EP366">
        <v>1.90879076923077</v>
      </c>
      <c r="EQ366">
        <v>21.2056846153846</v>
      </c>
      <c r="ER366">
        <v>16.7073846153846</v>
      </c>
      <c r="ES366">
        <v>1999.96230769231</v>
      </c>
      <c r="ET366">
        <v>0.979994615384615</v>
      </c>
      <c r="EU366">
        <v>0.0200052384615385</v>
      </c>
      <c r="EV366">
        <v>0</v>
      </c>
      <c r="EW366">
        <v>1526.51307692308</v>
      </c>
      <c r="EX366">
        <v>5.00059</v>
      </c>
      <c r="EY366">
        <v>31613.9307692308</v>
      </c>
      <c r="EZ366">
        <v>17359.9461538462</v>
      </c>
      <c r="FA366">
        <v>54.937</v>
      </c>
      <c r="FB366">
        <v>55.25</v>
      </c>
      <c r="FC366">
        <v>54.5</v>
      </c>
      <c r="FD366">
        <v>54.687</v>
      </c>
      <c r="FE366">
        <v>55.4322307692308</v>
      </c>
      <c r="FF366">
        <v>1955.05230769231</v>
      </c>
      <c r="FG366">
        <v>39.91</v>
      </c>
      <c r="FH366">
        <v>0</v>
      </c>
      <c r="FI366">
        <v>1762202781.8</v>
      </c>
      <c r="FJ366">
        <v>0</v>
      </c>
      <c r="FK366">
        <v>1526.515</v>
      </c>
      <c r="FL366">
        <v>-6.76068377299876</v>
      </c>
      <c r="FM366">
        <v>-140.882051310522</v>
      </c>
      <c r="FN366">
        <v>31613.2923076923</v>
      </c>
      <c r="FO366">
        <v>15</v>
      </c>
      <c r="FP366">
        <v>0</v>
      </c>
      <c r="FQ366" t="s">
        <v>441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-41.2465571428571</v>
      </c>
      <c r="GD366">
        <v>-2.66684415584418</v>
      </c>
      <c r="GE366">
        <v>0.416967141073123</v>
      </c>
      <c r="GF366">
        <v>0</v>
      </c>
      <c r="GG366">
        <v>1526.91735294118</v>
      </c>
      <c r="GH366">
        <v>-7.71779985456516</v>
      </c>
      <c r="GI366">
        <v>0.797449274888869</v>
      </c>
      <c r="GJ366">
        <v>-1</v>
      </c>
      <c r="GK366">
        <v>6.82449285714286</v>
      </c>
      <c r="GL366">
        <v>-0.104937662337663</v>
      </c>
      <c r="GM366">
        <v>0.0106381179604992</v>
      </c>
      <c r="GN366">
        <v>0</v>
      </c>
      <c r="GO366">
        <v>0</v>
      </c>
      <c r="GP366">
        <v>2</v>
      </c>
      <c r="GQ366" t="s">
        <v>442</v>
      </c>
      <c r="GR366">
        <v>3.12828</v>
      </c>
      <c r="GS366">
        <v>2.77792</v>
      </c>
      <c r="GT366">
        <v>0.157733</v>
      </c>
      <c r="GU366">
        <v>0.162633</v>
      </c>
      <c r="GV366">
        <v>0.11142</v>
      </c>
      <c r="GW366">
        <v>0.0915327</v>
      </c>
      <c r="GX366">
        <v>30862.9</v>
      </c>
      <c r="GY366">
        <v>32640.2</v>
      </c>
      <c r="GZ366">
        <v>33235.3</v>
      </c>
      <c r="HA366">
        <v>35378</v>
      </c>
      <c r="HB366">
        <v>41941.3</v>
      </c>
      <c r="HC366">
        <v>46228</v>
      </c>
      <c r="HD366">
        <v>52033.4</v>
      </c>
      <c r="HE366">
        <v>56617.7</v>
      </c>
      <c r="HF366">
        <v>1.78195</v>
      </c>
      <c r="HG366">
        <v>2.13105</v>
      </c>
      <c r="HH366">
        <v>-0.00359491</v>
      </c>
      <c r="HI366">
        <v>0</v>
      </c>
      <c r="HJ366">
        <v>36.0381</v>
      </c>
      <c r="HK366">
        <v>999.9</v>
      </c>
      <c r="HL366">
        <v>54.175</v>
      </c>
      <c r="HM366">
        <v>28.057</v>
      </c>
      <c r="HN366">
        <v>22.7282</v>
      </c>
      <c r="HO366">
        <v>57.259</v>
      </c>
      <c r="HP366">
        <v>32.4599</v>
      </c>
      <c r="HQ366">
        <v>2</v>
      </c>
      <c r="HR366">
        <v>1.35028</v>
      </c>
      <c r="HS366">
        <v>5.83731</v>
      </c>
      <c r="HT366">
        <v>20.0323</v>
      </c>
      <c r="HU366">
        <v>5.19153</v>
      </c>
      <c r="HV366">
        <v>12.0099</v>
      </c>
      <c r="HW366">
        <v>4.9729</v>
      </c>
      <c r="HX366">
        <v>3.29495</v>
      </c>
      <c r="HY366">
        <v>999.9</v>
      </c>
      <c r="HZ366">
        <v>9999</v>
      </c>
      <c r="IA366">
        <v>9999</v>
      </c>
      <c r="IB366">
        <v>9999</v>
      </c>
      <c r="IC366">
        <v>1.86319</v>
      </c>
      <c r="ID366">
        <v>1.8681</v>
      </c>
      <c r="IE366">
        <v>1.86784</v>
      </c>
      <c r="IF366">
        <v>1.86904</v>
      </c>
      <c r="IG366">
        <v>1.86982</v>
      </c>
      <c r="IH366">
        <v>1.86584</v>
      </c>
      <c r="II366">
        <v>1.86701</v>
      </c>
      <c r="IJ366">
        <v>1.86843</v>
      </c>
      <c r="IK366">
        <v>5</v>
      </c>
      <c r="IL366">
        <v>0</v>
      </c>
      <c r="IM366">
        <v>0</v>
      </c>
      <c r="IN366">
        <v>0</v>
      </c>
      <c r="IO366" t="s">
        <v>443</v>
      </c>
      <c r="IP366" t="s">
        <v>444</v>
      </c>
      <c r="IQ366" t="s">
        <v>445</v>
      </c>
      <c r="IR366" t="s">
        <v>445</v>
      </c>
      <c r="IS366" t="s">
        <v>445</v>
      </c>
      <c r="IT366" t="s">
        <v>445</v>
      </c>
      <c r="IU366">
        <v>0</v>
      </c>
      <c r="IV366">
        <v>100</v>
      </c>
      <c r="IW366">
        <v>100</v>
      </c>
      <c r="IX366">
        <v>5.032</v>
      </c>
      <c r="IY366">
        <v>0.31</v>
      </c>
      <c r="IZ366">
        <v>0.972545899424372</v>
      </c>
      <c r="JA366">
        <v>0.00534676025210932</v>
      </c>
      <c r="JB366">
        <v>-1.70922874884956e-06</v>
      </c>
      <c r="JC366">
        <v>5.24977269206303e-10</v>
      </c>
      <c r="JD366">
        <v>0.310040366037049</v>
      </c>
      <c r="JE366">
        <v>0</v>
      </c>
      <c r="JF366">
        <v>0</v>
      </c>
      <c r="JG366">
        <v>0</v>
      </c>
      <c r="JH366">
        <v>4</v>
      </c>
      <c r="JI366">
        <v>2317</v>
      </c>
      <c r="JJ366">
        <v>-0</v>
      </c>
      <c r="JK366">
        <v>23</v>
      </c>
      <c r="JL366">
        <v>29370046.4</v>
      </c>
      <c r="JM366">
        <v>29370046.4</v>
      </c>
      <c r="JN366">
        <v>2.51221</v>
      </c>
      <c r="JO366">
        <v>2.60376</v>
      </c>
      <c r="JP366">
        <v>2.19849</v>
      </c>
      <c r="JQ366">
        <v>2.63794</v>
      </c>
      <c r="JR366">
        <v>2.44507</v>
      </c>
      <c r="JS366">
        <v>2.33521</v>
      </c>
      <c r="JT366">
        <v>32.7313</v>
      </c>
      <c r="JU366">
        <v>24.1488</v>
      </c>
      <c r="JV366">
        <v>18</v>
      </c>
      <c r="JW366">
        <v>500.064</v>
      </c>
      <c r="JX366">
        <v>784.395</v>
      </c>
      <c r="JY366">
        <v>28.6726</v>
      </c>
      <c r="JZ366">
        <v>43.0993</v>
      </c>
      <c r="KA366">
        <v>30.0013</v>
      </c>
      <c r="KB366">
        <v>42.8234</v>
      </c>
      <c r="KC366">
        <v>42.6679</v>
      </c>
      <c r="KD366">
        <v>50.3473</v>
      </c>
      <c r="KE366">
        <v>0</v>
      </c>
      <c r="KF366">
        <v>100</v>
      </c>
      <c r="KG366">
        <v>28.6653</v>
      </c>
      <c r="KH366">
        <v>1040.67</v>
      </c>
      <c r="KI366">
        <v>21.9999</v>
      </c>
      <c r="KJ366">
        <v>94.4533</v>
      </c>
      <c r="KK366">
        <v>91.6858</v>
      </c>
    </row>
    <row r="367" spans="1:297">
      <c r="A367">
        <v>351</v>
      </c>
      <c r="B367">
        <v>1762202788.1</v>
      </c>
      <c r="C367">
        <v>4556.09999990463</v>
      </c>
      <c r="D367" t="s">
        <v>1149</v>
      </c>
      <c r="E367" t="s">
        <v>1150</v>
      </c>
      <c r="F367">
        <v>5</v>
      </c>
      <c r="G367" t="s">
        <v>1026</v>
      </c>
      <c r="H367" t="s">
        <v>438</v>
      </c>
      <c r="I367">
        <v>1762202779.94615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1043.60587161935</v>
      </c>
      <c r="AK367">
        <v>1017.64746666667</v>
      </c>
      <c r="AL367">
        <v>3.51434519623182</v>
      </c>
      <c r="AM367">
        <v>64.4856612688801</v>
      </c>
      <c r="AN367">
        <f>(AP367 - AO367 + DY367*1E3/(8.314*(EA367+273.15)) * AR367/DX367 * AQ367) * DX367/(100*DL367) * 1000/(1000 - AP367)</f>
        <v>0</v>
      </c>
      <c r="AO367">
        <v>21.0386848120822</v>
      </c>
      <c r="AP367">
        <v>27.8372466666667</v>
      </c>
      <c r="AQ367">
        <v>-2.23185149429091e-05</v>
      </c>
      <c r="AR367">
        <v>97.8886865385832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439</v>
      </c>
      <c r="AY367" t="s">
        <v>439</v>
      </c>
      <c r="AZ367">
        <v>0</v>
      </c>
      <c r="BA367">
        <v>0</v>
      </c>
      <c r="BB367">
        <f>1-AZ367/BA367</f>
        <v>0</v>
      </c>
      <c r="BC367">
        <v>0</v>
      </c>
      <c r="BD367" t="s">
        <v>439</v>
      </c>
      <c r="BE367" t="s">
        <v>439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439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440</v>
      </c>
      <c r="DO367">
        <v>2</v>
      </c>
      <c r="DP367" t="b">
        <v>1</v>
      </c>
      <c r="DQ367">
        <v>1762202779.94615</v>
      </c>
      <c r="DR367">
        <v>965.166846153846</v>
      </c>
      <c r="DS367">
        <v>1006.96530769231</v>
      </c>
      <c r="DT367">
        <v>27.8464923076923</v>
      </c>
      <c r="DU367">
        <v>21.0357</v>
      </c>
      <c r="DV367">
        <v>960.171769230769</v>
      </c>
      <c r="DW367">
        <v>27.5364538461539</v>
      </c>
      <c r="DX367">
        <v>500.007615384615</v>
      </c>
      <c r="DY367">
        <v>90.7507461538461</v>
      </c>
      <c r="DZ367">
        <v>0.100002761538462</v>
      </c>
      <c r="EA367">
        <v>36.3632692307692</v>
      </c>
      <c r="EB367">
        <v>35.9941615384615</v>
      </c>
      <c r="EC367">
        <v>999.9</v>
      </c>
      <c r="ED367">
        <v>0</v>
      </c>
      <c r="EE367">
        <v>0</v>
      </c>
      <c r="EF367">
        <v>9999.37615384615</v>
      </c>
      <c r="EG367">
        <v>0</v>
      </c>
      <c r="EH367">
        <v>1198.24153846154</v>
      </c>
      <c r="EI367">
        <v>-41.7992384615385</v>
      </c>
      <c r="EJ367">
        <v>992.812461538462</v>
      </c>
      <c r="EK367">
        <v>1028.60230769231</v>
      </c>
      <c r="EL367">
        <v>6.81078461538462</v>
      </c>
      <c r="EM367">
        <v>1006.96530769231</v>
      </c>
      <c r="EN367">
        <v>21.0357</v>
      </c>
      <c r="EO367">
        <v>2.52709</v>
      </c>
      <c r="EP367">
        <v>1.90900615384615</v>
      </c>
      <c r="EQ367">
        <v>21.2020461538462</v>
      </c>
      <c r="ER367">
        <v>16.7091538461538</v>
      </c>
      <c r="ES367">
        <v>1999.98461538461</v>
      </c>
      <c r="ET367">
        <v>0.979994846153846</v>
      </c>
      <c r="EU367">
        <v>0.020005</v>
      </c>
      <c r="EV367">
        <v>0</v>
      </c>
      <c r="EW367">
        <v>1525.90692307692</v>
      </c>
      <c r="EX367">
        <v>5.00059</v>
      </c>
      <c r="EY367">
        <v>31601.6615384615</v>
      </c>
      <c r="EZ367">
        <v>17360.1461538462</v>
      </c>
      <c r="FA367">
        <v>54.937</v>
      </c>
      <c r="FB367">
        <v>55.25</v>
      </c>
      <c r="FC367">
        <v>54.5</v>
      </c>
      <c r="FD367">
        <v>54.687</v>
      </c>
      <c r="FE367">
        <v>55.4322307692308</v>
      </c>
      <c r="FF367">
        <v>1955.07461538461</v>
      </c>
      <c r="FG367">
        <v>39.91</v>
      </c>
      <c r="FH367">
        <v>0</v>
      </c>
      <c r="FI367">
        <v>1762202787.2</v>
      </c>
      <c r="FJ367">
        <v>0</v>
      </c>
      <c r="FK367">
        <v>1525.7892</v>
      </c>
      <c r="FL367">
        <v>-7.01307693261454</v>
      </c>
      <c r="FM367">
        <v>-144.369230884733</v>
      </c>
      <c r="FN367">
        <v>31599.384</v>
      </c>
      <c r="FO367">
        <v>15</v>
      </c>
      <c r="FP367">
        <v>0</v>
      </c>
      <c r="FQ367" t="s">
        <v>441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-41.56494</v>
      </c>
      <c r="GD367">
        <v>-4.99064661654135</v>
      </c>
      <c r="GE367">
        <v>0.570926623481512</v>
      </c>
      <c r="GF367">
        <v>0</v>
      </c>
      <c r="GG367">
        <v>1526.25794117647</v>
      </c>
      <c r="GH367">
        <v>-7.30252101084334</v>
      </c>
      <c r="GI367">
        <v>0.756057029485154</v>
      </c>
      <c r="GJ367">
        <v>-1</v>
      </c>
      <c r="GK367">
        <v>6.8148815</v>
      </c>
      <c r="GL367">
        <v>-0.102604060150375</v>
      </c>
      <c r="GM367">
        <v>0.0099357371518171</v>
      </c>
      <c r="GN367">
        <v>0</v>
      </c>
      <c r="GO367">
        <v>0</v>
      </c>
      <c r="GP367">
        <v>2</v>
      </c>
      <c r="GQ367" t="s">
        <v>442</v>
      </c>
      <c r="GR367">
        <v>3.12855</v>
      </c>
      <c r="GS367">
        <v>2.77815</v>
      </c>
      <c r="GT367">
        <v>0.159545</v>
      </c>
      <c r="GU367">
        <v>0.164324</v>
      </c>
      <c r="GV367">
        <v>0.111388</v>
      </c>
      <c r="GW367">
        <v>0.0915432</v>
      </c>
      <c r="GX367">
        <v>30796.2</v>
      </c>
      <c r="GY367">
        <v>32574</v>
      </c>
      <c r="GZ367">
        <v>33235.3</v>
      </c>
      <c r="HA367">
        <v>35378.1</v>
      </c>
      <c r="HB367">
        <v>41942.9</v>
      </c>
      <c r="HC367">
        <v>46227.9</v>
      </c>
      <c r="HD367">
        <v>52033.2</v>
      </c>
      <c r="HE367">
        <v>56618.1</v>
      </c>
      <c r="HF367">
        <v>1.782</v>
      </c>
      <c r="HG367">
        <v>2.1306</v>
      </c>
      <c r="HH367">
        <v>-0.0025779</v>
      </c>
      <c r="HI367">
        <v>0</v>
      </c>
      <c r="HJ367">
        <v>36.0375</v>
      </c>
      <c r="HK367">
        <v>999.9</v>
      </c>
      <c r="HL367">
        <v>54.175</v>
      </c>
      <c r="HM367">
        <v>28.057</v>
      </c>
      <c r="HN367">
        <v>22.7292</v>
      </c>
      <c r="HO367">
        <v>57.389</v>
      </c>
      <c r="HP367">
        <v>32.3518</v>
      </c>
      <c r="HQ367">
        <v>2</v>
      </c>
      <c r="HR367">
        <v>1.3497</v>
      </c>
      <c r="HS367">
        <v>5.7017</v>
      </c>
      <c r="HT367">
        <v>20.0366</v>
      </c>
      <c r="HU367">
        <v>5.18989</v>
      </c>
      <c r="HV367">
        <v>12.0099</v>
      </c>
      <c r="HW367">
        <v>4.97275</v>
      </c>
      <c r="HX367">
        <v>3.29495</v>
      </c>
      <c r="HY367">
        <v>999.9</v>
      </c>
      <c r="HZ367">
        <v>9999</v>
      </c>
      <c r="IA367">
        <v>9999</v>
      </c>
      <c r="IB367">
        <v>9999</v>
      </c>
      <c r="IC367">
        <v>1.86316</v>
      </c>
      <c r="ID367">
        <v>1.8681</v>
      </c>
      <c r="IE367">
        <v>1.86783</v>
      </c>
      <c r="IF367">
        <v>1.86904</v>
      </c>
      <c r="IG367">
        <v>1.86984</v>
      </c>
      <c r="IH367">
        <v>1.86584</v>
      </c>
      <c r="II367">
        <v>1.86701</v>
      </c>
      <c r="IJ367">
        <v>1.86843</v>
      </c>
      <c r="IK367">
        <v>5</v>
      </c>
      <c r="IL367">
        <v>0</v>
      </c>
      <c r="IM367">
        <v>0</v>
      </c>
      <c r="IN367">
        <v>0</v>
      </c>
      <c r="IO367" t="s">
        <v>443</v>
      </c>
      <c r="IP367" t="s">
        <v>444</v>
      </c>
      <c r="IQ367" t="s">
        <v>445</v>
      </c>
      <c r="IR367" t="s">
        <v>445</v>
      </c>
      <c r="IS367" t="s">
        <v>445</v>
      </c>
      <c r="IT367" t="s">
        <v>445</v>
      </c>
      <c r="IU367">
        <v>0</v>
      </c>
      <c r="IV367">
        <v>100</v>
      </c>
      <c r="IW367">
        <v>100</v>
      </c>
      <c r="IX367">
        <v>5.092</v>
      </c>
      <c r="IY367">
        <v>0.31</v>
      </c>
      <c r="IZ367">
        <v>0.972545899424372</v>
      </c>
      <c r="JA367">
        <v>0.00534676025210932</v>
      </c>
      <c r="JB367">
        <v>-1.70922874884956e-06</v>
      </c>
      <c r="JC367">
        <v>5.24977269206303e-10</v>
      </c>
      <c r="JD367">
        <v>0.310040366037049</v>
      </c>
      <c r="JE367">
        <v>0</v>
      </c>
      <c r="JF367">
        <v>0</v>
      </c>
      <c r="JG367">
        <v>0</v>
      </c>
      <c r="JH367">
        <v>4</v>
      </c>
      <c r="JI367">
        <v>2317</v>
      </c>
      <c r="JJ367">
        <v>-0</v>
      </c>
      <c r="JK367">
        <v>23</v>
      </c>
      <c r="JL367">
        <v>29370046.5</v>
      </c>
      <c r="JM367">
        <v>29370046.5</v>
      </c>
      <c r="JN367">
        <v>2.54517</v>
      </c>
      <c r="JO367">
        <v>2.59277</v>
      </c>
      <c r="JP367">
        <v>2.19849</v>
      </c>
      <c r="JQ367">
        <v>2.63794</v>
      </c>
      <c r="JR367">
        <v>2.44507</v>
      </c>
      <c r="JS367">
        <v>2.33643</v>
      </c>
      <c r="JT367">
        <v>32.7313</v>
      </c>
      <c r="JU367">
        <v>24.1488</v>
      </c>
      <c r="JV367">
        <v>18</v>
      </c>
      <c r="JW367">
        <v>500.1</v>
      </c>
      <c r="JX367">
        <v>783.972</v>
      </c>
      <c r="JY367">
        <v>28.6584</v>
      </c>
      <c r="JZ367">
        <v>43.0993</v>
      </c>
      <c r="KA367">
        <v>30.0002</v>
      </c>
      <c r="KB367">
        <v>42.8234</v>
      </c>
      <c r="KC367">
        <v>42.6698</v>
      </c>
      <c r="KD367">
        <v>51.0508</v>
      </c>
      <c r="KE367">
        <v>0</v>
      </c>
      <c r="KF367">
        <v>100</v>
      </c>
      <c r="KG367">
        <v>28.6773</v>
      </c>
      <c r="KH367">
        <v>1060.94</v>
      </c>
      <c r="KI367">
        <v>21.9999</v>
      </c>
      <c r="KJ367">
        <v>94.4531</v>
      </c>
      <c r="KK367">
        <v>91.6862</v>
      </c>
    </row>
    <row r="368" spans="1:297">
      <c r="A368">
        <v>352</v>
      </c>
      <c r="B368">
        <v>1762202793.1</v>
      </c>
      <c r="C368">
        <v>4561.09999990463</v>
      </c>
      <c r="D368" t="s">
        <v>1151</v>
      </c>
      <c r="E368" t="s">
        <v>1152</v>
      </c>
      <c r="F368">
        <v>5</v>
      </c>
      <c r="G368" t="s">
        <v>1026</v>
      </c>
      <c r="H368" t="s">
        <v>438</v>
      </c>
      <c r="I368">
        <v>1762202784.94615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1060.10740893532</v>
      </c>
      <c r="AK368">
        <v>1034.71781818182</v>
      </c>
      <c r="AL368">
        <v>3.39831108377941</v>
      </c>
      <c r="AM368">
        <v>64.4856612688801</v>
      </c>
      <c r="AN368">
        <f>(AP368 - AO368 + DY368*1E3/(8.314*(EA368+273.15)) * AR368/DX368 * AQ368) * DX368/(100*DL368) * 1000/(1000 - AP368)</f>
        <v>0</v>
      </c>
      <c r="AO368">
        <v>21.0409234356013</v>
      </c>
      <c r="AP368">
        <v>27.8238709090909</v>
      </c>
      <c r="AQ368">
        <v>-3.51148444406961e-05</v>
      </c>
      <c r="AR368">
        <v>97.8886865385832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439</v>
      </c>
      <c r="AY368" t="s">
        <v>439</v>
      </c>
      <c r="AZ368">
        <v>0</v>
      </c>
      <c r="BA368">
        <v>0</v>
      </c>
      <c r="BB368">
        <f>1-AZ368/BA368</f>
        <v>0</v>
      </c>
      <c r="BC368">
        <v>0</v>
      </c>
      <c r="BD368" t="s">
        <v>439</v>
      </c>
      <c r="BE368" t="s">
        <v>439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439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440</v>
      </c>
      <c r="DO368">
        <v>2</v>
      </c>
      <c r="DP368" t="b">
        <v>1</v>
      </c>
      <c r="DQ368">
        <v>1762202784.94615</v>
      </c>
      <c r="DR368">
        <v>981.956615384615</v>
      </c>
      <c r="DS368">
        <v>1023.74838461538</v>
      </c>
      <c r="DT368">
        <v>27.8385461538462</v>
      </c>
      <c r="DU368">
        <v>21.0382076923077</v>
      </c>
      <c r="DV368">
        <v>976.902307692308</v>
      </c>
      <c r="DW368">
        <v>27.5285153846154</v>
      </c>
      <c r="DX368">
        <v>500.009384615385</v>
      </c>
      <c r="DY368">
        <v>90.7508461538461</v>
      </c>
      <c r="DZ368">
        <v>0.100026315384615</v>
      </c>
      <c r="EA368">
        <v>36.3616230769231</v>
      </c>
      <c r="EB368">
        <v>35.9934846153846</v>
      </c>
      <c r="EC368">
        <v>999.9</v>
      </c>
      <c r="ED368">
        <v>0</v>
      </c>
      <c r="EE368">
        <v>0</v>
      </c>
      <c r="EF368">
        <v>9999.47461538462</v>
      </c>
      <c r="EG368">
        <v>0</v>
      </c>
      <c r="EH368">
        <v>1198.23076923077</v>
      </c>
      <c r="EI368">
        <v>-41.7921461538462</v>
      </c>
      <c r="EJ368">
        <v>1010.07492307692</v>
      </c>
      <c r="EK368">
        <v>1045.74846153846</v>
      </c>
      <c r="EL368">
        <v>6.80033923076923</v>
      </c>
      <c r="EM368">
        <v>1023.74838461538</v>
      </c>
      <c r="EN368">
        <v>21.0382076923077</v>
      </c>
      <c r="EO368">
        <v>2.52637153846154</v>
      </c>
      <c r="EP368">
        <v>1.90923615384615</v>
      </c>
      <c r="EQ368">
        <v>21.1974230769231</v>
      </c>
      <c r="ER368">
        <v>16.7110384615385</v>
      </c>
      <c r="ES368">
        <v>2000.05230769231</v>
      </c>
      <c r="ET368">
        <v>0.979995538461538</v>
      </c>
      <c r="EU368">
        <v>0.0200042923076923</v>
      </c>
      <c r="EV368">
        <v>0</v>
      </c>
      <c r="EW368">
        <v>1525.34538461538</v>
      </c>
      <c r="EX368">
        <v>5.00059</v>
      </c>
      <c r="EY368">
        <v>31590.8538461538</v>
      </c>
      <c r="EZ368">
        <v>17360.7615384615</v>
      </c>
      <c r="FA368">
        <v>54.9418461538462</v>
      </c>
      <c r="FB368">
        <v>55.25</v>
      </c>
      <c r="FC368">
        <v>54.5</v>
      </c>
      <c r="FD368">
        <v>54.687</v>
      </c>
      <c r="FE368">
        <v>55.4274615384615</v>
      </c>
      <c r="FF368">
        <v>1955.14230769231</v>
      </c>
      <c r="FG368">
        <v>39.91</v>
      </c>
      <c r="FH368">
        <v>0</v>
      </c>
      <c r="FI368">
        <v>1762202792</v>
      </c>
      <c r="FJ368">
        <v>0</v>
      </c>
      <c r="FK368">
        <v>1525.2288</v>
      </c>
      <c r="FL368">
        <v>-7.40538460333079</v>
      </c>
      <c r="FM368">
        <v>-142.738461263715</v>
      </c>
      <c r="FN368">
        <v>31588.084</v>
      </c>
      <c r="FO368">
        <v>15</v>
      </c>
      <c r="FP368">
        <v>0</v>
      </c>
      <c r="FQ368" t="s">
        <v>441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-41.7176666666667</v>
      </c>
      <c r="GD368">
        <v>-1.0880337662338</v>
      </c>
      <c r="GE368">
        <v>0.394483871760766</v>
      </c>
      <c r="GF368">
        <v>0</v>
      </c>
      <c r="GG368">
        <v>1525.64441176471</v>
      </c>
      <c r="GH368">
        <v>-7.32360580581988</v>
      </c>
      <c r="GI368">
        <v>0.757865389166761</v>
      </c>
      <c r="GJ368">
        <v>-1</v>
      </c>
      <c r="GK368">
        <v>6.80574238095238</v>
      </c>
      <c r="GL368">
        <v>-0.122432727272725</v>
      </c>
      <c r="GM368">
        <v>0.0125335157932875</v>
      </c>
      <c r="GN368">
        <v>0</v>
      </c>
      <c r="GO368">
        <v>0</v>
      </c>
      <c r="GP368">
        <v>2</v>
      </c>
      <c r="GQ368" t="s">
        <v>442</v>
      </c>
      <c r="GR368">
        <v>3.12832</v>
      </c>
      <c r="GS368">
        <v>2.77802</v>
      </c>
      <c r="GT368">
        <v>0.16129</v>
      </c>
      <c r="GU368">
        <v>0.166071</v>
      </c>
      <c r="GV368">
        <v>0.111364</v>
      </c>
      <c r="GW368">
        <v>0.0915529</v>
      </c>
      <c r="GX368">
        <v>30731.8</v>
      </c>
      <c r="GY368">
        <v>32505.6</v>
      </c>
      <c r="GZ368">
        <v>33235</v>
      </c>
      <c r="HA368">
        <v>35378</v>
      </c>
      <c r="HB368">
        <v>41944.1</v>
      </c>
      <c r="HC368">
        <v>46227.5</v>
      </c>
      <c r="HD368">
        <v>52033.1</v>
      </c>
      <c r="HE368">
        <v>56617.8</v>
      </c>
      <c r="HF368">
        <v>1.78172</v>
      </c>
      <c r="HG368">
        <v>2.13088</v>
      </c>
      <c r="HH368">
        <v>-0.00292435</v>
      </c>
      <c r="HI368">
        <v>0</v>
      </c>
      <c r="HJ368">
        <v>36.0375</v>
      </c>
      <c r="HK368">
        <v>999.9</v>
      </c>
      <c r="HL368">
        <v>54.151</v>
      </c>
      <c r="HM368">
        <v>28.047</v>
      </c>
      <c r="HN368">
        <v>22.7032</v>
      </c>
      <c r="HO368">
        <v>57.279</v>
      </c>
      <c r="HP368">
        <v>32.3798</v>
      </c>
      <c r="HQ368">
        <v>2</v>
      </c>
      <c r="HR368">
        <v>1.34935</v>
      </c>
      <c r="HS368">
        <v>5.63965</v>
      </c>
      <c r="HT368">
        <v>20.0384</v>
      </c>
      <c r="HU368">
        <v>5.18914</v>
      </c>
      <c r="HV368">
        <v>12.0099</v>
      </c>
      <c r="HW368">
        <v>4.9723</v>
      </c>
      <c r="HX368">
        <v>3.29495</v>
      </c>
      <c r="HY368">
        <v>999.9</v>
      </c>
      <c r="HZ368">
        <v>9999</v>
      </c>
      <c r="IA368">
        <v>9999</v>
      </c>
      <c r="IB368">
        <v>9999</v>
      </c>
      <c r="IC368">
        <v>1.8632</v>
      </c>
      <c r="ID368">
        <v>1.86813</v>
      </c>
      <c r="IE368">
        <v>1.86783</v>
      </c>
      <c r="IF368">
        <v>1.86904</v>
      </c>
      <c r="IG368">
        <v>1.86985</v>
      </c>
      <c r="IH368">
        <v>1.86586</v>
      </c>
      <c r="II368">
        <v>1.86705</v>
      </c>
      <c r="IJ368">
        <v>1.86842</v>
      </c>
      <c r="IK368">
        <v>5</v>
      </c>
      <c r="IL368">
        <v>0</v>
      </c>
      <c r="IM368">
        <v>0</v>
      </c>
      <c r="IN368">
        <v>0</v>
      </c>
      <c r="IO368" t="s">
        <v>443</v>
      </c>
      <c r="IP368" t="s">
        <v>444</v>
      </c>
      <c r="IQ368" t="s">
        <v>445</v>
      </c>
      <c r="IR368" t="s">
        <v>445</v>
      </c>
      <c r="IS368" t="s">
        <v>445</v>
      </c>
      <c r="IT368" t="s">
        <v>445</v>
      </c>
      <c r="IU368">
        <v>0</v>
      </c>
      <c r="IV368">
        <v>100</v>
      </c>
      <c r="IW368">
        <v>100</v>
      </c>
      <c r="IX368">
        <v>5.15</v>
      </c>
      <c r="IY368">
        <v>0.31</v>
      </c>
      <c r="IZ368">
        <v>0.972545899424372</v>
      </c>
      <c r="JA368">
        <v>0.00534676025210932</v>
      </c>
      <c r="JB368">
        <v>-1.70922874884956e-06</v>
      </c>
      <c r="JC368">
        <v>5.24977269206303e-10</v>
      </c>
      <c r="JD368">
        <v>0.310040366037049</v>
      </c>
      <c r="JE368">
        <v>0</v>
      </c>
      <c r="JF368">
        <v>0</v>
      </c>
      <c r="JG368">
        <v>0</v>
      </c>
      <c r="JH368">
        <v>4</v>
      </c>
      <c r="JI368">
        <v>2317</v>
      </c>
      <c r="JJ368">
        <v>-0</v>
      </c>
      <c r="JK368">
        <v>23</v>
      </c>
      <c r="JL368">
        <v>29370046.6</v>
      </c>
      <c r="JM368">
        <v>29370046.6</v>
      </c>
      <c r="JN368">
        <v>2.58179</v>
      </c>
      <c r="JO368">
        <v>2.60864</v>
      </c>
      <c r="JP368">
        <v>2.19849</v>
      </c>
      <c r="JQ368">
        <v>2.63794</v>
      </c>
      <c r="JR368">
        <v>2.44507</v>
      </c>
      <c r="JS368">
        <v>2.31812</v>
      </c>
      <c r="JT368">
        <v>32.7313</v>
      </c>
      <c r="JU368">
        <v>24.14</v>
      </c>
      <c r="JV368">
        <v>18</v>
      </c>
      <c r="JW368">
        <v>499.905</v>
      </c>
      <c r="JX368">
        <v>784.244</v>
      </c>
      <c r="JY368">
        <v>28.6674</v>
      </c>
      <c r="JZ368">
        <v>43.0993</v>
      </c>
      <c r="KA368">
        <v>29.9999</v>
      </c>
      <c r="KB368">
        <v>42.8234</v>
      </c>
      <c r="KC368">
        <v>42.6698</v>
      </c>
      <c r="KD368">
        <v>51.7306</v>
      </c>
      <c r="KE368">
        <v>0</v>
      </c>
      <c r="KF368">
        <v>100</v>
      </c>
      <c r="KG368">
        <v>28.6773</v>
      </c>
      <c r="KH368">
        <v>1074.57</v>
      </c>
      <c r="KI368">
        <v>21.9999</v>
      </c>
      <c r="KJ368">
        <v>94.4528</v>
      </c>
      <c r="KK368">
        <v>91.6859</v>
      </c>
    </row>
    <row r="369" spans="1:297">
      <c r="A369">
        <v>353</v>
      </c>
      <c r="B369">
        <v>1762202798.1</v>
      </c>
      <c r="C369">
        <v>4566.09999990463</v>
      </c>
      <c r="D369" t="s">
        <v>1153</v>
      </c>
      <c r="E369" t="s">
        <v>1154</v>
      </c>
      <c r="F369">
        <v>5</v>
      </c>
      <c r="G369" t="s">
        <v>1026</v>
      </c>
      <c r="H369" t="s">
        <v>438</v>
      </c>
      <c r="I369">
        <v>1762202789.94615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1077.47259214553</v>
      </c>
      <c r="AK369">
        <v>1051.82066666667</v>
      </c>
      <c r="AL369">
        <v>3.41016872793104</v>
      </c>
      <c r="AM369">
        <v>64.4856612688801</v>
      </c>
      <c r="AN369">
        <f>(AP369 - AO369 + DY369*1E3/(8.314*(EA369+273.15)) * AR369/DX369 * AQ369) * DX369/(100*DL369) * 1000/(1000 - AP369)</f>
        <v>0</v>
      </c>
      <c r="AO369">
        <v>21.0430306054419</v>
      </c>
      <c r="AP369">
        <v>27.8226103030303</v>
      </c>
      <c r="AQ369">
        <v>-6.4168867320798e-06</v>
      </c>
      <c r="AR369">
        <v>97.8886865385832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439</v>
      </c>
      <c r="AY369" t="s">
        <v>439</v>
      </c>
      <c r="AZ369">
        <v>0</v>
      </c>
      <c r="BA369">
        <v>0</v>
      </c>
      <c r="BB369">
        <f>1-AZ369/BA369</f>
        <v>0</v>
      </c>
      <c r="BC369">
        <v>0</v>
      </c>
      <c r="BD369" t="s">
        <v>439</v>
      </c>
      <c r="BE369" t="s">
        <v>439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439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440</v>
      </c>
      <c r="DO369">
        <v>2</v>
      </c>
      <c r="DP369" t="b">
        <v>1</v>
      </c>
      <c r="DQ369">
        <v>1762202789.94615</v>
      </c>
      <c r="DR369">
        <v>998.714230769231</v>
      </c>
      <c r="DS369">
        <v>1040.63538461538</v>
      </c>
      <c r="DT369">
        <v>27.8311384615385</v>
      </c>
      <c r="DU369">
        <v>21.0406923076923</v>
      </c>
      <c r="DV369">
        <v>993.602384615384</v>
      </c>
      <c r="DW369">
        <v>27.5211076923077</v>
      </c>
      <c r="DX369">
        <v>500.014846153846</v>
      </c>
      <c r="DY369">
        <v>90.7512230769231</v>
      </c>
      <c r="DZ369">
        <v>0.100038161538462</v>
      </c>
      <c r="EA369">
        <v>36.3631846153846</v>
      </c>
      <c r="EB369">
        <v>35.9883384615385</v>
      </c>
      <c r="EC369">
        <v>999.9</v>
      </c>
      <c r="ED369">
        <v>0</v>
      </c>
      <c r="EE369">
        <v>0</v>
      </c>
      <c r="EF369">
        <v>10003.3207692308</v>
      </c>
      <c r="EG369">
        <v>0</v>
      </c>
      <c r="EH369">
        <v>1198.24076923077</v>
      </c>
      <c r="EI369">
        <v>-41.9197153846154</v>
      </c>
      <c r="EJ369">
        <v>1027.30615384615</v>
      </c>
      <c r="EK369">
        <v>1062.99923076923</v>
      </c>
      <c r="EL369">
        <v>6.79044769230769</v>
      </c>
      <c r="EM369">
        <v>1040.63538461538</v>
      </c>
      <c r="EN369">
        <v>21.0406923076923</v>
      </c>
      <c r="EO369">
        <v>2.52571</v>
      </c>
      <c r="EP369">
        <v>1.90947</v>
      </c>
      <c r="EQ369">
        <v>21.1931461538462</v>
      </c>
      <c r="ER369">
        <v>16.7129692307692</v>
      </c>
      <c r="ES369">
        <v>2000.05</v>
      </c>
      <c r="ET369">
        <v>0.979995538461538</v>
      </c>
      <c r="EU369">
        <v>0.0200042846153846</v>
      </c>
      <c r="EV369">
        <v>0</v>
      </c>
      <c r="EW369">
        <v>1524.73076923077</v>
      </c>
      <c r="EX369">
        <v>5.00059</v>
      </c>
      <c r="EY369">
        <v>31579.0307692308</v>
      </c>
      <c r="EZ369">
        <v>17360.7384615385</v>
      </c>
      <c r="FA369">
        <v>54.9418461538462</v>
      </c>
      <c r="FB369">
        <v>55.25</v>
      </c>
      <c r="FC369">
        <v>54.5</v>
      </c>
      <c r="FD369">
        <v>54.687</v>
      </c>
      <c r="FE369">
        <v>55.4226923076923</v>
      </c>
      <c r="FF369">
        <v>1955.14</v>
      </c>
      <c r="FG369">
        <v>39.91</v>
      </c>
      <c r="FH369">
        <v>0</v>
      </c>
      <c r="FI369">
        <v>1762202797.4</v>
      </c>
      <c r="FJ369">
        <v>0</v>
      </c>
      <c r="FK369">
        <v>1524.60269230769</v>
      </c>
      <c r="FL369">
        <v>-6.49675213476638</v>
      </c>
      <c r="FM369">
        <v>-133.798290609875</v>
      </c>
      <c r="FN369">
        <v>31576.3153846154</v>
      </c>
      <c r="FO369">
        <v>15</v>
      </c>
      <c r="FP369">
        <v>0</v>
      </c>
      <c r="FQ369" t="s">
        <v>441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-41.7799047619048</v>
      </c>
      <c r="GD369">
        <v>-1.04050909090914</v>
      </c>
      <c r="GE369">
        <v>0.391395732604653</v>
      </c>
      <c r="GF369">
        <v>0</v>
      </c>
      <c r="GG369">
        <v>1525.18411764706</v>
      </c>
      <c r="GH369">
        <v>-7.83559969319891</v>
      </c>
      <c r="GI369">
        <v>0.811473306606972</v>
      </c>
      <c r="GJ369">
        <v>-1</v>
      </c>
      <c r="GK369">
        <v>6.79793952380952</v>
      </c>
      <c r="GL369">
        <v>-0.130863896103884</v>
      </c>
      <c r="GM369">
        <v>0.0133402761005876</v>
      </c>
      <c r="GN369">
        <v>0</v>
      </c>
      <c r="GO369">
        <v>0</v>
      </c>
      <c r="GP369">
        <v>2</v>
      </c>
      <c r="GQ369" t="s">
        <v>442</v>
      </c>
      <c r="GR369">
        <v>3.12835</v>
      </c>
      <c r="GS369">
        <v>2.77792</v>
      </c>
      <c r="GT369">
        <v>0.163008</v>
      </c>
      <c r="GU369">
        <v>0.167731</v>
      </c>
      <c r="GV369">
        <v>0.111352</v>
      </c>
      <c r="GW369">
        <v>0.0915455</v>
      </c>
      <c r="GX369">
        <v>30668.4</v>
      </c>
      <c r="GY369">
        <v>32440.8</v>
      </c>
      <c r="GZ369">
        <v>33234.8</v>
      </c>
      <c r="HA369">
        <v>35378.2</v>
      </c>
      <c r="HB369">
        <v>41944.8</v>
      </c>
      <c r="HC369">
        <v>46228.1</v>
      </c>
      <c r="HD369">
        <v>52033.1</v>
      </c>
      <c r="HE369">
        <v>56617.9</v>
      </c>
      <c r="HF369">
        <v>1.78185</v>
      </c>
      <c r="HG369">
        <v>2.13098</v>
      </c>
      <c r="HH369">
        <v>-0.0044778</v>
      </c>
      <c r="HI369">
        <v>0</v>
      </c>
      <c r="HJ369">
        <v>36.0375</v>
      </c>
      <c r="HK369">
        <v>999.9</v>
      </c>
      <c r="HL369">
        <v>54.175</v>
      </c>
      <c r="HM369">
        <v>28.057</v>
      </c>
      <c r="HN369">
        <v>22.7274</v>
      </c>
      <c r="HO369">
        <v>57.289</v>
      </c>
      <c r="HP369">
        <v>32.4319</v>
      </c>
      <c r="HQ369">
        <v>2</v>
      </c>
      <c r="HR369">
        <v>1.34891</v>
      </c>
      <c r="HS369">
        <v>5.62856</v>
      </c>
      <c r="HT369">
        <v>20.0386</v>
      </c>
      <c r="HU369">
        <v>5.18884</v>
      </c>
      <c r="HV369">
        <v>12.0099</v>
      </c>
      <c r="HW369">
        <v>4.97215</v>
      </c>
      <c r="HX369">
        <v>3.29492</v>
      </c>
      <c r="HY369">
        <v>999.9</v>
      </c>
      <c r="HZ369">
        <v>9999</v>
      </c>
      <c r="IA369">
        <v>9999</v>
      </c>
      <c r="IB369">
        <v>9999</v>
      </c>
      <c r="IC369">
        <v>1.86318</v>
      </c>
      <c r="ID369">
        <v>1.8681</v>
      </c>
      <c r="IE369">
        <v>1.86783</v>
      </c>
      <c r="IF369">
        <v>1.86904</v>
      </c>
      <c r="IG369">
        <v>1.86984</v>
      </c>
      <c r="IH369">
        <v>1.86587</v>
      </c>
      <c r="II369">
        <v>1.86705</v>
      </c>
      <c r="IJ369">
        <v>1.86843</v>
      </c>
      <c r="IK369">
        <v>5</v>
      </c>
      <c r="IL369">
        <v>0</v>
      </c>
      <c r="IM369">
        <v>0</v>
      </c>
      <c r="IN369">
        <v>0</v>
      </c>
      <c r="IO369" t="s">
        <v>443</v>
      </c>
      <c r="IP369" t="s">
        <v>444</v>
      </c>
      <c r="IQ369" t="s">
        <v>445</v>
      </c>
      <c r="IR369" t="s">
        <v>445</v>
      </c>
      <c r="IS369" t="s">
        <v>445</v>
      </c>
      <c r="IT369" t="s">
        <v>445</v>
      </c>
      <c r="IU369">
        <v>0</v>
      </c>
      <c r="IV369">
        <v>100</v>
      </c>
      <c r="IW369">
        <v>100</v>
      </c>
      <c r="IX369">
        <v>5.21</v>
      </c>
      <c r="IY369">
        <v>0.31</v>
      </c>
      <c r="IZ369">
        <v>0.972545899424372</v>
      </c>
      <c r="JA369">
        <v>0.00534676025210932</v>
      </c>
      <c r="JB369">
        <v>-1.70922874884956e-06</v>
      </c>
      <c r="JC369">
        <v>5.24977269206303e-10</v>
      </c>
      <c r="JD369">
        <v>0.310040366037049</v>
      </c>
      <c r="JE369">
        <v>0</v>
      </c>
      <c r="JF369">
        <v>0</v>
      </c>
      <c r="JG369">
        <v>0</v>
      </c>
      <c r="JH369">
        <v>4</v>
      </c>
      <c r="JI369">
        <v>2317</v>
      </c>
      <c r="JJ369">
        <v>-0</v>
      </c>
      <c r="JK369">
        <v>23</v>
      </c>
      <c r="JL369">
        <v>29370046.6</v>
      </c>
      <c r="JM369">
        <v>29370046.6</v>
      </c>
      <c r="JN369">
        <v>2.61597</v>
      </c>
      <c r="JO369">
        <v>2.6001</v>
      </c>
      <c r="JP369">
        <v>2.19849</v>
      </c>
      <c r="JQ369">
        <v>2.63794</v>
      </c>
      <c r="JR369">
        <v>2.44507</v>
      </c>
      <c r="JS369">
        <v>2.3645</v>
      </c>
      <c r="JT369">
        <v>32.7313</v>
      </c>
      <c r="JU369">
        <v>24.1488</v>
      </c>
      <c r="JV369">
        <v>18</v>
      </c>
      <c r="JW369">
        <v>499.994</v>
      </c>
      <c r="JX369">
        <v>784.343</v>
      </c>
      <c r="JY369">
        <v>28.6739</v>
      </c>
      <c r="JZ369">
        <v>43.0993</v>
      </c>
      <c r="KA369">
        <v>29.9998</v>
      </c>
      <c r="KB369">
        <v>42.8234</v>
      </c>
      <c r="KC369">
        <v>42.6698</v>
      </c>
      <c r="KD369">
        <v>52.4613</v>
      </c>
      <c r="KE369">
        <v>0</v>
      </c>
      <c r="KF369">
        <v>100</v>
      </c>
      <c r="KG369">
        <v>28.6893</v>
      </c>
      <c r="KH369">
        <v>1094.92</v>
      </c>
      <c r="KI369">
        <v>21.9999</v>
      </c>
      <c r="KJ369">
        <v>94.4524</v>
      </c>
      <c r="KK369">
        <v>91.6862</v>
      </c>
    </row>
    <row r="370" spans="1:297">
      <c r="A370">
        <v>354</v>
      </c>
      <c r="B370">
        <v>1762202803.1</v>
      </c>
      <c r="C370">
        <v>4571.09999990463</v>
      </c>
      <c r="D370" t="s">
        <v>1155</v>
      </c>
      <c r="E370" t="s">
        <v>1156</v>
      </c>
      <c r="F370">
        <v>5</v>
      </c>
      <c r="G370" t="s">
        <v>1026</v>
      </c>
      <c r="H370" t="s">
        <v>438</v>
      </c>
      <c r="I370">
        <v>1762202794.94615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1094.22262810674</v>
      </c>
      <c r="AK370">
        <v>1068.66775757576</v>
      </c>
      <c r="AL370">
        <v>3.3834476045457</v>
      </c>
      <c r="AM370">
        <v>64.4856612688801</v>
      </c>
      <c r="AN370">
        <f>(AP370 - AO370 + DY370*1E3/(8.314*(EA370+273.15)) * AR370/DX370 * AQ370) * DX370/(100*DL370) * 1000/(1000 - AP370)</f>
        <v>0</v>
      </c>
      <c r="AO370">
        <v>21.0413110198013</v>
      </c>
      <c r="AP370">
        <v>27.8110363636364</v>
      </c>
      <c r="AQ370">
        <v>-2.67115730934778e-05</v>
      </c>
      <c r="AR370">
        <v>97.8886865385832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439</v>
      </c>
      <c r="AY370" t="s">
        <v>439</v>
      </c>
      <c r="AZ370">
        <v>0</v>
      </c>
      <c r="BA370">
        <v>0</v>
      </c>
      <c r="BB370">
        <f>1-AZ370/BA370</f>
        <v>0</v>
      </c>
      <c r="BC370">
        <v>0</v>
      </c>
      <c r="BD370" t="s">
        <v>439</v>
      </c>
      <c r="BE370" t="s">
        <v>439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439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440</v>
      </c>
      <c r="DO370">
        <v>2</v>
      </c>
      <c r="DP370" t="b">
        <v>1</v>
      </c>
      <c r="DQ370">
        <v>1762202794.94615</v>
      </c>
      <c r="DR370">
        <v>1015.35853846154</v>
      </c>
      <c r="DS370">
        <v>1057.26</v>
      </c>
      <c r="DT370">
        <v>27.8224384615385</v>
      </c>
      <c r="DU370">
        <v>21.0417538461538</v>
      </c>
      <c r="DV370">
        <v>1010.18869230769</v>
      </c>
      <c r="DW370">
        <v>27.5124153846154</v>
      </c>
      <c r="DX370">
        <v>500.013230769231</v>
      </c>
      <c r="DY370">
        <v>90.7518384615385</v>
      </c>
      <c r="DZ370">
        <v>0.100054292307692</v>
      </c>
      <c r="EA370">
        <v>36.3572615384615</v>
      </c>
      <c r="EB370">
        <v>35.9801384615385</v>
      </c>
      <c r="EC370">
        <v>999.9</v>
      </c>
      <c r="ED370">
        <v>0</v>
      </c>
      <c r="EE370">
        <v>0</v>
      </c>
      <c r="EF370">
        <v>10003.6515384615</v>
      </c>
      <c r="EG370">
        <v>0</v>
      </c>
      <c r="EH370">
        <v>1198.25</v>
      </c>
      <c r="EI370">
        <v>-41.8993538461538</v>
      </c>
      <c r="EJ370">
        <v>1044.41846153846</v>
      </c>
      <c r="EK370">
        <v>1079.98153846154</v>
      </c>
      <c r="EL370">
        <v>6.78069153846154</v>
      </c>
      <c r="EM370">
        <v>1057.26</v>
      </c>
      <c r="EN370">
        <v>21.0417538461538</v>
      </c>
      <c r="EO370">
        <v>2.52493769230769</v>
      </c>
      <c r="EP370">
        <v>1.90957923076923</v>
      </c>
      <c r="EQ370">
        <v>21.1881538461538</v>
      </c>
      <c r="ER370">
        <v>16.7138692307692</v>
      </c>
      <c r="ES370">
        <v>2000.04769230769</v>
      </c>
      <c r="ET370">
        <v>0.979995538461538</v>
      </c>
      <c r="EU370">
        <v>0.0200042846153846</v>
      </c>
      <c r="EV370">
        <v>0</v>
      </c>
      <c r="EW370">
        <v>1524.12307692308</v>
      </c>
      <c r="EX370">
        <v>5.00059</v>
      </c>
      <c r="EY370">
        <v>31567.7076923077</v>
      </c>
      <c r="EZ370">
        <v>17360.7230769231</v>
      </c>
      <c r="FA370">
        <v>54.9418461538462</v>
      </c>
      <c r="FB370">
        <v>55.25</v>
      </c>
      <c r="FC370">
        <v>54.5</v>
      </c>
      <c r="FD370">
        <v>54.687</v>
      </c>
      <c r="FE370">
        <v>55.4226923076923</v>
      </c>
      <c r="FF370">
        <v>1955.13769230769</v>
      </c>
      <c r="FG370">
        <v>39.91</v>
      </c>
      <c r="FH370">
        <v>0</v>
      </c>
      <c r="FI370">
        <v>1762202802.2</v>
      </c>
      <c r="FJ370">
        <v>0</v>
      </c>
      <c r="FK370">
        <v>1524.06961538462</v>
      </c>
      <c r="FL370">
        <v>-7.01572650444193</v>
      </c>
      <c r="FM370">
        <v>-139.528205280731</v>
      </c>
      <c r="FN370">
        <v>31565.2846153846</v>
      </c>
      <c r="FO370">
        <v>15</v>
      </c>
      <c r="FP370">
        <v>0</v>
      </c>
      <c r="FQ370" t="s">
        <v>441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-41.921885</v>
      </c>
      <c r="GD370">
        <v>0.574425563909786</v>
      </c>
      <c r="GE370">
        <v>0.346559452727811</v>
      </c>
      <c r="GF370">
        <v>0</v>
      </c>
      <c r="GG370">
        <v>1524.55264705882</v>
      </c>
      <c r="GH370">
        <v>-6.70022917657887</v>
      </c>
      <c r="GI370">
        <v>0.716430320997298</v>
      </c>
      <c r="GJ370">
        <v>-1</v>
      </c>
      <c r="GK370">
        <v>6.787547</v>
      </c>
      <c r="GL370">
        <v>-0.114751578947359</v>
      </c>
      <c r="GM370">
        <v>0.0113477879342187</v>
      </c>
      <c r="GN370">
        <v>0</v>
      </c>
      <c r="GO370">
        <v>0</v>
      </c>
      <c r="GP370">
        <v>2</v>
      </c>
      <c r="GQ370" t="s">
        <v>442</v>
      </c>
      <c r="GR370">
        <v>3.12844</v>
      </c>
      <c r="GS370">
        <v>2.77797</v>
      </c>
      <c r="GT370">
        <v>0.164724</v>
      </c>
      <c r="GU370">
        <v>0.169484</v>
      </c>
      <c r="GV370">
        <v>0.111331</v>
      </c>
      <c r="GW370">
        <v>0.0915552</v>
      </c>
      <c r="GX370">
        <v>30605.5</v>
      </c>
      <c r="GY370">
        <v>32372.3</v>
      </c>
      <c r="GZ370">
        <v>33235</v>
      </c>
      <c r="HA370">
        <v>35378.4</v>
      </c>
      <c r="HB370">
        <v>41946</v>
      </c>
      <c r="HC370">
        <v>46228.2</v>
      </c>
      <c r="HD370">
        <v>52033.1</v>
      </c>
      <c r="HE370">
        <v>56618.4</v>
      </c>
      <c r="HF370">
        <v>1.78233</v>
      </c>
      <c r="HG370">
        <v>2.13075</v>
      </c>
      <c r="HH370">
        <v>-0.00545755</v>
      </c>
      <c r="HI370">
        <v>0</v>
      </c>
      <c r="HJ370">
        <v>36.0375</v>
      </c>
      <c r="HK370">
        <v>999.9</v>
      </c>
      <c r="HL370">
        <v>54.175</v>
      </c>
      <c r="HM370">
        <v>28.057</v>
      </c>
      <c r="HN370">
        <v>22.7297</v>
      </c>
      <c r="HO370">
        <v>57.389</v>
      </c>
      <c r="HP370">
        <v>32.4359</v>
      </c>
      <c r="HQ370">
        <v>2</v>
      </c>
      <c r="HR370">
        <v>1.34873</v>
      </c>
      <c r="HS370">
        <v>5.56559</v>
      </c>
      <c r="HT370">
        <v>20.0404</v>
      </c>
      <c r="HU370">
        <v>5.18884</v>
      </c>
      <c r="HV370">
        <v>12.0099</v>
      </c>
      <c r="HW370">
        <v>4.9718</v>
      </c>
      <c r="HX370">
        <v>3.2949</v>
      </c>
      <c r="HY370">
        <v>999.9</v>
      </c>
      <c r="HZ370">
        <v>9999</v>
      </c>
      <c r="IA370">
        <v>9999</v>
      </c>
      <c r="IB370">
        <v>9999</v>
      </c>
      <c r="IC370">
        <v>1.8632</v>
      </c>
      <c r="ID370">
        <v>1.8681</v>
      </c>
      <c r="IE370">
        <v>1.86783</v>
      </c>
      <c r="IF370">
        <v>1.86905</v>
      </c>
      <c r="IG370">
        <v>1.86985</v>
      </c>
      <c r="IH370">
        <v>1.86587</v>
      </c>
      <c r="II370">
        <v>1.86703</v>
      </c>
      <c r="IJ370">
        <v>1.86842</v>
      </c>
      <c r="IK370">
        <v>5</v>
      </c>
      <c r="IL370">
        <v>0</v>
      </c>
      <c r="IM370">
        <v>0</v>
      </c>
      <c r="IN370">
        <v>0</v>
      </c>
      <c r="IO370" t="s">
        <v>443</v>
      </c>
      <c r="IP370" t="s">
        <v>444</v>
      </c>
      <c r="IQ370" t="s">
        <v>445</v>
      </c>
      <c r="IR370" t="s">
        <v>445</v>
      </c>
      <c r="IS370" t="s">
        <v>445</v>
      </c>
      <c r="IT370" t="s">
        <v>445</v>
      </c>
      <c r="IU370">
        <v>0</v>
      </c>
      <c r="IV370">
        <v>100</v>
      </c>
      <c r="IW370">
        <v>100</v>
      </c>
      <c r="IX370">
        <v>5.27</v>
      </c>
      <c r="IY370">
        <v>0.31</v>
      </c>
      <c r="IZ370">
        <v>0.972545899424372</v>
      </c>
      <c r="JA370">
        <v>0.00534676025210932</v>
      </c>
      <c r="JB370">
        <v>-1.70922874884956e-06</v>
      </c>
      <c r="JC370">
        <v>5.24977269206303e-10</v>
      </c>
      <c r="JD370">
        <v>0.310040366037049</v>
      </c>
      <c r="JE370">
        <v>0</v>
      </c>
      <c r="JF370">
        <v>0</v>
      </c>
      <c r="JG370">
        <v>0</v>
      </c>
      <c r="JH370">
        <v>4</v>
      </c>
      <c r="JI370">
        <v>2317</v>
      </c>
      <c r="JJ370">
        <v>-0</v>
      </c>
      <c r="JK370">
        <v>23</v>
      </c>
      <c r="JL370">
        <v>29370046.7</v>
      </c>
      <c r="JM370">
        <v>29370046.7</v>
      </c>
      <c r="JN370">
        <v>2.65015</v>
      </c>
      <c r="JO370">
        <v>2.59399</v>
      </c>
      <c r="JP370">
        <v>2.19849</v>
      </c>
      <c r="JQ370">
        <v>2.63672</v>
      </c>
      <c r="JR370">
        <v>2.44629</v>
      </c>
      <c r="JS370">
        <v>2.35352</v>
      </c>
      <c r="JT370">
        <v>32.7313</v>
      </c>
      <c r="JU370">
        <v>24.1575</v>
      </c>
      <c r="JV370">
        <v>18</v>
      </c>
      <c r="JW370">
        <v>500.331</v>
      </c>
      <c r="JX370">
        <v>784.12</v>
      </c>
      <c r="JY370">
        <v>28.6853</v>
      </c>
      <c r="JZ370">
        <v>43.0993</v>
      </c>
      <c r="KA370">
        <v>29.9999</v>
      </c>
      <c r="KB370">
        <v>42.8234</v>
      </c>
      <c r="KC370">
        <v>42.6698</v>
      </c>
      <c r="KD370">
        <v>53.0984</v>
      </c>
      <c r="KE370">
        <v>0</v>
      </c>
      <c r="KF370">
        <v>100</v>
      </c>
      <c r="KG370">
        <v>28.7191</v>
      </c>
      <c r="KH370">
        <v>1108.5</v>
      </c>
      <c r="KI370">
        <v>21.9999</v>
      </c>
      <c r="KJ370">
        <v>94.4527</v>
      </c>
      <c r="KK370">
        <v>91.6868</v>
      </c>
    </row>
    <row r="371" spans="1:297">
      <c r="A371">
        <v>355</v>
      </c>
      <c r="B371">
        <v>1762202808.1</v>
      </c>
      <c r="C371">
        <v>4576.09999990463</v>
      </c>
      <c r="D371" t="s">
        <v>1157</v>
      </c>
      <c r="E371" t="s">
        <v>1158</v>
      </c>
      <c r="F371">
        <v>5</v>
      </c>
      <c r="G371" t="s">
        <v>1026</v>
      </c>
      <c r="H371" t="s">
        <v>438</v>
      </c>
      <c r="I371">
        <v>1762202799.94615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1111.73052623625</v>
      </c>
      <c r="AK371">
        <v>1085.96109090909</v>
      </c>
      <c r="AL371">
        <v>3.43760808741881</v>
      </c>
      <c r="AM371">
        <v>64.4856612688801</v>
      </c>
      <c r="AN371">
        <f>(AP371 - AO371 + DY371*1E3/(8.314*(EA371+273.15)) * AR371/DX371 * AQ371) * DX371/(100*DL371) * 1000/(1000 - AP371)</f>
        <v>0</v>
      </c>
      <c r="AO371">
        <v>21.0450045989865</v>
      </c>
      <c r="AP371">
        <v>27.8120018181818</v>
      </c>
      <c r="AQ371">
        <v>-3.67228351397699e-06</v>
      </c>
      <c r="AR371">
        <v>97.8886865385832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439</v>
      </c>
      <c r="AY371" t="s">
        <v>439</v>
      </c>
      <c r="AZ371">
        <v>0</v>
      </c>
      <c r="BA371">
        <v>0</v>
      </c>
      <c r="BB371">
        <f>1-AZ371/BA371</f>
        <v>0</v>
      </c>
      <c r="BC371">
        <v>0</v>
      </c>
      <c r="BD371" t="s">
        <v>439</v>
      </c>
      <c r="BE371" t="s">
        <v>439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439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440</v>
      </c>
      <c r="DO371">
        <v>2</v>
      </c>
      <c r="DP371" t="b">
        <v>1</v>
      </c>
      <c r="DQ371">
        <v>1762202799.94615</v>
      </c>
      <c r="DR371">
        <v>1031.94769230769</v>
      </c>
      <c r="DS371">
        <v>1073.98615384615</v>
      </c>
      <c r="DT371">
        <v>27.8170615384615</v>
      </c>
      <c r="DU371">
        <v>21.0432615384615</v>
      </c>
      <c r="DV371">
        <v>1026.72</v>
      </c>
      <c r="DW371">
        <v>27.5070384615385</v>
      </c>
      <c r="DX371">
        <v>500.002</v>
      </c>
      <c r="DY371">
        <v>90.7517615384615</v>
      </c>
      <c r="DZ371">
        <v>0.100045669230769</v>
      </c>
      <c r="EA371">
        <v>36.3590230769231</v>
      </c>
      <c r="EB371">
        <v>35.9676846153846</v>
      </c>
      <c r="EC371">
        <v>999.9</v>
      </c>
      <c r="ED371">
        <v>0</v>
      </c>
      <c r="EE371">
        <v>0</v>
      </c>
      <c r="EF371">
        <v>9997.44692307692</v>
      </c>
      <c r="EG371">
        <v>0</v>
      </c>
      <c r="EH371">
        <v>1198.26</v>
      </c>
      <c r="EI371">
        <v>-42.0367230769231</v>
      </c>
      <c r="EJ371">
        <v>1061.47615384615</v>
      </c>
      <c r="EK371">
        <v>1097.07076923077</v>
      </c>
      <c r="EL371">
        <v>6.77381</v>
      </c>
      <c r="EM371">
        <v>1073.98615384615</v>
      </c>
      <c r="EN371">
        <v>21.0432615384615</v>
      </c>
      <c r="EO371">
        <v>2.52444769230769</v>
      </c>
      <c r="EP371">
        <v>1.90971384615385</v>
      </c>
      <c r="EQ371">
        <v>21.1849846153846</v>
      </c>
      <c r="ER371">
        <v>16.7149846153846</v>
      </c>
      <c r="ES371">
        <v>1999.99538461538</v>
      </c>
      <c r="ET371">
        <v>0.979995076923077</v>
      </c>
      <c r="EU371">
        <v>0.0200047538461538</v>
      </c>
      <c r="EV371">
        <v>0</v>
      </c>
      <c r="EW371">
        <v>1523.53923076923</v>
      </c>
      <c r="EX371">
        <v>5.00059</v>
      </c>
      <c r="EY371">
        <v>31555.4923076923</v>
      </c>
      <c r="EZ371">
        <v>17360.2615384615</v>
      </c>
      <c r="FA371">
        <v>54.937</v>
      </c>
      <c r="FB371">
        <v>55.25</v>
      </c>
      <c r="FC371">
        <v>54.5</v>
      </c>
      <c r="FD371">
        <v>54.687</v>
      </c>
      <c r="FE371">
        <v>55.4274615384615</v>
      </c>
      <c r="FF371">
        <v>1955.08538461538</v>
      </c>
      <c r="FG371">
        <v>39.91</v>
      </c>
      <c r="FH371">
        <v>0</v>
      </c>
      <c r="FI371">
        <v>1762202807</v>
      </c>
      <c r="FJ371">
        <v>0</v>
      </c>
      <c r="FK371">
        <v>1523.50076923077</v>
      </c>
      <c r="FL371">
        <v>-6.68444442916147</v>
      </c>
      <c r="FM371">
        <v>-137.456410118683</v>
      </c>
      <c r="FN371">
        <v>31554.2769230769</v>
      </c>
      <c r="FO371">
        <v>15</v>
      </c>
      <c r="FP371">
        <v>0</v>
      </c>
      <c r="FQ371" t="s">
        <v>441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-41.914885</v>
      </c>
      <c r="GD371">
        <v>-2.40449774436086</v>
      </c>
      <c r="GE371">
        <v>0.357811025927095</v>
      </c>
      <c r="GF371">
        <v>0</v>
      </c>
      <c r="GG371">
        <v>1523.92558823529</v>
      </c>
      <c r="GH371">
        <v>-7.18976317918882</v>
      </c>
      <c r="GI371">
        <v>0.761481494025925</v>
      </c>
      <c r="GJ371">
        <v>-1</v>
      </c>
      <c r="GK371">
        <v>6.7769925</v>
      </c>
      <c r="GL371">
        <v>-0.0803715789473565</v>
      </c>
      <c r="GM371">
        <v>0.00788607308804578</v>
      </c>
      <c r="GN371">
        <v>1</v>
      </c>
      <c r="GO371">
        <v>1</v>
      </c>
      <c r="GP371">
        <v>2</v>
      </c>
      <c r="GQ371" t="s">
        <v>460</v>
      </c>
      <c r="GR371">
        <v>3.12842</v>
      </c>
      <c r="GS371">
        <v>2.77792</v>
      </c>
      <c r="GT371">
        <v>0.166425</v>
      </c>
      <c r="GU371">
        <v>0.171113</v>
      </c>
      <c r="GV371">
        <v>0.111327</v>
      </c>
      <c r="GW371">
        <v>0.0915645</v>
      </c>
      <c r="GX371">
        <v>30542.8</v>
      </c>
      <c r="GY371">
        <v>32308.5</v>
      </c>
      <c r="GZ371">
        <v>33234.9</v>
      </c>
      <c r="HA371">
        <v>35378.3</v>
      </c>
      <c r="HB371">
        <v>41946.1</v>
      </c>
      <c r="HC371">
        <v>46227.8</v>
      </c>
      <c r="HD371">
        <v>52032.8</v>
      </c>
      <c r="HE371">
        <v>56618.2</v>
      </c>
      <c r="HF371">
        <v>1.78195</v>
      </c>
      <c r="HG371">
        <v>2.13092</v>
      </c>
      <c r="HH371">
        <v>-0.00376254</v>
      </c>
      <c r="HI371">
        <v>0</v>
      </c>
      <c r="HJ371">
        <v>36.0375</v>
      </c>
      <c r="HK371">
        <v>999.9</v>
      </c>
      <c r="HL371">
        <v>54.175</v>
      </c>
      <c r="HM371">
        <v>28.057</v>
      </c>
      <c r="HN371">
        <v>22.7275</v>
      </c>
      <c r="HO371">
        <v>57.399</v>
      </c>
      <c r="HP371">
        <v>32.3317</v>
      </c>
      <c r="HQ371">
        <v>2</v>
      </c>
      <c r="HR371">
        <v>1.34795</v>
      </c>
      <c r="HS371">
        <v>5.469</v>
      </c>
      <c r="HT371">
        <v>20.0435</v>
      </c>
      <c r="HU371">
        <v>5.18884</v>
      </c>
      <c r="HV371">
        <v>12.0099</v>
      </c>
      <c r="HW371">
        <v>4.972</v>
      </c>
      <c r="HX371">
        <v>3.29495</v>
      </c>
      <c r="HY371">
        <v>999.9</v>
      </c>
      <c r="HZ371">
        <v>9999</v>
      </c>
      <c r="IA371">
        <v>9999</v>
      </c>
      <c r="IB371">
        <v>9999</v>
      </c>
      <c r="IC371">
        <v>1.86323</v>
      </c>
      <c r="ID371">
        <v>1.86811</v>
      </c>
      <c r="IE371">
        <v>1.86784</v>
      </c>
      <c r="IF371">
        <v>1.86905</v>
      </c>
      <c r="IG371">
        <v>1.86986</v>
      </c>
      <c r="IH371">
        <v>1.86587</v>
      </c>
      <c r="II371">
        <v>1.86706</v>
      </c>
      <c r="IJ371">
        <v>1.86844</v>
      </c>
      <c r="IK371">
        <v>5</v>
      </c>
      <c r="IL371">
        <v>0</v>
      </c>
      <c r="IM371">
        <v>0</v>
      </c>
      <c r="IN371">
        <v>0</v>
      </c>
      <c r="IO371" t="s">
        <v>443</v>
      </c>
      <c r="IP371" t="s">
        <v>444</v>
      </c>
      <c r="IQ371" t="s">
        <v>445</v>
      </c>
      <c r="IR371" t="s">
        <v>445</v>
      </c>
      <c r="IS371" t="s">
        <v>445</v>
      </c>
      <c r="IT371" t="s">
        <v>445</v>
      </c>
      <c r="IU371">
        <v>0</v>
      </c>
      <c r="IV371">
        <v>100</v>
      </c>
      <c r="IW371">
        <v>100</v>
      </c>
      <c r="IX371">
        <v>5.33</v>
      </c>
      <c r="IY371">
        <v>0.31</v>
      </c>
      <c r="IZ371">
        <v>0.972545899424372</v>
      </c>
      <c r="JA371">
        <v>0.00534676025210932</v>
      </c>
      <c r="JB371">
        <v>-1.70922874884956e-06</v>
      </c>
      <c r="JC371">
        <v>5.24977269206303e-10</v>
      </c>
      <c r="JD371">
        <v>0.310040366037049</v>
      </c>
      <c r="JE371">
        <v>0</v>
      </c>
      <c r="JF371">
        <v>0</v>
      </c>
      <c r="JG371">
        <v>0</v>
      </c>
      <c r="JH371">
        <v>4</v>
      </c>
      <c r="JI371">
        <v>2317</v>
      </c>
      <c r="JJ371">
        <v>-0</v>
      </c>
      <c r="JK371">
        <v>23</v>
      </c>
      <c r="JL371">
        <v>29370046.8</v>
      </c>
      <c r="JM371">
        <v>29370046.8</v>
      </c>
      <c r="JN371">
        <v>2.68311</v>
      </c>
      <c r="JO371">
        <v>2.60376</v>
      </c>
      <c r="JP371">
        <v>2.19849</v>
      </c>
      <c r="JQ371">
        <v>2.63794</v>
      </c>
      <c r="JR371">
        <v>2.44507</v>
      </c>
      <c r="JS371">
        <v>2.30591</v>
      </c>
      <c r="JT371">
        <v>32.7313</v>
      </c>
      <c r="JU371">
        <v>24.1488</v>
      </c>
      <c r="JV371">
        <v>18</v>
      </c>
      <c r="JW371">
        <v>500.075</v>
      </c>
      <c r="JX371">
        <v>784.293</v>
      </c>
      <c r="JY371">
        <v>28.7107</v>
      </c>
      <c r="JZ371">
        <v>43.0993</v>
      </c>
      <c r="KA371">
        <v>29.9995</v>
      </c>
      <c r="KB371">
        <v>42.8251</v>
      </c>
      <c r="KC371">
        <v>42.6698</v>
      </c>
      <c r="KD371">
        <v>53.7404</v>
      </c>
      <c r="KE371">
        <v>0</v>
      </c>
      <c r="KF371">
        <v>100</v>
      </c>
      <c r="KG371">
        <v>28.7489</v>
      </c>
      <c r="KH371">
        <v>1122</v>
      </c>
      <c r="KI371">
        <v>21.9999</v>
      </c>
      <c r="KJ371">
        <v>94.4522</v>
      </c>
      <c r="KK371">
        <v>91.6867</v>
      </c>
    </row>
    <row r="372" spans="1:297">
      <c r="A372">
        <v>356</v>
      </c>
      <c r="B372">
        <v>1762202813.1</v>
      </c>
      <c r="C372">
        <v>4581.09999990463</v>
      </c>
      <c r="D372" t="s">
        <v>1159</v>
      </c>
      <c r="E372" t="s">
        <v>1160</v>
      </c>
      <c r="F372">
        <v>5</v>
      </c>
      <c r="G372" t="s">
        <v>1026</v>
      </c>
      <c r="H372" t="s">
        <v>438</v>
      </c>
      <c r="I372">
        <v>1762202804.94615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1128.18525006915</v>
      </c>
      <c r="AK372">
        <v>1102.65290909091</v>
      </c>
      <c r="AL372">
        <v>3.34683045361447</v>
      </c>
      <c r="AM372">
        <v>64.4856612688801</v>
      </c>
      <c r="AN372">
        <f>(AP372 - AO372 + DY372*1E3/(8.314*(EA372+273.15)) * AR372/DX372 * AQ372) * DX372/(100*DL372) * 1000/(1000 - AP372)</f>
        <v>0</v>
      </c>
      <c r="AO372">
        <v>21.0471030259434</v>
      </c>
      <c r="AP372">
        <v>27.8141018181818</v>
      </c>
      <c r="AQ372">
        <v>7.25795068529795e-06</v>
      </c>
      <c r="AR372">
        <v>97.8886865385832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439</v>
      </c>
      <c r="AY372" t="s">
        <v>439</v>
      </c>
      <c r="AZ372">
        <v>0</v>
      </c>
      <c r="BA372">
        <v>0</v>
      </c>
      <c r="BB372">
        <f>1-AZ372/BA372</f>
        <v>0</v>
      </c>
      <c r="BC372">
        <v>0</v>
      </c>
      <c r="BD372" t="s">
        <v>439</v>
      </c>
      <c r="BE372" t="s">
        <v>439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439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440</v>
      </c>
      <c r="DO372">
        <v>2</v>
      </c>
      <c r="DP372" t="b">
        <v>1</v>
      </c>
      <c r="DQ372">
        <v>1762202804.94615</v>
      </c>
      <c r="DR372">
        <v>1048.46153846154</v>
      </c>
      <c r="DS372">
        <v>1090.47615384615</v>
      </c>
      <c r="DT372">
        <v>27.8137538461538</v>
      </c>
      <c r="DU372">
        <v>21.0445923076923</v>
      </c>
      <c r="DV372">
        <v>1043.17615384615</v>
      </c>
      <c r="DW372">
        <v>27.5037307692308</v>
      </c>
      <c r="DX372">
        <v>500.006692307692</v>
      </c>
      <c r="DY372">
        <v>90.7518923076923</v>
      </c>
      <c r="DZ372">
        <v>0.100035715384615</v>
      </c>
      <c r="EA372">
        <v>36.3681</v>
      </c>
      <c r="EB372">
        <v>35.9676307692308</v>
      </c>
      <c r="EC372">
        <v>999.9</v>
      </c>
      <c r="ED372">
        <v>0</v>
      </c>
      <c r="EE372">
        <v>0</v>
      </c>
      <c r="EF372">
        <v>9996.48</v>
      </c>
      <c r="EG372">
        <v>0</v>
      </c>
      <c r="EH372">
        <v>1198.27769230769</v>
      </c>
      <c r="EI372">
        <v>-42.0143923076923</v>
      </c>
      <c r="EJ372">
        <v>1078.45846153846</v>
      </c>
      <c r="EK372">
        <v>1113.91769230769</v>
      </c>
      <c r="EL372">
        <v>6.76916923076923</v>
      </c>
      <c r="EM372">
        <v>1090.47615384615</v>
      </c>
      <c r="EN372">
        <v>21.0445923076923</v>
      </c>
      <c r="EO372">
        <v>2.52415230769231</v>
      </c>
      <c r="EP372">
        <v>1.90983769230769</v>
      </c>
      <c r="EQ372">
        <v>21.1830769230769</v>
      </c>
      <c r="ER372">
        <v>16.7160076923077</v>
      </c>
      <c r="ES372">
        <v>1999.97</v>
      </c>
      <c r="ET372">
        <v>0.979994846153846</v>
      </c>
      <c r="EU372">
        <v>0.0200049923076923</v>
      </c>
      <c r="EV372">
        <v>0</v>
      </c>
      <c r="EW372">
        <v>1523.01461538462</v>
      </c>
      <c r="EX372">
        <v>5.00059</v>
      </c>
      <c r="EY372">
        <v>31543.9230769231</v>
      </c>
      <c r="EZ372">
        <v>17360.0384615385</v>
      </c>
      <c r="FA372">
        <v>54.9418461538462</v>
      </c>
      <c r="FB372">
        <v>55.25</v>
      </c>
      <c r="FC372">
        <v>54.5</v>
      </c>
      <c r="FD372">
        <v>54.687</v>
      </c>
      <c r="FE372">
        <v>55.437</v>
      </c>
      <c r="FF372">
        <v>1955.06</v>
      </c>
      <c r="FG372">
        <v>39.91</v>
      </c>
      <c r="FH372">
        <v>0</v>
      </c>
      <c r="FI372">
        <v>1762202811.8</v>
      </c>
      <c r="FJ372">
        <v>0</v>
      </c>
      <c r="FK372">
        <v>1523.02115384615</v>
      </c>
      <c r="FL372">
        <v>-6.26632478282659</v>
      </c>
      <c r="FM372">
        <v>-130.577777924125</v>
      </c>
      <c r="FN372">
        <v>31543.4461538462</v>
      </c>
      <c r="FO372">
        <v>15</v>
      </c>
      <c r="FP372">
        <v>0</v>
      </c>
      <c r="FQ372" t="s">
        <v>441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-41.9940857142857</v>
      </c>
      <c r="GD372">
        <v>-0.104696103896164</v>
      </c>
      <c r="GE372">
        <v>0.28518843275433</v>
      </c>
      <c r="GF372">
        <v>1</v>
      </c>
      <c r="GG372">
        <v>1523.31647058824</v>
      </c>
      <c r="GH372">
        <v>-6.23529411548427</v>
      </c>
      <c r="GI372">
        <v>0.681636794578456</v>
      </c>
      <c r="GJ372">
        <v>-1</v>
      </c>
      <c r="GK372">
        <v>6.77198095238095</v>
      </c>
      <c r="GL372">
        <v>-0.0600483116883168</v>
      </c>
      <c r="GM372">
        <v>0.00641554058499623</v>
      </c>
      <c r="GN372">
        <v>1</v>
      </c>
      <c r="GO372">
        <v>2</v>
      </c>
      <c r="GP372">
        <v>2</v>
      </c>
      <c r="GQ372" t="s">
        <v>497</v>
      </c>
      <c r="GR372">
        <v>3.12835</v>
      </c>
      <c r="GS372">
        <v>2.77794</v>
      </c>
      <c r="GT372">
        <v>0.168076</v>
      </c>
      <c r="GU372">
        <v>0.172646</v>
      </c>
      <c r="GV372">
        <v>0.111327</v>
      </c>
      <c r="GW372">
        <v>0.0915705</v>
      </c>
      <c r="GX372">
        <v>30482.1</v>
      </c>
      <c r="GY372">
        <v>32248.6</v>
      </c>
      <c r="GZ372">
        <v>33235</v>
      </c>
      <c r="HA372">
        <v>35378.4</v>
      </c>
      <c r="HB372">
        <v>41946.5</v>
      </c>
      <c r="HC372">
        <v>46227.9</v>
      </c>
      <c r="HD372">
        <v>52033.2</v>
      </c>
      <c r="HE372">
        <v>56618.5</v>
      </c>
      <c r="HF372">
        <v>1.78185</v>
      </c>
      <c r="HG372">
        <v>2.13127</v>
      </c>
      <c r="HH372">
        <v>-0.00258908</v>
      </c>
      <c r="HI372">
        <v>0</v>
      </c>
      <c r="HJ372">
        <v>36.0375</v>
      </c>
      <c r="HK372">
        <v>999.9</v>
      </c>
      <c r="HL372">
        <v>54.175</v>
      </c>
      <c r="HM372">
        <v>28.057</v>
      </c>
      <c r="HN372">
        <v>22.7301</v>
      </c>
      <c r="HO372">
        <v>57.139</v>
      </c>
      <c r="HP372">
        <v>32.3758</v>
      </c>
      <c r="HQ372">
        <v>2</v>
      </c>
      <c r="HR372">
        <v>1.34734</v>
      </c>
      <c r="HS372">
        <v>5.4347</v>
      </c>
      <c r="HT372">
        <v>20.0447</v>
      </c>
      <c r="HU372">
        <v>5.18869</v>
      </c>
      <c r="HV372">
        <v>12.0099</v>
      </c>
      <c r="HW372">
        <v>4.9718</v>
      </c>
      <c r="HX372">
        <v>3.295</v>
      </c>
      <c r="HY372">
        <v>999.9</v>
      </c>
      <c r="HZ372">
        <v>9999</v>
      </c>
      <c r="IA372">
        <v>9999</v>
      </c>
      <c r="IB372">
        <v>9999</v>
      </c>
      <c r="IC372">
        <v>1.86323</v>
      </c>
      <c r="ID372">
        <v>1.86812</v>
      </c>
      <c r="IE372">
        <v>1.86783</v>
      </c>
      <c r="IF372">
        <v>1.86905</v>
      </c>
      <c r="IG372">
        <v>1.86983</v>
      </c>
      <c r="IH372">
        <v>1.86587</v>
      </c>
      <c r="II372">
        <v>1.86707</v>
      </c>
      <c r="IJ372">
        <v>1.86843</v>
      </c>
      <c r="IK372">
        <v>5</v>
      </c>
      <c r="IL372">
        <v>0</v>
      </c>
      <c r="IM372">
        <v>0</v>
      </c>
      <c r="IN372">
        <v>0</v>
      </c>
      <c r="IO372" t="s">
        <v>443</v>
      </c>
      <c r="IP372" t="s">
        <v>444</v>
      </c>
      <c r="IQ372" t="s">
        <v>445</v>
      </c>
      <c r="IR372" t="s">
        <v>445</v>
      </c>
      <c r="IS372" t="s">
        <v>445</v>
      </c>
      <c r="IT372" t="s">
        <v>445</v>
      </c>
      <c r="IU372">
        <v>0</v>
      </c>
      <c r="IV372">
        <v>100</v>
      </c>
      <c r="IW372">
        <v>100</v>
      </c>
      <c r="IX372">
        <v>5.38</v>
      </c>
      <c r="IY372">
        <v>0.3101</v>
      </c>
      <c r="IZ372">
        <v>0.972545899424372</v>
      </c>
      <c r="JA372">
        <v>0.00534676025210932</v>
      </c>
      <c r="JB372">
        <v>-1.70922874884956e-06</v>
      </c>
      <c r="JC372">
        <v>5.24977269206303e-10</v>
      </c>
      <c r="JD372">
        <v>0.310040366037049</v>
      </c>
      <c r="JE372">
        <v>0</v>
      </c>
      <c r="JF372">
        <v>0</v>
      </c>
      <c r="JG372">
        <v>0</v>
      </c>
      <c r="JH372">
        <v>4</v>
      </c>
      <c r="JI372">
        <v>2317</v>
      </c>
      <c r="JJ372">
        <v>-0</v>
      </c>
      <c r="JK372">
        <v>23</v>
      </c>
      <c r="JL372">
        <v>29370046.9</v>
      </c>
      <c r="JM372">
        <v>29370046.9</v>
      </c>
      <c r="JN372">
        <v>2.71729</v>
      </c>
      <c r="JO372">
        <v>2.59888</v>
      </c>
      <c r="JP372">
        <v>2.19849</v>
      </c>
      <c r="JQ372">
        <v>2.63916</v>
      </c>
      <c r="JR372">
        <v>2.44507</v>
      </c>
      <c r="JS372">
        <v>2.34131</v>
      </c>
      <c r="JT372">
        <v>32.7313</v>
      </c>
      <c r="JU372">
        <v>24.1488</v>
      </c>
      <c r="JV372">
        <v>18</v>
      </c>
      <c r="JW372">
        <v>500.016</v>
      </c>
      <c r="JX372">
        <v>784.64</v>
      </c>
      <c r="JY372">
        <v>28.7437</v>
      </c>
      <c r="JZ372">
        <v>43.0993</v>
      </c>
      <c r="KA372">
        <v>29.9995</v>
      </c>
      <c r="KB372">
        <v>42.8267</v>
      </c>
      <c r="KC372">
        <v>42.6698</v>
      </c>
      <c r="KD372">
        <v>54.4261</v>
      </c>
      <c r="KE372">
        <v>0</v>
      </c>
      <c r="KF372">
        <v>100</v>
      </c>
      <c r="KG372">
        <v>28.7594</v>
      </c>
      <c r="KH372">
        <v>1142.22</v>
      </c>
      <c r="KI372">
        <v>21.9999</v>
      </c>
      <c r="KJ372">
        <v>94.4527</v>
      </c>
      <c r="KK372">
        <v>91.6871</v>
      </c>
    </row>
    <row r="373" spans="1:297">
      <c r="A373">
        <v>357</v>
      </c>
      <c r="B373">
        <v>1762202818.1</v>
      </c>
      <c r="C373">
        <v>4586.09999990463</v>
      </c>
      <c r="D373" t="s">
        <v>1161</v>
      </c>
      <c r="E373" t="s">
        <v>1162</v>
      </c>
      <c r="F373">
        <v>5</v>
      </c>
      <c r="G373" t="s">
        <v>1026</v>
      </c>
      <c r="H373" t="s">
        <v>438</v>
      </c>
      <c r="I373">
        <v>1762202809.94615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1144.17549320084</v>
      </c>
      <c r="AK373">
        <v>1119.00218181818</v>
      </c>
      <c r="AL373">
        <v>3.2610309567902</v>
      </c>
      <c r="AM373">
        <v>64.4856612688801</v>
      </c>
      <c r="AN373">
        <f>(AP373 - AO373 + DY373*1E3/(8.314*(EA373+273.15)) * AR373/DX373 * AQ373) * DX373/(100*DL373) * 1000/(1000 - AP373)</f>
        <v>0</v>
      </c>
      <c r="AO373">
        <v>21.0493208282597</v>
      </c>
      <c r="AP373">
        <v>27.8091024242424</v>
      </c>
      <c r="AQ373">
        <v>-7.74154631216068e-06</v>
      </c>
      <c r="AR373">
        <v>97.8886865385832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439</v>
      </c>
      <c r="AY373" t="s">
        <v>439</v>
      </c>
      <c r="AZ373">
        <v>0</v>
      </c>
      <c r="BA373">
        <v>0</v>
      </c>
      <c r="BB373">
        <f>1-AZ373/BA373</f>
        <v>0</v>
      </c>
      <c r="BC373">
        <v>0</v>
      </c>
      <c r="BD373" t="s">
        <v>439</v>
      </c>
      <c r="BE373" t="s">
        <v>439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439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440</v>
      </c>
      <c r="DO373">
        <v>2</v>
      </c>
      <c r="DP373" t="b">
        <v>1</v>
      </c>
      <c r="DQ373">
        <v>1762202809.94615</v>
      </c>
      <c r="DR373">
        <v>1064.85076923077</v>
      </c>
      <c r="DS373">
        <v>1106.82692307692</v>
      </c>
      <c r="DT373">
        <v>27.8117846153846</v>
      </c>
      <c r="DU373">
        <v>21.0471384615385</v>
      </c>
      <c r="DV373">
        <v>1059.50692307692</v>
      </c>
      <c r="DW373">
        <v>27.5017615384615</v>
      </c>
      <c r="DX373">
        <v>500.014538461539</v>
      </c>
      <c r="DY373">
        <v>90.7516692307692</v>
      </c>
      <c r="DZ373">
        <v>0.100010230769231</v>
      </c>
      <c r="EA373">
        <v>36.3808</v>
      </c>
      <c r="EB373">
        <v>35.9837230769231</v>
      </c>
      <c r="EC373">
        <v>999.9</v>
      </c>
      <c r="ED373">
        <v>0</v>
      </c>
      <c r="EE373">
        <v>0</v>
      </c>
      <c r="EF373">
        <v>9996.29076923077</v>
      </c>
      <c r="EG373">
        <v>0</v>
      </c>
      <c r="EH373">
        <v>1198.30461538462</v>
      </c>
      <c r="EI373">
        <v>-41.9773692307692</v>
      </c>
      <c r="EJ373">
        <v>1095.31307692308</v>
      </c>
      <c r="EK373">
        <v>1130.62384615385</v>
      </c>
      <c r="EL373">
        <v>6.76464076923077</v>
      </c>
      <c r="EM373">
        <v>1106.82692307692</v>
      </c>
      <c r="EN373">
        <v>21.0471384615385</v>
      </c>
      <c r="EO373">
        <v>2.52396769230769</v>
      </c>
      <c r="EP373">
        <v>1.91006384615385</v>
      </c>
      <c r="EQ373">
        <v>21.1818846153846</v>
      </c>
      <c r="ER373">
        <v>16.7178615384615</v>
      </c>
      <c r="ES373">
        <v>1999.97</v>
      </c>
      <c r="ET373">
        <v>0.979994846153846</v>
      </c>
      <c r="EU373">
        <v>0.0200049923076923</v>
      </c>
      <c r="EV373">
        <v>0</v>
      </c>
      <c r="EW373">
        <v>1522.47538461538</v>
      </c>
      <c r="EX373">
        <v>5.00059</v>
      </c>
      <c r="EY373">
        <v>31532.9230769231</v>
      </c>
      <c r="EZ373">
        <v>17360.0384615385</v>
      </c>
      <c r="FA373">
        <v>54.9418461538462</v>
      </c>
      <c r="FB373">
        <v>55.25</v>
      </c>
      <c r="FC373">
        <v>54.5</v>
      </c>
      <c r="FD373">
        <v>54.687</v>
      </c>
      <c r="FE373">
        <v>55.437</v>
      </c>
      <c r="FF373">
        <v>1955.06</v>
      </c>
      <c r="FG373">
        <v>39.91</v>
      </c>
      <c r="FH373">
        <v>0</v>
      </c>
      <c r="FI373">
        <v>1762202817.2</v>
      </c>
      <c r="FJ373">
        <v>0</v>
      </c>
      <c r="FK373">
        <v>1522.398</v>
      </c>
      <c r="FL373">
        <v>-5.86999999039933</v>
      </c>
      <c r="FM373">
        <v>-126.653846092663</v>
      </c>
      <c r="FN373">
        <v>31531.188</v>
      </c>
      <c r="FO373">
        <v>15</v>
      </c>
      <c r="FP373">
        <v>0</v>
      </c>
      <c r="FQ373" t="s">
        <v>441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-41.969785</v>
      </c>
      <c r="GD373">
        <v>1.15226616541358</v>
      </c>
      <c r="GE373">
        <v>0.408041444310501</v>
      </c>
      <c r="GF373">
        <v>0</v>
      </c>
      <c r="GG373">
        <v>1522.82</v>
      </c>
      <c r="GH373">
        <v>-6.73949579430964</v>
      </c>
      <c r="GI373">
        <v>0.70803788532736</v>
      </c>
      <c r="GJ373">
        <v>-1</v>
      </c>
      <c r="GK373">
        <v>6.76655</v>
      </c>
      <c r="GL373">
        <v>-0.0486135338345889</v>
      </c>
      <c r="GM373">
        <v>0.00501832342520891</v>
      </c>
      <c r="GN373">
        <v>1</v>
      </c>
      <c r="GO373">
        <v>1</v>
      </c>
      <c r="GP373">
        <v>2</v>
      </c>
      <c r="GQ373" t="s">
        <v>460</v>
      </c>
      <c r="GR373">
        <v>3.12844</v>
      </c>
      <c r="GS373">
        <v>2.77787</v>
      </c>
      <c r="GT373">
        <v>0.169688</v>
      </c>
      <c r="GU373">
        <v>0.174374</v>
      </c>
      <c r="GV373">
        <v>0.111323</v>
      </c>
      <c r="GW373">
        <v>0.091575</v>
      </c>
      <c r="GX373">
        <v>30423</v>
      </c>
      <c r="GY373">
        <v>32180.7</v>
      </c>
      <c r="GZ373">
        <v>33235.1</v>
      </c>
      <c r="HA373">
        <v>35378.2</v>
      </c>
      <c r="HB373">
        <v>41947.2</v>
      </c>
      <c r="HC373">
        <v>46227.8</v>
      </c>
      <c r="HD373">
        <v>52033.6</v>
      </c>
      <c r="HE373">
        <v>56618.4</v>
      </c>
      <c r="HF373">
        <v>1.78205</v>
      </c>
      <c r="HG373">
        <v>2.13115</v>
      </c>
      <c r="HH373">
        <v>-0.000886619</v>
      </c>
      <c r="HI373">
        <v>0</v>
      </c>
      <c r="HJ373">
        <v>36.0375</v>
      </c>
      <c r="HK373">
        <v>999.9</v>
      </c>
      <c r="HL373">
        <v>54.175</v>
      </c>
      <c r="HM373">
        <v>28.057</v>
      </c>
      <c r="HN373">
        <v>22.7297</v>
      </c>
      <c r="HO373">
        <v>57.479</v>
      </c>
      <c r="HP373">
        <v>32.4479</v>
      </c>
      <c r="HQ373">
        <v>2</v>
      </c>
      <c r="HR373">
        <v>1.34751</v>
      </c>
      <c r="HS373">
        <v>5.54801</v>
      </c>
      <c r="HT373">
        <v>20.0412</v>
      </c>
      <c r="HU373">
        <v>5.19153</v>
      </c>
      <c r="HV373">
        <v>12.0099</v>
      </c>
      <c r="HW373">
        <v>4.9731</v>
      </c>
      <c r="HX373">
        <v>3.29497</v>
      </c>
      <c r="HY373">
        <v>999.9</v>
      </c>
      <c r="HZ373">
        <v>9999</v>
      </c>
      <c r="IA373">
        <v>9999</v>
      </c>
      <c r="IB373">
        <v>9999</v>
      </c>
      <c r="IC373">
        <v>1.86323</v>
      </c>
      <c r="ID373">
        <v>1.86812</v>
      </c>
      <c r="IE373">
        <v>1.86783</v>
      </c>
      <c r="IF373">
        <v>1.86904</v>
      </c>
      <c r="IG373">
        <v>1.86985</v>
      </c>
      <c r="IH373">
        <v>1.86584</v>
      </c>
      <c r="II373">
        <v>1.86705</v>
      </c>
      <c r="IJ373">
        <v>1.86844</v>
      </c>
      <c r="IK373">
        <v>5</v>
      </c>
      <c r="IL373">
        <v>0</v>
      </c>
      <c r="IM373">
        <v>0</v>
      </c>
      <c r="IN373">
        <v>0</v>
      </c>
      <c r="IO373" t="s">
        <v>443</v>
      </c>
      <c r="IP373" t="s">
        <v>444</v>
      </c>
      <c r="IQ373" t="s">
        <v>445</v>
      </c>
      <c r="IR373" t="s">
        <v>445</v>
      </c>
      <c r="IS373" t="s">
        <v>445</v>
      </c>
      <c r="IT373" t="s">
        <v>445</v>
      </c>
      <c r="IU373">
        <v>0</v>
      </c>
      <c r="IV373">
        <v>100</v>
      </c>
      <c r="IW373">
        <v>100</v>
      </c>
      <c r="IX373">
        <v>5.44</v>
      </c>
      <c r="IY373">
        <v>0.3101</v>
      </c>
      <c r="IZ373">
        <v>0.972545899424372</v>
      </c>
      <c r="JA373">
        <v>0.00534676025210932</v>
      </c>
      <c r="JB373">
        <v>-1.70922874884956e-06</v>
      </c>
      <c r="JC373">
        <v>5.24977269206303e-10</v>
      </c>
      <c r="JD373">
        <v>0.310040366037049</v>
      </c>
      <c r="JE373">
        <v>0</v>
      </c>
      <c r="JF373">
        <v>0</v>
      </c>
      <c r="JG373">
        <v>0</v>
      </c>
      <c r="JH373">
        <v>4</v>
      </c>
      <c r="JI373">
        <v>2317</v>
      </c>
      <c r="JJ373">
        <v>-0</v>
      </c>
      <c r="JK373">
        <v>23</v>
      </c>
      <c r="JL373">
        <v>29370047</v>
      </c>
      <c r="JM373">
        <v>29370047</v>
      </c>
      <c r="JN373">
        <v>2.75024</v>
      </c>
      <c r="JO373">
        <v>2.59155</v>
      </c>
      <c r="JP373">
        <v>2.19849</v>
      </c>
      <c r="JQ373">
        <v>2.63794</v>
      </c>
      <c r="JR373">
        <v>2.44507</v>
      </c>
      <c r="JS373">
        <v>2.33276</v>
      </c>
      <c r="JT373">
        <v>32.7313</v>
      </c>
      <c r="JU373">
        <v>24.1488</v>
      </c>
      <c r="JV373">
        <v>18</v>
      </c>
      <c r="JW373">
        <v>500.165</v>
      </c>
      <c r="JX373">
        <v>784.54</v>
      </c>
      <c r="JY373">
        <v>28.7653</v>
      </c>
      <c r="JZ373">
        <v>43.0993</v>
      </c>
      <c r="KA373">
        <v>29.9999</v>
      </c>
      <c r="KB373">
        <v>42.8278</v>
      </c>
      <c r="KC373">
        <v>42.672</v>
      </c>
      <c r="KD373">
        <v>55.0922</v>
      </c>
      <c r="KE373">
        <v>0</v>
      </c>
      <c r="KF373">
        <v>100</v>
      </c>
      <c r="KG373">
        <v>28.7138</v>
      </c>
      <c r="KH373">
        <v>1155.7</v>
      </c>
      <c r="KI373">
        <v>21.9999</v>
      </c>
      <c r="KJ373">
        <v>94.4533</v>
      </c>
      <c r="KK373">
        <v>91.6866</v>
      </c>
    </row>
    <row r="374" spans="1:297">
      <c r="A374">
        <v>358</v>
      </c>
      <c r="B374">
        <v>1762202823.1</v>
      </c>
      <c r="C374">
        <v>4591.09999990463</v>
      </c>
      <c r="D374" t="s">
        <v>1163</v>
      </c>
      <c r="E374" t="s">
        <v>1164</v>
      </c>
      <c r="F374">
        <v>5</v>
      </c>
      <c r="G374" t="s">
        <v>1026</v>
      </c>
      <c r="H374" t="s">
        <v>438</v>
      </c>
      <c r="I374">
        <v>1762202814.94615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1162.19317923662</v>
      </c>
      <c r="AK374">
        <v>1136.28612121212</v>
      </c>
      <c r="AL374">
        <v>3.46493766962787</v>
      </c>
      <c r="AM374">
        <v>64.4856612688801</v>
      </c>
      <c r="AN374">
        <f>(AP374 - AO374 + DY374*1E3/(8.314*(EA374+273.15)) * AR374/DX374 * AQ374) * DX374/(100*DL374) * 1000/(1000 - AP374)</f>
        <v>0</v>
      </c>
      <c r="AO374">
        <v>21.0513560701929</v>
      </c>
      <c r="AP374">
        <v>27.8031315151515</v>
      </c>
      <c r="AQ374">
        <v>-1.75485746828652e-05</v>
      </c>
      <c r="AR374">
        <v>97.8886865385832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439</v>
      </c>
      <c r="AY374" t="s">
        <v>439</v>
      </c>
      <c r="AZ374">
        <v>0</v>
      </c>
      <c r="BA374">
        <v>0</v>
      </c>
      <c r="BB374">
        <f>1-AZ374/BA374</f>
        <v>0</v>
      </c>
      <c r="BC374">
        <v>0</v>
      </c>
      <c r="BD374" t="s">
        <v>439</v>
      </c>
      <c r="BE374" t="s">
        <v>439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439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440</v>
      </c>
      <c r="DO374">
        <v>2</v>
      </c>
      <c r="DP374" t="b">
        <v>1</v>
      </c>
      <c r="DQ374">
        <v>1762202814.94615</v>
      </c>
      <c r="DR374">
        <v>1081.16307692308</v>
      </c>
      <c r="DS374">
        <v>1123.35</v>
      </c>
      <c r="DT374">
        <v>27.8095461538462</v>
      </c>
      <c r="DU374">
        <v>21.0493615384615</v>
      </c>
      <c r="DV374">
        <v>1075.76153846154</v>
      </c>
      <c r="DW374">
        <v>27.4995153846154</v>
      </c>
      <c r="DX374">
        <v>499.997769230769</v>
      </c>
      <c r="DY374">
        <v>90.7519153846154</v>
      </c>
      <c r="DZ374">
        <v>0.0999741307692308</v>
      </c>
      <c r="EA374">
        <v>36.3874230769231</v>
      </c>
      <c r="EB374">
        <v>36.0062384615385</v>
      </c>
      <c r="EC374">
        <v>999.9</v>
      </c>
      <c r="ED374">
        <v>0</v>
      </c>
      <c r="EE374">
        <v>0</v>
      </c>
      <c r="EF374">
        <v>9999.70230769231</v>
      </c>
      <c r="EG374">
        <v>0</v>
      </c>
      <c r="EH374">
        <v>1198.31461538462</v>
      </c>
      <c r="EI374">
        <v>-42.1887384615385</v>
      </c>
      <c r="EJ374">
        <v>1112.09</v>
      </c>
      <c r="EK374">
        <v>1147.50538461538</v>
      </c>
      <c r="EL374">
        <v>6.76017461538461</v>
      </c>
      <c r="EM374">
        <v>1123.35</v>
      </c>
      <c r="EN374">
        <v>21.0493615384615</v>
      </c>
      <c r="EO374">
        <v>2.52377153846154</v>
      </c>
      <c r="EP374">
        <v>1.91027076923077</v>
      </c>
      <c r="EQ374">
        <v>21.1806076923077</v>
      </c>
      <c r="ER374">
        <v>16.7195692307692</v>
      </c>
      <c r="ES374">
        <v>1999.99692307692</v>
      </c>
      <c r="ET374">
        <v>0.979995076923077</v>
      </c>
      <c r="EU374">
        <v>0.0200047538461538</v>
      </c>
      <c r="EV374">
        <v>0</v>
      </c>
      <c r="EW374">
        <v>1521.96076923077</v>
      </c>
      <c r="EX374">
        <v>5.00059</v>
      </c>
      <c r="EY374">
        <v>31522.6923076923</v>
      </c>
      <c r="EZ374">
        <v>17360.2769230769</v>
      </c>
      <c r="FA374">
        <v>54.9466923076923</v>
      </c>
      <c r="FB374">
        <v>55.25</v>
      </c>
      <c r="FC374">
        <v>54.5</v>
      </c>
      <c r="FD374">
        <v>54.687</v>
      </c>
      <c r="FE374">
        <v>55.437</v>
      </c>
      <c r="FF374">
        <v>1955.08692307692</v>
      </c>
      <c r="FG374">
        <v>39.91</v>
      </c>
      <c r="FH374">
        <v>0</v>
      </c>
      <c r="FI374">
        <v>1762202822</v>
      </c>
      <c r="FJ374">
        <v>0</v>
      </c>
      <c r="FK374">
        <v>1521.9108</v>
      </c>
      <c r="FL374">
        <v>-6.15153845606825</v>
      </c>
      <c r="FM374">
        <v>-131.846153746432</v>
      </c>
      <c r="FN374">
        <v>31520.804</v>
      </c>
      <c r="FO374">
        <v>15</v>
      </c>
      <c r="FP374">
        <v>0</v>
      </c>
      <c r="FQ374" t="s">
        <v>441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-42.1787714285714</v>
      </c>
      <c r="GD374">
        <v>-1.69926233766237</v>
      </c>
      <c r="GE374">
        <v>0.538662267317187</v>
      </c>
      <c r="GF374">
        <v>0</v>
      </c>
      <c r="GG374">
        <v>1522.29411764706</v>
      </c>
      <c r="GH374">
        <v>-5.99113827128457</v>
      </c>
      <c r="GI374">
        <v>0.638108960117873</v>
      </c>
      <c r="GJ374">
        <v>-1</v>
      </c>
      <c r="GK374">
        <v>6.76232142857143</v>
      </c>
      <c r="GL374">
        <v>-0.0488485714285705</v>
      </c>
      <c r="GM374">
        <v>0.00524858827796242</v>
      </c>
      <c r="GN374">
        <v>1</v>
      </c>
      <c r="GO374">
        <v>1</v>
      </c>
      <c r="GP374">
        <v>2</v>
      </c>
      <c r="GQ374" t="s">
        <v>460</v>
      </c>
      <c r="GR374">
        <v>3.12829</v>
      </c>
      <c r="GS374">
        <v>2.77791</v>
      </c>
      <c r="GT374">
        <v>0.171367</v>
      </c>
      <c r="GU374">
        <v>0.175959</v>
      </c>
      <c r="GV374">
        <v>0.111302</v>
      </c>
      <c r="GW374">
        <v>0.0915824</v>
      </c>
      <c r="GX374">
        <v>30361.3</v>
      </c>
      <c r="GY374">
        <v>32118.9</v>
      </c>
      <c r="GZ374">
        <v>33235.3</v>
      </c>
      <c r="HA374">
        <v>35378.4</v>
      </c>
      <c r="HB374">
        <v>41948.2</v>
      </c>
      <c r="HC374">
        <v>46227.8</v>
      </c>
      <c r="HD374">
        <v>52033.4</v>
      </c>
      <c r="HE374">
        <v>56618.6</v>
      </c>
      <c r="HF374">
        <v>1.78185</v>
      </c>
      <c r="HG374">
        <v>2.13127</v>
      </c>
      <c r="HH374">
        <v>5.96046e-05</v>
      </c>
      <c r="HI374">
        <v>0</v>
      </c>
      <c r="HJ374">
        <v>36.0375</v>
      </c>
      <c r="HK374">
        <v>999.9</v>
      </c>
      <c r="HL374">
        <v>54.175</v>
      </c>
      <c r="HM374">
        <v>28.057</v>
      </c>
      <c r="HN374">
        <v>22.7299</v>
      </c>
      <c r="HO374">
        <v>57.189</v>
      </c>
      <c r="HP374">
        <v>32.4079</v>
      </c>
      <c r="HQ374">
        <v>2</v>
      </c>
      <c r="HR374">
        <v>1.34923</v>
      </c>
      <c r="HS374">
        <v>5.77061</v>
      </c>
      <c r="HT374">
        <v>20.034</v>
      </c>
      <c r="HU374">
        <v>5.19153</v>
      </c>
      <c r="HV374">
        <v>12.0099</v>
      </c>
      <c r="HW374">
        <v>4.97275</v>
      </c>
      <c r="HX374">
        <v>3.29487</v>
      </c>
      <c r="HY374">
        <v>999.9</v>
      </c>
      <c r="HZ374">
        <v>9999</v>
      </c>
      <c r="IA374">
        <v>9999</v>
      </c>
      <c r="IB374">
        <v>9999</v>
      </c>
      <c r="IC374">
        <v>1.86318</v>
      </c>
      <c r="ID374">
        <v>1.86811</v>
      </c>
      <c r="IE374">
        <v>1.86783</v>
      </c>
      <c r="IF374">
        <v>1.86902</v>
      </c>
      <c r="IG374">
        <v>1.86983</v>
      </c>
      <c r="IH374">
        <v>1.86586</v>
      </c>
      <c r="II374">
        <v>1.86705</v>
      </c>
      <c r="IJ374">
        <v>1.86843</v>
      </c>
      <c r="IK374">
        <v>5</v>
      </c>
      <c r="IL374">
        <v>0</v>
      </c>
      <c r="IM374">
        <v>0</v>
      </c>
      <c r="IN374">
        <v>0</v>
      </c>
      <c r="IO374" t="s">
        <v>443</v>
      </c>
      <c r="IP374" t="s">
        <v>444</v>
      </c>
      <c r="IQ374" t="s">
        <v>445</v>
      </c>
      <c r="IR374" t="s">
        <v>445</v>
      </c>
      <c r="IS374" t="s">
        <v>445</v>
      </c>
      <c r="IT374" t="s">
        <v>445</v>
      </c>
      <c r="IU374">
        <v>0</v>
      </c>
      <c r="IV374">
        <v>100</v>
      </c>
      <c r="IW374">
        <v>100</v>
      </c>
      <c r="IX374">
        <v>5.49</v>
      </c>
      <c r="IY374">
        <v>0.3101</v>
      </c>
      <c r="IZ374">
        <v>0.972545899424372</v>
      </c>
      <c r="JA374">
        <v>0.00534676025210932</v>
      </c>
      <c r="JB374">
        <v>-1.70922874884956e-06</v>
      </c>
      <c r="JC374">
        <v>5.24977269206303e-10</v>
      </c>
      <c r="JD374">
        <v>0.310040366037049</v>
      </c>
      <c r="JE374">
        <v>0</v>
      </c>
      <c r="JF374">
        <v>0</v>
      </c>
      <c r="JG374">
        <v>0</v>
      </c>
      <c r="JH374">
        <v>4</v>
      </c>
      <c r="JI374">
        <v>2317</v>
      </c>
      <c r="JJ374">
        <v>-0</v>
      </c>
      <c r="JK374">
        <v>23</v>
      </c>
      <c r="JL374">
        <v>29370047.1</v>
      </c>
      <c r="JM374">
        <v>29370047.1</v>
      </c>
      <c r="JN374">
        <v>2.77832</v>
      </c>
      <c r="JO374">
        <v>2.60498</v>
      </c>
      <c r="JP374">
        <v>2.19849</v>
      </c>
      <c r="JQ374">
        <v>2.63794</v>
      </c>
      <c r="JR374">
        <v>2.44629</v>
      </c>
      <c r="JS374">
        <v>2.28149</v>
      </c>
      <c r="JT374">
        <v>32.7313</v>
      </c>
      <c r="JU374">
        <v>24.14</v>
      </c>
      <c r="JV374">
        <v>18</v>
      </c>
      <c r="JW374">
        <v>500.023</v>
      </c>
      <c r="JX374">
        <v>784.688</v>
      </c>
      <c r="JY374">
        <v>28.7395</v>
      </c>
      <c r="JZ374">
        <v>43.0993</v>
      </c>
      <c r="KA374">
        <v>30.0012</v>
      </c>
      <c r="KB374">
        <v>42.8278</v>
      </c>
      <c r="KC374">
        <v>42.6741</v>
      </c>
      <c r="KD374">
        <v>55.75</v>
      </c>
      <c r="KE374">
        <v>0</v>
      </c>
      <c r="KF374">
        <v>100</v>
      </c>
      <c r="KG374">
        <v>28.6866</v>
      </c>
      <c r="KH374">
        <v>1175.98</v>
      </c>
      <c r="KI374">
        <v>21.9999</v>
      </c>
      <c r="KJ374">
        <v>94.4533</v>
      </c>
      <c r="KK374">
        <v>91.6872</v>
      </c>
    </row>
    <row r="375" spans="1:297">
      <c r="A375">
        <v>359</v>
      </c>
      <c r="B375">
        <v>1762202828.1</v>
      </c>
      <c r="C375">
        <v>4596.09999990463</v>
      </c>
      <c r="D375" t="s">
        <v>1165</v>
      </c>
      <c r="E375" t="s">
        <v>1166</v>
      </c>
      <c r="F375">
        <v>5</v>
      </c>
      <c r="G375" t="s">
        <v>1026</v>
      </c>
      <c r="H375" t="s">
        <v>438</v>
      </c>
      <c r="I375">
        <v>1762202819.94615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1178.60781029632</v>
      </c>
      <c r="AK375">
        <v>1153.01672727273</v>
      </c>
      <c r="AL375">
        <v>3.33212626739458</v>
      </c>
      <c r="AM375">
        <v>64.4856612688801</v>
      </c>
      <c r="AN375">
        <f>(AP375 - AO375 + DY375*1E3/(8.314*(EA375+273.15)) * AR375/DX375 * AQ375) * DX375/(100*DL375) * 1000/(1000 - AP375)</f>
        <v>0</v>
      </c>
      <c r="AO375">
        <v>21.0548438686218</v>
      </c>
      <c r="AP375">
        <v>27.8005424242424</v>
      </c>
      <c r="AQ375">
        <v>-1.08941608666569e-05</v>
      </c>
      <c r="AR375">
        <v>97.8886865385832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439</v>
      </c>
      <c r="AY375" t="s">
        <v>439</v>
      </c>
      <c r="AZ375">
        <v>0</v>
      </c>
      <c r="BA375">
        <v>0</v>
      </c>
      <c r="BB375">
        <f>1-AZ375/BA375</f>
        <v>0</v>
      </c>
      <c r="BC375">
        <v>0</v>
      </c>
      <c r="BD375" t="s">
        <v>439</v>
      </c>
      <c r="BE375" t="s">
        <v>439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439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440</v>
      </c>
      <c r="DO375">
        <v>2</v>
      </c>
      <c r="DP375" t="b">
        <v>1</v>
      </c>
      <c r="DQ375">
        <v>1762202819.94615</v>
      </c>
      <c r="DR375">
        <v>1097.50230769231</v>
      </c>
      <c r="DS375">
        <v>1139.82461538462</v>
      </c>
      <c r="DT375">
        <v>27.8064230769231</v>
      </c>
      <c r="DU375">
        <v>21.0519769230769</v>
      </c>
      <c r="DV375">
        <v>1092.04461538462</v>
      </c>
      <c r="DW375">
        <v>27.4964</v>
      </c>
      <c r="DX375">
        <v>500.001461538462</v>
      </c>
      <c r="DY375">
        <v>90.7508538461539</v>
      </c>
      <c r="DZ375">
        <v>0.100012346153846</v>
      </c>
      <c r="EA375">
        <v>36.3890384615385</v>
      </c>
      <c r="EB375">
        <v>36.0253307692308</v>
      </c>
      <c r="EC375">
        <v>999.9</v>
      </c>
      <c r="ED375">
        <v>0</v>
      </c>
      <c r="EE375">
        <v>0</v>
      </c>
      <c r="EF375">
        <v>9994.99538461538</v>
      </c>
      <c r="EG375">
        <v>0</v>
      </c>
      <c r="EH375">
        <v>1198.31538461538</v>
      </c>
      <c r="EI375">
        <v>-42.3233692307692</v>
      </c>
      <c r="EJ375">
        <v>1128.89384615385</v>
      </c>
      <c r="EK375">
        <v>1164.33692307692</v>
      </c>
      <c r="EL375">
        <v>6.75444692307692</v>
      </c>
      <c r="EM375">
        <v>1139.82461538462</v>
      </c>
      <c r="EN375">
        <v>21.0519769230769</v>
      </c>
      <c r="EO375">
        <v>2.52345769230769</v>
      </c>
      <c r="EP375">
        <v>1.91048384615385</v>
      </c>
      <c r="EQ375">
        <v>21.1785846153846</v>
      </c>
      <c r="ER375">
        <v>16.7213307692308</v>
      </c>
      <c r="ES375">
        <v>2000.02076923077</v>
      </c>
      <c r="ET375">
        <v>0.979995307692308</v>
      </c>
      <c r="EU375">
        <v>0.0200045153846154</v>
      </c>
      <c r="EV375">
        <v>0</v>
      </c>
      <c r="EW375">
        <v>1521.53153846154</v>
      </c>
      <c r="EX375">
        <v>5.00059</v>
      </c>
      <c r="EY375">
        <v>31512.4923076923</v>
      </c>
      <c r="EZ375">
        <v>17360.5</v>
      </c>
      <c r="FA375">
        <v>54.9515384615385</v>
      </c>
      <c r="FB375">
        <v>55.25</v>
      </c>
      <c r="FC375">
        <v>54.5</v>
      </c>
      <c r="FD375">
        <v>54.687</v>
      </c>
      <c r="FE375">
        <v>55.437</v>
      </c>
      <c r="FF375">
        <v>1955.11076923077</v>
      </c>
      <c r="FG375">
        <v>39.91</v>
      </c>
      <c r="FH375">
        <v>0</v>
      </c>
      <c r="FI375">
        <v>1762202826.8</v>
      </c>
      <c r="FJ375">
        <v>0</v>
      </c>
      <c r="FK375">
        <v>1521.4504</v>
      </c>
      <c r="FL375">
        <v>-4.71000002148876</v>
      </c>
      <c r="FM375">
        <v>-125.376923361061</v>
      </c>
      <c r="FN375">
        <v>31510.812</v>
      </c>
      <c r="FO375">
        <v>15</v>
      </c>
      <c r="FP375">
        <v>0</v>
      </c>
      <c r="FQ375" t="s">
        <v>441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-42.219</v>
      </c>
      <c r="GD375">
        <v>-3.20529924812021</v>
      </c>
      <c r="GE375">
        <v>0.558741501948798</v>
      </c>
      <c r="GF375">
        <v>0</v>
      </c>
      <c r="GG375">
        <v>1521.79058823529</v>
      </c>
      <c r="GH375">
        <v>-5.85332315210165</v>
      </c>
      <c r="GI375">
        <v>0.627239241234125</v>
      </c>
      <c r="GJ375">
        <v>-1</v>
      </c>
      <c r="GK375">
        <v>6.756969</v>
      </c>
      <c r="GL375">
        <v>-0.0696947368420957</v>
      </c>
      <c r="GM375">
        <v>0.00694016491158521</v>
      </c>
      <c r="GN375">
        <v>1</v>
      </c>
      <c r="GO375">
        <v>1</v>
      </c>
      <c r="GP375">
        <v>2</v>
      </c>
      <c r="GQ375" t="s">
        <v>460</v>
      </c>
      <c r="GR375">
        <v>3.12853</v>
      </c>
      <c r="GS375">
        <v>2.77791</v>
      </c>
      <c r="GT375">
        <v>0.172984</v>
      </c>
      <c r="GU375">
        <v>0.177626</v>
      </c>
      <c r="GV375">
        <v>0.111284</v>
      </c>
      <c r="GW375">
        <v>0.0915883</v>
      </c>
      <c r="GX375">
        <v>30301.5</v>
      </c>
      <c r="GY375">
        <v>32053.3</v>
      </c>
      <c r="GZ375">
        <v>33234.9</v>
      </c>
      <c r="HA375">
        <v>35378.1</v>
      </c>
      <c r="HB375">
        <v>41948.9</v>
      </c>
      <c r="HC375">
        <v>46227.3</v>
      </c>
      <c r="HD375">
        <v>52033.1</v>
      </c>
      <c r="HE375">
        <v>56618.1</v>
      </c>
      <c r="HF375">
        <v>1.78225</v>
      </c>
      <c r="HG375">
        <v>2.13095</v>
      </c>
      <c r="HH375">
        <v>0.000283122</v>
      </c>
      <c r="HI375">
        <v>0</v>
      </c>
      <c r="HJ375">
        <v>36.0375</v>
      </c>
      <c r="HK375">
        <v>999.9</v>
      </c>
      <c r="HL375">
        <v>54.175</v>
      </c>
      <c r="HM375">
        <v>28.057</v>
      </c>
      <c r="HN375">
        <v>22.7296</v>
      </c>
      <c r="HO375">
        <v>57.289</v>
      </c>
      <c r="HP375">
        <v>32.4038</v>
      </c>
      <c r="HQ375">
        <v>2</v>
      </c>
      <c r="HR375">
        <v>1.35024</v>
      </c>
      <c r="HS375">
        <v>5.8621</v>
      </c>
      <c r="HT375">
        <v>20.0309</v>
      </c>
      <c r="HU375">
        <v>5.19213</v>
      </c>
      <c r="HV375">
        <v>12.0099</v>
      </c>
      <c r="HW375">
        <v>4.9729</v>
      </c>
      <c r="HX375">
        <v>3.295</v>
      </c>
      <c r="HY375">
        <v>999.9</v>
      </c>
      <c r="HZ375">
        <v>9999</v>
      </c>
      <c r="IA375">
        <v>9999</v>
      </c>
      <c r="IB375">
        <v>9999</v>
      </c>
      <c r="IC375">
        <v>1.86317</v>
      </c>
      <c r="ID375">
        <v>1.86813</v>
      </c>
      <c r="IE375">
        <v>1.86783</v>
      </c>
      <c r="IF375">
        <v>1.86904</v>
      </c>
      <c r="IG375">
        <v>1.86985</v>
      </c>
      <c r="IH375">
        <v>1.86586</v>
      </c>
      <c r="II375">
        <v>1.86705</v>
      </c>
      <c r="IJ375">
        <v>1.86844</v>
      </c>
      <c r="IK375">
        <v>5</v>
      </c>
      <c r="IL375">
        <v>0</v>
      </c>
      <c r="IM375">
        <v>0</v>
      </c>
      <c r="IN375">
        <v>0</v>
      </c>
      <c r="IO375" t="s">
        <v>443</v>
      </c>
      <c r="IP375" t="s">
        <v>444</v>
      </c>
      <c r="IQ375" t="s">
        <v>445</v>
      </c>
      <c r="IR375" t="s">
        <v>445</v>
      </c>
      <c r="IS375" t="s">
        <v>445</v>
      </c>
      <c r="IT375" t="s">
        <v>445</v>
      </c>
      <c r="IU375">
        <v>0</v>
      </c>
      <c r="IV375">
        <v>100</v>
      </c>
      <c r="IW375">
        <v>100</v>
      </c>
      <c r="IX375">
        <v>5.55</v>
      </c>
      <c r="IY375">
        <v>0.3101</v>
      </c>
      <c r="IZ375">
        <v>0.972545899424372</v>
      </c>
      <c r="JA375">
        <v>0.00534676025210932</v>
      </c>
      <c r="JB375">
        <v>-1.70922874884956e-06</v>
      </c>
      <c r="JC375">
        <v>5.24977269206303e-10</v>
      </c>
      <c r="JD375">
        <v>0.310040366037049</v>
      </c>
      <c r="JE375">
        <v>0</v>
      </c>
      <c r="JF375">
        <v>0</v>
      </c>
      <c r="JG375">
        <v>0</v>
      </c>
      <c r="JH375">
        <v>4</v>
      </c>
      <c r="JI375">
        <v>2317</v>
      </c>
      <c r="JJ375">
        <v>-0</v>
      </c>
      <c r="JK375">
        <v>23</v>
      </c>
      <c r="JL375">
        <v>29370047.1</v>
      </c>
      <c r="JM375">
        <v>29370047.1</v>
      </c>
      <c r="JN375">
        <v>2.81616</v>
      </c>
      <c r="JO375">
        <v>2.59888</v>
      </c>
      <c r="JP375">
        <v>2.19849</v>
      </c>
      <c r="JQ375">
        <v>2.63794</v>
      </c>
      <c r="JR375">
        <v>2.44629</v>
      </c>
      <c r="JS375">
        <v>2.32544</v>
      </c>
      <c r="JT375">
        <v>32.7313</v>
      </c>
      <c r="JU375">
        <v>24.1488</v>
      </c>
      <c r="JV375">
        <v>18</v>
      </c>
      <c r="JW375">
        <v>500.307</v>
      </c>
      <c r="JX375">
        <v>784.367</v>
      </c>
      <c r="JY375">
        <v>28.7002</v>
      </c>
      <c r="JZ375">
        <v>43.0993</v>
      </c>
      <c r="KA375">
        <v>30.0011</v>
      </c>
      <c r="KB375">
        <v>42.8278</v>
      </c>
      <c r="KC375">
        <v>42.6741</v>
      </c>
      <c r="KD375">
        <v>56.4072</v>
      </c>
      <c r="KE375">
        <v>0</v>
      </c>
      <c r="KF375">
        <v>100</v>
      </c>
      <c r="KG375">
        <v>28.6441</v>
      </c>
      <c r="KH375">
        <v>1189.5</v>
      </c>
      <c r="KI375">
        <v>21.9999</v>
      </c>
      <c r="KJ375">
        <v>94.4525</v>
      </c>
      <c r="KK375">
        <v>91.6863</v>
      </c>
    </row>
    <row r="376" spans="1:297">
      <c r="A376">
        <v>360</v>
      </c>
      <c r="B376">
        <v>1762202833.1</v>
      </c>
      <c r="C376">
        <v>4601.09999990463</v>
      </c>
      <c r="D376" t="s">
        <v>1167</v>
      </c>
      <c r="E376" t="s">
        <v>1168</v>
      </c>
      <c r="F376">
        <v>5</v>
      </c>
      <c r="G376" t="s">
        <v>1026</v>
      </c>
      <c r="H376" t="s">
        <v>438</v>
      </c>
      <c r="I376">
        <v>1762202824.94615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1196.21932888831</v>
      </c>
      <c r="AK376">
        <v>1170.24339393939</v>
      </c>
      <c r="AL376">
        <v>3.45149089866528</v>
      </c>
      <c r="AM376">
        <v>64.4856612688801</v>
      </c>
      <c r="AN376">
        <f>(AP376 - AO376 + DY376*1E3/(8.314*(EA376+273.15)) * AR376/DX376 * AQ376) * DX376/(100*DL376) * 1000/(1000 - AP376)</f>
        <v>0</v>
      </c>
      <c r="AO376">
        <v>21.0563021921665</v>
      </c>
      <c r="AP376">
        <v>27.7911715151515</v>
      </c>
      <c r="AQ376">
        <v>-2.11765136790217e-05</v>
      </c>
      <c r="AR376">
        <v>97.8886865385832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439</v>
      </c>
      <c r="AY376" t="s">
        <v>439</v>
      </c>
      <c r="AZ376">
        <v>0</v>
      </c>
      <c r="BA376">
        <v>0</v>
      </c>
      <c r="BB376">
        <f>1-AZ376/BA376</f>
        <v>0</v>
      </c>
      <c r="BC376">
        <v>0</v>
      </c>
      <c r="BD376" t="s">
        <v>439</v>
      </c>
      <c r="BE376" t="s">
        <v>439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439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440</v>
      </c>
      <c r="DO376">
        <v>2</v>
      </c>
      <c r="DP376" t="b">
        <v>1</v>
      </c>
      <c r="DQ376">
        <v>1762202824.94615</v>
      </c>
      <c r="DR376">
        <v>1113.96</v>
      </c>
      <c r="DS376">
        <v>1156.72615384615</v>
      </c>
      <c r="DT376">
        <v>27.8012461538462</v>
      </c>
      <c r="DU376">
        <v>21.0542692307692</v>
      </c>
      <c r="DV376">
        <v>1108.44615384615</v>
      </c>
      <c r="DW376">
        <v>27.4912153846154</v>
      </c>
      <c r="DX376">
        <v>500.006</v>
      </c>
      <c r="DY376">
        <v>90.7501461538462</v>
      </c>
      <c r="DZ376">
        <v>0.100013592307692</v>
      </c>
      <c r="EA376">
        <v>36.3892</v>
      </c>
      <c r="EB376">
        <v>36.0384</v>
      </c>
      <c r="EC376">
        <v>999.9</v>
      </c>
      <c r="ED376">
        <v>0</v>
      </c>
      <c r="EE376">
        <v>0</v>
      </c>
      <c r="EF376">
        <v>9992.92769230769</v>
      </c>
      <c r="EG376">
        <v>0</v>
      </c>
      <c r="EH376">
        <v>1198.31538461538</v>
      </c>
      <c r="EI376">
        <v>-42.7674538461538</v>
      </c>
      <c r="EJ376">
        <v>1145.81692307692</v>
      </c>
      <c r="EK376">
        <v>1181.60615384615</v>
      </c>
      <c r="EL376">
        <v>6.74697923076923</v>
      </c>
      <c r="EM376">
        <v>1156.72615384615</v>
      </c>
      <c r="EN376">
        <v>21.0542692307692</v>
      </c>
      <c r="EO376">
        <v>2.52296692307692</v>
      </c>
      <c r="EP376">
        <v>1.91067692307692</v>
      </c>
      <c r="EQ376">
        <v>21.1754153846154</v>
      </c>
      <c r="ER376">
        <v>16.7229307692308</v>
      </c>
      <c r="ES376">
        <v>2000.02230769231</v>
      </c>
      <c r="ET376">
        <v>0.979995307692308</v>
      </c>
      <c r="EU376">
        <v>0.0200045153846154</v>
      </c>
      <c r="EV376">
        <v>0</v>
      </c>
      <c r="EW376">
        <v>1521.05230769231</v>
      </c>
      <c r="EX376">
        <v>5.00059</v>
      </c>
      <c r="EY376">
        <v>31502.3384615385</v>
      </c>
      <c r="EZ376">
        <v>17360.5153846154</v>
      </c>
      <c r="FA376">
        <v>54.9515384615385</v>
      </c>
      <c r="FB376">
        <v>55.25</v>
      </c>
      <c r="FC376">
        <v>54.5</v>
      </c>
      <c r="FD376">
        <v>54.687</v>
      </c>
      <c r="FE376">
        <v>55.437</v>
      </c>
      <c r="FF376">
        <v>1955.11230769231</v>
      </c>
      <c r="FG376">
        <v>39.91</v>
      </c>
      <c r="FH376">
        <v>0</v>
      </c>
      <c r="FI376">
        <v>1762202832.2</v>
      </c>
      <c r="FJ376">
        <v>0</v>
      </c>
      <c r="FK376">
        <v>1521.00461538462</v>
      </c>
      <c r="FL376">
        <v>-5.12000002176045</v>
      </c>
      <c r="FM376">
        <v>-116.314530141205</v>
      </c>
      <c r="FN376">
        <v>31500.5461538462</v>
      </c>
      <c r="FO376">
        <v>15</v>
      </c>
      <c r="FP376">
        <v>0</v>
      </c>
      <c r="FQ376" t="s">
        <v>441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-42.4646047619048</v>
      </c>
      <c r="GD376">
        <v>-4.45642597402595</v>
      </c>
      <c r="GE376">
        <v>0.640627038422728</v>
      </c>
      <c r="GF376">
        <v>0</v>
      </c>
      <c r="GG376">
        <v>1521.33823529412</v>
      </c>
      <c r="GH376">
        <v>-5.31184110679243</v>
      </c>
      <c r="GI376">
        <v>0.567888092684776</v>
      </c>
      <c r="GJ376">
        <v>-1</v>
      </c>
      <c r="GK376">
        <v>6.75087285714286</v>
      </c>
      <c r="GL376">
        <v>-0.0896345454545467</v>
      </c>
      <c r="GM376">
        <v>0.00915973754191328</v>
      </c>
      <c r="GN376">
        <v>1</v>
      </c>
      <c r="GO376">
        <v>1</v>
      </c>
      <c r="GP376">
        <v>2</v>
      </c>
      <c r="GQ376" t="s">
        <v>460</v>
      </c>
      <c r="GR376">
        <v>3.12837</v>
      </c>
      <c r="GS376">
        <v>2.77786</v>
      </c>
      <c r="GT376">
        <v>0.174633</v>
      </c>
      <c r="GU376">
        <v>0.179175</v>
      </c>
      <c r="GV376">
        <v>0.111266</v>
      </c>
      <c r="GW376">
        <v>0.0915965</v>
      </c>
      <c r="GX376">
        <v>30241</v>
      </c>
      <c r="GY376">
        <v>31992.3</v>
      </c>
      <c r="GZ376">
        <v>33235.1</v>
      </c>
      <c r="HA376">
        <v>35377.7</v>
      </c>
      <c r="HB376">
        <v>41950.2</v>
      </c>
      <c r="HC376">
        <v>46227</v>
      </c>
      <c r="HD376">
        <v>52033.3</v>
      </c>
      <c r="HE376">
        <v>56618</v>
      </c>
      <c r="HF376">
        <v>1.78192</v>
      </c>
      <c r="HG376">
        <v>2.13115</v>
      </c>
      <c r="HH376">
        <v>0.00119954</v>
      </c>
      <c r="HI376">
        <v>0</v>
      </c>
      <c r="HJ376">
        <v>36.0375</v>
      </c>
      <c r="HK376">
        <v>999.9</v>
      </c>
      <c r="HL376">
        <v>54.175</v>
      </c>
      <c r="HM376">
        <v>28.057</v>
      </c>
      <c r="HN376">
        <v>22.7271</v>
      </c>
      <c r="HO376">
        <v>57.389</v>
      </c>
      <c r="HP376">
        <v>32.4079</v>
      </c>
      <c r="HQ376">
        <v>2</v>
      </c>
      <c r="HR376">
        <v>1.35124</v>
      </c>
      <c r="HS376">
        <v>5.96708</v>
      </c>
      <c r="HT376">
        <v>20.0273</v>
      </c>
      <c r="HU376">
        <v>5.19153</v>
      </c>
      <c r="HV376">
        <v>12.0099</v>
      </c>
      <c r="HW376">
        <v>4.973</v>
      </c>
      <c r="HX376">
        <v>3.29492</v>
      </c>
      <c r="HY376">
        <v>999.9</v>
      </c>
      <c r="HZ376">
        <v>9999</v>
      </c>
      <c r="IA376">
        <v>9999</v>
      </c>
      <c r="IB376">
        <v>9999</v>
      </c>
      <c r="IC376">
        <v>1.86315</v>
      </c>
      <c r="ID376">
        <v>1.86812</v>
      </c>
      <c r="IE376">
        <v>1.86783</v>
      </c>
      <c r="IF376">
        <v>1.86903</v>
      </c>
      <c r="IG376">
        <v>1.86983</v>
      </c>
      <c r="IH376">
        <v>1.86584</v>
      </c>
      <c r="II376">
        <v>1.86705</v>
      </c>
      <c r="IJ376">
        <v>1.86844</v>
      </c>
      <c r="IK376">
        <v>5</v>
      </c>
      <c r="IL376">
        <v>0</v>
      </c>
      <c r="IM376">
        <v>0</v>
      </c>
      <c r="IN376">
        <v>0</v>
      </c>
      <c r="IO376" t="s">
        <v>443</v>
      </c>
      <c r="IP376" t="s">
        <v>444</v>
      </c>
      <c r="IQ376" t="s">
        <v>445</v>
      </c>
      <c r="IR376" t="s">
        <v>445</v>
      </c>
      <c r="IS376" t="s">
        <v>445</v>
      </c>
      <c r="IT376" t="s">
        <v>445</v>
      </c>
      <c r="IU376">
        <v>0</v>
      </c>
      <c r="IV376">
        <v>100</v>
      </c>
      <c r="IW376">
        <v>100</v>
      </c>
      <c r="IX376">
        <v>5.6</v>
      </c>
      <c r="IY376">
        <v>0.31</v>
      </c>
      <c r="IZ376">
        <v>0.972545899424372</v>
      </c>
      <c r="JA376">
        <v>0.00534676025210932</v>
      </c>
      <c r="JB376">
        <v>-1.70922874884956e-06</v>
      </c>
      <c r="JC376">
        <v>5.24977269206303e-10</v>
      </c>
      <c r="JD376">
        <v>0.310040366037049</v>
      </c>
      <c r="JE376">
        <v>0</v>
      </c>
      <c r="JF376">
        <v>0</v>
      </c>
      <c r="JG376">
        <v>0</v>
      </c>
      <c r="JH376">
        <v>4</v>
      </c>
      <c r="JI376">
        <v>2317</v>
      </c>
      <c r="JJ376">
        <v>-0</v>
      </c>
      <c r="JK376">
        <v>23</v>
      </c>
      <c r="JL376">
        <v>29370047.2</v>
      </c>
      <c r="JM376">
        <v>29370047.2</v>
      </c>
      <c r="JN376">
        <v>2.85156</v>
      </c>
      <c r="JO376">
        <v>2.60376</v>
      </c>
      <c r="JP376">
        <v>2.19849</v>
      </c>
      <c r="JQ376">
        <v>2.63672</v>
      </c>
      <c r="JR376">
        <v>2.44507</v>
      </c>
      <c r="JS376">
        <v>2.27051</v>
      </c>
      <c r="JT376">
        <v>32.7313</v>
      </c>
      <c r="JU376">
        <v>24.14</v>
      </c>
      <c r="JV376">
        <v>18</v>
      </c>
      <c r="JW376">
        <v>500.077</v>
      </c>
      <c r="JX376">
        <v>784.565</v>
      </c>
      <c r="JY376">
        <v>28.6539</v>
      </c>
      <c r="JZ376">
        <v>43.0993</v>
      </c>
      <c r="KA376">
        <v>30.001</v>
      </c>
      <c r="KB376">
        <v>42.8278</v>
      </c>
      <c r="KC376">
        <v>42.6741</v>
      </c>
      <c r="KD376">
        <v>57.1214</v>
      </c>
      <c r="KE376">
        <v>0</v>
      </c>
      <c r="KF376">
        <v>100</v>
      </c>
      <c r="KG376">
        <v>28.5977</v>
      </c>
      <c r="KH376">
        <v>1209.71</v>
      </c>
      <c r="KI376">
        <v>21.9999</v>
      </c>
      <c r="KJ376">
        <v>94.4531</v>
      </c>
      <c r="KK376">
        <v>91.6859</v>
      </c>
    </row>
    <row r="377" spans="1:297">
      <c r="A377">
        <v>361</v>
      </c>
      <c r="B377">
        <v>1762202838.1</v>
      </c>
      <c r="C377">
        <v>4606.09999990463</v>
      </c>
      <c r="D377" t="s">
        <v>1169</v>
      </c>
      <c r="E377" t="s">
        <v>1170</v>
      </c>
      <c r="F377">
        <v>5</v>
      </c>
      <c r="G377" t="s">
        <v>1026</v>
      </c>
      <c r="H377" t="s">
        <v>438</v>
      </c>
      <c r="I377">
        <v>1762202829.94615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1212.71635236757</v>
      </c>
      <c r="AK377">
        <v>1187.038</v>
      </c>
      <c r="AL377">
        <v>3.3645990239063</v>
      </c>
      <c r="AM377">
        <v>64.4856612688801</v>
      </c>
      <c r="AN377">
        <f>(AP377 - AO377 + DY377*1E3/(8.314*(EA377+273.15)) * AR377/DX377 * AQ377) * DX377/(100*DL377) * 1000/(1000 - AP377)</f>
        <v>0</v>
      </c>
      <c r="AO377">
        <v>21.0590349338904</v>
      </c>
      <c r="AP377">
        <v>27.7821527272727</v>
      </c>
      <c r="AQ377">
        <v>-2.40920196823246e-05</v>
      </c>
      <c r="AR377">
        <v>97.8886865385832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439</v>
      </c>
      <c r="AY377" t="s">
        <v>439</v>
      </c>
      <c r="AZ377">
        <v>0</v>
      </c>
      <c r="BA377">
        <v>0</v>
      </c>
      <c r="BB377">
        <f>1-AZ377/BA377</f>
        <v>0</v>
      </c>
      <c r="BC377">
        <v>0</v>
      </c>
      <c r="BD377" t="s">
        <v>439</v>
      </c>
      <c r="BE377" t="s">
        <v>439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439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440</v>
      </c>
      <c r="DO377">
        <v>2</v>
      </c>
      <c r="DP377" t="b">
        <v>1</v>
      </c>
      <c r="DQ377">
        <v>1762202829.94615</v>
      </c>
      <c r="DR377">
        <v>1130.49615384615</v>
      </c>
      <c r="DS377">
        <v>1173.36307692308</v>
      </c>
      <c r="DT377">
        <v>27.7945</v>
      </c>
      <c r="DU377">
        <v>21.0568692307692</v>
      </c>
      <c r="DV377">
        <v>1124.92461538462</v>
      </c>
      <c r="DW377">
        <v>27.4844692307692</v>
      </c>
      <c r="DX377">
        <v>500.003538461538</v>
      </c>
      <c r="DY377">
        <v>90.7500538461538</v>
      </c>
      <c r="DZ377">
        <v>0.100007976923077</v>
      </c>
      <c r="EA377">
        <v>36.3831230769231</v>
      </c>
      <c r="EB377">
        <v>36.0445769230769</v>
      </c>
      <c r="EC377">
        <v>999.9</v>
      </c>
      <c r="ED377">
        <v>0</v>
      </c>
      <c r="EE377">
        <v>0</v>
      </c>
      <c r="EF377">
        <v>10002.7830769231</v>
      </c>
      <c r="EG377">
        <v>0</v>
      </c>
      <c r="EH377">
        <v>1198.32153846154</v>
      </c>
      <c r="EI377">
        <v>-42.8678923076923</v>
      </c>
      <c r="EJ377">
        <v>1162.81769230769</v>
      </c>
      <c r="EK377">
        <v>1198.60384615385</v>
      </c>
      <c r="EL377">
        <v>6.73763692307692</v>
      </c>
      <c r="EM377">
        <v>1173.36307692308</v>
      </c>
      <c r="EN377">
        <v>21.0568692307692</v>
      </c>
      <c r="EO377">
        <v>2.52235153846154</v>
      </c>
      <c r="EP377">
        <v>1.91091076923077</v>
      </c>
      <c r="EQ377">
        <v>21.1714538461538</v>
      </c>
      <c r="ER377">
        <v>16.7248615384615</v>
      </c>
      <c r="ES377">
        <v>2000.02384615385</v>
      </c>
      <c r="ET377">
        <v>0.979995307692308</v>
      </c>
      <c r="EU377">
        <v>0.0200045153846154</v>
      </c>
      <c r="EV377">
        <v>0</v>
      </c>
      <c r="EW377">
        <v>1520.60538461538</v>
      </c>
      <c r="EX377">
        <v>5.00059</v>
      </c>
      <c r="EY377">
        <v>31492.7692307692</v>
      </c>
      <c r="EZ377">
        <v>17360.5307692308</v>
      </c>
      <c r="FA377">
        <v>54.9515384615385</v>
      </c>
      <c r="FB377">
        <v>55.25</v>
      </c>
      <c r="FC377">
        <v>54.5</v>
      </c>
      <c r="FD377">
        <v>54.687</v>
      </c>
      <c r="FE377">
        <v>55.437</v>
      </c>
      <c r="FF377">
        <v>1955.11384615385</v>
      </c>
      <c r="FG377">
        <v>39.91</v>
      </c>
      <c r="FH377">
        <v>0</v>
      </c>
      <c r="FI377">
        <v>1762202837</v>
      </c>
      <c r="FJ377">
        <v>0</v>
      </c>
      <c r="FK377">
        <v>1520.55884615385</v>
      </c>
      <c r="FL377">
        <v>-6.65811966121778</v>
      </c>
      <c r="FM377">
        <v>-110.403418626737</v>
      </c>
      <c r="FN377">
        <v>31491.1269230769</v>
      </c>
      <c r="FO377">
        <v>15</v>
      </c>
      <c r="FP377">
        <v>0</v>
      </c>
      <c r="FQ377" t="s">
        <v>441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-42.836915</v>
      </c>
      <c r="GD377">
        <v>-1.86909924812037</v>
      </c>
      <c r="GE377">
        <v>0.490555324377384</v>
      </c>
      <c r="GF377">
        <v>0</v>
      </c>
      <c r="GG377">
        <v>1520.86882352941</v>
      </c>
      <c r="GH377">
        <v>-5.75737204837895</v>
      </c>
      <c r="GI377">
        <v>0.610846879368805</v>
      </c>
      <c r="GJ377">
        <v>-1</v>
      </c>
      <c r="GK377">
        <v>6.741809</v>
      </c>
      <c r="GL377">
        <v>-0.11254556390978</v>
      </c>
      <c r="GM377">
        <v>0.0108913524871799</v>
      </c>
      <c r="GN377">
        <v>0</v>
      </c>
      <c r="GO377">
        <v>0</v>
      </c>
      <c r="GP377">
        <v>2</v>
      </c>
      <c r="GQ377" t="s">
        <v>442</v>
      </c>
      <c r="GR377">
        <v>3.12844</v>
      </c>
      <c r="GS377">
        <v>2.77817</v>
      </c>
      <c r="GT377">
        <v>0.176253</v>
      </c>
      <c r="GU377">
        <v>0.180956</v>
      </c>
      <c r="GV377">
        <v>0.111233</v>
      </c>
      <c r="GW377">
        <v>0.0916073</v>
      </c>
      <c r="GX377">
        <v>30181.2</v>
      </c>
      <c r="GY377">
        <v>31922.8</v>
      </c>
      <c r="GZ377">
        <v>33234.9</v>
      </c>
      <c r="HA377">
        <v>35378</v>
      </c>
      <c r="HB377">
        <v>41951.7</v>
      </c>
      <c r="HC377">
        <v>46226.8</v>
      </c>
      <c r="HD377">
        <v>52033.2</v>
      </c>
      <c r="HE377">
        <v>56618.2</v>
      </c>
      <c r="HF377">
        <v>1.7819</v>
      </c>
      <c r="HG377">
        <v>2.13118</v>
      </c>
      <c r="HH377">
        <v>-0.000670552</v>
      </c>
      <c r="HI377">
        <v>0</v>
      </c>
      <c r="HJ377">
        <v>36.0375</v>
      </c>
      <c r="HK377">
        <v>999.9</v>
      </c>
      <c r="HL377">
        <v>54.175</v>
      </c>
      <c r="HM377">
        <v>28.057</v>
      </c>
      <c r="HN377">
        <v>22.7305</v>
      </c>
      <c r="HO377">
        <v>56.949</v>
      </c>
      <c r="HP377">
        <v>32.3277</v>
      </c>
      <c r="HQ377">
        <v>2</v>
      </c>
      <c r="HR377">
        <v>1.35179</v>
      </c>
      <c r="HS377">
        <v>6.03417</v>
      </c>
      <c r="HT377">
        <v>20.0254</v>
      </c>
      <c r="HU377">
        <v>5.19183</v>
      </c>
      <c r="HV377">
        <v>12.0099</v>
      </c>
      <c r="HW377">
        <v>4.9729</v>
      </c>
      <c r="HX377">
        <v>3.29492</v>
      </c>
      <c r="HY377">
        <v>999.9</v>
      </c>
      <c r="HZ377">
        <v>9999</v>
      </c>
      <c r="IA377">
        <v>9999</v>
      </c>
      <c r="IB377">
        <v>9999</v>
      </c>
      <c r="IC377">
        <v>1.86316</v>
      </c>
      <c r="ID377">
        <v>1.86811</v>
      </c>
      <c r="IE377">
        <v>1.86783</v>
      </c>
      <c r="IF377">
        <v>1.86901</v>
      </c>
      <c r="IG377">
        <v>1.86982</v>
      </c>
      <c r="IH377">
        <v>1.86585</v>
      </c>
      <c r="II377">
        <v>1.86704</v>
      </c>
      <c r="IJ377">
        <v>1.86843</v>
      </c>
      <c r="IK377">
        <v>5</v>
      </c>
      <c r="IL377">
        <v>0</v>
      </c>
      <c r="IM377">
        <v>0</v>
      </c>
      <c r="IN377">
        <v>0</v>
      </c>
      <c r="IO377" t="s">
        <v>443</v>
      </c>
      <c r="IP377" t="s">
        <v>444</v>
      </c>
      <c r="IQ377" t="s">
        <v>445</v>
      </c>
      <c r="IR377" t="s">
        <v>445</v>
      </c>
      <c r="IS377" t="s">
        <v>445</v>
      </c>
      <c r="IT377" t="s">
        <v>445</v>
      </c>
      <c r="IU377">
        <v>0</v>
      </c>
      <c r="IV377">
        <v>100</v>
      </c>
      <c r="IW377">
        <v>100</v>
      </c>
      <c r="IX377">
        <v>5.67</v>
      </c>
      <c r="IY377">
        <v>0.31</v>
      </c>
      <c r="IZ377">
        <v>0.972545899424372</v>
      </c>
      <c r="JA377">
        <v>0.00534676025210932</v>
      </c>
      <c r="JB377">
        <v>-1.70922874884956e-06</v>
      </c>
      <c r="JC377">
        <v>5.24977269206303e-10</v>
      </c>
      <c r="JD377">
        <v>0.310040366037049</v>
      </c>
      <c r="JE377">
        <v>0</v>
      </c>
      <c r="JF377">
        <v>0</v>
      </c>
      <c r="JG377">
        <v>0</v>
      </c>
      <c r="JH377">
        <v>4</v>
      </c>
      <c r="JI377">
        <v>2317</v>
      </c>
      <c r="JJ377">
        <v>-0</v>
      </c>
      <c r="JK377">
        <v>23</v>
      </c>
      <c r="JL377">
        <v>29370047.3</v>
      </c>
      <c r="JM377">
        <v>29370047.3</v>
      </c>
      <c r="JN377">
        <v>2.88452</v>
      </c>
      <c r="JO377">
        <v>2.59766</v>
      </c>
      <c r="JP377">
        <v>2.19849</v>
      </c>
      <c r="JQ377">
        <v>2.63794</v>
      </c>
      <c r="JR377">
        <v>2.44507</v>
      </c>
      <c r="JS377">
        <v>2.34619</v>
      </c>
      <c r="JT377">
        <v>32.7313</v>
      </c>
      <c r="JU377">
        <v>24.14</v>
      </c>
      <c r="JV377">
        <v>18</v>
      </c>
      <c r="JW377">
        <v>500.059</v>
      </c>
      <c r="JX377">
        <v>784.589</v>
      </c>
      <c r="JY377">
        <v>28.6006</v>
      </c>
      <c r="JZ377">
        <v>43.1004</v>
      </c>
      <c r="KA377">
        <v>30.0007</v>
      </c>
      <c r="KB377">
        <v>42.8278</v>
      </c>
      <c r="KC377">
        <v>42.6741</v>
      </c>
      <c r="KD377">
        <v>57.7612</v>
      </c>
      <c r="KE377">
        <v>0</v>
      </c>
      <c r="KF377">
        <v>100</v>
      </c>
      <c r="KG377">
        <v>28.5499</v>
      </c>
      <c r="KH377">
        <v>1223.26</v>
      </c>
      <c r="KI377">
        <v>21.9999</v>
      </c>
      <c r="KJ377">
        <v>94.4526</v>
      </c>
      <c r="KK377">
        <v>91.6863</v>
      </c>
    </row>
    <row r="378" spans="1:297">
      <c r="A378">
        <v>362</v>
      </c>
      <c r="B378">
        <v>1762202843.1</v>
      </c>
      <c r="C378">
        <v>4611.09999990463</v>
      </c>
      <c r="D378" t="s">
        <v>1171</v>
      </c>
      <c r="E378" t="s">
        <v>1172</v>
      </c>
      <c r="F378">
        <v>5</v>
      </c>
      <c r="G378" t="s">
        <v>1026</v>
      </c>
      <c r="H378" t="s">
        <v>438</v>
      </c>
      <c r="I378">
        <v>1762202834.94615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1231.95918464873</v>
      </c>
      <c r="AK378">
        <v>1205.19690909091</v>
      </c>
      <c r="AL378">
        <v>3.64684235902338</v>
      </c>
      <c r="AM378">
        <v>64.4856612688801</v>
      </c>
      <c r="AN378">
        <f>(AP378 - AO378 + DY378*1E3/(8.314*(EA378+273.15)) * AR378/DX378 * AQ378) * DX378/(100*DL378) * 1000/(1000 - AP378)</f>
        <v>0</v>
      </c>
      <c r="AO378">
        <v>21.0616310855464</v>
      </c>
      <c r="AP378">
        <v>27.7708745454545</v>
      </c>
      <c r="AQ378">
        <v>-2.59866453182597e-05</v>
      </c>
      <c r="AR378">
        <v>97.8886865385832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439</v>
      </c>
      <c r="AY378" t="s">
        <v>439</v>
      </c>
      <c r="AZ378">
        <v>0</v>
      </c>
      <c r="BA378">
        <v>0</v>
      </c>
      <c r="BB378">
        <f>1-AZ378/BA378</f>
        <v>0</v>
      </c>
      <c r="BC378">
        <v>0</v>
      </c>
      <c r="BD378" t="s">
        <v>439</v>
      </c>
      <c r="BE378" t="s">
        <v>439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439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440</v>
      </c>
      <c r="DO378">
        <v>2</v>
      </c>
      <c r="DP378" t="b">
        <v>1</v>
      </c>
      <c r="DQ378">
        <v>1762202834.94615</v>
      </c>
      <c r="DR378">
        <v>1147.19692307692</v>
      </c>
      <c r="DS378">
        <v>1190.79230769231</v>
      </c>
      <c r="DT378">
        <v>27.7853923076923</v>
      </c>
      <c r="DU378">
        <v>21.0590923076923</v>
      </c>
      <c r="DV378">
        <v>1141.56615384615</v>
      </c>
      <c r="DW378">
        <v>27.4753461538462</v>
      </c>
      <c r="DX378">
        <v>500.019846153846</v>
      </c>
      <c r="DY378">
        <v>90.7505384615385</v>
      </c>
      <c r="DZ378">
        <v>0.0999961076923077</v>
      </c>
      <c r="EA378">
        <v>36.3744769230769</v>
      </c>
      <c r="EB378">
        <v>36.0342615384615</v>
      </c>
      <c r="EC378">
        <v>999.9</v>
      </c>
      <c r="ED378">
        <v>0</v>
      </c>
      <c r="EE378">
        <v>0</v>
      </c>
      <c r="EF378">
        <v>10001.4853846154</v>
      </c>
      <c r="EG378">
        <v>0</v>
      </c>
      <c r="EH378">
        <v>1198.33307692308</v>
      </c>
      <c r="EI378">
        <v>-43.5966307692308</v>
      </c>
      <c r="EJ378">
        <v>1179.98307692308</v>
      </c>
      <c r="EK378">
        <v>1216.41076923077</v>
      </c>
      <c r="EL378">
        <v>6.72629692307692</v>
      </c>
      <c r="EM378">
        <v>1190.79230769231</v>
      </c>
      <c r="EN378">
        <v>21.0590923076923</v>
      </c>
      <c r="EO378">
        <v>2.52153846153846</v>
      </c>
      <c r="EP378">
        <v>1.91112384615385</v>
      </c>
      <c r="EQ378">
        <v>21.1661923076923</v>
      </c>
      <c r="ER378">
        <v>16.7266153846154</v>
      </c>
      <c r="ES378">
        <v>2000.04923076923</v>
      </c>
      <c r="ET378">
        <v>0.979995538461538</v>
      </c>
      <c r="EU378">
        <v>0.0200042769230769</v>
      </c>
      <c r="EV378">
        <v>0</v>
      </c>
      <c r="EW378">
        <v>1520.01846153846</v>
      </c>
      <c r="EX378">
        <v>5.00059</v>
      </c>
      <c r="EY378">
        <v>31483.7846153846</v>
      </c>
      <c r="EZ378">
        <v>17360.7461538462</v>
      </c>
      <c r="FA378">
        <v>54.9466923076923</v>
      </c>
      <c r="FB378">
        <v>55.25</v>
      </c>
      <c r="FC378">
        <v>54.5</v>
      </c>
      <c r="FD378">
        <v>54.687</v>
      </c>
      <c r="FE378">
        <v>55.437</v>
      </c>
      <c r="FF378">
        <v>1955.13923076923</v>
      </c>
      <c r="FG378">
        <v>39.91</v>
      </c>
      <c r="FH378">
        <v>0</v>
      </c>
      <c r="FI378">
        <v>1762202841.8</v>
      </c>
      <c r="FJ378">
        <v>0</v>
      </c>
      <c r="FK378">
        <v>1520.05769230769</v>
      </c>
      <c r="FL378">
        <v>-6.41641026221188</v>
      </c>
      <c r="FM378">
        <v>-106.458119725491</v>
      </c>
      <c r="FN378">
        <v>31482.5269230769</v>
      </c>
      <c r="FO378">
        <v>15</v>
      </c>
      <c r="FP378">
        <v>0</v>
      </c>
      <c r="FQ378" t="s">
        <v>441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-43.2454333333333</v>
      </c>
      <c r="GD378">
        <v>-7.55072727272729</v>
      </c>
      <c r="GE378">
        <v>0.932418085937916</v>
      </c>
      <c r="GF378">
        <v>0</v>
      </c>
      <c r="GG378">
        <v>1520.35117647059</v>
      </c>
      <c r="GH378">
        <v>-6.29365928827123</v>
      </c>
      <c r="GI378">
        <v>0.674191300770476</v>
      </c>
      <c r="GJ378">
        <v>-1</v>
      </c>
      <c r="GK378">
        <v>6.73226571428571</v>
      </c>
      <c r="GL378">
        <v>-0.133439999999995</v>
      </c>
      <c r="GM378">
        <v>0.0135694080200134</v>
      </c>
      <c r="GN378">
        <v>0</v>
      </c>
      <c r="GO378">
        <v>0</v>
      </c>
      <c r="GP378">
        <v>2</v>
      </c>
      <c r="GQ378" t="s">
        <v>442</v>
      </c>
      <c r="GR378">
        <v>3.12838</v>
      </c>
      <c r="GS378">
        <v>2.77779</v>
      </c>
      <c r="GT378">
        <v>0.177965</v>
      </c>
      <c r="GU378">
        <v>0.182502</v>
      </c>
      <c r="GV378">
        <v>0.111209</v>
      </c>
      <c r="GW378">
        <v>0.0916115</v>
      </c>
      <c r="GX378">
        <v>30118.3</v>
      </c>
      <c r="GY378">
        <v>31862.2</v>
      </c>
      <c r="GZ378">
        <v>33235.1</v>
      </c>
      <c r="HA378">
        <v>35378</v>
      </c>
      <c r="HB378">
        <v>41953.1</v>
      </c>
      <c r="HC378">
        <v>46227</v>
      </c>
      <c r="HD378">
        <v>52033.2</v>
      </c>
      <c r="HE378">
        <v>56618.4</v>
      </c>
      <c r="HF378">
        <v>1.78205</v>
      </c>
      <c r="HG378">
        <v>2.13118</v>
      </c>
      <c r="HH378">
        <v>-0.00280142</v>
      </c>
      <c r="HI378">
        <v>0</v>
      </c>
      <c r="HJ378">
        <v>36.0375</v>
      </c>
      <c r="HK378">
        <v>999.9</v>
      </c>
      <c r="HL378">
        <v>54.175</v>
      </c>
      <c r="HM378">
        <v>28.067</v>
      </c>
      <c r="HN378">
        <v>22.7416</v>
      </c>
      <c r="HO378">
        <v>57.229</v>
      </c>
      <c r="HP378">
        <v>32.3878</v>
      </c>
      <c r="HQ378">
        <v>2</v>
      </c>
      <c r="HR378">
        <v>1.35234</v>
      </c>
      <c r="HS378">
        <v>6.03904</v>
      </c>
      <c r="HT378">
        <v>20.0251</v>
      </c>
      <c r="HU378">
        <v>5.19153</v>
      </c>
      <c r="HV378">
        <v>12.0099</v>
      </c>
      <c r="HW378">
        <v>4.9728</v>
      </c>
      <c r="HX378">
        <v>3.29487</v>
      </c>
      <c r="HY378">
        <v>999.9</v>
      </c>
      <c r="HZ378">
        <v>9999</v>
      </c>
      <c r="IA378">
        <v>9999</v>
      </c>
      <c r="IB378">
        <v>9999</v>
      </c>
      <c r="IC378">
        <v>1.86313</v>
      </c>
      <c r="ID378">
        <v>1.86812</v>
      </c>
      <c r="IE378">
        <v>1.86783</v>
      </c>
      <c r="IF378">
        <v>1.86904</v>
      </c>
      <c r="IG378">
        <v>1.86983</v>
      </c>
      <c r="IH378">
        <v>1.86584</v>
      </c>
      <c r="II378">
        <v>1.86703</v>
      </c>
      <c r="IJ378">
        <v>1.86843</v>
      </c>
      <c r="IK378">
        <v>5</v>
      </c>
      <c r="IL378">
        <v>0</v>
      </c>
      <c r="IM378">
        <v>0</v>
      </c>
      <c r="IN378">
        <v>0</v>
      </c>
      <c r="IO378" t="s">
        <v>443</v>
      </c>
      <c r="IP378" t="s">
        <v>444</v>
      </c>
      <c r="IQ378" t="s">
        <v>445</v>
      </c>
      <c r="IR378" t="s">
        <v>445</v>
      </c>
      <c r="IS378" t="s">
        <v>445</v>
      </c>
      <c r="IT378" t="s">
        <v>445</v>
      </c>
      <c r="IU378">
        <v>0</v>
      </c>
      <c r="IV378">
        <v>100</v>
      </c>
      <c r="IW378">
        <v>100</v>
      </c>
      <c r="IX378">
        <v>5.72</v>
      </c>
      <c r="IY378">
        <v>0.3101</v>
      </c>
      <c r="IZ378">
        <v>0.972545899424372</v>
      </c>
      <c r="JA378">
        <v>0.00534676025210932</v>
      </c>
      <c r="JB378">
        <v>-1.70922874884956e-06</v>
      </c>
      <c r="JC378">
        <v>5.24977269206303e-10</v>
      </c>
      <c r="JD378">
        <v>0.310040366037049</v>
      </c>
      <c r="JE378">
        <v>0</v>
      </c>
      <c r="JF378">
        <v>0</v>
      </c>
      <c r="JG378">
        <v>0</v>
      </c>
      <c r="JH378">
        <v>4</v>
      </c>
      <c r="JI378">
        <v>2317</v>
      </c>
      <c r="JJ378">
        <v>-0</v>
      </c>
      <c r="JK378">
        <v>23</v>
      </c>
      <c r="JL378">
        <v>29370047.4</v>
      </c>
      <c r="JM378">
        <v>29370047.4</v>
      </c>
      <c r="JN378">
        <v>2.9126</v>
      </c>
      <c r="JO378">
        <v>2.59033</v>
      </c>
      <c r="JP378">
        <v>2.19849</v>
      </c>
      <c r="JQ378">
        <v>2.63916</v>
      </c>
      <c r="JR378">
        <v>2.44507</v>
      </c>
      <c r="JS378">
        <v>2.34741</v>
      </c>
      <c r="JT378">
        <v>32.7313</v>
      </c>
      <c r="JU378">
        <v>24.1488</v>
      </c>
      <c r="JV378">
        <v>18</v>
      </c>
      <c r="JW378">
        <v>500.165</v>
      </c>
      <c r="JX378">
        <v>784.589</v>
      </c>
      <c r="JY378">
        <v>28.5484</v>
      </c>
      <c r="JZ378">
        <v>43.1031</v>
      </c>
      <c r="KA378">
        <v>30.0007</v>
      </c>
      <c r="KB378">
        <v>42.8278</v>
      </c>
      <c r="KC378">
        <v>42.6741</v>
      </c>
      <c r="KD378">
        <v>58.4026</v>
      </c>
      <c r="KE378">
        <v>0</v>
      </c>
      <c r="KF378">
        <v>100</v>
      </c>
      <c r="KG378">
        <v>28.5384</v>
      </c>
      <c r="KH378">
        <v>1243.46</v>
      </c>
      <c r="KI378">
        <v>21.9999</v>
      </c>
      <c r="KJ378">
        <v>94.4529</v>
      </c>
      <c r="KK378">
        <v>91.6865</v>
      </c>
    </row>
    <row r="379" spans="1:297">
      <c r="A379">
        <v>363</v>
      </c>
      <c r="B379">
        <v>1762202848.1</v>
      </c>
      <c r="C379">
        <v>4616.09999990463</v>
      </c>
      <c r="D379" t="s">
        <v>1173</v>
      </c>
      <c r="E379" t="s">
        <v>1174</v>
      </c>
      <c r="F379">
        <v>5</v>
      </c>
      <c r="G379" t="s">
        <v>1026</v>
      </c>
      <c r="H379" t="s">
        <v>438</v>
      </c>
      <c r="I379">
        <v>1762202839.94615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1247.97423414934</v>
      </c>
      <c r="AK379">
        <v>1222.02957575758</v>
      </c>
      <c r="AL379">
        <v>3.33805782130899</v>
      </c>
      <c r="AM379">
        <v>64.4856612688801</v>
      </c>
      <c r="AN379">
        <f>(AP379 - AO379 + DY379*1E3/(8.314*(EA379+273.15)) * AR379/DX379 * AQ379) * DX379/(100*DL379) * 1000/(1000 - AP379)</f>
        <v>0</v>
      </c>
      <c r="AO379">
        <v>21.0624098827866</v>
      </c>
      <c r="AP379">
        <v>27.7663696969697</v>
      </c>
      <c r="AQ379">
        <v>-1.37373749541551e-05</v>
      </c>
      <c r="AR379">
        <v>97.8886865385832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439</v>
      </c>
      <c r="AY379" t="s">
        <v>439</v>
      </c>
      <c r="AZ379">
        <v>0</v>
      </c>
      <c r="BA379">
        <v>0</v>
      </c>
      <c r="BB379">
        <f>1-AZ379/BA379</f>
        <v>0</v>
      </c>
      <c r="BC379">
        <v>0</v>
      </c>
      <c r="BD379" t="s">
        <v>439</v>
      </c>
      <c r="BE379" t="s">
        <v>439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439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440</v>
      </c>
      <c r="DO379">
        <v>2</v>
      </c>
      <c r="DP379" t="b">
        <v>1</v>
      </c>
      <c r="DQ379">
        <v>1762202839.94615</v>
      </c>
      <c r="DR379">
        <v>1164.07</v>
      </c>
      <c r="DS379">
        <v>1207.53769230769</v>
      </c>
      <c r="DT379">
        <v>27.7769769230769</v>
      </c>
      <c r="DU379">
        <v>21.0608846153846</v>
      </c>
      <c r="DV379">
        <v>1158.38076923077</v>
      </c>
      <c r="DW379">
        <v>27.4669384615385</v>
      </c>
      <c r="DX379">
        <v>499.984846153846</v>
      </c>
      <c r="DY379">
        <v>90.7512923076923</v>
      </c>
      <c r="DZ379">
        <v>0.0999546461538462</v>
      </c>
      <c r="EA379">
        <v>36.3658153846154</v>
      </c>
      <c r="EB379">
        <v>36.0154307692308</v>
      </c>
      <c r="EC379">
        <v>999.9</v>
      </c>
      <c r="ED379">
        <v>0</v>
      </c>
      <c r="EE379">
        <v>0</v>
      </c>
      <c r="EF379">
        <v>10010.6238461538</v>
      </c>
      <c r="EG379">
        <v>0</v>
      </c>
      <c r="EH379">
        <v>1198.31923076923</v>
      </c>
      <c r="EI379">
        <v>-43.4673076923077</v>
      </c>
      <c r="EJ379">
        <v>1197.32923076923</v>
      </c>
      <c r="EK379">
        <v>1233.51769230769</v>
      </c>
      <c r="EL379">
        <v>6.71609076923077</v>
      </c>
      <c r="EM379">
        <v>1207.53769230769</v>
      </c>
      <c r="EN379">
        <v>21.0608846153846</v>
      </c>
      <c r="EO379">
        <v>2.52079692307692</v>
      </c>
      <c r="EP379">
        <v>1.91130230769231</v>
      </c>
      <c r="EQ379">
        <v>21.1613923076923</v>
      </c>
      <c r="ER379">
        <v>16.7280769230769</v>
      </c>
      <c r="ES379">
        <v>2000.05153846154</v>
      </c>
      <c r="ET379">
        <v>0.979995538461538</v>
      </c>
      <c r="EU379">
        <v>0.0200042769230769</v>
      </c>
      <c r="EV379">
        <v>0</v>
      </c>
      <c r="EW379">
        <v>1519.56538461538</v>
      </c>
      <c r="EX379">
        <v>5.00059</v>
      </c>
      <c r="EY379">
        <v>31474.8230769231</v>
      </c>
      <c r="EZ379">
        <v>17360.7615384615</v>
      </c>
      <c r="FA379">
        <v>54.9418461538462</v>
      </c>
      <c r="FB379">
        <v>55.25</v>
      </c>
      <c r="FC379">
        <v>54.5</v>
      </c>
      <c r="FD379">
        <v>54.687</v>
      </c>
      <c r="FE379">
        <v>55.437</v>
      </c>
      <c r="FF379">
        <v>1955.14153846154</v>
      </c>
      <c r="FG379">
        <v>39.91</v>
      </c>
      <c r="FH379">
        <v>0</v>
      </c>
      <c r="FI379">
        <v>1762202847.2</v>
      </c>
      <c r="FJ379">
        <v>0</v>
      </c>
      <c r="FK379">
        <v>1519.4356</v>
      </c>
      <c r="FL379">
        <v>-6.08769230567189</v>
      </c>
      <c r="FM379">
        <v>-106.584615432327</v>
      </c>
      <c r="FN379">
        <v>31472.072</v>
      </c>
      <c r="FO379">
        <v>15</v>
      </c>
      <c r="FP379">
        <v>0</v>
      </c>
      <c r="FQ379" t="s">
        <v>441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-43.385245</v>
      </c>
      <c r="GD379">
        <v>-1.0663804511278</v>
      </c>
      <c r="GE379">
        <v>0.846846770953871</v>
      </c>
      <c r="GF379">
        <v>0</v>
      </c>
      <c r="GG379">
        <v>1519.84264705882</v>
      </c>
      <c r="GH379">
        <v>-6.39893048547092</v>
      </c>
      <c r="GI379">
        <v>0.689596253672804</v>
      </c>
      <c r="GJ379">
        <v>-1</v>
      </c>
      <c r="GK379">
        <v>6.7211155</v>
      </c>
      <c r="GL379">
        <v>-0.128970676691723</v>
      </c>
      <c r="GM379">
        <v>0.0125661030057054</v>
      </c>
      <c r="GN379">
        <v>0</v>
      </c>
      <c r="GO379">
        <v>0</v>
      </c>
      <c r="GP379">
        <v>2</v>
      </c>
      <c r="GQ379" t="s">
        <v>442</v>
      </c>
      <c r="GR379">
        <v>3.12826</v>
      </c>
      <c r="GS379">
        <v>2.77818</v>
      </c>
      <c r="GT379">
        <v>0.17953</v>
      </c>
      <c r="GU379">
        <v>0.184042</v>
      </c>
      <c r="GV379">
        <v>0.111181</v>
      </c>
      <c r="GW379">
        <v>0.091609</v>
      </c>
      <c r="GX379">
        <v>30060.5</v>
      </c>
      <c r="GY379">
        <v>31801.8</v>
      </c>
      <c r="GZ379">
        <v>33234.9</v>
      </c>
      <c r="HA379">
        <v>35377.8</v>
      </c>
      <c r="HB379">
        <v>41954.5</v>
      </c>
      <c r="HC379">
        <v>46226.7</v>
      </c>
      <c r="HD379">
        <v>52033.3</v>
      </c>
      <c r="HE379">
        <v>56617.7</v>
      </c>
      <c r="HF379">
        <v>1.78167</v>
      </c>
      <c r="HG379">
        <v>2.13118</v>
      </c>
      <c r="HH379">
        <v>-0.00406802</v>
      </c>
      <c r="HI379">
        <v>0</v>
      </c>
      <c r="HJ379">
        <v>36.0375</v>
      </c>
      <c r="HK379">
        <v>999.9</v>
      </c>
      <c r="HL379">
        <v>54.175</v>
      </c>
      <c r="HM379">
        <v>28.057</v>
      </c>
      <c r="HN379">
        <v>22.7275</v>
      </c>
      <c r="HO379">
        <v>56.969</v>
      </c>
      <c r="HP379">
        <v>32.4399</v>
      </c>
      <c r="HQ379">
        <v>2</v>
      </c>
      <c r="HR379">
        <v>1.35161</v>
      </c>
      <c r="HS379">
        <v>5.8237</v>
      </c>
      <c r="HT379">
        <v>20.0325</v>
      </c>
      <c r="HU379">
        <v>5.19198</v>
      </c>
      <c r="HV379">
        <v>12.0099</v>
      </c>
      <c r="HW379">
        <v>4.973</v>
      </c>
      <c r="HX379">
        <v>3.29492</v>
      </c>
      <c r="HY379">
        <v>999.9</v>
      </c>
      <c r="HZ379">
        <v>9999</v>
      </c>
      <c r="IA379">
        <v>9999</v>
      </c>
      <c r="IB379">
        <v>9999</v>
      </c>
      <c r="IC379">
        <v>1.86317</v>
      </c>
      <c r="ID379">
        <v>1.86812</v>
      </c>
      <c r="IE379">
        <v>1.86783</v>
      </c>
      <c r="IF379">
        <v>1.86904</v>
      </c>
      <c r="IG379">
        <v>1.86983</v>
      </c>
      <c r="IH379">
        <v>1.86585</v>
      </c>
      <c r="II379">
        <v>1.86707</v>
      </c>
      <c r="IJ379">
        <v>1.86841</v>
      </c>
      <c r="IK379">
        <v>5</v>
      </c>
      <c r="IL379">
        <v>0</v>
      </c>
      <c r="IM379">
        <v>0</v>
      </c>
      <c r="IN379">
        <v>0</v>
      </c>
      <c r="IO379" t="s">
        <v>443</v>
      </c>
      <c r="IP379" t="s">
        <v>444</v>
      </c>
      <c r="IQ379" t="s">
        <v>445</v>
      </c>
      <c r="IR379" t="s">
        <v>445</v>
      </c>
      <c r="IS379" t="s">
        <v>445</v>
      </c>
      <c r="IT379" t="s">
        <v>445</v>
      </c>
      <c r="IU379">
        <v>0</v>
      </c>
      <c r="IV379">
        <v>100</v>
      </c>
      <c r="IW379">
        <v>100</v>
      </c>
      <c r="IX379">
        <v>5.79</v>
      </c>
      <c r="IY379">
        <v>0.31</v>
      </c>
      <c r="IZ379">
        <v>0.972545899424372</v>
      </c>
      <c r="JA379">
        <v>0.00534676025210932</v>
      </c>
      <c r="JB379">
        <v>-1.70922874884956e-06</v>
      </c>
      <c r="JC379">
        <v>5.24977269206303e-10</v>
      </c>
      <c r="JD379">
        <v>0.310040366037049</v>
      </c>
      <c r="JE379">
        <v>0</v>
      </c>
      <c r="JF379">
        <v>0</v>
      </c>
      <c r="JG379">
        <v>0</v>
      </c>
      <c r="JH379">
        <v>4</v>
      </c>
      <c r="JI379">
        <v>2317</v>
      </c>
      <c r="JJ379">
        <v>-0</v>
      </c>
      <c r="JK379">
        <v>23</v>
      </c>
      <c r="JL379">
        <v>29370047.5</v>
      </c>
      <c r="JM379">
        <v>29370047.5</v>
      </c>
      <c r="JN379">
        <v>2.94922</v>
      </c>
      <c r="JO379">
        <v>2.60376</v>
      </c>
      <c r="JP379">
        <v>2.19849</v>
      </c>
      <c r="JQ379">
        <v>2.63794</v>
      </c>
      <c r="JR379">
        <v>2.44507</v>
      </c>
      <c r="JS379">
        <v>2.27783</v>
      </c>
      <c r="JT379">
        <v>32.7313</v>
      </c>
      <c r="JU379">
        <v>24.14</v>
      </c>
      <c r="JV379">
        <v>18</v>
      </c>
      <c r="JW379">
        <v>499.899</v>
      </c>
      <c r="JX379">
        <v>784.589</v>
      </c>
      <c r="JY379">
        <v>28.5226</v>
      </c>
      <c r="JZ379">
        <v>43.1038</v>
      </c>
      <c r="KA379">
        <v>29.9999</v>
      </c>
      <c r="KB379">
        <v>42.8278</v>
      </c>
      <c r="KC379">
        <v>42.6741</v>
      </c>
      <c r="KD379">
        <v>59.0688</v>
      </c>
      <c r="KE379">
        <v>0</v>
      </c>
      <c r="KF379">
        <v>100</v>
      </c>
      <c r="KG379">
        <v>28.6197</v>
      </c>
      <c r="KH379">
        <v>1256.93</v>
      </c>
      <c r="KI379">
        <v>21.9999</v>
      </c>
      <c r="KJ379">
        <v>94.4527</v>
      </c>
      <c r="KK379">
        <v>91.6856</v>
      </c>
    </row>
    <row r="380" spans="1:297">
      <c r="A380">
        <v>364</v>
      </c>
      <c r="B380">
        <v>1762202853.1</v>
      </c>
      <c r="C380">
        <v>4621.09999990463</v>
      </c>
      <c r="D380" t="s">
        <v>1175</v>
      </c>
      <c r="E380" t="s">
        <v>1176</v>
      </c>
      <c r="F380">
        <v>5</v>
      </c>
      <c r="G380" t="s">
        <v>1026</v>
      </c>
      <c r="H380" t="s">
        <v>438</v>
      </c>
      <c r="I380">
        <v>1762202844.94615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1264.86162761977</v>
      </c>
      <c r="AK380">
        <v>1239.03345454545</v>
      </c>
      <c r="AL380">
        <v>3.40722687525832</v>
      </c>
      <c r="AM380">
        <v>64.4856612688801</v>
      </c>
      <c r="AN380">
        <f>(AP380 - AO380 + DY380*1E3/(8.314*(EA380+273.15)) * AR380/DX380 * AQ380) * DX380/(100*DL380) * 1000/(1000 - AP380)</f>
        <v>0</v>
      </c>
      <c r="AO380">
        <v>21.0630738477865</v>
      </c>
      <c r="AP380">
        <v>27.7554151515151</v>
      </c>
      <c r="AQ380">
        <v>-1.93107724697208e-05</v>
      </c>
      <c r="AR380">
        <v>97.8886865385832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439</v>
      </c>
      <c r="AY380" t="s">
        <v>439</v>
      </c>
      <c r="AZ380">
        <v>0</v>
      </c>
      <c r="BA380">
        <v>0</v>
      </c>
      <c r="BB380">
        <f>1-AZ380/BA380</f>
        <v>0</v>
      </c>
      <c r="BC380">
        <v>0</v>
      </c>
      <c r="BD380" t="s">
        <v>439</v>
      </c>
      <c r="BE380" t="s">
        <v>439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439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440</v>
      </c>
      <c r="DO380">
        <v>2</v>
      </c>
      <c r="DP380" t="b">
        <v>1</v>
      </c>
      <c r="DQ380">
        <v>1762202844.94615</v>
      </c>
      <c r="DR380">
        <v>1180.86923076923</v>
      </c>
      <c r="DS380">
        <v>1224.49461538462</v>
      </c>
      <c r="DT380">
        <v>27.7673384615385</v>
      </c>
      <c r="DU380">
        <v>21.0626461538462</v>
      </c>
      <c r="DV380">
        <v>1175.12076923077</v>
      </c>
      <c r="DW380">
        <v>27.4573076923077</v>
      </c>
      <c r="DX380">
        <v>499.991230769231</v>
      </c>
      <c r="DY380">
        <v>90.7514230769231</v>
      </c>
      <c r="DZ380">
        <v>0.100018023076923</v>
      </c>
      <c r="EA380">
        <v>36.3616384615385</v>
      </c>
      <c r="EB380">
        <v>35.9888461538462</v>
      </c>
      <c r="EC380">
        <v>999.9</v>
      </c>
      <c r="ED380">
        <v>0</v>
      </c>
      <c r="EE380">
        <v>0</v>
      </c>
      <c r="EF380">
        <v>10002.7892307692</v>
      </c>
      <c r="EG380">
        <v>0</v>
      </c>
      <c r="EH380">
        <v>1198.32230769231</v>
      </c>
      <c r="EI380">
        <v>-43.6251461538462</v>
      </c>
      <c r="EJ380">
        <v>1214.59538461538</v>
      </c>
      <c r="EK380">
        <v>1250.84076923077</v>
      </c>
      <c r="EL380">
        <v>6.70468538461538</v>
      </c>
      <c r="EM380">
        <v>1224.49461538462</v>
      </c>
      <c r="EN380">
        <v>21.0626461538462</v>
      </c>
      <c r="EO380">
        <v>2.51992692307692</v>
      </c>
      <c r="EP380">
        <v>1.91146538461538</v>
      </c>
      <c r="EQ380">
        <v>21.1557538461538</v>
      </c>
      <c r="ER380">
        <v>16.7294230769231</v>
      </c>
      <c r="ES380">
        <v>2000.07692307692</v>
      </c>
      <c r="ET380">
        <v>0.979995769230769</v>
      </c>
      <c r="EU380">
        <v>0.0200040461538462</v>
      </c>
      <c r="EV380">
        <v>0</v>
      </c>
      <c r="EW380">
        <v>1519.16307692308</v>
      </c>
      <c r="EX380">
        <v>5.00059</v>
      </c>
      <c r="EY380">
        <v>31466.2307692308</v>
      </c>
      <c r="EZ380">
        <v>17360.9692307692</v>
      </c>
      <c r="FA380">
        <v>54.9418461538462</v>
      </c>
      <c r="FB380">
        <v>55.25</v>
      </c>
      <c r="FC380">
        <v>54.5</v>
      </c>
      <c r="FD380">
        <v>54.687</v>
      </c>
      <c r="FE380">
        <v>55.437</v>
      </c>
      <c r="FF380">
        <v>1955.16692307692</v>
      </c>
      <c r="FG380">
        <v>39.91</v>
      </c>
      <c r="FH380">
        <v>0</v>
      </c>
      <c r="FI380">
        <v>1762202852</v>
      </c>
      <c r="FJ380">
        <v>0</v>
      </c>
      <c r="FK380">
        <v>1519.0076</v>
      </c>
      <c r="FL380">
        <v>-5.29153845979885</v>
      </c>
      <c r="FM380">
        <v>-110.1769229732</v>
      </c>
      <c r="FN380">
        <v>31463.648</v>
      </c>
      <c r="FO380">
        <v>15</v>
      </c>
      <c r="FP380">
        <v>0</v>
      </c>
      <c r="FQ380" t="s">
        <v>441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-43.4139428571429</v>
      </c>
      <c r="GD380">
        <v>0.0366155844154964</v>
      </c>
      <c r="GE380">
        <v>0.822466528814642</v>
      </c>
      <c r="GF380">
        <v>1</v>
      </c>
      <c r="GG380">
        <v>1519.38558823529</v>
      </c>
      <c r="GH380">
        <v>-5.76638656105197</v>
      </c>
      <c r="GI380">
        <v>0.641708157858041</v>
      </c>
      <c r="GJ380">
        <v>-1</v>
      </c>
      <c r="GK380">
        <v>6.7111719047619</v>
      </c>
      <c r="GL380">
        <v>-0.129531428571426</v>
      </c>
      <c r="GM380">
        <v>0.0132361246734792</v>
      </c>
      <c r="GN380">
        <v>0</v>
      </c>
      <c r="GO380">
        <v>1</v>
      </c>
      <c r="GP380">
        <v>2</v>
      </c>
      <c r="GQ380" t="s">
        <v>460</v>
      </c>
      <c r="GR380">
        <v>3.12845</v>
      </c>
      <c r="GS380">
        <v>2.77794</v>
      </c>
      <c r="GT380">
        <v>0.181113</v>
      </c>
      <c r="GU380">
        <v>0.185586</v>
      </c>
      <c r="GV380">
        <v>0.111171</v>
      </c>
      <c r="GW380">
        <v>0.0916257</v>
      </c>
      <c r="GX380">
        <v>30002.8</v>
      </c>
      <c r="GY380">
        <v>31741.3</v>
      </c>
      <c r="GZ380">
        <v>33235.5</v>
      </c>
      <c r="HA380">
        <v>35377.9</v>
      </c>
      <c r="HB380">
        <v>41955.5</v>
      </c>
      <c r="HC380">
        <v>46226.6</v>
      </c>
      <c r="HD380">
        <v>52033.7</v>
      </c>
      <c r="HE380">
        <v>56618.5</v>
      </c>
      <c r="HF380">
        <v>1.78202</v>
      </c>
      <c r="HG380">
        <v>2.1312</v>
      </c>
      <c r="HH380">
        <v>-0.00424683</v>
      </c>
      <c r="HI380">
        <v>0</v>
      </c>
      <c r="HJ380">
        <v>36.0375</v>
      </c>
      <c r="HK380">
        <v>999.9</v>
      </c>
      <c r="HL380">
        <v>54.175</v>
      </c>
      <c r="HM380">
        <v>28.067</v>
      </c>
      <c r="HN380">
        <v>22.7428</v>
      </c>
      <c r="HO380">
        <v>57.159</v>
      </c>
      <c r="HP380">
        <v>32.3678</v>
      </c>
      <c r="HQ380">
        <v>2</v>
      </c>
      <c r="HR380">
        <v>1.34872</v>
      </c>
      <c r="HS380">
        <v>5.4773</v>
      </c>
      <c r="HT380">
        <v>20.0436</v>
      </c>
      <c r="HU380">
        <v>5.19123</v>
      </c>
      <c r="HV380">
        <v>12.0099</v>
      </c>
      <c r="HW380">
        <v>4.97285</v>
      </c>
      <c r="HX380">
        <v>3.2949</v>
      </c>
      <c r="HY380">
        <v>999.9</v>
      </c>
      <c r="HZ380">
        <v>9999</v>
      </c>
      <c r="IA380">
        <v>9999</v>
      </c>
      <c r="IB380">
        <v>9999</v>
      </c>
      <c r="IC380">
        <v>1.86318</v>
      </c>
      <c r="ID380">
        <v>1.86813</v>
      </c>
      <c r="IE380">
        <v>1.86783</v>
      </c>
      <c r="IF380">
        <v>1.86904</v>
      </c>
      <c r="IG380">
        <v>1.86982</v>
      </c>
      <c r="IH380">
        <v>1.86587</v>
      </c>
      <c r="II380">
        <v>1.86705</v>
      </c>
      <c r="IJ380">
        <v>1.86843</v>
      </c>
      <c r="IK380">
        <v>5</v>
      </c>
      <c r="IL380">
        <v>0</v>
      </c>
      <c r="IM380">
        <v>0</v>
      </c>
      <c r="IN380">
        <v>0</v>
      </c>
      <c r="IO380" t="s">
        <v>443</v>
      </c>
      <c r="IP380" t="s">
        <v>444</v>
      </c>
      <c r="IQ380" t="s">
        <v>445</v>
      </c>
      <c r="IR380" t="s">
        <v>445</v>
      </c>
      <c r="IS380" t="s">
        <v>445</v>
      </c>
      <c r="IT380" t="s">
        <v>445</v>
      </c>
      <c r="IU380">
        <v>0</v>
      </c>
      <c r="IV380">
        <v>100</v>
      </c>
      <c r="IW380">
        <v>100</v>
      </c>
      <c r="IX380">
        <v>5.84</v>
      </c>
      <c r="IY380">
        <v>0.31</v>
      </c>
      <c r="IZ380">
        <v>0.972545899424372</v>
      </c>
      <c r="JA380">
        <v>0.00534676025210932</v>
      </c>
      <c r="JB380">
        <v>-1.70922874884956e-06</v>
      </c>
      <c r="JC380">
        <v>5.24977269206303e-10</v>
      </c>
      <c r="JD380">
        <v>0.310040366037049</v>
      </c>
      <c r="JE380">
        <v>0</v>
      </c>
      <c r="JF380">
        <v>0</v>
      </c>
      <c r="JG380">
        <v>0</v>
      </c>
      <c r="JH380">
        <v>4</v>
      </c>
      <c r="JI380">
        <v>2317</v>
      </c>
      <c r="JJ380">
        <v>-0</v>
      </c>
      <c r="JK380">
        <v>23</v>
      </c>
      <c r="JL380">
        <v>29370047.6</v>
      </c>
      <c r="JM380">
        <v>29370047.6</v>
      </c>
      <c r="JN380">
        <v>2.97974</v>
      </c>
      <c r="JO380">
        <v>2.59277</v>
      </c>
      <c r="JP380">
        <v>2.19849</v>
      </c>
      <c r="JQ380">
        <v>2.63672</v>
      </c>
      <c r="JR380">
        <v>2.44507</v>
      </c>
      <c r="JS380">
        <v>2.33765</v>
      </c>
      <c r="JT380">
        <v>32.7313</v>
      </c>
      <c r="JU380">
        <v>24.1488</v>
      </c>
      <c r="JV380">
        <v>18</v>
      </c>
      <c r="JW380">
        <v>500.157</v>
      </c>
      <c r="JX380">
        <v>784.615</v>
      </c>
      <c r="JY380">
        <v>28.5747</v>
      </c>
      <c r="JZ380">
        <v>43.1038</v>
      </c>
      <c r="KA380">
        <v>29.9982</v>
      </c>
      <c r="KB380">
        <v>42.8294</v>
      </c>
      <c r="KC380">
        <v>42.6744</v>
      </c>
      <c r="KD380">
        <v>59.7401</v>
      </c>
      <c r="KE380">
        <v>0</v>
      </c>
      <c r="KF380">
        <v>100</v>
      </c>
      <c r="KG380">
        <v>28.6437</v>
      </c>
      <c r="KH380">
        <v>1277.13</v>
      </c>
      <c r="KI380">
        <v>21.9999</v>
      </c>
      <c r="KJ380">
        <v>94.4539</v>
      </c>
      <c r="KK380">
        <v>91.6865</v>
      </c>
    </row>
    <row r="381" spans="1:297">
      <c r="A381">
        <v>365</v>
      </c>
      <c r="B381">
        <v>1762202858.1</v>
      </c>
      <c r="C381">
        <v>4626.09999990463</v>
      </c>
      <c r="D381" t="s">
        <v>1177</v>
      </c>
      <c r="E381" t="s">
        <v>1178</v>
      </c>
      <c r="F381">
        <v>5</v>
      </c>
      <c r="G381" t="s">
        <v>1026</v>
      </c>
      <c r="H381" t="s">
        <v>438</v>
      </c>
      <c r="I381">
        <v>1762202849.94615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1281.84431999237</v>
      </c>
      <c r="AK381">
        <v>1255.94496969697</v>
      </c>
      <c r="AL381">
        <v>3.38057055273671</v>
      </c>
      <c r="AM381">
        <v>64.4856612688801</v>
      </c>
      <c r="AN381">
        <f>(AP381 - AO381 + DY381*1E3/(8.314*(EA381+273.15)) * AR381/DX381 * AQ381) * DX381/(100*DL381) * 1000/(1000 - AP381)</f>
        <v>0</v>
      </c>
      <c r="AO381">
        <v>21.0672206869531</v>
      </c>
      <c r="AP381">
        <v>27.7505939393939</v>
      </c>
      <c r="AQ381">
        <v>-1.54094949789451e-05</v>
      </c>
      <c r="AR381">
        <v>97.8886865385832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439</v>
      </c>
      <c r="AY381" t="s">
        <v>439</v>
      </c>
      <c r="AZ381">
        <v>0</v>
      </c>
      <c r="BA381">
        <v>0</v>
      </c>
      <c r="BB381">
        <f>1-AZ381/BA381</f>
        <v>0</v>
      </c>
      <c r="BC381">
        <v>0</v>
      </c>
      <c r="BD381" t="s">
        <v>439</v>
      </c>
      <c r="BE381" t="s">
        <v>439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439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440</v>
      </c>
      <c r="DO381">
        <v>2</v>
      </c>
      <c r="DP381" t="b">
        <v>1</v>
      </c>
      <c r="DQ381">
        <v>1762202849.94615</v>
      </c>
      <c r="DR381">
        <v>1197.55307692308</v>
      </c>
      <c r="DS381">
        <v>1240.86461538462</v>
      </c>
      <c r="DT381">
        <v>27.7603461538462</v>
      </c>
      <c r="DU381">
        <v>21.0642923076923</v>
      </c>
      <c r="DV381">
        <v>1191.74615384615</v>
      </c>
      <c r="DW381">
        <v>27.4503384615385</v>
      </c>
      <c r="DX381">
        <v>499.993230769231</v>
      </c>
      <c r="DY381">
        <v>90.7513461538461</v>
      </c>
      <c r="DZ381">
        <v>0.100009653846154</v>
      </c>
      <c r="EA381">
        <v>36.3617846153846</v>
      </c>
      <c r="EB381">
        <v>35.9729615384615</v>
      </c>
      <c r="EC381">
        <v>999.9</v>
      </c>
      <c r="ED381">
        <v>0</v>
      </c>
      <c r="EE381">
        <v>0</v>
      </c>
      <c r="EF381">
        <v>10002.21</v>
      </c>
      <c r="EG381">
        <v>0</v>
      </c>
      <c r="EH381">
        <v>1198.3</v>
      </c>
      <c r="EI381">
        <v>-43.3111307692308</v>
      </c>
      <c r="EJ381">
        <v>1231.74692307692</v>
      </c>
      <c r="EK381">
        <v>1267.56384615385</v>
      </c>
      <c r="EL381">
        <v>6.69605538461538</v>
      </c>
      <c r="EM381">
        <v>1240.86461538462</v>
      </c>
      <c r="EN381">
        <v>21.0642923076923</v>
      </c>
      <c r="EO381">
        <v>2.51929153846154</v>
      </c>
      <c r="EP381">
        <v>1.91161307692308</v>
      </c>
      <c r="EQ381">
        <v>21.1516538461538</v>
      </c>
      <c r="ER381">
        <v>16.7306384615385</v>
      </c>
      <c r="ES381">
        <v>2000.07384615385</v>
      </c>
      <c r="ET381">
        <v>0.979995769230769</v>
      </c>
      <c r="EU381">
        <v>0.0200040461538462</v>
      </c>
      <c r="EV381">
        <v>0</v>
      </c>
      <c r="EW381">
        <v>1518.72923076923</v>
      </c>
      <c r="EX381">
        <v>5.00059</v>
      </c>
      <c r="EY381">
        <v>31457.4846153846</v>
      </c>
      <c r="EZ381">
        <v>17360.9461538462</v>
      </c>
      <c r="FA381">
        <v>54.9418461538462</v>
      </c>
      <c r="FB381">
        <v>55.2547692307692</v>
      </c>
      <c r="FC381">
        <v>54.5</v>
      </c>
      <c r="FD381">
        <v>54.687</v>
      </c>
      <c r="FE381">
        <v>55.437</v>
      </c>
      <c r="FF381">
        <v>1955.16384615385</v>
      </c>
      <c r="FG381">
        <v>39.91</v>
      </c>
      <c r="FH381">
        <v>0</v>
      </c>
      <c r="FI381">
        <v>1762202856.8</v>
      </c>
      <c r="FJ381">
        <v>0</v>
      </c>
      <c r="FK381">
        <v>1518.5876</v>
      </c>
      <c r="FL381">
        <v>-4.65153847875218</v>
      </c>
      <c r="FM381">
        <v>-102.58461557905</v>
      </c>
      <c r="FN381">
        <v>31455.184</v>
      </c>
      <c r="FO381">
        <v>15</v>
      </c>
      <c r="FP381">
        <v>0</v>
      </c>
      <c r="FQ381" t="s">
        <v>441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-43.58107</v>
      </c>
      <c r="GD381">
        <v>2.83107067669167</v>
      </c>
      <c r="GE381">
        <v>0.743996461752338</v>
      </c>
      <c r="GF381">
        <v>0</v>
      </c>
      <c r="GG381">
        <v>1518.90205882353</v>
      </c>
      <c r="GH381">
        <v>-5.15370512245559</v>
      </c>
      <c r="GI381">
        <v>0.584112093451471</v>
      </c>
      <c r="GJ381">
        <v>-1</v>
      </c>
      <c r="GK381">
        <v>6.7000735</v>
      </c>
      <c r="GL381">
        <v>-0.107571879699239</v>
      </c>
      <c r="GM381">
        <v>0.0105020489786518</v>
      </c>
      <c r="GN381">
        <v>0</v>
      </c>
      <c r="GO381">
        <v>0</v>
      </c>
      <c r="GP381">
        <v>2</v>
      </c>
      <c r="GQ381" t="s">
        <v>442</v>
      </c>
      <c r="GR381">
        <v>3.12827</v>
      </c>
      <c r="GS381">
        <v>2.77775</v>
      </c>
      <c r="GT381">
        <v>0.182679</v>
      </c>
      <c r="GU381">
        <v>0.187193</v>
      </c>
      <c r="GV381">
        <v>0.111148</v>
      </c>
      <c r="GW381">
        <v>0.0916246</v>
      </c>
      <c r="GX381">
        <v>29945.4</v>
      </c>
      <c r="GY381">
        <v>31678.9</v>
      </c>
      <c r="GZ381">
        <v>33235.7</v>
      </c>
      <c r="HA381">
        <v>35378.5</v>
      </c>
      <c r="HB381">
        <v>41957.4</v>
      </c>
      <c r="HC381">
        <v>46227.1</v>
      </c>
      <c r="HD381">
        <v>52034.5</v>
      </c>
      <c r="HE381">
        <v>56618.7</v>
      </c>
      <c r="HF381">
        <v>1.7819</v>
      </c>
      <c r="HG381">
        <v>2.13112</v>
      </c>
      <c r="HH381">
        <v>-0.00476837</v>
      </c>
      <c r="HI381">
        <v>0</v>
      </c>
      <c r="HJ381">
        <v>36.0375</v>
      </c>
      <c r="HK381">
        <v>999.9</v>
      </c>
      <c r="HL381">
        <v>54.175</v>
      </c>
      <c r="HM381">
        <v>28.057</v>
      </c>
      <c r="HN381">
        <v>22.7311</v>
      </c>
      <c r="HO381">
        <v>57.139</v>
      </c>
      <c r="HP381">
        <v>32.4639</v>
      </c>
      <c r="HQ381">
        <v>2</v>
      </c>
      <c r="HR381">
        <v>1.34752</v>
      </c>
      <c r="HS381">
        <v>5.4673</v>
      </c>
      <c r="HT381">
        <v>20.044</v>
      </c>
      <c r="HU381">
        <v>5.19213</v>
      </c>
      <c r="HV381">
        <v>12.0099</v>
      </c>
      <c r="HW381">
        <v>4.97295</v>
      </c>
      <c r="HX381">
        <v>3.29492</v>
      </c>
      <c r="HY381">
        <v>999.9</v>
      </c>
      <c r="HZ381">
        <v>9999</v>
      </c>
      <c r="IA381">
        <v>9999</v>
      </c>
      <c r="IB381">
        <v>9999</v>
      </c>
      <c r="IC381">
        <v>1.86318</v>
      </c>
      <c r="ID381">
        <v>1.86811</v>
      </c>
      <c r="IE381">
        <v>1.86783</v>
      </c>
      <c r="IF381">
        <v>1.86904</v>
      </c>
      <c r="IG381">
        <v>1.86982</v>
      </c>
      <c r="IH381">
        <v>1.86584</v>
      </c>
      <c r="II381">
        <v>1.86703</v>
      </c>
      <c r="IJ381">
        <v>1.86843</v>
      </c>
      <c r="IK381">
        <v>5</v>
      </c>
      <c r="IL381">
        <v>0</v>
      </c>
      <c r="IM381">
        <v>0</v>
      </c>
      <c r="IN381">
        <v>0</v>
      </c>
      <c r="IO381" t="s">
        <v>443</v>
      </c>
      <c r="IP381" t="s">
        <v>444</v>
      </c>
      <c r="IQ381" t="s">
        <v>445</v>
      </c>
      <c r="IR381" t="s">
        <v>445</v>
      </c>
      <c r="IS381" t="s">
        <v>445</v>
      </c>
      <c r="IT381" t="s">
        <v>445</v>
      </c>
      <c r="IU381">
        <v>0</v>
      </c>
      <c r="IV381">
        <v>100</v>
      </c>
      <c r="IW381">
        <v>100</v>
      </c>
      <c r="IX381">
        <v>5.9</v>
      </c>
      <c r="IY381">
        <v>0.31</v>
      </c>
      <c r="IZ381">
        <v>0.972545899424372</v>
      </c>
      <c r="JA381">
        <v>0.00534676025210932</v>
      </c>
      <c r="JB381">
        <v>-1.70922874884956e-06</v>
      </c>
      <c r="JC381">
        <v>5.24977269206303e-10</v>
      </c>
      <c r="JD381">
        <v>0.310040366037049</v>
      </c>
      <c r="JE381">
        <v>0</v>
      </c>
      <c r="JF381">
        <v>0</v>
      </c>
      <c r="JG381">
        <v>0</v>
      </c>
      <c r="JH381">
        <v>4</v>
      </c>
      <c r="JI381">
        <v>2317</v>
      </c>
      <c r="JJ381">
        <v>-0</v>
      </c>
      <c r="JK381">
        <v>23</v>
      </c>
      <c r="JL381">
        <v>29370047.6</v>
      </c>
      <c r="JM381">
        <v>29370047.6</v>
      </c>
      <c r="JN381">
        <v>3.01514</v>
      </c>
      <c r="JO381">
        <v>2.59521</v>
      </c>
      <c r="JP381">
        <v>2.19849</v>
      </c>
      <c r="JQ381">
        <v>2.63794</v>
      </c>
      <c r="JR381">
        <v>2.44507</v>
      </c>
      <c r="JS381">
        <v>2.34985</v>
      </c>
      <c r="JT381">
        <v>32.7313</v>
      </c>
      <c r="JU381">
        <v>24.1575</v>
      </c>
      <c r="JV381">
        <v>18</v>
      </c>
      <c r="JW381">
        <v>500.089</v>
      </c>
      <c r="JX381">
        <v>784.578</v>
      </c>
      <c r="JY381">
        <v>28.6304</v>
      </c>
      <c r="JZ381">
        <v>43.1038</v>
      </c>
      <c r="KA381">
        <v>29.9988</v>
      </c>
      <c r="KB381">
        <v>42.8323</v>
      </c>
      <c r="KC381">
        <v>42.6776</v>
      </c>
      <c r="KD381">
        <v>60.3789</v>
      </c>
      <c r="KE381">
        <v>0</v>
      </c>
      <c r="KF381">
        <v>100</v>
      </c>
      <c r="KG381">
        <v>28.6674</v>
      </c>
      <c r="KH381">
        <v>1290.77</v>
      </c>
      <c r="KI381">
        <v>21.9999</v>
      </c>
      <c r="KJ381">
        <v>94.455</v>
      </c>
      <c r="KK381">
        <v>91.6873</v>
      </c>
    </row>
    <row r="382" spans="1:297">
      <c r="A382">
        <v>366</v>
      </c>
      <c r="B382">
        <v>1762202863.1</v>
      </c>
      <c r="C382">
        <v>4631.09999990463</v>
      </c>
      <c r="D382" t="s">
        <v>1179</v>
      </c>
      <c r="E382" t="s">
        <v>1180</v>
      </c>
      <c r="F382">
        <v>5</v>
      </c>
      <c r="G382" t="s">
        <v>1026</v>
      </c>
      <c r="H382" t="s">
        <v>438</v>
      </c>
      <c r="I382">
        <v>1762202854.94615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1299.40272761946</v>
      </c>
      <c r="AK382">
        <v>1273.14842424242</v>
      </c>
      <c r="AL382">
        <v>3.43624009155775</v>
      </c>
      <c r="AM382">
        <v>64.4856612688801</v>
      </c>
      <c r="AN382">
        <f>(AP382 - AO382 + DY382*1E3/(8.314*(EA382+273.15)) * AR382/DX382 * AQ382) * DX382/(100*DL382) * 1000/(1000 - AP382)</f>
        <v>0</v>
      </c>
      <c r="AO382">
        <v>21.0675374671608</v>
      </c>
      <c r="AP382">
        <v>27.7485981818182</v>
      </c>
      <c r="AQ382">
        <v>-6.4613650109113e-06</v>
      </c>
      <c r="AR382">
        <v>97.8886865385832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439</v>
      </c>
      <c r="AY382" t="s">
        <v>439</v>
      </c>
      <c r="AZ382">
        <v>0</v>
      </c>
      <c r="BA382">
        <v>0</v>
      </c>
      <c r="BB382">
        <f>1-AZ382/BA382</f>
        <v>0</v>
      </c>
      <c r="BC382">
        <v>0</v>
      </c>
      <c r="BD382" t="s">
        <v>439</v>
      </c>
      <c r="BE382" t="s">
        <v>439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439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440</v>
      </c>
      <c r="DO382">
        <v>2</v>
      </c>
      <c r="DP382" t="b">
        <v>1</v>
      </c>
      <c r="DQ382">
        <v>1762202854.94615</v>
      </c>
      <c r="DR382">
        <v>1214.04384615385</v>
      </c>
      <c r="DS382">
        <v>1257.63384615385</v>
      </c>
      <c r="DT382">
        <v>27.7540153846154</v>
      </c>
      <c r="DU382">
        <v>21.0659923076923</v>
      </c>
      <c r="DV382">
        <v>1208.17769230769</v>
      </c>
      <c r="DW382">
        <v>27.444</v>
      </c>
      <c r="DX382">
        <v>499.995615384615</v>
      </c>
      <c r="DY382">
        <v>90.7508153846154</v>
      </c>
      <c r="DZ382">
        <v>0.100016269230769</v>
      </c>
      <c r="EA382">
        <v>36.3601230769231</v>
      </c>
      <c r="EB382">
        <v>35.9607153846154</v>
      </c>
      <c r="EC382">
        <v>999.9</v>
      </c>
      <c r="ED382">
        <v>0</v>
      </c>
      <c r="EE382">
        <v>0</v>
      </c>
      <c r="EF382">
        <v>9996.29615384615</v>
      </c>
      <c r="EG382">
        <v>0</v>
      </c>
      <c r="EH382">
        <v>1198.33</v>
      </c>
      <c r="EI382">
        <v>-43.5916692307692</v>
      </c>
      <c r="EJ382">
        <v>1248.69846153846</v>
      </c>
      <c r="EK382">
        <v>1284.69615384615</v>
      </c>
      <c r="EL382">
        <v>6.68800846153846</v>
      </c>
      <c r="EM382">
        <v>1257.63384615385</v>
      </c>
      <c r="EN382">
        <v>21.0659923076923</v>
      </c>
      <c r="EO382">
        <v>2.51870076923077</v>
      </c>
      <c r="EP382">
        <v>1.91175769230769</v>
      </c>
      <c r="EQ382">
        <v>21.1478384615385</v>
      </c>
      <c r="ER382">
        <v>16.7318230769231</v>
      </c>
      <c r="ES382">
        <v>2000.06769230769</v>
      </c>
      <c r="ET382">
        <v>0.979995769230769</v>
      </c>
      <c r="EU382">
        <v>0.0200040461538462</v>
      </c>
      <c r="EV382">
        <v>0</v>
      </c>
      <c r="EW382">
        <v>1518.29384615385</v>
      </c>
      <c r="EX382">
        <v>5.00059</v>
      </c>
      <c r="EY382">
        <v>31448.9615384615</v>
      </c>
      <c r="EZ382">
        <v>17360.8846153846</v>
      </c>
      <c r="FA382">
        <v>54.9515384615385</v>
      </c>
      <c r="FB382">
        <v>55.2547692307692</v>
      </c>
      <c r="FC382">
        <v>54.5</v>
      </c>
      <c r="FD382">
        <v>54.687</v>
      </c>
      <c r="FE382">
        <v>55.437</v>
      </c>
      <c r="FF382">
        <v>1955.15769230769</v>
      </c>
      <c r="FG382">
        <v>39.91</v>
      </c>
      <c r="FH382">
        <v>0</v>
      </c>
      <c r="FI382">
        <v>1762202862.2</v>
      </c>
      <c r="FJ382">
        <v>0</v>
      </c>
      <c r="FK382">
        <v>1518.23653846154</v>
      </c>
      <c r="FL382">
        <v>-4.01880342989863</v>
      </c>
      <c r="FM382">
        <v>-98.2871795701563</v>
      </c>
      <c r="FN382">
        <v>31446.4961538462</v>
      </c>
      <c r="FO382">
        <v>15</v>
      </c>
      <c r="FP382">
        <v>0</v>
      </c>
      <c r="FQ382" t="s">
        <v>441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-43.40066</v>
      </c>
      <c r="GD382">
        <v>-3.37252330827064</v>
      </c>
      <c r="GE382">
        <v>0.478948937153012</v>
      </c>
      <c r="GF382">
        <v>0</v>
      </c>
      <c r="GG382">
        <v>1518.49705882353</v>
      </c>
      <c r="GH382">
        <v>-4.70771581343956</v>
      </c>
      <c r="GI382">
        <v>0.531936138425786</v>
      </c>
      <c r="GJ382">
        <v>-1</v>
      </c>
      <c r="GK382">
        <v>6.693719</v>
      </c>
      <c r="GL382">
        <v>-0.0993112781954894</v>
      </c>
      <c r="GM382">
        <v>0.0097838166887979</v>
      </c>
      <c r="GN382">
        <v>1</v>
      </c>
      <c r="GO382">
        <v>1</v>
      </c>
      <c r="GP382">
        <v>2</v>
      </c>
      <c r="GQ382" t="s">
        <v>460</v>
      </c>
      <c r="GR382">
        <v>3.12844</v>
      </c>
      <c r="GS382">
        <v>2.7781</v>
      </c>
      <c r="GT382">
        <v>0.184248</v>
      </c>
      <c r="GU382">
        <v>0.18869</v>
      </c>
      <c r="GV382">
        <v>0.11114</v>
      </c>
      <c r="GW382">
        <v>0.0916276</v>
      </c>
      <c r="GX382">
        <v>29887.7</v>
      </c>
      <c r="GY382">
        <v>31620.3</v>
      </c>
      <c r="GZ382">
        <v>33235.8</v>
      </c>
      <c r="HA382">
        <v>35378.6</v>
      </c>
      <c r="HB382">
        <v>41957.8</v>
      </c>
      <c r="HC382">
        <v>46227.2</v>
      </c>
      <c r="HD382">
        <v>52034.3</v>
      </c>
      <c r="HE382">
        <v>56618.9</v>
      </c>
      <c r="HF382">
        <v>1.78202</v>
      </c>
      <c r="HG382">
        <v>2.1312</v>
      </c>
      <c r="HH382">
        <v>-0.00604242</v>
      </c>
      <c r="HI382">
        <v>0</v>
      </c>
      <c r="HJ382">
        <v>36.0375</v>
      </c>
      <c r="HK382">
        <v>999.9</v>
      </c>
      <c r="HL382">
        <v>54.175</v>
      </c>
      <c r="HM382">
        <v>28.067</v>
      </c>
      <c r="HN382">
        <v>22.7424</v>
      </c>
      <c r="HO382">
        <v>57.359</v>
      </c>
      <c r="HP382">
        <v>32.4399</v>
      </c>
      <c r="HQ382">
        <v>2</v>
      </c>
      <c r="HR382">
        <v>1.34743</v>
      </c>
      <c r="HS382">
        <v>5.45838</v>
      </c>
      <c r="HT382">
        <v>20.0442</v>
      </c>
      <c r="HU382">
        <v>5.19183</v>
      </c>
      <c r="HV382">
        <v>12.0099</v>
      </c>
      <c r="HW382">
        <v>4.97275</v>
      </c>
      <c r="HX382">
        <v>3.29495</v>
      </c>
      <c r="HY382">
        <v>999.9</v>
      </c>
      <c r="HZ382">
        <v>9999</v>
      </c>
      <c r="IA382">
        <v>9999</v>
      </c>
      <c r="IB382">
        <v>9999</v>
      </c>
      <c r="IC382">
        <v>1.86317</v>
      </c>
      <c r="ID382">
        <v>1.86812</v>
      </c>
      <c r="IE382">
        <v>1.86783</v>
      </c>
      <c r="IF382">
        <v>1.86905</v>
      </c>
      <c r="IG382">
        <v>1.86982</v>
      </c>
      <c r="IH382">
        <v>1.86585</v>
      </c>
      <c r="II382">
        <v>1.86699</v>
      </c>
      <c r="IJ382">
        <v>1.86844</v>
      </c>
      <c r="IK382">
        <v>5</v>
      </c>
      <c r="IL382">
        <v>0</v>
      </c>
      <c r="IM382">
        <v>0</v>
      </c>
      <c r="IN382">
        <v>0</v>
      </c>
      <c r="IO382" t="s">
        <v>443</v>
      </c>
      <c r="IP382" t="s">
        <v>444</v>
      </c>
      <c r="IQ382" t="s">
        <v>445</v>
      </c>
      <c r="IR382" t="s">
        <v>445</v>
      </c>
      <c r="IS382" t="s">
        <v>445</v>
      </c>
      <c r="IT382" t="s">
        <v>445</v>
      </c>
      <c r="IU382">
        <v>0</v>
      </c>
      <c r="IV382">
        <v>100</v>
      </c>
      <c r="IW382">
        <v>100</v>
      </c>
      <c r="IX382">
        <v>5.95</v>
      </c>
      <c r="IY382">
        <v>0.31</v>
      </c>
      <c r="IZ382">
        <v>0.972545899424372</v>
      </c>
      <c r="JA382">
        <v>0.00534676025210932</v>
      </c>
      <c r="JB382">
        <v>-1.70922874884956e-06</v>
      </c>
      <c r="JC382">
        <v>5.24977269206303e-10</v>
      </c>
      <c r="JD382">
        <v>0.310040366037049</v>
      </c>
      <c r="JE382">
        <v>0</v>
      </c>
      <c r="JF382">
        <v>0</v>
      </c>
      <c r="JG382">
        <v>0</v>
      </c>
      <c r="JH382">
        <v>4</v>
      </c>
      <c r="JI382">
        <v>2317</v>
      </c>
      <c r="JJ382">
        <v>-0</v>
      </c>
      <c r="JK382">
        <v>23</v>
      </c>
      <c r="JL382">
        <v>29370047.7</v>
      </c>
      <c r="JM382">
        <v>29370047.7</v>
      </c>
      <c r="JN382">
        <v>3.04688</v>
      </c>
      <c r="JO382">
        <v>2.59399</v>
      </c>
      <c r="JP382">
        <v>2.19849</v>
      </c>
      <c r="JQ382">
        <v>2.63794</v>
      </c>
      <c r="JR382">
        <v>2.44629</v>
      </c>
      <c r="JS382">
        <v>2.29614</v>
      </c>
      <c r="JT382">
        <v>32.7313</v>
      </c>
      <c r="JU382">
        <v>24.1488</v>
      </c>
      <c r="JV382">
        <v>18</v>
      </c>
      <c r="JW382">
        <v>500.178</v>
      </c>
      <c r="JX382">
        <v>784.663</v>
      </c>
      <c r="JY382">
        <v>28.6663</v>
      </c>
      <c r="JZ382">
        <v>43.1038</v>
      </c>
      <c r="KA382">
        <v>29.9995</v>
      </c>
      <c r="KB382">
        <v>42.8323</v>
      </c>
      <c r="KC382">
        <v>42.6785</v>
      </c>
      <c r="KD382">
        <v>61.0726</v>
      </c>
      <c r="KE382">
        <v>0</v>
      </c>
      <c r="KF382">
        <v>100</v>
      </c>
      <c r="KG382">
        <v>28.7019</v>
      </c>
      <c r="KH382">
        <v>1311.16</v>
      </c>
      <c r="KI382">
        <v>21.9999</v>
      </c>
      <c r="KJ382">
        <v>94.4549</v>
      </c>
      <c r="KK382">
        <v>91.6875</v>
      </c>
    </row>
    <row r="383" spans="1:297">
      <c r="A383">
        <v>367</v>
      </c>
      <c r="B383">
        <v>1762202868.1</v>
      </c>
      <c r="C383">
        <v>4636.09999990463</v>
      </c>
      <c r="D383" t="s">
        <v>1181</v>
      </c>
      <c r="E383" t="s">
        <v>1182</v>
      </c>
      <c r="F383">
        <v>5</v>
      </c>
      <c r="G383" t="s">
        <v>1026</v>
      </c>
      <c r="H383" t="s">
        <v>438</v>
      </c>
      <c r="I383">
        <v>1762202859.94615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1316.06720176188</v>
      </c>
      <c r="AK383">
        <v>1290.04624242424</v>
      </c>
      <c r="AL383">
        <v>3.38552475786759</v>
      </c>
      <c r="AM383">
        <v>64.4856612688801</v>
      </c>
      <c r="AN383">
        <f>(AP383 - AO383 + DY383*1E3/(8.314*(EA383+273.15)) * AR383/DX383 * AQ383) * DX383/(100*DL383) * 1000/(1000 - AP383)</f>
        <v>0</v>
      </c>
      <c r="AO383">
        <v>21.0688986232556</v>
      </c>
      <c r="AP383">
        <v>27.7443218181818</v>
      </c>
      <c r="AQ383">
        <v>-9.74354870145613e-06</v>
      </c>
      <c r="AR383">
        <v>97.8886865385832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439</v>
      </c>
      <c r="AY383" t="s">
        <v>439</v>
      </c>
      <c r="AZ383">
        <v>0</v>
      </c>
      <c r="BA383">
        <v>0</v>
      </c>
      <c r="BB383">
        <f>1-AZ383/BA383</f>
        <v>0</v>
      </c>
      <c r="BC383">
        <v>0</v>
      </c>
      <c r="BD383" t="s">
        <v>439</v>
      </c>
      <c r="BE383" t="s">
        <v>439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439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440</v>
      </c>
      <c r="DO383">
        <v>2</v>
      </c>
      <c r="DP383" t="b">
        <v>1</v>
      </c>
      <c r="DQ383">
        <v>1762202859.94615</v>
      </c>
      <c r="DR383">
        <v>1230.6</v>
      </c>
      <c r="DS383">
        <v>1274.40692307692</v>
      </c>
      <c r="DT383">
        <v>27.7500846153846</v>
      </c>
      <c r="DU383">
        <v>21.0678692307692</v>
      </c>
      <c r="DV383">
        <v>1224.67538461538</v>
      </c>
      <c r="DW383">
        <v>27.4400769230769</v>
      </c>
      <c r="DX383">
        <v>500.011692307692</v>
      </c>
      <c r="DY383">
        <v>90.7502769230769</v>
      </c>
      <c r="DZ383">
        <v>0.100025507692308</v>
      </c>
      <c r="EA383">
        <v>36.3577846153846</v>
      </c>
      <c r="EB383">
        <v>35.9516769230769</v>
      </c>
      <c r="EC383">
        <v>999.9</v>
      </c>
      <c r="ED383">
        <v>0</v>
      </c>
      <c r="EE383">
        <v>0</v>
      </c>
      <c r="EF383">
        <v>9999.56923076923</v>
      </c>
      <c r="EG383">
        <v>0</v>
      </c>
      <c r="EH383">
        <v>1198.34923076923</v>
      </c>
      <c r="EI383">
        <v>-43.8093307692308</v>
      </c>
      <c r="EJ383">
        <v>1265.72230769231</v>
      </c>
      <c r="EK383">
        <v>1301.83307692308</v>
      </c>
      <c r="EL383">
        <v>6.68220846153846</v>
      </c>
      <c r="EM383">
        <v>1274.40692307692</v>
      </c>
      <c r="EN383">
        <v>21.0678692307692</v>
      </c>
      <c r="EO383">
        <v>2.51832846153846</v>
      </c>
      <c r="EP383">
        <v>1.91191538461538</v>
      </c>
      <c r="EQ383">
        <v>21.1454461538462</v>
      </c>
      <c r="ER383">
        <v>16.7331307692308</v>
      </c>
      <c r="ES383">
        <v>2000.06076923077</v>
      </c>
      <c r="ET383">
        <v>0.979995769230769</v>
      </c>
      <c r="EU383">
        <v>0.0200040384615385</v>
      </c>
      <c r="EV383">
        <v>0</v>
      </c>
      <c r="EW383">
        <v>1517.89846153846</v>
      </c>
      <c r="EX383">
        <v>5.00059</v>
      </c>
      <c r="EY383">
        <v>31440.5923076923</v>
      </c>
      <c r="EZ383">
        <v>17360.8230769231</v>
      </c>
      <c r="FA383">
        <v>54.9466923076923</v>
      </c>
      <c r="FB383">
        <v>55.2595384615385</v>
      </c>
      <c r="FC383">
        <v>54.5</v>
      </c>
      <c r="FD383">
        <v>54.687</v>
      </c>
      <c r="FE383">
        <v>55.437</v>
      </c>
      <c r="FF383">
        <v>1955.15076923077</v>
      </c>
      <c r="FG383">
        <v>39.91</v>
      </c>
      <c r="FH383">
        <v>0</v>
      </c>
      <c r="FI383">
        <v>1762202867</v>
      </c>
      <c r="FJ383">
        <v>0</v>
      </c>
      <c r="FK383">
        <v>1517.83846153846</v>
      </c>
      <c r="FL383">
        <v>-4.36307691192757</v>
      </c>
      <c r="FM383">
        <v>-99.0666666489826</v>
      </c>
      <c r="FN383">
        <v>31438.55</v>
      </c>
      <c r="FO383">
        <v>15</v>
      </c>
      <c r="FP383">
        <v>0</v>
      </c>
      <c r="FQ383" t="s">
        <v>441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-43.5639523809524</v>
      </c>
      <c r="GD383">
        <v>-2.82391948051954</v>
      </c>
      <c r="GE383">
        <v>0.3871124527392</v>
      </c>
      <c r="GF383">
        <v>0</v>
      </c>
      <c r="GG383">
        <v>1518.15382352941</v>
      </c>
      <c r="GH383">
        <v>-3.99556914323404</v>
      </c>
      <c r="GI383">
        <v>0.484318895344341</v>
      </c>
      <c r="GJ383">
        <v>-1</v>
      </c>
      <c r="GK383">
        <v>6.68735476190476</v>
      </c>
      <c r="GL383">
        <v>-0.078631948051939</v>
      </c>
      <c r="GM383">
        <v>0.00827852909585564</v>
      </c>
      <c r="GN383">
        <v>1</v>
      </c>
      <c r="GO383">
        <v>1</v>
      </c>
      <c r="GP383">
        <v>2</v>
      </c>
      <c r="GQ383" t="s">
        <v>460</v>
      </c>
      <c r="GR383">
        <v>3.12836</v>
      </c>
      <c r="GS383">
        <v>2.77802</v>
      </c>
      <c r="GT383">
        <v>0.1858</v>
      </c>
      <c r="GU383">
        <v>0.190279</v>
      </c>
      <c r="GV383">
        <v>0.111125</v>
      </c>
      <c r="GW383">
        <v>0.0916329</v>
      </c>
      <c r="GX383">
        <v>29830.6</v>
      </c>
      <c r="GY383">
        <v>31558.4</v>
      </c>
      <c r="GZ383">
        <v>33235.9</v>
      </c>
      <c r="HA383">
        <v>35378.9</v>
      </c>
      <c r="HB383">
        <v>41958.9</v>
      </c>
      <c r="HC383">
        <v>46227.7</v>
      </c>
      <c r="HD383">
        <v>52034.6</v>
      </c>
      <c r="HE383">
        <v>56619.5</v>
      </c>
      <c r="HF383">
        <v>1.782</v>
      </c>
      <c r="HG383">
        <v>2.13105</v>
      </c>
      <c r="HH383">
        <v>-0.00651926</v>
      </c>
      <c r="HI383">
        <v>0</v>
      </c>
      <c r="HJ383">
        <v>36.0341</v>
      </c>
      <c r="HK383">
        <v>999.9</v>
      </c>
      <c r="HL383">
        <v>54.175</v>
      </c>
      <c r="HM383">
        <v>28.057</v>
      </c>
      <c r="HN383">
        <v>22.7285</v>
      </c>
      <c r="HO383">
        <v>57.129</v>
      </c>
      <c r="HP383">
        <v>32.4359</v>
      </c>
      <c r="HQ383">
        <v>2</v>
      </c>
      <c r="HR383">
        <v>1.34726</v>
      </c>
      <c r="HS383">
        <v>5.41689</v>
      </c>
      <c r="HT383">
        <v>20.0455</v>
      </c>
      <c r="HU383">
        <v>5.19213</v>
      </c>
      <c r="HV383">
        <v>12.0099</v>
      </c>
      <c r="HW383">
        <v>4.97295</v>
      </c>
      <c r="HX383">
        <v>3.295</v>
      </c>
      <c r="HY383">
        <v>999.9</v>
      </c>
      <c r="HZ383">
        <v>9999</v>
      </c>
      <c r="IA383">
        <v>9999</v>
      </c>
      <c r="IB383">
        <v>9999</v>
      </c>
      <c r="IC383">
        <v>1.86316</v>
      </c>
      <c r="ID383">
        <v>1.86813</v>
      </c>
      <c r="IE383">
        <v>1.86783</v>
      </c>
      <c r="IF383">
        <v>1.86905</v>
      </c>
      <c r="IG383">
        <v>1.86981</v>
      </c>
      <c r="IH383">
        <v>1.86585</v>
      </c>
      <c r="II383">
        <v>1.86702</v>
      </c>
      <c r="IJ383">
        <v>1.86844</v>
      </c>
      <c r="IK383">
        <v>5</v>
      </c>
      <c r="IL383">
        <v>0</v>
      </c>
      <c r="IM383">
        <v>0</v>
      </c>
      <c r="IN383">
        <v>0</v>
      </c>
      <c r="IO383" t="s">
        <v>443</v>
      </c>
      <c r="IP383" t="s">
        <v>444</v>
      </c>
      <c r="IQ383" t="s">
        <v>445</v>
      </c>
      <c r="IR383" t="s">
        <v>445</v>
      </c>
      <c r="IS383" t="s">
        <v>445</v>
      </c>
      <c r="IT383" t="s">
        <v>445</v>
      </c>
      <c r="IU383">
        <v>0</v>
      </c>
      <c r="IV383">
        <v>100</v>
      </c>
      <c r="IW383">
        <v>100</v>
      </c>
      <c r="IX383">
        <v>6.02</v>
      </c>
      <c r="IY383">
        <v>0.3101</v>
      </c>
      <c r="IZ383">
        <v>0.972545899424372</v>
      </c>
      <c r="JA383">
        <v>0.00534676025210932</v>
      </c>
      <c r="JB383">
        <v>-1.70922874884956e-06</v>
      </c>
      <c r="JC383">
        <v>5.24977269206303e-10</v>
      </c>
      <c r="JD383">
        <v>0.310040366037049</v>
      </c>
      <c r="JE383">
        <v>0</v>
      </c>
      <c r="JF383">
        <v>0</v>
      </c>
      <c r="JG383">
        <v>0</v>
      </c>
      <c r="JH383">
        <v>4</v>
      </c>
      <c r="JI383">
        <v>2317</v>
      </c>
      <c r="JJ383">
        <v>-0</v>
      </c>
      <c r="JK383">
        <v>23</v>
      </c>
      <c r="JL383">
        <v>29370047.8</v>
      </c>
      <c r="JM383">
        <v>29370047.8</v>
      </c>
      <c r="JN383">
        <v>3.08105</v>
      </c>
      <c r="JO383">
        <v>2.58789</v>
      </c>
      <c r="JP383">
        <v>2.19849</v>
      </c>
      <c r="JQ383">
        <v>2.63794</v>
      </c>
      <c r="JR383">
        <v>2.44507</v>
      </c>
      <c r="JS383">
        <v>2.34131</v>
      </c>
      <c r="JT383">
        <v>32.7313</v>
      </c>
      <c r="JU383">
        <v>24.1575</v>
      </c>
      <c r="JV383">
        <v>18</v>
      </c>
      <c r="JW383">
        <v>500.16</v>
      </c>
      <c r="JX383">
        <v>784.514</v>
      </c>
      <c r="JY383">
        <v>28.7038</v>
      </c>
      <c r="JZ383">
        <v>43.1038</v>
      </c>
      <c r="KA383">
        <v>29.9996</v>
      </c>
      <c r="KB383">
        <v>42.8323</v>
      </c>
      <c r="KC383">
        <v>42.6785</v>
      </c>
      <c r="KD383">
        <v>61.7059</v>
      </c>
      <c r="KE383">
        <v>0</v>
      </c>
      <c r="KF383">
        <v>100</v>
      </c>
      <c r="KG383">
        <v>28.7448</v>
      </c>
      <c r="KH383">
        <v>1324.69</v>
      </c>
      <c r="KI383">
        <v>21.9999</v>
      </c>
      <c r="KJ383">
        <v>94.4554</v>
      </c>
      <c r="KK383">
        <v>91.6885</v>
      </c>
    </row>
    <row r="384" spans="1:297">
      <c r="A384">
        <v>368</v>
      </c>
      <c r="B384">
        <v>1762202873.1</v>
      </c>
      <c r="C384">
        <v>4641.09999990463</v>
      </c>
      <c r="D384" t="s">
        <v>1183</v>
      </c>
      <c r="E384" t="s">
        <v>1184</v>
      </c>
      <c r="F384">
        <v>5</v>
      </c>
      <c r="G384" t="s">
        <v>1026</v>
      </c>
      <c r="H384" t="s">
        <v>438</v>
      </c>
      <c r="I384">
        <v>1762202864.94615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1333.58132978352</v>
      </c>
      <c r="AK384">
        <v>1307.17793939394</v>
      </c>
      <c r="AL384">
        <v>3.41149505145204</v>
      </c>
      <c r="AM384">
        <v>64.4856612688801</v>
      </c>
      <c r="AN384">
        <f>(AP384 - AO384 + DY384*1E3/(8.314*(EA384+273.15)) * AR384/DX384 * AQ384) * DX384/(100*DL384) * 1000/(1000 - AP384)</f>
        <v>0</v>
      </c>
      <c r="AO384">
        <v>21.0699324240362</v>
      </c>
      <c r="AP384">
        <v>27.7376284848485</v>
      </c>
      <c r="AQ384">
        <v>-1.38466779764889e-05</v>
      </c>
      <c r="AR384">
        <v>97.8886865385832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439</v>
      </c>
      <c r="AY384" t="s">
        <v>439</v>
      </c>
      <c r="AZ384">
        <v>0</v>
      </c>
      <c r="BA384">
        <v>0</v>
      </c>
      <c r="BB384">
        <f>1-AZ384/BA384</f>
        <v>0</v>
      </c>
      <c r="BC384">
        <v>0</v>
      </c>
      <c r="BD384" t="s">
        <v>439</v>
      </c>
      <c r="BE384" t="s">
        <v>439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439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440</v>
      </c>
      <c r="DO384">
        <v>2</v>
      </c>
      <c r="DP384" t="b">
        <v>1</v>
      </c>
      <c r="DQ384">
        <v>1762202864.94615</v>
      </c>
      <c r="DR384">
        <v>1247.18692307692</v>
      </c>
      <c r="DS384">
        <v>1291.17461538462</v>
      </c>
      <c r="DT384">
        <v>27.7453</v>
      </c>
      <c r="DU384">
        <v>21.0688153846154</v>
      </c>
      <c r="DV384">
        <v>1241.20461538462</v>
      </c>
      <c r="DW384">
        <v>27.4352692307692</v>
      </c>
      <c r="DX384">
        <v>499.999769230769</v>
      </c>
      <c r="DY384">
        <v>90.7504384615385</v>
      </c>
      <c r="DZ384">
        <v>0.100014423076923</v>
      </c>
      <c r="EA384">
        <v>36.3594923076923</v>
      </c>
      <c r="EB384">
        <v>35.9395384615385</v>
      </c>
      <c r="EC384">
        <v>999.9</v>
      </c>
      <c r="ED384">
        <v>0</v>
      </c>
      <c r="EE384">
        <v>0</v>
      </c>
      <c r="EF384">
        <v>10005.2961538462</v>
      </c>
      <c r="EG384">
        <v>0</v>
      </c>
      <c r="EH384">
        <v>1198.37769230769</v>
      </c>
      <c r="EI384">
        <v>-43.9915384615385</v>
      </c>
      <c r="EJ384">
        <v>1282.77615384615</v>
      </c>
      <c r="EK384">
        <v>1318.96461538462</v>
      </c>
      <c r="EL384">
        <v>6.67648076923077</v>
      </c>
      <c r="EM384">
        <v>1291.17461538462</v>
      </c>
      <c r="EN384">
        <v>21.0688153846154</v>
      </c>
      <c r="EO384">
        <v>2.51789846153846</v>
      </c>
      <c r="EP384">
        <v>1.91200461538462</v>
      </c>
      <c r="EQ384">
        <v>21.1426538461538</v>
      </c>
      <c r="ER384">
        <v>16.7338538461538</v>
      </c>
      <c r="ES384">
        <v>2000.05615384615</v>
      </c>
      <c r="ET384">
        <v>0.979995769230769</v>
      </c>
      <c r="EU384">
        <v>0.0200040384615385</v>
      </c>
      <c r="EV384">
        <v>0</v>
      </c>
      <c r="EW384">
        <v>1517.51538461538</v>
      </c>
      <c r="EX384">
        <v>5.00059</v>
      </c>
      <c r="EY384">
        <v>31432.0153846154</v>
      </c>
      <c r="EZ384">
        <v>17360.7846153846</v>
      </c>
      <c r="FA384">
        <v>54.9515384615385</v>
      </c>
      <c r="FB384">
        <v>55.2595384615385</v>
      </c>
      <c r="FC384">
        <v>54.5</v>
      </c>
      <c r="FD384">
        <v>54.687</v>
      </c>
      <c r="FE384">
        <v>55.437</v>
      </c>
      <c r="FF384">
        <v>1955.14615384615</v>
      </c>
      <c r="FG384">
        <v>39.91</v>
      </c>
      <c r="FH384">
        <v>0</v>
      </c>
      <c r="FI384">
        <v>1762202872.4</v>
      </c>
      <c r="FJ384">
        <v>0</v>
      </c>
      <c r="FK384">
        <v>1517.3884</v>
      </c>
      <c r="FL384">
        <v>-5.16461537499935</v>
      </c>
      <c r="FM384">
        <v>-98.5692305656979</v>
      </c>
      <c r="FN384">
        <v>31429.108</v>
      </c>
      <c r="FO384">
        <v>15</v>
      </c>
      <c r="FP384">
        <v>0</v>
      </c>
      <c r="FQ384" t="s">
        <v>441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-43.81437</v>
      </c>
      <c r="GD384">
        <v>-2.65762105263156</v>
      </c>
      <c r="GE384">
        <v>0.379149151522194</v>
      </c>
      <c r="GF384">
        <v>0</v>
      </c>
      <c r="GG384">
        <v>1517.80470588235</v>
      </c>
      <c r="GH384">
        <v>-4.69946523748192</v>
      </c>
      <c r="GI384">
        <v>0.522258868052559</v>
      </c>
      <c r="GJ384">
        <v>-1</v>
      </c>
      <c r="GK384">
        <v>6.680191</v>
      </c>
      <c r="GL384">
        <v>-0.0669717293233155</v>
      </c>
      <c r="GM384">
        <v>0.00649503418004861</v>
      </c>
      <c r="GN384">
        <v>1</v>
      </c>
      <c r="GO384">
        <v>1</v>
      </c>
      <c r="GP384">
        <v>2</v>
      </c>
      <c r="GQ384" t="s">
        <v>460</v>
      </c>
      <c r="GR384">
        <v>3.12842</v>
      </c>
      <c r="GS384">
        <v>2.77793</v>
      </c>
      <c r="GT384">
        <v>0.187344</v>
      </c>
      <c r="GU384">
        <v>0.191786</v>
      </c>
      <c r="GV384">
        <v>0.111109</v>
      </c>
      <c r="GW384">
        <v>0.0916348</v>
      </c>
      <c r="GX384">
        <v>29773.9</v>
      </c>
      <c r="GY384">
        <v>31499.2</v>
      </c>
      <c r="GZ384">
        <v>33236.1</v>
      </c>
      <c r="HA384">
        <v>35378.8</v>
      </c>
      <c r="HB384">
        <v>41960</v>
      </c>
      <c r="HC384">
        <v>46227.4</v>
      </c>
      <c r="HD384">
        <v>52034.9</v>
      </c>
      <c r="HE384">
        <v>56619.1</v>
      </c>
      <c r="HF384">
        <v>1.78185</v>
      </c>
      <c r="HG384">
        <v>2.13105</v>
      </c>
      <c r="HH384">
        <v>-0.0064522</v>
      </c>
      <c r="HI384">
        <v>0</v>
      </c>
      <c r="HJ384">
        <v>36.0341</v>
      </c>
      <c r="HK384">
        <v>999.9</v>
      </c>
      <c r="HL384">
        <v>54.175</v>
      </c>
      <c r="HM384">
        <v>28.057</v>
      </c>
      <c r="HN384">
        <v>22.7287</v>
      </c>
      <c r="HO384">
        <v>56.929</v>
      </c>
      <c r="HP384">
        <v>32.4519</v>
      </c>
      <c r="HQ384">
        <v>2</v>
      </c>
      <c r="HR384">
        <v>1.34674</v>
      </c>
      <c r="HS384">
        <v>5.32907</v>
      </c>
      <c r="HT384">
        <v>20.0478</v>
      </c>
      <c r="HU384">
        <v>5.19183</v>
      </c>
      <c r="HV384">
        <v>12.0099</v>
      </c>
      <c r="HW384">
        <v>4.9727</v>
      </c>
      <c r="HX384">
        <v>3.2949</v>
      </c>
      <c r="HY384">
        <v>999.9</v>
      </c>
      <c r="HZ384">
        <v>9999</v>
      </c>
      <c r="IA384">
        <v>9999</v>
      </c>
      <c r="IB384">
        <v>9999</v>
      </c>
      <c r="IC384">
        <v>1.86319</v>
      </c>
      <c r="ID384">
        <v>1.86812</v>
      </c>
      <c r="IE384">
        <v>1.86783</v>
      </c>
      <c r="IF384">
        <v>1.86905</v>
      </c>
      <c r="IG384">
        <v>1.86981</v>
      </c>
      <c r="IH384">
        <v>1.86586</v>
      </c>
      <c r="II384">
        <v>1.86704</v>
      </c>
      <c r="IJ384">
        <v>1.86844</v>
      </c>
      <c r="IK384">
        <v>5</v>
      </c>
      <c r="IL384">
        <v>0</v>
      </c>
      <c r="IM384">
        <v>0</v>
      </c>
      <c r="IN384">
        <v>0</v>
      </c>
      <c r="IO384" t="s">
        <v>443</v>
      </c>
      <c r="IP384" t="s">
        <v>444</v>
      </c>
      <c r="IQ384" t="s">
        <v>445</v>
      </c>
      <c r="IR384" t="s">
        <v>445</v>
      </c>
      <c r="IS384" t="s">
        <v>445</v>
      </c>
      <c r="IT384" t="s">
        <v>445</v>
      </c>
      <c r="IU384">
        <v>0</v>
      </c>
      <c r="IV384">
        <v>100</v>
      </c>
      <c r="IW384">
        <v>100</v>
      </c>
      <c r="IX384">
        <v>6.07</v>
      </c>
      <c r="IY384">
        <v>0.3101</v>
      </c>
      <c r="IZ384">
        <v>0.972545899424372</v>
      </c>
      <c r="JA384">
        <v>0.00534676025210932</v>
      </c>
      <c r="JB384">
        <v>-1.70922874884956e-06</v>
      </c>
      <c r="JC384">
        <v>5.24977269206303e-10</v>
      </c>
      <c r="JD384">
        <v>0.310040366037049</v>
      </c>
      <c r="JE384">
        <v>0</v>
      </c>
      <c r="JF384">
        <v>0</v>
      </c>
      <c r="JG384">
        <v>0</v>
      </c>
      <c r="JH384">
        <v>4</v>
      </c>
      <c r="JI384">
        <v>2317</v>
      </c>
      <c r="JJ384">
        <v>-0</v>
      </c>
      <c r="JK384">
        <v>23</v>
      </c>
      <c r="JL384">
        <v>29370047.9</v>
      </c>
      <c r="JM384">
        <v>29370047.9</v>
      </c>
      <c r="JN384">
        <v>3.11279</v>
      </c>
      <c r="JO384">
        <v>2.59766</v>
      </c>
      <c r="JP384">
        <v>2.19849</v>
      </c>
      <c r="JQ384">
        <v>2.63672</v>
      </c>
      <c r="JR384">
        <v>2.44507</v>
      </c>
      <c r="JS384">
        <v>2.2937</v>
      </c>
      <c r="JT384">
        <v>32.7313</v>
      </c>
      <c r="JU384">
        <v>24.1488</v>
      </c>
      <c r="JV384">
        <v>18</v>
      </c>
      <c r="JW384">
        <v>500.054</v>
      </c>
      <c r="JX384">
        <v>784.514</v>
      </c>
      <c r="JY384">
        <v>28.7465</v>
      </c>
      <c r="JZ384">
        <v>43.1038</v>
      </c>
      <c r="KA384">
        <v>29.9997</v>
      </c>
      <c r="KB384">
        <v>42.8323</v>
      </c>
      <c r="KC384">
        <v>42.6785</v>
      </c>
      <c r="KD384">
        <v>62.3977</v>
      </c>
      <c r="KE384">
        <v>0</v>
      </c>
      <c r="KF384">
        <v>100</v>
      </c>
      <c r="KG384">
        <v>28.7962</v>
      </c>
      <c r="KH384">
        <v>1345.01</v>
      </c>
      <c r="KI384">
        <v>21.9999</v>
      </c>
      <c r="KJ384">
        <v>94.4559</v>
      </c>
      <c r="KK384">
        <v>91.688</v>
      </c>
    </row>
    <row r="385" spans="1:297">
      <c r="A385">
        <v>369</v>
      </c>
      <c r="B385">
        <v>1762202878.1</v>
      </c>
      <c r="C385">
        <v>4646.09999990463</v>
      </c>
      <c r="D385" t="s">
        <v>1185</v>
      </c>
      <c r="E385" t="s">
        <v>1186</v>
      </c>
      <c r="F385">
        <v>5</v>
      </c>
      <c r="G385" t="s">
        <v>1026</v>
      </c>
      <c r="H385" t="s">
        <v>438</v>
      </c>
      <c r="I385">
        <v>1762202869.94615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1350.63939793737</v>
      </c>
      <c r="AK385">
        <v>1324.46127272727</v>
      </c>
      <c r="AL385">
        <v>3.46473142214347</v>
      </c>
      <c r="AM385">
        <v>64.4856612688801</v>
      </c>
      <c r="AN385">
        <f>(AP385 - AO385 + DY385*1E3/(8.314*(EA385+273.15)) * AR385/DX385 * AQ385) * DX385/(100*DL385) * 1000/(1000 - AP385)</f>
        <v>0</v>
      </c>
      <c r="AO385">
        <v>21.0710552855792</v>
      </c>
      <c r="AP385">
        <v>27.7348593939394</v>
      </c>
      <c r="AQ385">
        <v>-6.48836165101816e-06</v>
      </c>
      <c r="AR385">
        <v>97.8886865385832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439</v>
      </c>
      <c r="AY385" t="s">
        <v>439</v>
      </c>
      <c r="AZ385">
        <v>0</v>
      </c>
      <c r="BA385">
        <v>0</v>
      </c>
      <c r="BB385">
        <f>1-AZ385/BA385</f>
        <v>0</v>
      </c>
      <c r="BC385">
        <v>0</v>
      </c>
      <c r="BD385" t="s">
        <v>439</v>
      </c>
      <c r="BE385" t="s">
        <v>439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439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440</v>
      </c>
      <c r="DO385">
        <v>2</v>
      </c>
      <c r="DP385" t="b">
        <v>1</v>
      </c>
      <c r="DQ385">
        <v>1762202869.94615</v>
      </c>
      <c r="DR385">
        <v>1263.80769230769</v>
      </c>
      <c r="DS385">
        <v>1308.02307692308</v>
      </c>
      <c r="DT385">
        <v>27.7409461538461</v>
      </c>
      <c r="DU385">
        <v>21.0701615384615</v>
      </c>
      <c r="DV385">
        <v>1257.76923076923</v>
      </c>
      <c r="DW385">
        <v>27.4309</v>
      </c>
      <c r="DX385">
        <v>500.008846153846</v>
      </c>
      <c r="DY385">
        <v>90.7508692307692</v>
      </c>
      <c r="DZ385">
        <v>0.100038515384615</v>
      </c>
      <c r="EA385">
        <v>36.3620230769231</v>
      </c>
      <c r="EB385">
        <v>35.9344692307692</v>
      </c>
      <c r="EC385">
        <v>999.9</v>
      </c>
      <c r="ED385">
        <v>0</v>
      </c>
      <c r="EE385">
        <v>0</v>
      </c>
      <c r="EF385">
        <v>10009.9653846154</v>
      </c>
      <c r="EG385">
        <v>0</v>
      </c>
      <c r="EH385">
        <v>1198.37461538462</v>
      </c>
      <c r="EI385">
        <v>-44.2173384615385</v>
      </c>
      <c r="EJ385">
        <v>1299.86692307692</v>
      </c>
      <c r="EK385">
        <v>1336.17769230769</v>
      </c>
      <c r="EL385">
        <v>6.67077538461538</v>
      </c>
      <c r="EM385">
        <v>1308.02307692308</v>
      </c>
      <c r="EN385">
        <v>21.0701615384615</v>
      </c>
      <c r="EO385">
        <v>2.51751538461538</v>
      </c>
      <c r="EP385">
        <v>1.91213538461538</v>
      </c>
      <c r="EQ385">
        <v>21.1401615384615</v>
      </c>
      <c r="ER385">
        <v>16.7349384615385</v>
      </c>
      <c r="ES385">
        <v>2000.03384615385</v>
      </c>
      <c r="ET385">
        <v>0.979995538461539</v>
      </c>
      <c r="EU385">
        <v>0.0200042769230769</v>
      </c>
      <c r="EV385">
        <v>0</v>
      </c>
      <c r="EW385">
        <v>1517.15692307692</v>
      </c>
      <c r="EX385">
        <v>5.00059</v>
      </c>
      <c r="EY385">
        <v>31423.5538461538</v>
      </c>
      <c r="EZ385">
        <v>17360.6</v>
      </c>
      <c r="FA385">
        <v>54.9660769230769</v>
      </c>
      <c r="FB385">
        <v>55.2595384615385</v>
      </c>
      <c r="FC385">
        <v>54.5</v>
      </c>
      <c r="FD385">
        <v>54.687</v>
      </c>
      <c r="FE385">
        <v>55.437</v>
      </c>
      <c r="FF385">
        <v>1955.12384615385</v>
      </c>
      <c r="FG385">
        <v>39.91</v>
      </c>
      <c r="FH385">
        <v>0</v>
      </c>
      <c r="FI385">
        <v>1762202877.2</v>
      </c>
      <c r="FJ385">
        <v>0</v>
      </c>
      <c r="FK385">
        <v>1516.9492</v>
      </c>
      <c r="FL385">
        <v>-5.14461538425148</v>
      </c>
      <c r="FM385">
        <v>-94.2076922196641</v>
      </c>
      <c r="FN385">
        <v>31421.356</v>
      </c>
      <c r="FO385">
        <v>15</v>
      </c>
      <c r="FP385">
        <v>0</v>
      </c>
      <c r="FQ385" t="s">
        <v>441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-44.0550142857143</v>
      </c>
      <c r="GD385">
        <v>-1.9588207792208</v>
      </c>
      <c r="GE385">
        <v>0.327840991198788</v>
      </c>
      <c r="GF385">
        <v>0</v>
      </c>
      <c r="GG385">
        <v>1517.39470588235</v>
      </c>
      <c r="GH385">
        <v>-4.99159663457811</v>
      </c>
      <c r="GI385">
        <v>0.546729502394865</v>
      </c>
      <c r="GJ385">
        <v>-1</v>
      </c>
      <c r="GK385">
        <v>6.67492380952381</v>
      </c>
      <c r="GL385">
        <v>-0.0681654545454453</v>
      </c>
      <c r="GM385">
        <v>0.00693126146437495</v>
      </c>
      <c r="GN385">
        <v>1</v>
      </c>
      <c r="GO385">
        <v>1</v>
      </c>
      <c r="GP385">
        <v>2</v>
      </c>
      <c r="GQ385" t="s">
        <v>460</v>
      </c>
      <c r="GR385">
        <v>3.12841</v>
      </c>
      <c r="GS385">
        <v>2.77795</v>
      </c>
      <c r="GT385">
        <v>0.188905</v>
      </c>
      <c r="GU385">
        <v>0.193372</v>
      </c>
      <c r="GV385">
        <v>0.111099</v>
      </c>
      <c r="GW385">
        <v>0.0916426</v>
      </c>
      <c r="GX385">
        <v>29716.4</v>
      </c>
      <c r="GY385">
        <v>31437.1</v>
      </c>
      <c r="GZ385">
        <v>33236.1</v>
      </c>
      <c r="HA385">
        <v>35378.8</v>
      </c>
      <c r="HB385">
        <v>41960.6</v>
      </c>
      <c r="HC385">
        <v>46227.3</v>
      </c>
      <c r="HD385">
        <v>52034.9</v>
      </c>
      <c r="HE385">
        <v>56619.2</v>
      </c>
      <c r="HF385">
        <v>1.78215</v>
      </c>
      <c r="HG385">
        <v>2.13105</v>
      </c>
      <c r="HH385">
        <v>-0.00634789</v>
      </c>
      <c r="HI385">
        <v>0</v>
      </c>
      <c r="HJ385">
        <v>36.0341</v>
      </c>
      <c r="HK385">
        <v>999.9</v>
      </c>
      <c r="HL385">
        <v>54.175</v>
      </c>
      <c r="HM385">
        <v>28.067</v>
      </c>
      <c r="HN385">
        <v>22.7433</v>
      </c>
      <c r="HO385">
        <v>56.879</v>
      </c>
      <c r="HP385">
        <v>32.3998</v>
      </c>
      <c r="HQ385">
        <v>2</v>
      </c>
      <c r="HR385">
        <v>1.34604</v>
      </c>
      <c r="HS385">
        <v>5.26576</v>
      </c>
      <c r="HT385">
        <v>20.0496</v>
      </c>
      <c r="HU385">
        <v>5.19198</v>
      </c>
      <c r="HV385">
        <v>12.0099</v>
      </c>
      <c r="HW385">
        <v>4.97265</v>
      </c>
      <c r="HX385">
        <v>3.29492</v>
      </c>
      <c r="HY385">
        <v>999.9</v>
      </c>
      <c r="HZ385">
        <v>9999</v>
      </c>
      <c r="IA385">
        <v>9999</v>
      </c>
      <c r="IB385">
        <v>9999</v>
      </c>
      <c r="IC385">
        <v>1.86318</v>
      </c>
      <c r="ID385">
        <v>1.86812</v>
      </c>
      <c r="IE385">
        <v>1.86783</v>
      </c>
      <c r="IF385">
        <v>1.86904</v>
      </c>
      <c r="IG385">
        <v>1.86983</v>
      </c>
      <c r="IH385">
        <v>1.86585</v>
      </c>
      <c r="II385">
        <v>1.86701</v>
      </c>
      <c r="IJ385">
        <v>1.86843</v>
      </c>
      <c r="IK385">
        <v>5</v>
      </c>
      <c r="IL385">
        <v>0</v>
      </c>
      <c r="IM385">
        <v>0</v>
      </c>
      <c r="IN385">
        <v>0</v>
      </c>
      <c r="IO385" t="s">
        <v>443</v>
      </c>
      <c r="IP385" t="s">
        <v>444</v>
      </c>
      <c r="IQ385" t="s">
        <v>445</v>
      </c>
      <c r="IR385" t="s">
        <v>445</v>
      </c>
      <c r="IS385" t="s">
        <v>445</v>
      </c>
      <c r="IT385" t="s">
        <v>445</v>
      </c>
      <c r="IU385">
        <v>0</v>
      </c>
      <c r="IV385">
        <v>100</v>
      </c>
      <c r="IW385">
        <v>100</v>
      </c>
      <c r="IX385">
        <v>6.13</v>
      </c>
      <c r="IY385">
        <v>0.3101</v>
      </c>
      <c r="IZ385">
        <v>0.972545899424372</v>
      </c>
      <c r="JA385">
        <v>0.00534676025210932</v>
      </c>
      <c r="JB385">
        <v>-1.70922874884956e-06</v>
      </c>
      <c r="JC385">
        <v>5.24977269206303e-10</v>
      </c>
      <c r="JD385">
        <v>0.310040366037049</v>
      </c>
      <c r="JE385">
        <v>0</v>
      </c>
      <c r="JF385">
        <v>0</v>
      </c>
      <c r="JG385">
        <v>0</v>
      </c>
      <c r="JH385">
        <v>4</v>
      </c>
      <c r="JI385">
        <v>2317</v>
      </c>
      <c r="JJ385">
        <v>-0</v>
      </c>
      <c r="JK385">
        <v>23</v>
      </c>
      <c r="JL385">
        <v>29370048</v>
      </c>
      <c r="JM385">
        <v>29370048</v>
      </c>
      <c r="JN385">
        <v>3.14575</v>
      </c>
      <c r="JO385">
        <v>2.59033</v>
      </c>
      <c r="JP385">
        <v>2.19849</v>
      </c>
      <c r="JQ385">
        <v>2.63794</v>
      </c>
      <c r="JR385">
        <v>2.44507</v>
      </c>
      <c r="JS385">
        <v>2.33398</v>
      </c>
      <c r="JT385">
        <v>32.7313</v>
      </c>
      <c r="JU385">
        <v>24.1488</v>
      </c>
      <c r="JV385">
        <v>18</v>
      </c>
      <c r="JW385">
        <v>500.266</v>
      </c>
      <c r="JX385">
        <v>784.514</v>
      </c>
      <c r="JY385">
        <v>28.7956</v>
      </c>
      <c r="JZ385">
        <v>43.1038</v>
      </c>
      <c r="KA385">
        <v>29.9995</v>
      </c>
      <c r="KB385">
        <v>42.8323</v>
      </c>
      <c r="KC385">
        <v>42.6785</v>
      </c>
      <c r="KD385">
        <v>62.9892</v>
      </c>
      <c r="KE385">
        <v>0</v>
      </c>
      <c r="KF385">
        <v>100</v>
      </c>
      <c r="KG385">
        <v>28.8411</v>
      </c>
      <c r="KH385">
        <v>1358.56</v>
      </c>
      <c r="KI385">
        <v>21.9999</v>
      </c>
      <c r="KJ385">
        <v>94.4558</v>
      </c>
      <c r="KK385">
        <v>91.6881</v>
      </c>
    </row>
    <row r="386" spans="1:297">
      <c r="A386">
        <v>370</v>
      </c>
      <c r="B386">
        <v>1762202883.1</v>
      </c>
      <c r="C386">
        <v>4651.09999990463</v>
      </c>
      <c r="D386" t="s">
        <v>1187</v>
      </c>
      <c r="E386" t="s">
        <v>1188</v>
      </c>
      <c r="F386">
        <v>5</v>
      </c>
      <c r="G386" t="s">
        <v>1026</v>
      </c>
      <c r="H386" t="s">
        <v>438</v>
      </c>
      <c r="I386">
        <v>1762202874.94615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1368.29229389639</v>
      </c>
      <c r="AK386">
        <v>1341.92133333333</v>
      </c>
      <c r="AL386">
        <v>3.47949381620626</v>
      </c>
      <c r="AM386">
        <v>64.4856612688801</v>
      </c>
      <c r="AN386">
        <f>(AP386 - AO386 + DY386*1E3/(8.314*(EA386+273.15)) * AR386/DX386 * AQ386) * DX386/(100*DL386) * 1000/(1000 - AP386)</f>
        <v>0</v>
      </c>
      <c r="AO386">
        <v>21.0730557261836</v>
      </c>
      <c r="AP386">
        <v>27.72738</v>
      </c>
      <c r="AQ386">
        <v>-1.42057517322563e-05</v>
      </c>
      <c r="AR386">
        <v>97.8886865385832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439</v>
      </c>
      <c r="AY386" t="s">
        <v>439</v>
      </c>
      <c r="AZ386">
        <v>0</v>
      </c>
      <c r="BA386">
        <v>0</v>
      </c>
      <c r="BB386">
        <f>1-AZ386/BA386</f>
        <v>0</v>
      </c>
      <c r="BC386">
        <v>0</v>
      </c>
      <c r="BD386" t="s">
        <v>439</v>
      </c>
      <c r="BE386" t="s">
        <v>439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439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440</v>
      </c>
      <c r="DO386">
        <v>2</v>
      </c>
      <c r="DP386" t="b">
        <v>1</v>
      </c>
      <c r="DQ386">
        <v>1762202874.94615</v>
      </c>
      <c r="DR386">
        <v>1280.56461538462</v>
      </c>
      <c r="DS386">
        <v>1324.89923076923</v>
      </c>
      <c r="DT386">
        <v>27.7354384615385</v>
      </c>
      <c r="DU386">
        <v>21.0714769230769</v>
      </c>
      <c r="DV386">
        <v>1274.46846153846</v>
      </c>
      <c r="DW386">
        <v>27.4253769230769</v>
      </c>
      <c r="DX386">
        <v>499.969769230769</v>
      </c>
      <c r="DY386">
        <v>90.7512461538461</v>
      </c>
      <c r="DZ386">
        <v>0.0999651692307692</v>
      </c>
      <c r="EA386">
        <v>36.3657769230769</v>
      </c>
      <c r="EB386">
        <v>35.9301692307692</v>
      </c>
      <c r="EC386">
        <v>999.9</v>
      </c>
      <c r="ED386">
        <v>0</v>
      </c>
      <c r="EE386">
        <v>0</v>
      </c>
      <c r="EF386">
        <v>10008.61</v>
      </c>
      <c r="EG386">
        <v>0</v>
      </c>
      <c r="EH386">
        <v>1198.35230769231</v>
      </c>
      <c r="EI386">
        <v>-44.3342769230769</v>
      </c>
      <c r="EJ386">
        <v>1317.09615384615</v>
      </c>
      <c r="EK386">
        <v>1353.41769230769</v>
      </c>
      <c r="EL386">
        <v>6.66394076923077</v>
      </c>
      <c r="EM386">
        <v>1324.89923076923</v>
      </c>
      <c r="EN386">
        <v>21.0714769230769</v>
      </c>
      <c r="EO386">
        <v>2.51702615384615</v>
      </c>
      <c r="EP386">
        <v>1.91226307692308</v>
      </c>
      <c r="EQ386">
        <v>21.1369923076923</v>
      </c>
      <c r="ER386">
        <v>16.7359846153846</v>
      </c>
      <c r="ES386">
        <v>1999.98692307692</v>
      </c>
      <c r="ET386">
        <v>0.979995076923077</v>
      </c>
      <c r="EU386">
        <v>0.0200047538461538</v>
      </c>
      <c r="EV386">
        <v>0</v>
      </c>
      <c r="EW386">
        <v>1516.69846153846</v>
      </c>
      <c r="EX386">
        <v>5.00059</v>
      </c>
      <c r="EY386">
        <v>31414.6615384615</v>
      </c>
      <c r="EZ386">
        <v>17360.1923076923</v>
      </c>
      <c r="FA386">
        <v>54.9660769230769</v>
      </c>
      <c r="FB386">
        <v>55.2643076923077</v>
      </c>
      <c r="FC386">
        <v>54.5</v>
      </c>
      <c r="FD386">
        <v>54.687</v>
      </c>
      <c r="FE386">
        <v>55.437</v>
      </c>
      <c r="FF386">
        <v>1955.07692307692</v>
      </c>
      <c r="FG386">
        <v>39.91</v>
      </c>
      <c r="FH386">
        <v>0</v>
      </c>
      <c r="FI386">
        <v>1762202882</v>
      </c>
      <c r="FJ386">
        <v>0</v>
      </c>
      <c r="FK386">
        <v>1516.5476</v>
      </c>
      <c r="FL386">
        <v>-5.43615384451985</v>
      </c>
      <c r="FM386">
        <v>-95.9538458208944</v>
      </c>
      <c r="FN386">
        <v>31413.372</v>
      </c>
      <c r="FO386">
        <v>15</v>
      </c>
      <c r="FP386">
        <v>0</v>
      </c>
      <c r="FQ386" t="s">
        <v>441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-44.21259</v>
      </c>
      <c r="GD386">
        <v>-2.86059248120308</v>
      </c>
      <c r="GE386">
        <v>0.418449204683197</v>
      </c>
      <c r="GF386">
        <v>0</v>
      </c>
      <c r="GG386">
        <v>1516.97382352941</v>
      </c>
      <c r="GH386">
        <v>-5.36210848354623</v>
      </c>
      <c r="GI386">
        <v>0.574174674723147</v>
      </c>
      <c r="GJ386">
        <v>-1</v>
      </c>
      <c r="GK386">
        <v>6.6683785</v>
      </c>
      <c r="GL386">
        <v>-0.0787366917293242</v>
      </c>
      <c r="GM386">
        <v>0.00759181287638204</v>
      </c>
      <c r="GN386">
        <v>1</v>
      </c>
      <c r="GO386">
        <v>1</v>
      </c>
      <c r="GP386">
        <v>2</v>
      </c>
      <c r="GQ386" t="s">
        <v>460</v>
      </c>
      <c r="GR386">
        <v>3.12827</v>
      </c>
      <c r="GS386">
        <v>2.77798</v>
      </c>
      <c r="GT386">
        <v>0.190442</v>
      </c>
      <c r="GU386">
        <v>0.19481</v>
      </c>
      <c r="GV386">
        <v>0.111085</v>
      </c>
      <c r="GW386">
        <v>0.0916479</v>
      </c>
      <c r="GX386">
        <v>29659.9</v>
      </c>
      <c r="GY386">
        <v>31380.6</v>
      </c>
      <c r="GZ386">
        <v>33236.2</v>
      </c>
      <c r="HA386">
        <v>35378.7</v>
      </c>
      <c r="HB386">
        <v>41961.3</v>
      </c>
      <c r="HC386">
        <v>46227.2</v>
      </c>
      <c r="HD386">
        <v>52034.7</v>
      </c>
      <c r="HE386">
        <v>56619.2</v>
      </c>
      <c r="HF386">
        <v>1.78188</v>
      </c>
      <c r="HG386">
        <v>2.13123</v>
      </c>
      <c r="HH386">
        <v>-0.00609085</v>
      </c>
      <c r="HI386">
        <v>0</v>
      </c>
      <c r="HJ386">
        <v>36.0341</v>
      </c>
      <c r="HK386">
        <v>999.9</v>
      </c>
      <c r="HL386">
        <v>54.175</v>
      </c>
      <c r="HM386">
        <v>28.067</v>
      </c>
      <c r="HN386">
        <v>22.7435</v>
      </c>
      <c r="HO386">
        <v>57.129</v>
      </c>
      <c r="HP386">
        <v>32.4639</v>
      </c>
      <c r="HQ386">
        <v>2</v>
      </c>
      <c r="HR386">
        <v>1.34581</v>
      </c>
      <c r="HS386">
        <v>5.22312</v>
      </c>
      <c r="HT386">
        <v>20.0504</v>
      </c>
      <c r="HU386">
        <v>5.19033</v>
      </c>
      <c r="HV386">
        <v>12.0099</v>
      </c>
      <c r="HW386">
        <v>4.9721</v>
      </c>
      <c r="HX386">
        <v>3.2946</v>
      </c>
      <c r="HY386">
        <v>999.9</v>
      </c>
      <c r="HZ386">
        <v>9999</v>
      </c>
      <c r="IA386">
        <v>9999</v>
      </c>
      <c r="IB386">
        <v>9999</v>
      </c>
      <c r="IC386">
        <v>1.86319</v>
      </c>
      <c r="ID386">
        <v>1.86813</v>
      </c>
      <c r="IE386">
        <v>1.86786</v>
      </c>
      <c r="IF386">
        <v>1.86905</v>
      </c>
      <c r="IG386">
        <v>1.86983</v>
      </c>
      <c r="IH386">
        <v>1.86586</v>
      </c>
      <c r="II386">
        <v>1.86705</v>
      </c>
      <c r="IJ386">
        <v>1.86843</v>
      </c>
      <c r="IK386">
        <v>5</v>
      </c>
      <c r="IL386">
        <v>0</v>
      </c>
      <c r="IM386">
        <v>0</v>
      </c>
      <c r="IN386">
        <v>0</v>
      </c>
      <c r="IO386" t="s">
        <v>443</v>
      </c>
      <c r="IP386" t="s">
        <v>444</v>
      </c>
      <c r="IQ386" t="s">
        <v>445</v>
      </c>
      <c r="IR386" t="s">
        <v>445</v>
      </c>
      <c r="IS386" t="s">
        <v>445</v>
      </c>
      <c r="IT386" t="s">
        <v>445</v>
      </c>
      <c r="IU386">
        <v>0</v>
      </c>
      <c r="IV386">
        <v>100</v>
      </c>
      <c r="IW386">
        <v>100</v>
      </c>
      <c r="IX386">
        <v>6.19</v>
      </c>
      <c r="IY386">
        <v>0.3101</v>
      </c>
      <c r="IZ386">
        <v>0.972545899424372</v>
      </c>
      <c r="JA386">
        <v>0.00534676025210932</v>
      </c>
      <c r="JB386">
        <v>-1.70922874884956e-06</v>
      </c>
      <c r="JC386">
        <v>5.24977269206303e-10</v>
      </c>
      <c r="JD386">
        <v>0.310040366037049</v>
      </c>
      <c r="JE386">
        <v>0</v>
      </c>
      <c r="JF386">
        <v>0</v>
      </c>
      <c r="JG386">
        <v>0</v>
      </c>
      <c r="JH386">
        <v>4</v>
      </c>
      <c r="JI386">
        <v>2317</v>
      </c>
      <c r="JJ386">
        <v>-0</v>
      </c>
      <c r="JK386">
        <v>23</v>
      </c>
      <c r="JL386">
        <v>29370048.1</v>
      </c>
      <c r="JM386">
        <v>29370048.1</v>
      </c>
      <c r="JN386">
        <v>3.17505</v>
      </c>
      <c r="JO386">
        <v>2.58667</v>
      </c>
      <c r="JP386">
        <v>2.19849</v>
      </c>
      <c r="JQ386">
        <v>2.63794</v>
      </c>
      <c r="JR386">
        <v>2.44629</v>
      </c>
      <c r="JS386">
        <v>2.33032</v>
      </c>
      <c r="JT386">
        <v>32.7535</v>
      </c>
      <c r="JU386">
        <v>24.1575</v>
      </c>
      <c r="JV386">
        <v>18</v>
      </c>
      <c r="JW386">
        <v>500.071</v>
      </c>
      <c r="JX386">
        <v>784.687</v>
      </c>
      <c r="JY386">
        <v>28.8447</v>
      </c>
      <c r="JZ386">
        <v>43.1038</v>
      </c>
      <c r="KA386">
        <v>29.9997</v>
      </c>
      <c r="KB386">
        <v>42.8323</v>
      </c>
      <c r="KC386">
        <v>42.6785</v>
      </c>
      <c r="KD386">
        <v>63.596</v>
      </c>
      <c r="KE386">
        <v>0</v>
      </c>
      <c r="KF386">
        <v>100</v>
      </c>
      <c r="KG386">
        <v>28.8917</v>
      </c>
      <c r="KH386">
        <v>1371.97</v>
      </c>
      <c r="KI386">
        <v>21.9999</v>
      </c>
      <c r="KJ386">
        <v>94.4558</v>
      </c>
      <c r="KK386">
        <v>91.688</v>
      </c>
    </row>
    <row r="387" spans="1:297">
      <c r="A387">
        <v>371</v>
      </c>
      <c r="B387">
        <v>1762202888.1</v>
      </c>
      <c r="C387">
        <v>4656.09999990463</v>
      </c>
      <c r="D387" t="s">
        <v>1189</v>
      </c>
      <c r="E387" t="s">
        <v>1190</v>
      </c>
      <c r="F387">
        <v>5</v>
      </c>
      <c r="G387" t="s">
        <v>1026</v>
      </c>
      <c r="H387" t="s">
        <v>438</v>
      </c>
      <c r="I387">
        <v>1762202879.94615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1384.63362146878</v>
      </c>
      <c r="AK387">
        <v>1358.72060606061</v>
      </c>
      <c r="AL387">
        <v>3.35690183237001</v>
      </c>
      <c r="AM387">
        <v>64.4856612688801</v>
      </c>
      <c r="AN387">
        <f>(AP387 - AO387 + DY387*1E3/(8.314*(EA387+273.15)) * AR387/DX387 * AQ387) * DX387/(100*DL387) * 1000/(1000 - AP387)</f>
        <v>0</v>
      </c>
      <c r="AO387">
        <v>21.0752678129197</v>
      </c>
      <c r="AP387">
        <v>27.7276163636364</v>
      </c>
      <c r="AQ387">
        <v>-2.48033726398069e-06</v>
      </c>
      <c r="AR387">
        <v>97.8886865385832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439</v>
      </c>
      <c r="AY387" t="s">
        <v>439</v>
      </c>
      <c r="AZ387">
        <v>0</v>
      </c>
      <c r="BA387">
        <v>0</v>
      </c>
      <c r="BB387">
        <f>1-AZ387/BA387</f>
        <v>0</v>
      </c>
      <c r="BC387">
        <v>0</v>
      </c>
      <c r="BD387" t="s">
        <v>439</v>
      </c>
      <c r="BE387" t="s">
        <v>439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439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440</v>
      </c>
      <c r="DO387">
        <v>2</v>
      </c>
      <c r="DP387" t="b">
        <v>1</v>
      </c>
      <c r="DQ387">
        <v>1762202879.94615</v>
      </c>
      <c r="DR387">
        <v>1297.29461538462</v>
      </c>
      <c r="DS387">
        <v>1341.53076923077</v>
      </c>
      <c r="DT387">
        <v>27.7314461538462</v>
      </c>
      <c r="DU387">
        <v>21.0731538461538</v>
      </c>
      <c r="DV387">
        <v>1291.13923076923</v>
      </c>
      <c r="DW387">
        <v>27.4213769230769</v>
      </c>
      <c r="DX387">
        <v>500.004846153846</v>
      </c>
      <c r="DY387">
        <v>90.7514153846154</v>
      </c>
      <c r="DZ387">
        <v>0.0999642</v>
      </c>
      <c r="EA387">
        <v>36.3751846153846</v>
      </c>
      <c r="EB387">
        <v>35.9410769230769</v>
      </c>
      <c r="EC387">
        <v>999.9</v>
      </c>
      <c r="ED387">
        <v>0</v>
      </c>
      <c r="EE387">
        <v>0</v>
      </c>
      <c r="EF387">
        <v>10003.3215384615</v>
      </c>
      <c r="EG387">
        <v>0</v>
      </c>
      <c r="EH387">
        <v>1198.34076923077</v>
      </c>
      <c r="EI387">
        <v>-44.2350923076923</v>
      </c>
      <c r="EJ387">
        <v>1334.29769230769</v>
      </c>
      <c r="EK387">
        <v>1370.41</v>
      </c>
      <c r="EL387">
        <v>6.65827461538461</v>
      </c>
      <c r="EM387">
        <v>1341.53076923077</v>
      </c>
      <c r="EN387">
        <v>21.0731538461538</v>
      </c>
      <c r="EO387">
        <v>2.51666769230769</v>
      </c>
      <c r="EP387">
        <v>1.91241846153846</v>
      </c>
      <c r="EQ387">
        <v>21.1346769230769</v>
      </c>
      <c r="ER387">
        <v>16.7372538461538</v>
      </c>
      <c r="ES387">
        <v>1999.96461538462</v>
      </c>
      <c r="ET387">
        <v>0.979994846153846</v>
      </c>
      <c r="EU387">
        <v>0.0200049923076923</v>
      </c>
      <c r="EV387">
        <v>0</v>
      </c>
      <c r="EW387">
        <v>1516.31307692308</v>
      </c>
      <c r="EX387">
        <v>5.00059</v>
      </c>
      <c r="EY387">
        <v>31406.2</v>
      </c>
      <c r="EZ387">
        <v>17359.9923076923</v>
      </c>
      <c r="FA387">
        <v>54.9709230769231</v>
      </c>
      <c r="FB387">
        <v>55.2643076923077</v>
      </c>
      <c r="FC387">
        <v>54.5</v>
      </c>
      <c r="FD387">
        <v>54.687</v>
      </c>
      <c r="FE387">
        <v>55.437</v>
      </c>
      <c r="FF387">
        <v>1955.05461538462</v>
      </c>
      <c r="FG387">
        <v>39.91</v>
      </c>
      <c r="FH387">
        <v>0</v>
      </c>
      <c r="FI387">
        <v>1762202886.8</v>
      </c>
      <c r="FJ387">
        <v>0</v>
      </c>
      <c r="FK387">
        <v>1516.1792</v>
      </c>
      <c r="FL387">
        <v>-4.01461540807648</v>
      </c>
      <c r="FM387">
        <v>-99.1000000951223</v>
      </c>
      <c r="FN387">
        <v>31405.792</v>
      </c>
      <c r="FO387">
        <v>15</v>
      </c>
      <c r="FP387">
        <v>0</v>
      </c>
      <c r="FQ387" t="s">
        <v>441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-44.267680952381</v>
      </c>
      <c r="GD387">
        <v>0.736176623376661</v>
      </c>
      <c r="GE387">
        <v>0.327122080923413</v>
      </c>
      <c r="GF387">
        <v>0</v>
      </c>
      <c r="GG387">
        <v>1516.55382352941</v>
      </c>
      <c r="GH387">
        <v>-5.03330787209005</v>
      </c>
      <c r="GI387">
        <v>0.534811757459515</v>
      </c>
      <c r="GJ387">
        <v>-1</v>
      </c>
      <c r="GK387">
        <v>6.66274095238095</v>
      </c>
      <c r="GL387">
        <v>-0.0730932467532477</v>
      </c>
      <c r="GM387">
        <v>0.00743881640915816</v>
      </c>
      <c r="GN387">
        <v>1</v>
      </c>
      <c r="GO387">
        <v>1</v>
      </c>
      <c r="GP387">
        <v>2</v>
      </c>
      <c r="GQ387" t="s">
        <v>460</v>
      </c>
      <c r="GR387">
        <v>3.12842</v>
      </c>
      <c r="GS387">
        <v>2.77802</v>
      </c>
      <c r="GT387">
        <v>0.191928</v>
      </c>
      <c r="GU387">
        <v>0.196215</v>
      </c>
      <c r="GV387">
        <v>0.111084</v>
      </c>
      <c r="GW387">
        <v>0.0916515</v>
      </c>
      <c r="GX387">
        <v>29605.1</v>
      </c>
      <c r="GY387">
        <v>31325.8</v>
      </c>
      <c r="GZ387">
        <v>33236.1</v>
      </c>
      <c r="HA387">
        <v>35379</v>
      </c>
      <c r="HB387">
        <v>41961.6</v>
      </c>
      <c r="HC387">
        <v>46227.7</v>
      </c>
      <c r="HD387">
        <v>52034.9</v>
      </c>
      <c r="HE387">
        <v>56619.8</v>
      </c>
      <c r="HF387">
        <v>1.782</v>
      </c>
      <c r="HG387">
        <v>2.13118</v>
      </c>
      <c r="HH387">
        <v>-0.00282004</v>
      </c>
      <c r="HI387">
        <v>0</v>
      </c>
      <c r="HJ387">
        <v>36.0341</v>
      </c>
      <c r="HK387">
        <v>999.9</v>
      </c>
      <c r="HL387">
        <v>54.175</v>
      </c>
      <c r="HM387">
        <v>28.067</v>
      </c>
      <c r="HN387">
        <v>22.7422</v>
      </c>
      <c r="HO387">
        <v>56.899</v>
      </c>
      <c r="HP387">
        <v>32.4599</v>
      </c>
      <c r="HQ387">
        <v>2</v>
      </c>
      <c r="HR387">
        <v>1.3456</v>
      </c>
      <c r="HS387">
        <v>5.19472</v>
      </c>
      <c r="HT387">
        <v>20.0515</v>
      </c>
      <c r="HU387">
        <v>5.19093</v>
      </c>
      <c r="HV387">
        <v>12.0099</v>
      </c>
      <c r="HW387">
        <v>4.97235</v>
      </c>
      <c r="HX387">
        <v>3.2949</v>
      </c>
      <c r="HY387">
        <v>999.9</v>
      </c>
      <c r="HZ387">
        <v>9999</v>
      </c>
      <c r="IA387">
        <v>9999</v>
      </c>
      <c r="IB387">
        <v>9999</v>
      </c>
      <c r="IC387">
        <v>1.86317</v>
      </c>
      <c r="ID387">
        <v>1.86813</v>
      </c>
      <c r="IE387">
        <v>1.86783</v>
      </c>
      <c r="IF387">
        <v>1.86905</v>
      </c>
      <c r="IG387">
        <v>1.86984</v>
      </c>
      <c r="IH387">
        <v>1.86585</v>
      </c>
      <c r="II387">
        <v>1.86705</v>
      </c>
      <c r="IJ387">
        <v>1.86844</v>
      </c>
      <c r="IK387">
        <v>5</v>
      </c>
      <c r="IL387">
        <v>0</v>
      </c>
      <c r="IM387">
        <v>0</v>
      </c>
      <c r="IN387">
        <v>0</v>
      </c>
      <c r="IO387" t="s">
        <v>443</v>
      </c>
      <c r="IP387" t="s">
        <v>444</v>
      </c>
      <c r="IQ387" t="s">
        <v>445</v>
      </c>
      <c r="IR387" t="s">
        <v>445</v>
      </c>
      <c r="IS387" t="s">
        <v>445</v>
      </c>
      <c r="IT387" t="s">
        <v>445</v>
      </c>
      <c r="IU387">
        <v>0</v>
      </c>
      <c r="IV387">
        <v>100</v>
      </c>
      <c r="IW387">
        <v>100</v>
      </c>
      <c r="IX387">
        <v>6.25</v>
      </c>
      <c r="IY387">
        <v>0.31</v>
      </c>
      <c r="IZ387">
        <v>0.972545899424372</v>
      </c>
      <c r="JA387">
        <v>0.00534676025210932</v>
      </c>
      <c r="JB387">
        <v>-1.70922874884956e-06</v>
      </c>
      <c r="JC387">
        <v>5.24977269206303e-10</v>
      </c>
      <c r="JD387">
        <v>0.310040366037049</v>
      </c>
      <c r="JE387">
        <v>0</v>
      </c>
      <c r="JF387">
        <v>0</v>
      </c>
      <c r="JG387">
        <v>0</v>
      </c>
      <c r="JH387">
        <v>4</v>
      </c>
      <c r="JI387">
        <v>2317</v>
      </c>
      <c r="JJ387">
        <v>-0</v>
      </c>
      <c r="JK387">
        <v>23</v>
      </c>
      <c r="JL387">
        <v>29370048.1</v>
      </c>
      <c r="JM387">
        <v>29370048.1</v>
      </c>
      <c r="JN387">
        <v>3.20923</v>
      </c>
      <c r="JO387">
        <v>2.59644</v>
      </c>
      <c r="JP387">
        <v>2.19849</v>
      </c>
      <c r="JQ387">
        <v>2.63794</v>
      </c>
      <c r="JR387">
        <v>2.44629</v>
      </c>
      <c r="JS387">
        <v>2.28271</v>
      </c>
      <c r="JT387">
        <v>32.7313</v>
      </c>
      <c r="JU387">
        <v>24.1488</v>
      </c>
      <c r="JV387">
        <v>18</v>
      </c>
      <c r="JW387">
        <v>500.16</v>
      </c>
      <c r="JX387">
        <v>784.638</v>
      </c>
      <c r="JY387">
        <v>28.8956</v>
      </c>
      <c r="JZ387">
        <v>43.1038</v>
      </c>
      <c r="KA387">
        <v>29.9998</v>
      </c>
      <c r="KB387">
        <v>42.8323</v>
      </c>
      <c r="KC387">
        <v>42.6785</v>
      </c>
      <c r="KD387">
        <v>64.2585</v>
      </c>
      <c r="KE387">
        <v>0</v>
      </c>
      <c r="KF387">
        <v>100</v>
      </c>
      <c r="KG387">
        <v>28.9215</v>
      </c>
      <c r="KH387">
        <v>1392.25</v>
      </c>
      <c r="KI387">
        <v>21.9999</v>
      </c>
      <c r="KJ387">
        <v>94.4558</v>
      </c>
      <c r="KK387">
        <v>91.6889</v>
      </c>
    </row>
    <row r="388" spans="1:297">
      <c r="A388">
        <v>372</v>
      </c>
      <c r="B388">
        <v>1762202893.1</v>
      </c>
      <c r="C388">
        <v>4661.09999990463</v>
      </c>
      <c r="D388" t="s">
        <v>1191</v>
      </c>
      <c r="E388" t="s">
        <v>1192</v>
      </c>
      <c r="F388">
        <v>5</v>
      </c>
      <c r="G388" t="s">
        <v>1026</v>
      </c>
      <c r="H388" t="s">
        <v>438</v>
      </c>
      <c r="I388">
        <v>1762202884.94615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1400.86901920355</v>
      </c>
      <c r="AK388">
        <v>1375.14284848485</v>
      </c>
      <c r="AL388">
        <v>3.28394514161853</v>
      </c>
      <c r="AM388">
        <v>64.4856612688801</v>
      </c>
      <c r="AN388">
        <f>(AP388 - AO388 + DY388*1E3/(8.314*(EA388+273.15)) * AR388/DX388 * AQ388) * DX388/(100*DL388) * 1000/(1000 - AP388)</f>
        <v>0</v>
      </c>
      <c r="AO388">
        <v>21.0756143203197</v>
      </c>
      <c r="AP388">
        <v>27.7254436363636</v>
      </c>
      <c r="AQ388">
        <v>-4.47905750922986e-06</v>
      </c>
      <c r="AR388">
        <v>97.8886865385832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439</v>
      </c>
      <c r="AY388" t="s">
        <v>439</v>
      </c>
      <c r="AZ388">
        <v>0</v>
      </c>
      <c r="BA388">
        <v>0</v>
      </c>
      <c r="BB388">
        <f>1-AZ388/BA388</f>
        <v>0</v>
      </c>
      <c r="BC388">
        <v>0</v>
      </c>
      <c r="BD388" t="s">
        <v>439</v>
      </c>
      <c r="BE388" t="s">
        <v>439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439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440</v>
      </c>
      <c r="DO388">
        <v>2</v>
      </c>
      <c r="DP388" t="b">
        <v>1</v>
      </c>
      <c r="DQ388">
        <v>1762202884.94615</v>
      </c>
      <c r="DR388">
        <v>1313.84538461538</v>
      </c>
      <c r="DS388">
        <v>1357.96692307692</v>
      </c>
      <c r="DT388">
        <v>27.7282846153846</v>
      </c>
      <c r="DU388">
        <v>21.0746923076923</v>
      </c>
      <c r="DV388">
        <v>1307.63</v>
      </c>
      <c r="DW388">
        <v>27.4182307692308</v>
      </c>
      <c r="DX388">
        <v>500.012538461538</v>
      </c>
      <c r="DY388">
        <v>90.7522153846154</v>
      </c>
      <c r="DZ388">
        <v>0.0999832076923077</v>
      </c>
      <c r="EA388">
        <v>36.3850461538461</v>
      </c>
      <c r="EB388">
        <v>35.9620307692308</v>
      </c>
      <c r="EC388">
        <v>999.9</v>
      </c>
      <c r="ED388">
        <v>0</v>
      </c>
      <c r="EE388">
        <v>0</v>
      </c>
      <c r="EF388">
        <v>9998.02538461538</v>
      </c>
      <c r="EG388">
        <v>0</v>
      </c>
      <c r="EH388">
        <v>1198.32307692308</v>
      </c>
      <c r="EI388">
        <v>-44.1216615384615</v>
      </c>
      <c r="EJ388">
        <v>1351.31384615385</v>
      </c>
      <c r="EK388">
        <v>1387.20153846154</v>
      </c>
      <c r="EL388">
        <v>6.65358307692308</v>
      </c>
      <c r="EM388">
        <v>1357.96692307692</v>
      </c>
      <c r="EN388">
        <v>21.0746923076923</v>
      </c>
      <c r="EO388">
        <v>2.51640384615385</v>
      </c>
      <c r="EP388">
        <v>1.91257538461538</v>
      </c>
      <c r="EQ388">
        <v>21.1329769230769</v>
      </c>
      <c r="ER388">
        <v>16.7385538461538</v>
      </c>
      <c r="ES388">
        <v>1999.93923076923</v>
      </c>
      <c r="ET388">
        <v>0.979994615384616</v>
      </c>
      <c r="EU388">
        <v>0.0200052307692308</v>
      </c>
      <c r="EV388">
        <v>0</v>
      </c>
      <c r="EW388">
        <v>1515.88230769231</v>
      </c>
      <c r="EX388">
        <v>5.00059</v>
      </c>
      <c r="EY388">
        <v>31397.8692307692</v>
      </c>
      <c r="EZ388">
        <v>17359.7692307692</v>
      </c>
      <c r="FA388">
        <v>54.9563846153846</v>
      </c>
      <c r="FB388">
        <v>55.2595384615385</v>
      </c>
      <c r="FC388">
        <v>54.5</v>
      </c>
      <c r="FD388">
        <v>54.687</v>
      </c>
      <c r="FE388">
        <v>55.437</v>
      </c>
      <c r="FF388">
        <v>1955.02923076923</v>
      </c>
      <c r="FG388">
        <v>39.91</v>
      </c>
      <c r="FH388">
        <v>0</v>
      </c>
      <c r="FI388">
        <v>1762202892.2</v>
      </c>
      <c r="FJ388">
        <v>0</v>
      </c>
      <c r="FK388">
        <v>1515.76692307692</v>
      </c>
      <c r="FL388">
        <v>-5.09675214990557</v>
      </c>
      <c r="FM388">
        <v>-96.1094016604883</v>
      </c>
      <c r="FN388">
        <v>31397.4538461538</v>
      </c>
      <c r="FO388">
        <v>15</v>
      </c>
      <c r="FP388">
        <v>0</v>
      </c>
      <c r="FQ388" t="s">
        <v>441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-44.1786380952381</v>
      </c>
      <c r="GD388">
        <v>2.00947012987005</v>
      </c>
      <c r="GE388">
        <v>0.438245951249807</v>
      </c>
      <c r="GF388">
        <v>0</v>
      </c>
      <c r="GG388">
        <v>1516.04441176471</v>
      </c>
      <c r="GH388">
        <v>-4.75462185716157</v>
      </c>
      <c r="GI388">
        <v>0.508961983882945</v>
      </c>
      <c r="GJ388">
        <v>-1</v>
      </c>
      <c r="GK388">
        <v>6.65664761904762</v>
      </c>
      <c r="GL388">
        <v>-0.0559963636363576</v>
      </c>
      <c r="GM388">
        <v>0.00584583197448596</v>
      </c>
      <c r="GN388">
        <v>1</v>
      </c>
      <c r="GO388">
        <v>1</v>
      </c>
      <c r="GP388">
        <v>2</v>
      </c>
      <c r="GQ388" t="s">
        <v>460</v>
      </c>
      <c r="GR388">
        <v>3.12839</v>
      </c>
      <c r="GS388">
        <v>2.77806</v>
      </c>
      <c r="GT388">
        <v>0.193388</v>
      </c>
      <c r="GU388">
        <v>0.197761</v>
      </c>
      <c r="GV388">
        <v>0.111079</v>
      </c>
      <c r="GW388">
        <v>0.0916562</v>
      </c>
      <c r="GX388">
        <v>29551.2</v>
      </c>
      <c r="GY388">
        <v>31265</v>
      </c>
      <c r="GZ388">
        <v>33236</v>
      </c>
      <c r="HA388">
        <v>35378.8</v>
      </c>
      <c r="HB388">
        <v>41961.9</v>
      </c>
      <c r="HC388">
        <v>46227.4</v>
      </c>
      <c r="HD388">
        <v>52034.7</v>
      </c>
      <c r="HE388">
        <v>56619.6</v>
      </c>
      <c r="HF388">
        <v>1.78195</v>
      </c>
      <c r="HG388">
        <v>2.13137</v>
      </c>
      <c r="HH388">
        <v>-0.00163168</v>
      </c>
      <c r="HI388">
        <v>0</v>
      </c>
      <c r="HJ388">
        <v>36.0316</v>
      </c>
      <c r="HK388">
        <v>999.9</v>
      </c>
      <c r="HL388">
        <v>54.175</v>
      </c>
      <c r="HM388">
        <v>28.067</v>
      </c>
      <c r="HN388">
        <v>22.7416</v>
      </c>
      <c r="HO388">
        <v>56.969</v>
      </c>
      <c r="HP388">
        <v>32.3958</v>
      </c>
      <c r="HQ388">
        <v>2</v>
      </c>
      <c r="HR388">
        <v>1.34552</v>
      </c>
      <c r="HS388">
        <v>5.44503</v>
      </c>
      <c r="HT388">
        <v>20.0437</v>
      </c>
      <c r="HU388">
        <v>5.19198</v>
      </c>
      <c r="HV388">
        <v>12.0099</v>
      </c>
      <c r="HW388">
        <v>4.9731</v>
      </c>
      <c r="HX388">
        <v>3.295</v>
      </c>
      <c r="HY388">
        <v>999.9</v>
      </c>
      <c r="HZ388">
        <v>9999</v>
      </c>
      <c r="IA388">
        <v>9999</v>
      </c>
      <c r="IB388">
        <v>9999</v>
      </c>
      <c r="IC388">
        <v>1.86314</v>
      </c>
      <c r="ID388">
        <v>1.86813</v>
      </c>
      <c r="IE388">
        <v>1.86784</v>
      </c>
      <c r="IF388">
        <v>1.86903</v>
      </c>
      <c r="IG388">
        <v>1.86981</v>
      </c>
      <c r="IH388">
        <v>1.86585</v>
      </c>
      <c r="II388">
        <v>1.86702</v>
      </c>
      <c r="IJ388">
        <v>1.86843</v>
      </c>
      <c r="IK388">
        <v>5</v>
      </c>
      <c r="IL388">
        <v>0</v>
      </c>
      <c r="IM388">
        <v>0</v>
      </c>
      <c r="IN388">
        <v>0</v>
      </c>
      <c r="IO388" t="s">
        <v>443</v>
      </c>
      <c r="IP388" t="s">
        <v>444</v>
      </c>
      <c r="IQ388" t="s">
        <v>445</v>
      </c>
      <c r="IR388" t="s">
        <v>445</v>
      </c>
      <c r="IS388" t="s">
        <v>445</v>
      </c>
      <c r="IT388" t="s">
        <v>445</v>
      </c>
      <c r="IU388">
        <v>0</v>
      </c>
      <c r="IV388">
        <v>100</v>
      </c>
      <c r="IW388">
        <v>100</v>
      </c>
      <c r="IX388">
        <v>6.31</v>
      </c>
      <c r="IY388">
        <v>0.3101</v>
      </c>
      <c r="IZ388">
        <v>0.972545899424372</v>
      </c>
      <c r="JA388">
        <v>0.00534676025210932</v>
      </c>
      <c r="JB388">
        <v>-1.70922874884956e-06</v>
      </c>
      <c r="JC388">
        <v>5.24977269206303e-10</v>
      </c>
      <c r="JD388">
        <v>0.310040366037049</v>
      </c>
      <c r="JE388">
        <v>0</v>
      </c>
      <c r="JF388">
        <v>0</v>
      </c>
      <c r="JG388">
        <v>0</v>
      </c>
      <c r="JH388">
        <v>4</v>
      </c>
      <c r="JI388">
        <v>2317</v>
      </c>
      <c r="JJ388">
        <v>-0</v>
      </c>
      <c r="JK388">
        <v>23</v>
      </c>
      <c r="JL388">
        <v>29370048.2</v>
      </c>
      <c r="JM388">
        <v>29370048.2</v>
      </c>
      <c r="JN388">
        <v>3.23853</v>
      </c>
      <c r="JO388">
        <v>2.58911</v>
      </c>
      <c r="JP388">
        <v>2.19849</v>
      </c>
      <c r="JQ388">
        <v>2.63794</v>
      </c>
      <c r="JR388">
        <v>2.44629</v>
      </c>
      <c r="JS388">
        <v>2.32178</v>
      </c>
      <c r="JT388">
        <v>32.7313</v>
      </c>
      <c r="JU388">
        <v>24.14</v>
      </c>
      <c r="JV388">
        <v>18</v>
      </c>
      <c r="JW388">
        <v>500.125</v>
      </c>
      <c r="JX388">
        <v>784.836</v>
      </c>
      <c r="JY388">
        <v>28.9322</v>
      </c>
      <c r="JZ388">
        <v>43.1038</v>
      </c>
      <c r="KA388">
        <v>30</v>
      </c>
      <c r="KB388">
        <v>42.8323</v>
      </c>
      <c r="KC388">
        <v>42.6785</v>
      </c>
      <c r="KD388">
        <v>64.8579</v>
      </c>
      <c r="KE388">
        <v>0</v>
      </c>
      <c r="KF388">
        <v>100</v>
      </c>
      <c r="KG388">
        <v>28.7731</v>
      </c>
      <c r="KH388">
        <v>1405.81</v>
      </c>
      <c r="KI388">
        <v>21.9999</v>
      </c>
      <c r="KJ388">
        <v>94.4556</v>
      </c>
      <c r="KK388">
        <v>91.6885</v>
      </c>
    </row>
    <row r="389" spans="1:297">
      <c r="A389">
        <v>373</v>
      </c>
      <c r="B389">
        <v>1762202898.1</v>
      </c>
      <c r="C389">
        <v>4666.09999990463</v>
      </c>
      <c r="D389" t="s">
        <v>1193</v>
      </c>
      <c r="E389" t="s">
        <v>1194</v>
      </c>
      <c r="F389">
        <v>5</v>
      </c>
      <c r="G389" t="s">
        <v>1026</v>
      </c>
      <c r="H389" t="s">
        <v>438</v>
      </c>
      <c r="I389">
        <v>1762202889.94615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1418.55021624433</v>
      </c>
      <c r="AK389">
        <v>1392.46503030303</v>
      </c>
      <c r="AL389">
        <v>3.46100327381688</v>
      </c>
      <c r="AM389">
        <v>64.4856612688801</v>
      </c>
      <c r="AN389">
        <f>(AP389 - AO389 + DY389*1E3/(8.314*(EA389+273.15)) * AR389/DX389 * AQ389) * DX389/(100*DL389) * 1000/(1000 - AP389)</f>
        <v>0</v>
      </c>
      <c r="AO389">
        <v>21.0773421037665</v>
      </c>
      <c r="AP389">
        <v>27.7220151515152</v>
      </c>
      <c r="AQ389">
        <v>-7.89103472289896e-06</v>
      </c>
      <c r="AR389">
        <v>97.8886865385832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439</v>
      </c>
      <c r="AY389" t="s">
        <v>439</v>
      </c>
      <c r="AZ389">
        <v>0</v>
      </c>
      <c r="BA389">
        <v>0</v>
      </c>
      <c r="BB389">
        <f>1-AZ389/BA389</f>
        <v>0</v>
      </c>
      <c r="BC389">
        <v>0</v>
      </c>
      <c r="BD389" t="s">
        <v>439</v>
      </c>
      <c r="BE389" t="s">
        <v>439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439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440</v>
      </c>
      <c r="DO389">
        <v>2</v>
      </c>
      <c r="DP389" t="b">
        <v>1</v>
      </c>
      <c r="DQ389">
        <v>1762202889.94615</v>
      </c>
      <c r="DR389">
        <v>1330.26692307692</v>
      </c>
      <c r="DS389">
        <v>1374.33076923077</v>
      </c>
      <c r="DT389">
        <v>27.7259769230769</v>
      </c>
      <c r="DU389">
        <v>21.0762230769231</v>
      </c>
      <c r="DV389">
        <v>1323.99307692308</v>
      </c>
      <c r="DW389">
        <v>27.4159384615385</v>
      </c>
      <c r="DX389">
        <v>500.033230769231</v>
      </c>
      <c r="DY389">
        <v>90.7526461538462</v>
      </c>
      <c r="DZ389">
        <v>0.0999828076923077</v>
      </c>
      <c r="EA389">
        <v>36.3916461538462</v>
      </c>
      <c r="EB389">
        <v>35.9846538461538</v>
      </c>
      <c r="EC389">
        <v>999.9</v>
      </c>
      <c r="ED389">
        <v>0</v>
      </c>
      <c r="EE389">
        <v>0</v>
      </c>
      <c r="EF389">
        <v>10002.1115384615</v>
      </c>
      <c r="EG389">
        <v>0</v>
      </c>
      <c r="EH389">
        <v>1198.30153846154</v>
      </c>
      <c r="EI389">
        <v>-44.0643538461538</v>
      </c>
      <c r="EJ389">
        <v>1368.19923076923</v>
      </c>
      <c r="EK389">
        <v>1403.92</v>
      </c>
      <c r="EL389">
        <v>6.64975846153846</v>
      </c>
      <c r="EM389">
        <v>1374.33076923077</v>
      </c>
      <c r="EN389">
        <v>21.0762230769231</v>
      </c>
      <c r="EO389">
        <v>2.51620692307692</v>
      </c>
      <c r="EP389">
        <v>1.91272307692308</v>
      </c>
      <c r="EQ389">
        <v>21.1317076923077</v>
      </c>
      <c r="ER389">
        <v>16.7397769230769</v>
      </c>
      <c r="ES389">
        <v>1999.98769230769</v>
      </c>
      <c r="ET389">
        <v>0.979995076923077</v>
      </c>
      <c r="EU389">
        <v>0.0200047538461538</v>
      </c>
      <c r="EV389">
        <v>0</v>
      </c>
      <c r="EW389">
        <v>1515.45307692308</v>
      </c>
      <c r="EX389">
        <v>5.00059</v>
      </c>
      <c r="EY389">
        <v>31390.6923076923</v>
      </c>
      <c r="EZ389">
        <v>17360.1846153846</v>
      </c>
      <c r="FA389">
        <v>54.9466923076923</v>
      </c>
      <c r="FB389">
        <v>55.2643076923077</v>
      </c>
      <c r="FC389">
        <v>54.5</v>
      </c>
      <c r="FD389">
        <v>54.687</v>
      </c>
      <c r="FE389">
        <v>55.437</v>
      </c>
      <c r="FF389">
        <v>1955.07769230769</v>
      </c>
      <c r="FG389">
        <v>39.91</v>
      </c>
      <c r="FH389">
        <v>0</v>
      </c>
      <c r="FI389">
        <v>1762202897</v>
      </c>
      <c r="FJ389">
        <v>0</v>
      </c>
      <c r="FK389">
        <v>1515.38923076923</v>
      </c>
      <c r="FL389">
        <v>-5.0721367450922</v>
      </c>
      <c r="FM389">
        <v>-99.4222220737534</v>
      </c>
      <c r="FN389">
        <v>31389.7961538462</v>
      </c>
      <c r="FO389">
        <v>15</v>
      </c>
      <c r="FP389">
        <v>0</v>
      </c>
      <c r="FQ389" t="s">
        <v>441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-44.13385</v>
      </c>
      <c r="GD389">
        <v>-0.113738345864577</v>
      </c>
      <c r="GE389">
        <v>0.40659628687434</v>
      </c>
      <c r="GF389">
        <v>1</v>
      </c>
      <c r="GG389">
        <v>1515.69117647059</v>
      </c>
      <c r="GH389">
        <v>-5.09518716671849</v>
      </c>
      <c r="GI389">
        <v>0.537957819830652</v>
      </c>
      <c r="GJ389">
        <v>-1</v>
      </c>
      <c r="GK389">
        <v>6.6515785</v>
      </c>
      <c r="GL389">
        <v>-0.0425354887218023</v>
      </c>
      <c r="GM389">
        <v>0.00421579562479017</v>
      </c>
      <c r="GN389">
        <v>1</v>
      </c>
      <c r="GO389">
        <v>2</v>
      </c>
      <c r="GP389">
        <v>2</v>
      </c>
      <c r="GQ389" t="s">
        <v>497</v>
      </c>
      <c r="GR389">
        <v>3.12823</v>
      </c>
      <c r="GS389">
        <v>2.7782</v>
      </c>
      <c r="GT389">
        <v>0.194887</v>
      </c>
      <c r="GU389">
        <v>0.199137</v>
      </c>
      <c r="GV389">
        <v>0.111065</v>
      </c>
      <c r="GW389">
        <v>0.0916658</v>
      </c>
      <c r="GX389">
        <v>29496</v>
      </c>
      <c r="GY389">
        <v>31210.9</v>
      </c>
      <c r="GZ389">
        <v>33236</v>
      </c>
      <c r="HA389">
        <v>35378.6</v>
      </c>
      <c r="HB389">
        <v>41962.9</v>
      </c>
      <c r="HC389">
        <v>46226.9</v>
      </c>
      <c r="HD389">
        <v>52034.9</v>
      </c>
      <c r="HE389">
        <v>56619.4</v>
      </c>
      <c r="HF389">
        <v>1.78185</v>
      </c>
      <c r="HG389">
        <v>2.1315</v>
      </c>
      <c r="HH389">
        <v>-0.001885</v>
      </c>
      <c r="HI389">
        <v>0</v>
      </c>
      <c r="HJ389">
        <v>36.0308</v>
      </c>
      <c r="HK389">
        <v>999.9</v>
      </c>
      <c r="HL389">
        <v>54.175</v>
      </c>
      <c r="HM389">
        <v>28.067</v>
      </c>
      <c r="HN389">
        <v>22.7429</v>
      </c>
      <c r="HO389">
        <v>56.379</v>
      </c>
      <c r="HP389">
        <v>32.4279</v>
      </c>
      <c r="HQ389">
        <v>2</v>
      </c>
      <c r="HR389">
        <v>1.35019</v>
      </c>
      <c r="HS389">
        <v>5.98205</v>
      </c>
      <c r="HT389">
        <v>20.0263</v>
      </c>
      <c r="HU389">
        <v>5.19108</v>
      </c>
      <c r="HV389">
        <v>12.0099</v>
      </c>
      <c r="HW389">
        <v>4.9725</v>
      </c>
      <c r="HX389">
        <v>3.2948</v>
      </c>
      <c r="HY389">
        <v>999.9</v>
      </c>
      <c r="HZ389">
        <v>9999</v>
      </c>
      <c r="IA389">
        <v>9999</v>
      </c>
      <c r="IB389">
        <v>9999</v>
      </c>
      <c r="IC389">
        <v>1.8632</v>
      </c>
      <c r="ID389">
        <v>1.86813</v>
      </c>
      <c r="IE389">
        <v>1.86783</v>
      </c>
      <c r="IF389">
        <v>1.86905</v>
      </c>
      <c r="IG389">
        <v>1.86982</v>
      </c>
      <c r="IH389">
        <v>1.86584</v>
      </c>
      <c r="II389">
        <v>1.86703</v>
      </c>
      <c r="IJ389">
        <v>1.86843</v>
      </c>
      <c r="IK389">
        <v>5</v>
      </c>
      <c r="IL389">
        <v>0</v>
      </c>
      <c r="IM389">
        <v>0</v>
      </c>
      <c r="IN389">
        <v>0</v>
      </c>
      <c r="IO389" t="s">
        <v>443</v>
      </c>
      <c r="IP389" t="s">
        <v>444</v>
      </c>
      <c r="IQ389" t="s">
        <v>445</v>
      </c>
      <c r="IR389" t="s">
        <v>445</v>
      </c>
      <c r="IS389" t="s">
        <v>445</v>
      </c>
      <c r="IT389" t="s">
        <v>445</v>
      </c>
      <c r="IU389">
        <v>0</v>
      </c>
      <c r="IV389">
        <v>100</v>
      </c>
      <c r="IW389">
        <v>100</v>
      </c>
      <c r="IX389">
        <v>6.37</v>
      </c>
      <c r="IY389">
        <v>0.3101</v>
      </c>
      <c r="IZ389">
        <v>0.972545899424372</v>
      </c>
      <c r="JA389">
        <v>0.00534676025210932</v>
      </c>
      <c r="JB389">
        <v>-1.70922874884956e-06</v>
      </c>
      <c r="JC389">
        <v>5.24977269206303e-10</v>
      </c>
      <c r="JD389">
        <v>0.310040366037049</v>
      </c>
      <c r="JE389">
        <v>0</v>
      </c>
      <c r="JF389">
        <v>0</v>
      </c>
      <c r="JG389">
        <v>0</v>
      </c>
      <c r="JH389">
        <v>4</v>
      </c>
      <c r="JI389">
        <v>2317</v>
      </c>
      <c r="JJ389">
        <v>-0</v>
      </c>
      <c r="JK389">
        <v>23</v>
      </c>
      <c r="JL389">
        <v>29370048.3</v>
      </c>
      <c r="JM389">
        <v>29370048.3</v>
      </c>
      <c r="JN389">
        <v>3.27148</v>
      </c>
      <c r="JO389">
        <v>2.58423</v>
      </c>
      <c r="JP389">
        <v>2.19849</v>
      </c>
      <c r="JQ389">
        <v>2.63794</v>
      </c>
      <c r="JR389">
        <v>2.44507</v>
      </c>
      <c r="JS389">
        <v>2.34619</v>
      </c>
      <c r="JT389">
        <v>32.7535</v>
      </c>
      <c r="JU389">
        <v>24.1488</v>
      </c>
      <c r="JV389">
        <v>18</v>
      </c>
      <c r="JW389">
        <v>500.053</v>
      </c>
      <c r="JX389">
        <v>784.96</v>
      </c>
      <c r="JY389">
        <v>28.8426</v>
      </c>
      <c r="JZ389">
        <v>43.1038</v>
      </c>
      <c r="KA389">
        <v>30.003</v>
      </c>
      <c r="KB389">
        <v>42.8323</v>
      </c>
      <c r="KC389">
        <v>42.6785</v>
      </c>
      <c r="KD389">
        <v>65.5287</v>
      </c>
      <c r="KE389">
        <v>0</v>
      </c>
      <c r="KF389">
        <v>100</v>
      </c>
      <c r="KG389">
        <v>28.77</v>
      </c>
      <c r="KH389">
        <v>1426</v>
      </c>
      <c r="KI389">
        <v>21.9999</v>
      </c>
      <c r="KJ389">
        <v>94.4558</v>
      </c>
      <c r="KK389">
        <v>91.6881</v>
      </c>
    </row>
    <row r="390" spans="1:297">
      <c r="A390">
        <v>374</v>
      </c>
      <c r="B390">
        <v>1762202903.1</v>
      </c>
      <c r="C390">
        <v>4671.09999990463</v>
      </c>
      <c r="D390" t="s">
        <v>1195</v>
      </c>
      <c r="E390" t="s">
        <v>1196</v>
      </c>
      <c r="F390">
        <v>5</v>
      </c>
      <c r="G390" t="s">
        <v>1026</v>
      </c>
      <c r="H390" t="s">
        <v>438</v>
      </c>
      <c r="I390">
        <v>1762202894.94615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1434.74859058398</v>
      </c>
      <c r="AK390">
        <v>1409.02333333333</v>
      </c>
      <c r="AL390">
        <v>3.31937502080223</v>
      </c>
      <c r="AM390">
        <v>64.4856612688801</v>
      </c>
      <c r="AN390">
        <f>(AP390 - AO390 + DY390*1E3/(8.314*(EA390+273.15)) * AR390/DX390 * AQ390) * DX390/(100*DL390) * 1000/(1000 - AP390)</f>
        <v>0</v>
      </c>
      <c r="AO390">
        <v>21.0802095313132</v>
      </c>
      <c r="AP390">
        <v>27.7087751515151</v>
      </c>
      <c r="AQ390">
        <v>-2.69464284708738e-05</v>
      </c>
      <c r="AR390">
        <v>97.8886865385832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439</v>
      </c>
      <c r="AY390" t="s">
        <v>439</v>
      </c>
      <c r="AZ390">
        <v>0</v>
      </c>
      <c r="BA390">
        <v>0</v>
      </c>
      <c r="BB390">
        <f>1-AZ390/BA390</f>
        <v>0</v>
      </c>
      <c r="BC390">
        <v>0</v>
      </c>
      <c r="BD390" t="s">
        <v>439</v>
      </c>
      <c r="BE390" t="s">
        <v>439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439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440</v>
      </c>
      <c r="DO390">
        <v>2</v>
      </c>
      <c r="DP390" t="b">
        <v>1</v>
      </c>
      <c r="DQ390">
        <v>1762202894.94615</v>
      </c>
      <c r="DR390">
        <v>1346.59615384615</v>
      </c>
      <c r="DS390">
        <v>1390.83</v>
      </c>
      <c r="DT390">
        <v>27.7214076923077</v>
      </c>
      <c r="DU390">
        <v>21.0779230769231</v>
      </c>
      <c r="DV390">
        <v>1340.26384615385</v>
      </c>
      <c r="DW390">
        <v>27.4113769230769</v>
      </c>
      <c r="DX390">
        <v>500.041769230769</v>
      </c>
      <c r="DY390">
        <v>90.7533384615385</v>
      </c>
      <c r="DZ390">
        <v>0.100025846153846</v>
      </c>
      <c r="EA390">
        <v>36.3931</v>
      </c>
      <c r="EB390">
        <v>36.0028153846154</v>
      </c>
      <c r="EC390">
        <v>999.9</v>
      </c>
      <c r="ED390">
        <v>0</v>
      </c>
      <c r="EE390">
        <v>0</v>
      </c>
      <c r="EF390">
        <v>10003.3615384615</v>
      </c>
      <c r="EG390">
        <v>0</v>
      </c>
      <c r="EH390">
        <v>1198.28384615385</v>
      </c>
      <c r="EI390">
        <v>-44.2344461538462</v>
      </c>
      <c r="EJ390">
        <v>1384.98769230769</v>
      </c>
      <c r="EK390">
        <v>1420.77615384615</v>
      </c>
      <c r="EL390">
        <v>6.64348615384615</v>
      </c>
      <c r="EM390">
        <v>1390.83</v>
      </c>
      <c r="EN390">
        <v>21.0779230769231</v>
      </c>
      <c r="EO390">
        <v>2.51581076923077</v>
      </c>
      <c r="EP390">
        <v>1.91289153846154</v>
      </c>
      <c r="EQ390">
        <v>21.1291461538462</v>
      </c>
      <c r="ER390">
        <v>16.7411692307692</v>
      </c>
      <c r="ES390">
        <v>1999.98615384615</v>
      </c>
      <c r="ET390">
        <v>0.979995076923077</v>
      </c>
      <c r="EU390">
        <v>0.0200047538461538</v>
      </c>
      <c r="EV390">
        <v>0</v>
      </c>
      <c r="EW390">
        <v>1515.06230769231</v>
      </c>
      <c r="EX390">
        <v>5.00059</v>
      </c>
      <c r="EY390">
        <v>31382.8384615385</v>
      </c>
      <c r="EZ390">
        <v>17360.1692307692</v>
      </c>
      <c r="FA390">
        <v>54.9563846153846</v>
      </c>
      <c r="FB390">
        <v>55.2595384615385</v>
      </c>
      <c r="FC390">
        <v>54.5</v>
      </c>
      <c r="FD390">
        <v>54.687</v>
      </c>
      <c r="FE390">
        <v>55.437</v>
      </c>
      <c r="FF390">
        <v>1955.07615384615</v>
      </c>
      <c r="FG390">
        <v>39.91</v>
      </c>
      <c r="FH390">
        <v>0</v>
      </c>
      <c r="FI390">
        <v>1762202901.8</v>
      </c>
      <c r="FJ390">
        <v>0</v>
      </c>
      <c r="FK390">
        <v>1514.97192307692</v>
      </c>
      <c r="FL390">
        <v>-4.86803417758077</v>
      </c>
      <c r="FM390">
        <v>-90.3452992202555</v>
      </c>
      <c r="FN390">
        <v>31382.4923076923</v>
      </c>
      <c r="FO390">
        <v>15</v>
      </c>
      <c r="FP390">
        <v>0</v>
      </c>
      <c r="FQ390" t="s">
        <v>441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-44.1319380952381</v>
      </c>
      <c r="GD390">
        <v>-2.16044415584421</v>
      </c>
      <c r="GE390">
        <v>0.475830467484847</v>
      </c>
      <c r="GF390">
        <v>0</v>
      </c>
      <c r="GG390">
        <v>1515.22735294118</v>
      </c>
      <c r="GH390">
        <v>-4.86065699013736</v>
      </c>
      <c r="GI390">
        <v>0.522681484516197</v>
      </c>
      <c r="GJ390">
        <v>-1</v>
      </c>
      <c r="GK390">
        <v>6.64634238095238</v>
      </c>
      <c r="GL390">
        <v>-0.0689688311688242</v>
      </c>
      <c r="GM390">
        <v>0.00759882817078801</v>
      </c>
      <c r="GN390">
        <v>1</v>
      </c>
      <c r="GO390">
        <v>1</v>
      </c>
      <c r="GP390">
        <v>2</v>
      </c>
      <c r="GQ390" t="s">
        <v>460</v>
      </c>
      <c r="GR390">
        <v>3.12857</v>
      </c>
      <c r="GS390">
        <v>2.77787</v>
      </c>
      <c r="GT390">
        <v>0.196345</v>
      </c>
      <c r="GU390">
        <v>0.200707</v>
      </c>
      <c r="GV390">
        <v>0.111029</v>
      </c>
      <c r="GW390">
        <v>0.0916744</v>
      </c>
      <c r="GX390">
        <v>29441.9</v>
      </c>
      <c r="GY390">
        <v>31149</v>
      </c>
      <c r="GZ390">
        <v>33235.5</v>
      </c>
      <c r="HA390">
        <v>35378.2</v>
      </c>
      <c r="HB390">
        <v>41964</v>
      </c>
      <c r="HC390">
        <v>46226.1</v>
      </c>
      <c r="HD390">
        <v>52034.1</v>
      </c>
      <c r="HE390">
        <v>56618.7</v>
      </c>
      <c r="HF390">
        <v>1.78245</v>
      </c>
      <c r="HG390">
        <v>2.13127</v>
      </c>
      <c r="HH390">
        <v>-0.00124052</v>
      </c>
      <c r="HI390">
        <v>0</v>
      </c>
      <c r="HJ390">
        <v>36.0308</v>
      </c>
      <c r="HK390">
        <v>999.9</v>
      </c>
      <c r="HL390">
        <v>54.175</v>
      </c>
      <c r="HM390">
        <v>28.067</v>
      </c>
      <c r="HN390">
        <v>22.7408</v>
      </c>
      <c r="HO390">
        <v>56.779</v>
      </c>
      <c r="HP390">
        <v>32.4038</v>
      </c>
      <c r="HQ390">
        <v>2</v>
      </c>
      <c r="HR390">
        <v>1.35101</v>
      </c>
      <c r="HS390">
        <v>5.83445</v>
      </c>
      <c r="HT390">
        <v>20.0317</v>
      </c>
      <c r="HU390">
        <v>5.19183</v>
      </c>
      <c r="HV390">
        <v>12.0099</v>
      </c>
      <c r="HW390">
        <v>4.97285</v>
      </c>
      <c r="HX390">
        <v>3.29497</v>
      </c>
      <c r="HY390">
        <v>999.9</v>
      </c>
      <c r="HZ390">
        <v>9999</v>
      </c>
      <c r="IA390">
        <v>9999</v>
      </c>
      <c r="IB390">
        <v>9999</v>
      </c>
      <c r="IC390">
        <v>1.86318</v>
      </c>
      <c r="ID390">
        <v>1.86812</v>
      </c>
      <c r="IE390">
        <v>1.86784</v>
      </c>
      <c r="IF390">
        <v>1.86905</v>
      </c>
      <c r="IG390">
        <v>1.86982</v>
      </c>
      <c r="IH390">
        <v>1.86584</v>
      </c>
      <c r="II390">
        <v>1.86704</v>
      </c>
      <c r="IJ390">
        <v>1.86843</v>
      </c>
      <c r="IK390">
        <v>5</v>
      </c>
      <c r="IL390">
        <v>0</v>
      </c>
      <c r="IM390">
        <v>0</v>
      </c>
      <c r="IN390">
        <v>0</v>
      </c>
      <c r="IO390" t="s">
        <v>443</v>
      </c>
      <c r="IP390" t="s">
        <v>444</v>
      </c>
      <c r="IQ390" t="s">
        <v>445</v>
      </c>
      <c r="IR390" t="s">
        <v>445</v>
      </c>
      <c r="IS390" t="s">
        <v>445</v>
      </c>
      <c r="IT390" t="s">
        <v>445</v>
      </c>
      <c r="IU390">
        <v>0</v>
      </c>
      <c r="IV390">
        <v>100</v>
      </c>
      <c r="IW390">
        <v>100</v>
      </c>
      <c r="IX390">
        <v>6.43</v>
      </c>
      <c r="IY390">
        <v>0.31</v>
      </c>
      <c r="IZ390">
        <v>0.972545899424372</v>
      </c>
      <c r="JA390">
        <v>0.00534676025210932</v>
      </c>
      <c r="JB390">
        <v>-1.70922874884956e-06</v>
      </c>
      <c r="JC390">
        <v>5.24977269206303e-10</v>
      </c>
      <c r="JD390">
        <v>0.310040366037049</v>
      </c>
      <c r="JE390">
        <v>0</v>
      </c>
      <c r="JF390">
        <v>0</v>
      </c>
      <c r="JG390">
        <v>0</v>
      </c>
      <c r="JH390">
        <v>4</v>
      </c>
      <c r="JI390">
        <v>2317</v>
      </c>
      <c r="JJ390">
        <v>-0</v>
      </c>
      <c r="JK390">
        <v>23</v>
      </c>
      <c r="JL390">
        <v>29370048.4</v>
      </c>
      <c r="JM390">
        <v>29370048.4</v>
      </c>
      <c r="JN390">
        <v>3.30444</v>
      </c>
      <c r="JO390">
        <v>2.59399</v>
      </c>
      <c r="JP390">
        <v>2.19849</v>
      </c>
      <c r="JQ390">
        <v>2.63794</v>
      </c>
      <c r="JR390">
        <v>2.44507</v>
      </c>
      <c r="JS390">
        <v>2.25464</v>
      </c>
      <c r="JT390">
        <v>32.7535</v>
      </c>
      <c r="JU390">
        <v>24.14</v>
      </c>
      <c r="JV390">
        <v>18</v>
      </c>
      <c r="JW390">
        <v>500.48</v>
      </c>
      <c r="JX390">
        <v>784.737</v>
      </c>
      <c r="JY390">
        <v>28.7752</v>
      </c>
      <c r="JZ390">
        <v>43.1038</v>
      </c>
      <c r="KA390">
        <v>30.0015</v>
      </c>
      <c r="KB390">
        <v>42.8323</v>
      </c>
      <c r="KC390">
        <v>42.6785</v>
      </c>
      <c r="KD390">
        <v>66.1604</v>
      </c>
      <c r="KE390">
        <v>0</v>
      </c>
      <c r="KF390">
        <v>100</v>
      </c>
      <c r="KG390">
        <v>28.7629</v>
      </c>
      <c r="KH390">
        <v>1439.55</v>
      </c>
      <c r="KI390">
        <v>21.9999</v>
      </c>
      <c r="KJ390">
        <v>94.4544</v>
      </c>
      <c r="KK390">
        <v>91.687</v>
      </c>
    </row>
    <row r="391" spans="1:297">
      <c r="A391">
        <v>375</v>
      </c>
      <c r="B391">
        <v>1762202908.1</v>
      </c>
      <c r="C391">
        <v>4676.09999990463</v>
      </c>
      <c r="D391" t="s">
        <v>1197</v>
      </c>
      <c r="E391" t="s">
        <v>1198</v>
      </c>
      <c r="F391">
        <v>5</v>
      </c>
      <c r="G391" t="s">
        <v>1026</v>
      </c>
      <c r="H391" t="s">
        <v>438</v>
      </c>
      <c r="I391">
        <v>1762202899.94615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1453.14056234788</v>
      </c>
      <c r="AK391">
        <v>1426.61648484848</v>
      </c>
      <c r="AL391">
        <v>3.51663280746412</v>
      </c>
      <c r="AM391">
        <v>64.4856612688801</v>
      </c>
      <c r="AN391">
        <f>(AP391 - AO391 + DY391*1E3/(8.314*(EA391+273.15)) * AR391/DX391 * AQ391) * DX391/(100*DL391) * 1000/(1000 - AP391)</f>
        <v>0</v>
      </c>
      <c r="AO391">
        <v>21.0819720821536</v>
      </c>
      <c r="AP391">
        <v>27.7028909090909</v>
      </c>
      <c r="AQ391">
        <v>-1.40520013958786e-05</v>
      </c>
      <c r="AR391">
        <v>97.8886865385832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439</v>
      </c>
      <c r="AY391" t="s">
        <v>439</v>
      </c>
      <c r="AZ391">
        <v>0</v>
      </c>
      <c r="BA391">
        <v>0</v>
      </c>
      <c r="BB391">
        <f>1-AZ391/BA391</f>
        <v>0</v>
      </c>
      <c r="BC391">
        <v>0</v>
      </c>
      <c r="BD391" t="s">
        <v>439</v>
      </c>
      <c r="BE391" t="s">
        <v>439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439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440</v>
      </c>
      <c r="DO391">
        <v>2</v>
      </c>
      <c r="DP391" t="b">
        <v>1</v>
      </c>
      <c r="DQ391">
        <v>1762202899.94615</v>
      </c>
      <c r="DR391">
        <v>1363.12076923077</v>
      </c>
      <c r="DS391">
        <v>1407.82384615385</v>
      </c>
      <c r="DT391">
        <v>27.7145846153846</v>
      </c>
      <c r="DU391">
        <v>21.0797384615385</v>
      </c>
      <c r="DV391">
        <v>1356.72923076923</v>
      </c>
      <c r="DW391">
        <v>27.4045692307692</v>
      </c>
      <c r="DX391">
        <v>500.039384615385</v>
      </c>
      <c r="DY391">
        <v>90.7526461538462</v>
      </c>
      <c r="DZ391">
        <v>0.100018053846154</v>
      </c>
      <c r="EA391">
        <v>36.3959923076923</v>
      </c>
      <c r="EB391">
        <v>36.0107076923077</v>
      </c>
      <c r="EC391">
        <v>999.9</v>
      </c>
      <c r="ED391">
        <v>0</v>
      </c>
      <c r="EE391">
        <v>0</v>
      </c>
      <c r="EF391">
        <v>9995.76923076923</v>
      </c>
      <c r="EG391">
        <v>0</v>
      </c>
      <c r="EH391">
        <v>1198.26307692308</v>
      </c>
      <c r="EI391">
        <v>-44.7034615384615</v>
      </c>
      <c r="EJ391">
        <v>1401.97461538462</v>
      </c>
      <c r="EK391">
        <v>1438.13923076923</v>
      </c>
      <c r="EL391">
        <v>6.63486</v>
      </c>
      <c r="EM391">
        <v>1407.82384615385</v>
      </c>
      <c r="EN391">
        <v>21.0797384615385</v>
      </c>
      <c r="EO391">
        <v>2.51517230769231</v>
      </c>
      <c r="EP391">
        <v>1.91304076923077</v>
      </c>
      <c r="EQ391">
        <v>21.1250076923077</v>
      </c>
      <c r="ER391">
        <v>16.7424076923077</v>
      </c>
      <c r="ES391">
        <v>1999.98692307692</v>
      </c>
      <c r="ET391">
        <v>0.979995076923077</v>
      </c>
      <c r="EU391">
        <v>0.0200047538461538</v>
      </c>
      <c r="EV391">
        <v>0</v>
      </c>
      <c r="EW391">
        <v>1514.65076923077</v>
      </c>
      <c r="EX391">
        <v>5.00059</v>
      </c>
      <c r="EY391">
        <v>31375.0923076923</v>
      </c>
      <c r="EZ391">
        <v>17360.1769230769</v>
      </c>
      <c r="FA391">
        <v>54.9660769230769</v>
      </c>
      <c r="FB391">
        <v>55.2690769230769</v>
      </c>
      <c r="FC391">
        <v>54.5</v>
      </c>
      <c r="FD391">
        <v>54.687</v>
      </c>
      <c r="FE391">
        <v>55.437</v>
      </c>
      <c r="FF391">
        <v>1955.07692307692</v>
      </c>
      <c r="FG391">
        <v>39.91</v>
      </c>
      <c r="FH391">
        <v>0</v>
      </c>
      <c r="FI391">
        <v>1762202907.2</v>
      </c>
      <c r="FJ391">
        <v>0</v>
      </c>
      <c r="FK391">
        <v>1514.5128</v>
      </c>
      <c r="FL391">
        <v>-4.96538458940262</v>
      </c>
      <c r="FM391">
        <v>-93.2384614974658</v>
      </c>
      <c r="FN391">
        <v>31373.464</v>
      </c>
      <c r="FO391">
        <v>15</v>
      </c>
      <c r="FP391">
        <v>0</v>
      </c>
      <c r="FQ391" t="s">
        <v>441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-44.49852</v>
      </c>
      <c r="GD391">
        <v>-5.04684812030076</v>
      </c>
      <c r="GE391">
        <v>0.668791467200352</v>
      </c>
      <c r="GF391">
        <v>0</v>
      </c>
      <c r="GG391">
        <v>1514.82058823529</v>
      </c>
      <c r="GH391">
        <v>-5.03529411055519</v>
      </c>
      <c r="GI391">
        <v>0.533611122869291</v>
      </c>
      <c r="GJ391">
        <v>-1</v>
      </c>
      <c r="GK391">
        <v>6.638567</v>
      </c>
      <c r="GL391">
        <v>-0.110998195488716</v>
      </c>
      <c r="GM391">
        <v>0.0109412677967409</v>
      </c>
      <c r="GN391">
        <v>0</v>
      </c>
      <c r="GO391">
        <v>0</v>
      </c>
      <c r="GP391">
        <v>2</v>
      </c>
      <c r="GQ391" t="s">
        <v>442</v>
      </c>
      <c r="GR391">
        <v>3.12827</v>
      </c>
      <c r="GS391">
        <v>2.77779</v>
      </c>
      <c r="GT391">
        <v>0.197845</v>
      </c>
      <c r="GU391">
        <v>0.202118</v>
      </c>
      <c r="GV391">
        <v>0.111007</v>
      </c>
      <c r="GW391">
        <v>0.0916687</v>
      </c>
      <c r="GX391">
        <v>29386.1</v>
      </c>
      <c r="GY391">
        <v>31093.4</v>
      </c>
      <c r="GZ391">
        <v>33234.9</v>
      </c>
      <c r="HA391">
        <v>35377.9</v>
      </c>
      <c r="HB391">
        <v>41964.4</v>
      </c>
      <c r="HC391">
        <v>46226</v>
      </c>
      <c r="HD391">
        <v>52033.1</v>
      </c>
      <c r="HE391">
        <v>56617.9</v>
      </c>
      <c r="HF391">
        <v>1.782</v>
      </c>
      <c r="HG391">
        <v>2.13153</v>
      </c>
      <c r="HH391">
        <v>8.56817e-05</v>
      </c>
      <c r="HI391">
        <v>0</v>
      </c>
      <c r="HJ391">
        <v>36.0341</v>
      </c>
      <c r="HK391">
        <v>999.9</v>
      </c>
      <c r="HL391">
        <v>54.175</v>
      </c>
      <c r="HM391">
        <v>28.067</v>
      </c>
      <c r="HN391">
        <v>22.7414</v>
      </c>
      <c r="HO391">
        <v>56.789</v>
      </c>
      <c r="HP391">
        <v>32.4119</v>
      </c>
      <c r="HQ391">
        <v>2</v>
      </c>
      <c r="HR391">
        <v>1.35029</v>
      </c>
      <c r="HS391">
        <v>5.75011</v>
      </c>
      <c r="HT391">
        <v>20.0343</v>
      </c>
      <c r="HU391">
        <v>5.19153</v>
      </c>
      <c r="HV391">
        <v>12.0099</v>
      </c>
      <c r="HW391">
        <v>4.973</v>
      </c>
      <c r="HX391">
        <v>3.29495</v>
      </c>
      <c r="HY391">
        <v>999.9</v>
      </c>
      <c r="HZ391">
        <v>9999</v>
      </c>
      <c r="IA391">
        <v>9999</v>
      </c>
      <c r="IB391">
        <v>9999</v>
      </c>
      <c r="IC391">
        <v>1.86317</v>
      </c>
      <c r="ID391">
        <v>1.86813</v>
      </c>
      <c r="IE391">
        <v>1.86784</v>
      </c>
      <c r="IF391">
        <v>1.86904</v>
      </c>
      <c r="IG391">
        <v>1.86986</v>
      </c>
      <c r="IH391">
        <v>1.86584</v>
      </c>
      <c r="II391">
        <v>1.86705</v>
      </c>
      <c r="IJ391">
        <v>1.86843</v>
      </c>
      <c r="IK391">
        <v>5</v>
      </c>
      <c r="IL391">
        <v>0</v>
      </c>
      <c r="IM391">
        <v>0</v>
      </c>
      <c r="IN391">
        <v>0</v>
      </c>
      <c r="IO391" t="s">
        <v>443</v>
      </c>
      <c r="IP391" t="s">
        <v>444</v>
      </c>
      <c r="IQ391" t="s">
        <v>445</v>
      </c>
      <c r="IR391" t="s">
        <v>445</v>
      </c>
      <c r="IS391" t="s">
        <v>445</v>
      </c>
      <c r="IT391" t="s">
        <v>445</v>
      </c>
      <c r="IU391">
        <v>0</v>
      </c>
      <c r="IV391">
        <v>100</v>
      </c>
      <c r="IW391">
        <v>100</v>
      </c>
      <c r="IX391">
        <v>6.49</v>
      </c>
      <c r="IY391">
        <v>0.31</v>
      </c>
      <c r="IZ391">
        <v>0.972545899424372</v>
      </c>
      <c r="JA391">
        <v>0.00534676025210932</v>
      </c>
      <c r="JB391">
        <v>-1.70922874884956e-06</v>
      </c>
      <c r="JC391">
        <v>5.24977269206303e-10</v>
      </c>
      <c r="JD391">
        <v>0.310040366037049</v>
      </c>
      <c r="JE391">
        <v>0</v>
      </c>
      <c r="JF391">
        <v>0</v>
      </c>
      <c r="JG391">
        <v>0</v>
      </c>
      <c r="JH391">
        <v>4</v>
      </c>
      <c r="JI391">
        <v>2317</v>
      </c>
      <c r="JJ391">
        <v>-0</v>
      </c>
      <c r="JK391">
        <v>23</v>
      </c>
      <c r="JL391">
        <v>29370048.5</v>
      </c>
      <c r="JM391">
        <v>29370048.5</v>
      </c>
      <c r="JN391">
        <v>3.33252</v>
      </c>
      <c r="JO391">
        <v>2.59399</v>
      </c>
      <c r="JP391">
        <v>2.19849</v>
      </c>
      <c r="JQ391">
        <v>2.63794</v>
      </c>
      <c r="JR391">
        <v>2.44507</v>
      </c>
      <c r="JS391">
        <v>2.29614</v>
      </c>
      <c r="JT391">
        <v>32.7535</v>
      </c>
      <c r="JU391">
        <v>24.14</v>
      </c>
      <c r="JV391">
        <v>18</v>
      </c>
      <c r="JW391">
        <v>500.16</v>
      </c>
      <c r="JX391">
        <v>784.984</v>
      </c>
      <c r="JY391">
        <v>28.7498</v>
      </c>
      <c r="JZ391">
        <v>43.1038</v>
      </c>
      <c r="KA391">
        <v>30.0001</v>
      </c>
      <c r="KB391">
        <v>42.8323</v>
      </c>
      <c r="KC391">
        <v>42.6785</v>
      </c>
      <c r="KD391">
        <v>66.7775</v>
      </c>
      <c r="KE391">
        <v>0</v>
      </c>
      <c r="KF391">
        <v>100</v>
      </c>
      <c r="KG391">
        <v>28.7436</v>
      </c>
      <c r="KH391">
        <v>1459.8</v>
      </c>
      <c r="KI391">
        <v>21.9999</v>
      </c>
      <c r="KJ391">
        <v>94.4527</v>
      </c>
      <c r="KK391">
        <v>91.6859</v>
      </c>
    </row>
    <row r="392" spans="1:297">
      <c r="A392">
        <v>376</v>
      </c>
      <c r="B392">
        <v>1762202913.1</v>
      </c>
      <c r="C392">
        <v>4681.09999990463</v>
      </c>
      <c r="D392" t="s">
        <v>1199</v>
      </c>
      <c r="E392" t="s">
        <v>1200</v>
      </c>
      <c r="F392">
        <v>5</v>
      </c>
      <c r="G392" t="s">
        <v>1026</v>
      </c>
      <c r="H392" t="s">
        <v>438</v>
      </c>
      <c r="I392">
        <v>1762202904.94615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1469.64317908645</v>
      </c>
      <c r="AK392">
        <v>1443.47212121212</v>
      </c>
      <c r="AL392">
        <v>3.37563946100064</v>
      </c>
      <c r="AM392">
        <v>64.4856612688801</v>
      </c>
      <c r="AN392">
        <f>(AP392 - AO392 + DY392*1E3/(8.314*(EA392+273.15)) * AR392/DX392 * AQ392) * DX392/(100*DL392) * 1000/(1000 - AP392)</f>
        <v>0</v>
      </c>
      <c r="AO392">
        <v>21.0821597705443</v>
      </c>
      <c r="AP392">
        <v>27.6928012121212</v>
      </c>
      <c r="AQ392">
        <v>-1.89760884347007e-05</v>
      </c>
      <c r="AR392">
        <v>97.8886865385832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439</v>
      </c>
      <c r="AY392" t="s">
        <v>439</v>
      </c>
      <c r="AZ392">
        <v>0</v>
      </c>
      <c r="BA392">
        <v>0</v>
      </c>
      <c r="BB392">
        <f>1-AZ392/BA392</f>
        <v>0</v>
      </c>
      <c r="BC392">
        <v>0</v>
      </c>
      <c r="BD392" t="s">
        <v>439</v>
      </c>
      <c r="BE392" t="s">
        <v>439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439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440</v>
      </c>
      <c r="DO392">
        <v>2</v>
      </c>
      <c r="DP392" t="b">
        <v>1</v>
      </c>
      <c r="DQ392">
        <v>1762202904.94615</v>
      </c>
      <c r="DR392">
        <v>1379.73307692308</v>
      </c>
      <c r="DS392">
        <v>1424.55230769231</v>
      </c>
      <c r="DT392">
        <v>27.7058307692308</v>
      </c>
      <c r="DU392">
        <v>21.0815692307692</v>
      </c>
      <c r="DV392">
        <v>1373.28230769231</v>
      </c>
      <c r="DW392">
        <v>27.3958</v>
      </c>
      <c r="DX392">
        <v>500.039769230769</v>
      </c>
      <c r="DY392">
        <v>90.7524</v>
      </c>
      <c r="DZ392">
        <v>0.100060069230769</v>
      </c>
      <c r="EA392">
        <v>36.4031384615385</v>
      </c>
      <c r="EB392">
        <v>36.0211769230769</v>
      </c>
      <c r="EC392">
        <v>999.9</v>
      </c>
      <c r="ED392">
        <v>0</v>
      </c>
      <c r="EE392">
        <v>0</v>
      </c>
      <c r="EF392">
        <v>9987.59615384615</v>
      </c>
      <c r="EG392">
        <v>0</v>
      </c>
      <c r="EH392">
        <v>1198.25846153846</v>
      </c>
      <c r="EI392">
        <v>-44.8199538461538</v>
      </c>
      <c r="EJ392">
        <v>1419.04769230769</v>
      </c>
      <c r="EK392">
        <v>1455.23076923077</v>
      </c>
      <c r="EL392">
        <v>6.62427</v>
      </c>
      <c r="EM392">
        <v>1424.55230769231</v>
      </c>
      <c r="EN392">
        <v>21.0815692307692</v>
      </c>
      <c r="EO392">
        <v>2.51437</v>
      </c>
      <c r="EP392">
        <v>1.91320153846154</v>
      </c>
      <c r="EQ392">
        <v>21.1198153846154</v>
      </c>
      <c r="ER392">
        <v>16.7437230769231</v>
      </c>
      <c r="ES392">
        <v>2000.00769230769</v>
      </c>
      <c r="ET392">
        <v>0.979995307692308</v>
      </c>
      <c r="EU392">
        <v>0.0200045153846154</v>
      </c>
      <c r="EV392">
        <v>0</v>
      </c>
      <c r="EW392">
        <v>1514.17769230769</v>
      </c>
      <c r="EX392">
        <v>5.00059</v>
      </c>
      <c r="EY392">
        <v>31367.7923076923</v>
      </c>
      <c r="EZ392">
        <v>17360.3615384615</v>
      </c>
      <c r="FA392">
        <v>54.9660769230769</v>
      </c>
      <c r="FB392">
        <v>55.2690769230769</v>
      </c>
      <c r="FC392">
        <v>54.5</v>
      </c>
      <c r="FD392">
        <v>54.687</v>
      </c>
      <c r="FE392">
        <v>55.437</v>
      </c>
      <c r="FF392">
        <v>1955.09769230769</v>
      </c>
      <c r="FG392">
        <v>39.91</v>
      </c>
      <c r="FH392">
        <v>0</v>
      </c>
      <c r="FI392">
        <v>1762202912</v>
      </c>
      <c r="FJ392">
        <v>0</v>
      </c>
      <c r="FK392">
        <v>1514.092</v>
      </c>
      <c r="FL392">
        <v>-5.08923074744716</v>
      </c>
      <c r="FM392">
        <v>-95.1615381989109</v>
      </c>
      <c r="FN392">
        <v>31366.352</v>
      </c>
      <c r="FO392">
        <v>15</v>
      </c>
      <c r="FP392">
        <v>0</v>
      </c>
      <c r="FQ392" t="s">
        <v>441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-44.688285</v>
      </c>
      <c r="GD392">
        <v>-2.40553533834586</v>
      </c>
      <c r="GE392">
        <v>0.541043877402748</v>
      </c>
      <c r="GF392">
        <v>0</v>
      </c>
      <c r="GG392">
        <v>1514.49470588235</v>
      </c>
      <c r="GH392">
        <v>-4.76241404968581</v>
      </c>
      <c r="GI392">
        <v>0.513094620869687</v>
      </c>
      <c r="GJ392">
        <v>-1</v>
      </c>
      <c r="GK392">
        <v>6.631477</v>
      </c>
      <c r="GL392">
        <v>-0.125757293233089</v>
      </c>
      <c r="GM392">
        <v>0.0121959534682615</v>
      </c>
      <c r="GN392">
        <v>0</v>
      </c>
      <c r="GO392">
        <v>0</v>
      </c>
      <c r="GP392">
        <v>2</v>
      </c>
      <c r="GQ392" t="s">
        <v>442</v>
      </c>
      <c r="GR392">
        <v>3.12846</v>
      </c>
      <c r="GS392">
        <v>2.77791</v>
      </c>
      <c r="GT392">
        <v>0.199301</v>
      </c>
      <c r="GU392">
        <v>0.203607</v>
      </c>
      <c r="GV392">
        <v>0.110983</v>
      </c>
      <c r="GW392">
        <v>0.0916807</v>
      </c>
      <c r="GX392">
        <v>29332.7</v>
      </c>
      <c r="GY392">
        <v>31035.1</v>
      </c>
      <c r="GZ392">
        <v>33235.3</v>
      </c>
      <c r="HA392">
        <v>35378</v>
      </c>
      <c r="HB392">
        <v>41965.9</v>
      </c>
      <c r="HC392">
        <v>46225.9</v>
      </c>
      <c r="HD392">
        <v>52033.5</v>
      </c>
      <c r="HE392">
        <v>56618.3</v>
      </c>
      <c r="HF392">
        <v>1.78188</v>
      </c>
      <c r="HG392">
        <v>2.1314</v>
      </c>
      <c r="HH392">
        <v>0.000458211</v>
      </c>
      <c r="HI392">
        <v>0</v>
      </c>
      <c r="HJ392">
        <v>36.0341</v>
      </c>
      <c r="HK392">
        <v>999.9</v>
      </c>
      <c r="HL392">
        <v>54.175</v>
      </c>
      <c r="HM392">
        <v>28.067</v>
      </c>
      <c r="HN392">
        <v>22.7421</v>
      </c>
      <c r="HO392">
        <v>57.039</v>
      </c>
      <c r="HP392">
        <v>32.3197</v>
      </c>
      <c r="HQ392">
        <v>2</v>
      </c>
      <c r="HR392">
        <v>1.35011</v>
      </c>
      <c r="HS392">
        <v>5.76115</v>
      </c>
      <c r="HT392">
        <v>20.0341</v>
      </c>
      <c r="HU392">
        <v>5.19198</v>
      </c>
      <c r="HV392">
        <v>12.0099</v>
      </c>
      <c r="HW392">
        <v>4.97305</v>
      </c>
      <c r="HX392">
        <v>3.295</v>
      </c>
      <c r="HY392">
        <v>999.9</v>
      </c>
      <c r="HZ392">
        <v>9999</v>
      </c>
      <c r="IA392">
        <v>9999</v>
      </c>
      <c r="IB392">
        <v>9999</v>
      </c>
      <c r="IC392">
        <v>1.86317</v>
      </c>
      <c r="ID392">
        <v>1.86813</v>
      </c>
      <c r="IE392">
        <v>1.86783</v>
      </c>
      <c r="IF392">
        <v>1.86905</v>
      </c>
      <c r="IG392">
        <v>1.86983</v>
      </c>
      <c r="IH392">
        <v>1.86585</v>
      </c>
      <c r="II392">
        <v>1.86705</v>
      </c>
      <c r="IJ392">
        <v>1.86843</v>
      </c>
      <c r="IK392">
        <v>5</v>
      </c>
      <c r="IL392">
        <v>0</v>
      </c>
      <c r="IM392">
        <v>0</v>
      </c>
      <c r="IN392">
        <v>0</v>
      </c>
      <c r="IO392" t="s">
        <v>443</v>
      </c>
      <c r="IP392" t="s">
        <v>444</v>
      </c>
      <c r="IQ392" t="s">
        <v>445</v>
      </c>
      <c r="IR392" t="s">
        <v>445</v>
      </c>
      <c r="IS392" t="s">
        <v>445</v>
      </c>
      <c r="IT392" t="s">
        <v>445</v>
      </c>
      <c r="IU392">
        <v>0</v>
      </c>
      <c r="IV392">
        <v>100</v>
      </c>
      <c r="IW392">
        <v>100</v>
      </c>
      <c r="IX392">
        <v>6.55</v>
      </c>
      <c r="IY392">
        <v>0.31</v>
      </c>
      <c r="IZ392">
        <v>0.972545899424372</v>
      </c>
      <c r="JA392">
        <v>0.00534676025210932</v>
      </c>
      <c r="JB392">
        <v>-1.70922874884956e-06</v>
      </c>
      <c r="JC392">
        <v>5.24977269206303e-10</v>
      </c>
      <c r="JD392">
        <v>0.310040366037049</v>
      </c>
      <c r="JE392">
        <v>0</v>
      </c>
      <c r="JF392">
        <v>0</v>
      </c>
      <c r="JG392">
        <v>0</v>
      </c>
      <c r="JH392">
        <v>4</v>
      </c>
      <c r="JI392">
        <v>2317</v>
      </c>
      <c r="JJ392">
        <v>-0</v>
      </c>
      <c r="JK392">
        <v>23</v>
      </c>
      <c r="JL392">
        <v>29370048.6</v>
      </c>
      <c r="JM392">
        <v>29370048.6</v>
      </c>
      <c r="JN392">
        <v>3.3667</v>
      </c>
      <c r="JO392">
        <v>2.58057</v>
      </c>
      <c r="JP392">
        <v>2.19849</v>
      </c>
      <c r="JQ392">
        <v>2.63794</v>
      </c>
      <c r="JR392">
        <v>2.44507</v>
      </c>
      <c r="JS392">
        <v>2.31934</v>
      </c>
      <c r="JT392">
        <v>32.7535</v>
      </c>
      <c r="JU392">
        <v>24.1488</v>
      </c>
      <c r="JV392">
        <v>18</v>
      </c>
      <c r="JW392">
        <v>500.071</v>
      </c>
      <c r="JX392">
        <v>784.86</v>
      </c>
      <c r="JY392">
        <v>28.7337</v>
      </c>
      <c r="JZ392">
        <v>43.1038</v>
      </c>
      <c r="KA392">
        <v>30</v>
      </c>
      <c r="KB392">
        <v>42.8323</v>
      </c>
      <c r="KC392">
        <v>42.6785</v>
      </c>
      <c r="KD392">
        <v>67.4198</v>
      </c>
      <c r="KE392">
        <v>0</v>
      </c>
      <c r="KF392">
        <v>100</v>
      </c>
      <c r="KG392">
        <v>28.7059</v>
      </c>
      <c r="KH392">
        <v>1473.4</v>
      </c>
      <c r="KI392">
        <v>21.9999</v>
      </c>
      <c r="KJ392">
        <v>94.4534</v>
      </c>
      <c r="KK392">
        <v>91.6864</v>
      </c>
    </row>
    <row r="393" spans="1:297">
      <c r="A393">
        <v>377</v>
      </c>
      <c r="B393">
        <v>1762202918.1</v>
      </c>
      <c r="C393">
        <v>4686.09999990463</v>
      </c>
      <c r="D393" t="s">
        <v>1201</v>
      </c>
      <c r="E393" t="s">
        <v>1202</v>
      </c>
      <c r="F393">
        <v>5</v>
      </c>
      <c r="G393" t="s">
        <v>1026</v>
      </c>
      <c r="H393" t="s">
        <v>438</v>
      </c>
      <c r="I393">
        <v>1762202909.94615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1487.41686504556</v>
      </c>
      <c r="AK393">
        <v>1461.0163030303</v>
      </c>
      <c r="AL393">
        <v>3.50999626400457</v>
      </c>
      <c r="AM393">
        <v>64.4856612688801</v>
      </c>
      <c r="AN393">
        <f>(AP393 - AO393 + DY393*1E3/(8.314*(EA393+273.15)) * AR393/DX393 * AQ393) * DX393/(100*DL393) * 1000/(1000 - AP393)</f>
        <v>0</v>
      </c>
      <c r="AO393">
        <v>21.0853862598065</v>
      </c>
      <c r="AP393">
        <v>27.6923175757576</v>
      </c>
      <c r="AQ393">
        <v>-2.79120448599585e-06</v>
      </c>
      <c r="AR393">
        <v>97.8886865385832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439</v>
      </c>
      <c r="AY393" t="s">
        <v>439</v>
      </c>
      <c r="AZ393">
        <v>0</v>
      </c>
      <c r="BA393">
        <v>0</v>
      </c>
      <c r="BB393">
        <f>1-AZ393/BA393</f>
        <v>0</v>
      </c>
      <c r="BC393">
        <v>0</v>
      </c>
      <c r="BD393" t="s">
        <v>439</v>
      </c>
      <c r="BE393" t="s">
        <v>439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439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440</v>
      </c>
      <c r="DO393">
        <v>2</v>
      </c>
      <c r="DP393" t="b">
        <v>1</v>
      </c>
      <c r="DQ393">
        <v>1762202909.94615</v>
      </c>
      <c r="DR393">
        <v>1396.44769230769</v>
      </c>
      <c r="DS393">
        <v>1441.66538461538</v>
      </c>
      <c r="DT393">
        <v>27.6984076923077</v>
      </c>
      <c r="DU393">
        <v>21.0833769230769</v>
      </c>
      <c r="DV393">
        <v>1389.93692307692</v>
      </c>
      <c r="DW393">
        <v>27.3883846153846</v>
      </c>
      <c r="DX393">
        <v>500.024846153846</v>
      </c>
      <c r="DY393">
        <v>90.7520230769231</v>
      </c>
      <c r="DZ393">
        <v>0.100045261538462</v>
      </c>
      <c r="EA393">
        <v>36.4059076923077</v>
      </c>
      <c r="EB393">
        <v>36.0297769230769</v>
      </c>
      <c r="EC393">
        <v>999.9</v>
      </c>
      <c r="ED393">
        <v>0</v>
      </c>
      <c r="EE393">
        <v>0</v>
      </c>
      <c r="EF393">
        <v>9983.55769230769</v>
      </c>
      <c r="EG393">
        <v>0</v>
      </c>
      <c r="EH393">
        <v>1198.24384615385</v>
      </c>
      <c r="EI393">
        <v>-45.2187076923077</v>
      </c>
      <c r="EJ393">
        <v>1436.22769230769</v>
      </c>
      <c r="EK393">
        <v>1472.71615384615</v>
      </c>
      <c r="EL393">
        <v>6.61504846153846</v>
      </c>
      <c r="EM393">
        <v>1441.66538461538</v>
      </c>
      <c r="EN393">
        <v>21.0833769230769</v>
      </c>
      <c r="EO393">
        <v>2.51368615384615</v>
      </c>
      <c r="EP393">
        <v>1.91335692307692</v>
      </c>
      <c r="EQ393">
        <v>21.1153846153846</v>
      </c>
      <c r="ER393">
        <v>16.7450076923077</v>
      </c>
      <c r="ES393">
        <v>2000.00538461538</v>
      </c>
      <c r="ET393">
        <v>0.979995307692308</v>
      </c>
      <c r="EU393">
        <v>0.0200045153846154</v>
      </c>
      <c r="EV393">
        <v>0</v>
      </c>
      <c r="EW393">
        <v>1513.75769230769</v>
      </c>
      <c r="EX393">
        <v>5.00059</v>
      </c>
      <c r="EY393">
        <v>31360.3076923077</v>
      </c>
      <c r="EZ393">
        <v>17360.3384615385</v>
      </c>
      <c r="FA393">
        <v>54.9563846153846</v>
      </c>
      <c r="FB393">
        <v>55.2690769230769</v>
      </c>
      <c r="FC393">
        <v>54.5</v>
      </c>
      <c r="FD393">
        <v>54.687</v>
      </c>
      <c r="FE393">
        <v>55.437</v>
      </c>
      <c r="FF393">
        <v>1955.09538461538</v>
      </c>
      <c r="FG393">
        <v>39.91</v>
      </c>
      <c r="FH393">
        <v>0</v>
      </c>
      <c r="FI393">
        <v>1762202916.8</v>
      </c>
      <c r="FJ393">
        <v>0</v>
      </c>
      <c r="FK393">
        <v>1513.7572</v>
      </c>
      <c r="FL393">
        <v>-4.19384615823088</v>
      </c>
      <c r="FM393">
        <v>-81.7076923337139</v>
      </c>
      <c r="FN393">
        <v>31359.156</v>
      </c>
      <c r="FO393">
        <v>15</v>
      </c>
      <c r="FP393">
        <v>0</v>
      </c>
      <c r="FQ393" t="s">
        <v>441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-44.8830047619048</v>
      </c>
      <c r="GD393">
        <v>-4.38509610389609</v>
      </c>
      <c r="GE393">
        <v>0.621813591326433</v>
      </c>
      <c r="GF393">
        <v>0</v>
      </c>
      <c r="GG393">
        <v>1514.10117647059</v>
      </c>
      <c r="GH393">
        <v>-4.7874713468123</v>
      </c>
      <c r="GI393">
        <v>0.524015966897991</v>
      </c>
      <c r="GJ393">
        <v>-1</v>
      </c>
      <c r="GK393">
        <v>6.62267523809524</v>
      </c>
      <c r="GL393">
        <v>-0.119459220779211</v>
      </c>
      <c r="GM393">
        <v>0.0122087063466034</v>
      </c>
      <c r="GN393">
        <v>0</v>
      </c>
      <c r="GO393">
        <v>0</v>
      </c>
      <c r="GP393">
        <v>2</v>
      </c>
      <c r="GQ393" t="s">
        <v>442</v>
      </c>
      <c r="GR393">
        <v>3.12841</v>
      </c>
      <c r="GS393">
        <v>2.77796</v>
      </c>
      <c r="GT393">
        <v>0.200785</v>
      </c>
      <c r="GU393">
        <v>0.20502</v>
      </c>
      <c r="GV393">
        <v>0.110973</v>
      </c>
      <c r="GW393">
        <v>0.0916889</v>
      </c>
      <c r="GX393">
        <v>29278.3</v>
      </c>
      <c r="GY393">
        <v>30980</v>
      </c>
      <c r="GZ393">
        <v>33235.6</v>
      </c>
      <c r="HA393">
        <v>35378.3</v>
      </c>
      <c r="HB393">
        <v>41967</v>
      </c>
      <c r="HC393">
        <v>46226</v>
      </c>
      <c r="HD393">
        <v>52034</v>
      </c>
      <c r="HE393">
        <v>56618.7</v>
      </c>
      <c r="HF393">
        <v>1.78195</v>
      </c>
      <c r="HG393">
        <v>2.13165</v>
      </c>
      <c r="HH393">
        <v>-0.000439584</v>
      </c>
      <c r="HI393">
        <v>0</v>
      </c>
      <c r="HJ393">
        <v>36.0341</v>
      </c>
      <c r="HK393">
        <v>999.9</v>
      </c>
      <c r="HL393">
        <v>54.175</v>
      </c>
      <c r="HM393">
        <v>28.087</v>
      </c>
      <c r="HN393">
        <v>22.7694</v>
      </c>
      <c r="HO393">
        <v>56.989</v>
      </c>
      <c r="HP393">
        <v>32.4199</v>
      </c>
      <c r="HQ393">
        <v>2</v>
      </c>
      <c r="HR393">
        <v>1.35037</v>
      </c>
      <c r="HS393">
        <v>5.82983</v>
      </c>
      <c r="HT393">
        <v>20.0318</v>
      </c>
      <c r="HU393">
        <v>5.19138</v>
      </c>
      <c r="HV393">
        <v>12.0099</v>
      </c>
      <c r="HW393">
        <v>4.973</v>
      </c>
      <c r="HX393">
        <v>3.2949</v>
      </c>
      <c r="HY393">
        <v>999.9</v>
      </c>
      <c r="HZ393">
        <v>9999</v>
      </c>
      <c r="IA393">
        <v>9999</v>
      </c>
      <c r="IB393">
        <v>9999</v>
      </c>
      <c r="IC393">
        <v>1.86317</v>
      </c>
      <c r="ID393">
        <v>1.86813</v>
      </c>
      <c r="IE393">
        <v>1.86783</v>
      </c>
      <c r="IF393">
        <v>1.86904</v>
      </c>
      <c r="IG393">
        <v>1.86983</v>
      </c>
      <c r="IH393">
        <v>1.86587</v>
      </c>
      <c r="II393">
        <v>1.86705</v>
      </c>
      <c r="IJ393">
        <v>1.86844</v>
      </c>
      <c r="IK393">
        <v>5</v>
      </c>
      <c r="IL393">
        <v>0</v>
      </c>
      <c r="IM393">
        <v>0</v>
      </c>
      <c r="IN393">
        <v>0</v>
      </c>
      <c r="IO393" t="s">
        <v>443</v>
      </c>
      <c r="IP393" t="s">
        <v>444</v>
      </c>
      <c r="IQ393" t="s">
        <v>445</v>
      </c>
      <c r="IR393" t="s">
        <v>445</v>
      </c>
      <c r="IS393" t="s">
        <v>445</v>
      </c>
      <c r="IT393" t="s">
        <v>445</v>
      </c>
      <c r="IU393">
        <v>0</v>
      </c>
      <c r="IV393">
        <v>100</v>
      </c>
      <c r="IW393">
        <v>100</v>
      </c>
      <c r="IX393">
        <v>6.61</v>
      </c>
      <c r="IY393">
        <v>0.31</v>
      </c>
      <c r="IZ393">
        <v>0.972545899424372</v>
      </c>
      <c r="JA393">
        <v>0.00534676025210932</v>
      </c>
      <c r="JB393">
        <v>-1.70922874884956e-06</v>
      </c>
      <c r="JC393">
        <v>5.24977269206303e-10</v>
      </c>
      <c r="JD393">
        <v>0.310040366037049</v>
      </c>
      <c r="JE393">
        <v>0</v>
      </c>
      <c r="JF393">
        <v>0</v>
      </c>
      <c r="JG393">
        <v>0</v>
      </c>
      <c r="JH393">
        <v>4</v>
      </c>
      <c r="JI393">
        <v>2317</v>
      </c>
      <c r="JJ393">
        <v>-0</v>
      </c>
      <c r="JK393">
        <v>23</v>
      </c>
      <c r="JL393">
        <v>29370048.6</v>
      </c>
      <c r="JM393">
        <v>29370048.6</v>
      </c>
      <c r="JN393">
        <v>3.39478</v>
      </c>
      <c r="JO393">
        <v>2.59521</v>
      </c>
      <c r="JP393">
        <v>2.19849</v>
      </c>
      <c r="JQ393">
        <v>2.63794</v>
      </c>
      <c r="JR393">
        <v>2.44629</v>
      </c>
      <c r="JS393">
        <v>2.27417</v>
      </c>
      <c r="JT393">
        <v>32.7535</v>
      </c>
      <c r="JU393">
        <v>24.14</v>
      </c>
      <c r="JV393">
        <v>18</v>
      </c>
      <c r="JW393">
        <v>500.124</v>
      </c>
      <c r="JX393">
        <v>785.108</v>
      </c>
      <c r="JY393">
        <v>28.7043</v>
      </c>
      <c r="JZ393">
        <v>43.1038</v>
      </c>
      <c r="KA393">
        <v>30.0002</v>
      </c>
      <c r="KB393">
        <v>42.8323</v>
      </c>
      <c r="KC393">
        <v>42.6785</v>
      </c>
      <c r="KD393">
        <v>68.0398</v>
      </c>
      <c r="KE393">
        <v>0</v>
      </c>
      <c r="KF393">
        <v>100</v>
      </c>
      <c r="KG393">
        <v>28.6701</v>
      </c>
      <c r="KH393">
        <v>1493.57</v>
      </c>
      <c r="KI393">
        <v>21.9999</v>
      </c>
      <c r="KJ393">
        <v>94.4543</v>
      </c>
      <c r="KK393">
        <v>91.6872</v>
      </c>
    </row>
    <row r="394" spans="1:297">
      <c r="A394">
        <v>378</v>
      </c>
      <c r="B394">
        <v>1762202923.1</v>
      </c>
      <c r="C394">
        <v>4691.09999990463</v>
      </c>
      <c r="D394" t="s">
        <v>1203</v>
      </c>
      <c r="E394" t="s">
        <v>1204</v>
      </c>
      <c r="F394">
        <v>5</v>
      </c>
      <c r="G394" t="s">
        <v>1026</v>
      </c>
      <c r="H394" t="s">
        <v>438</v>
      </c>
      <c r="I394">
        <v>1762202914.94615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1504.1098231978</v>
      </c>
      <c r="AK394">
        <v>1477.89260606061</v>
      </c>
      <c r="AL394">
        <v>3.3708424346678</v>
      </c>
      <c r="AM394">
        <v>64.4856612688801</v>
      </c>
      <c r="AN394">
        <f>(AP394 - AO394 + DY394*1E3/(8.314*(EA394+273.15)) * AR394/DX394 * AQ394) * DX394/(100*DL394) * 1000/(1000 - AP394)</f>
        <v>0</v>
      </c>
      <c r="AO394">
        <v>21.0880428935561</v>
      </c>
      <c r="AP394">
        <v>27.6827145454545</v>
      </c>
      <c r="AQ394">
        <v>-1.5937702845427e-05</v>
      </c>
      <c r="AR394">
        <v>97.8886865385832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439</v>
      </c>
      <c r="AY394" t="s">
        <v>439</v>
      </c>
      <c r="AZ394">
        <v>0</v>
      </c>
      <c r="BA394">
        <v>0</v>
      </c>
      <c r="BB394">
        <f>1-AZ394/BA394</f>
        <v>0</v>
      </c>
      <c r="BC394">
        <v>0</v>
      </c>
      <c r="BD394" t="s">
        <v>439</v>
      </c>
      <c r="BE394" t="s">
        <v>439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439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440</v>
      </c>
      <c r="DO394">
        <v>2</v>
      </c>
      <c r="DP394" t="b">
        <v>1</v>
      </c>
      <c r="DQ394">
        <v>1762202914.94615</v>
      </c>
      <c r="DR394">
        <v>1413.18692307692</v>
      </c>
      <c r="DS394">
        <v>1458.32538461538</v>
      </c>
      <c r="DT394">
        <v>27.692</v>
      </c>
      <c r="DU394">
        <v>21.0853615384615</v>
      </c>
      <c r="DV394">
        <v>1406.61384615385</v>
      </c>
      <c r="DW394">
        <v>27.3819615384615</v>
      </c>
      <c r="DX394">
        <v>499.991</v>
      </c>
      <c r="DY394">
        <v>90.7519076923077</v>
      </c>
      <c r="DZ394">
        <v>0.100004992307692</v>
      </c>
      <c r="EA394">
        <v>36.4034307692308</v>
      </c>
      <c r="EB394">
        <v>36.0348</v>
      </c>
      <c r="EC394">
        <v>999.9</v>
      </c>
      <c r="ED394">
        <v>0</v>
      </c>
      <c r="EE394">
        <v>0</v>
      </c>
      <c r="EF394">
        <v>9996.25</v>
      </c>
      <c r="EG394">
        <v>0</v>
      </c>
      <c r="EH394">
        <v>1198.23307692308</v>
      </c>
      <c r="EI394">
        <v>-45.1409384615385</v>
      </c>
      <c r="EJ394">
        <v>1453.43384615385</v>
      </c>
      <c r="EK394">
        <v>1489.73846153846</v>
      </c>
      <c r="EL394">
        <v>6.60664153846154</v>
      </c>
      <c r="EM394">
        <v>1458.32538461538</v>
      </c>
      <c r="EN394">
        <v>21.0853615384615</v>
      </c>
      <c r="EO394">
        <v>2.5131</v>
      </c>
      <c r="EP394">
        <v>1.91353538461538</v>
      </c>
      <c r="EQ394">
        <v>21.1115923076923</v>
      </c>
      <c r="ER394">
        <v>16.7464692307692</v>
      </c>
      <c r="ES394">
        <v>2000</v>
      </c>
      <c r="ET394">
        <v>0.979995307692308</v>
      </c>
      <c r="EU394">
        <v>0.0200045230769231</v>
      </c>
      <c r="EV394">
        <v>0</v>
      </c>
      <c r="EW394">
        <v>1513.34307692308</v>
      </c>
      <c r="EX394">
        <v>5.00059</v>
      </c>
      <c r="EY394">
        <v>31352.9384615385</v>
      </c>
      <c r="EZ394">
        <v>17360.3076923077</v>
      </c>
      <c r="FA394">
        <v>54.9563846153846</v>
      </c>
      <c r="FB394">
        <v>55.2690769230769</v>
      </c>
      <c r="FC394">
        <v>54.5</v>
      </c>
      <c r="FD394">
        <v>54.6918461538462</v>
      </c>
      <c r="FE394">
        <v>55.437</v>
      </c>
      <c r="FF394">
        <v>1955.09</v>
      </c>
      <c r="FG394">
        <v>39.91</v>
      </c>
      <c r="FH394">
        <v>0</v>
      </c>
      <c r="FI394">
        <v>1762202922.2</v>
      </c>
      <c r="FJ394">
        <v>0</v>
      </c>
      <c r="FK394">
        <v>1513.39461538462</v>
      </c>
      <c r="FL394">
        <v>-4.48136753372605</v>
      </c>
      <c r="FM394">
        <v>-85.880341997642</v>
      </c>
      <c r="FN394">
        <v>31352.1153846154</v>
      </c>
      <c r="FO394">
        <v>15</v>
      </c>
      <c r="FP394">
        <v>0</v>
      </c>
      <c r="FQ394" t="s">
        <v>441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-45.1648095238095</v>
      </c>
      <c r="GD394">
        <v>-0.0557844155843706</v>
      </c>
      <c r="GE394">
        <v>0.336605766162819</v>
      </c>
      <c r="GF394">
        <v>1</v>
      </c>
      <c r="GG394">
        <v>1513.65705882353</v>
      </c>
      <c r="GH394">
        <v>-4.41375095702193</v>
      </c>
      <c r="GI394">
        <v>0.501313154517958</v>
      </c>
      <c r="GJ394">
        <v>-1</v>
      </c>
      <c r="GK394">
        <v>6.61138666666667</v>
      </c>
      <c r="GL394">
        <v>-0.099352987012983</v>
      </c>
      <c r="GM394">
        <v>0.0100996432437385</v>
      </c>
      <c r="GN394">
        <v>1</v>
      </c>
      <c r="GO394">
        <v>2</v>
      </c>
      <c r="GP394">
        <v>2</v>
      </c>
      <c r="GQ394" t="s">
        <v>497</v>
      </c>
      <c r="GR394">
        <v>3.12841</v>
      </c>
      <c r="GS394">
        <v>2.778</v>
      </c>
      <c r="GT394">
        <v>0.202217</v>
      </c>
      <c r="GU394">
        <v>0.206481</v>
      </c>
      <c r="GV394">
        <v>0.110953</v>
      </c>
      <c r="GW394">
        <v>0.0916926</v>
      </c>
      <c r="GX394">
        <v>29225.8</v>
      </c>
      <c r="GY394">
        <v>30922.9</v>
      </c>
      <c r="GZ394">
        <v>33235.9</v>
      </c>
      <c r="HA394">
        <v>35378.6</v>
      </c>
      <c r="HB394">
        <v>41968.5</v>
      </c>
      <c r="HC394">
        <v>46226.2</v>
      </c>
      <c r="HD394">
        <v>52034.7</v>
      </c>
      <c r="HE394">
        <v>56619.1</v>
      </c>
      <c r="HF394">
        <v>1.78198</v>
      </c>
      <c r="HG394">
        <v>2.13168</v>
      </c>
      <c r="HH394">
        <v>0.000804663</v>
      </c>
      <c r="HI394">
        <v>0</v>
      </c>
      <c r="HJ394">
        <v>36.0341</v>
      </c>
      <c r="HK394">
        <v>999.9</v>
      </c>
      <c r="HL394">
        <v>54.175</v>
      </c>
      <c r="HM394">
        <v>28.067</v>
      </c>
      <c r="HN394">
        <v>22.7434</v>
      </c>
      <c r="HO394">
        <v>56.609</v>
      </c>
      <c r="HP394">
        <v>32.3558</v>
      </c>
      <c r="HQ394">
        <v>2</v>
      </c>
      <c r="HR394">
        <v>1.3509</v>
      </c>
      <c r="HS394">
        <v>5.88006</v>
      </c>
      <c r="HT394">
        <v>20.0304</v>
      </c>
      <c r="HU394">
        <v>5.19168</v>
      </c>
      <c r="HV394">
        <v>12.0099</v>
      </c>
      <c r="HW394">
        <v>4.9727</v>
      </c>
      <c r="HX394">
        <v>3.29495</v>
      </c>
      <c r="HY394">
        <v>999.9</v>
      </c>
      <c r="HZ394">
        <v>9999</v>
      </c>
      <c r="IA394">
        <v>9999</v>
      </c>
      <c r="IB394">
        <v>9999</v>
      </c>
      <c r="IC394">
        <v>1.86319</v>
      </c>
      <c r="ID394">
        <v>1.86813</v>
      </c>
      <c r="IE394">
        <v>1.86783</v>
      </c>
      <c r="IF394">
        <v>1.86904</v>
      </c>
      <c r="IG394">
        <v>1.86984</v>
      </c>
      <c r="IH394">
        <v>1.86586</v>
      </c>
      <c r="II394">
        <v>1.86706</v>
      </c>
      <c r="IJ394">
        <v>1.8684</v>
      </c>
      <c r="IK394">
        <v>5</v>
      </c>
      <c r="IL394">
        <v>0</v>
      </c>
      <c r="IM394">
        <v>0</v>
      </c>
      <c r="IN394">
        <v>0</v>
      </c>
      <c r="IO394" t="s">
        <v>443</v>
      </c>
      <c r="IP394" t="s">
        <v>444</v>
      </c>
      <c r="IQ394" t="s">
        <v>445</v>
      </c>
      <c r="IR394" t="s">
        <v>445</v>
      </c>
      <c r="IS394" t="s">
        <v>445</v>
      </c>
      <c r="IT394" t="s">
        <v>445</v>
      </c>
      <c r="IU394">
        <v>0</v>
      </c>
      <c r="IV394">
        <v>100</v>
      </c>
      <c r="IW394">
        <v>100</v>
      </c>
      <c r="IX394">
        <v>6.67</v>
      </c>
      <c r="IY394">
        <v>0.3101</v>
      </c>
      <c r="IZ394">
        <v>0.972545899424372</v>
      </c>
      <c r="JA394">
        <v>0.00534676025210932</v>
      </c>
      <c r="JB394">
        <v>-1.70922874884956e-06</v>
      </c>
      <c r="JC394">
        <v>5.24977269206303e-10</v>
      </c>
      <c r="JD394">
        <v>0.310040366037049</v>
      </c>
      <c r="JE394">
        <v>0</v>
      </c>
      <c r="JF394">
        <v>0</v>
      </c>
      <c r="JG394">
        <v>0</v>
      </c>
      <c r="JH394">
        <v>4</v>
      </c>
      <c r="JI394">
        <v>2317</v>
      </c>
      <c r="JJ394">
        <v>-0</v>
      </c>
      <c r="JK394">
        <v>23</v>
      </c>
      <c r="JL394">
        <v>29370048.7</v>
      </c>
      <c r="JM394">
        <v>29370048.7</v>
      </c>
      <c r="JN394">
        <v>3.42896</v>
      </c>
      <c r="JO394">
        <v>2.58667</v>
      </c>
      <c r="JP394">
        <v>2.19849</v>
      </c>
      <c r="JQ394">
        <v>2.63794</v>
      </c>
      <c r="JR394">
        <v>2.44507</v>
      </c>
      <c r="JS394">
        <v>2.31079</v>
      </c>
      <c r="JT394">
        <v>32.7535</v>
      </c>
      <c r="JU394">
        <v>24.14</v>
      </c>
      <c r="JV394">
        <v>18</v>
      </c>
      <c r="JW394">
        <v>500.142</v>
      </c>
      <c r="JX394">
        <v>785.145</v>
      </c>
      <c r="JY394">
        <v>28.67</v>
      </c>
      <c r="JZ394">
        <v>43.1038</v>
      </c>
      <c r="KA394">
        <v>30.0004</v>
      </c>
      <c r="KB394">
        <v>42.8323</v>
      </c>
      <c r="KC394">
        <v>42.6796</v>
      </c>
      <c r="KD394">
        <v>68.6603</v>
      </c>
      <c r="KE394">
        <v>0</v>
      </c>
      <c r="KF394">
        <v>100</v>
      </c>
      <c r="KG394">
        <v>28.6385</v>
      </c>
      <c r="KH394">
        <v>1507.06</v>
      </c>
      <c r="KI394">
        <v>21.9999</v>
      </c>
      <c r="KJ394">
        <v>94.4554</v>
      </c>
      <c r="KK394">
        <v>91.6878</v>
      </c>
    </row>
    <row r="395" spans="1:297">
      <c r="A395">
        <v>379</v>
      </c>
      <c r="B395">
        <v>1762202928.1</v>
      </c>
      <c r="C395">
        <v>4696.09999990463</v>
      </c>
      <c r="D395" t="s">
        <v>1205</v>
      </c>
      <c r="E395" t="s">
        <v>1206</v>
      </c>
      <c r="F395">
        <v>5</v>
      </c>
      <c r="G395" t="s">
        <v>1026</v>
      </c>
      <c r="H395" t="s">
        <v>438</v>
      </c>
      <c r="I395">
        <v>1762202919.94615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1521.60242438656</v>
      </c>
      <c r="AK395">
        <v>1495.29163636364</v>
      </c>
      <c r="AL395">
        <v>3.4838275360733</v>
      </c>
      <c r="AM395">
        <v>64.4856612688801</v>
      </c>
      <c r="AN395">
        <f>(AP395 - AO395 + DY395*1E3/(8.314*(EA395+273.15)) * AR395/DX395 * AQ395) * DX395/(100*DL395) * 1000/(1000 - AP395)</f>
        <v>0</v>
      </c>
      <c r="AO395">
        <v>21.0889761301445</v>
      </c>
      <c r="AP395">
        <v>27.6789109090909</v>
      </c>
      <c r="AQ395">
        <v>-9.08860057794113e-06</v>
      </c>
      <c r="AR395">
        <v>97.8886865385832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439</v>
      </c>
      <c r="AY395" t="s">
        <v>439</v>
      </c>
      <c r="AZ395">
        <v>0</v>
      </c>
      <c r="BA395">
        <v>0</v>
      </c>
      <c r="BB395">
        <f>1-AZ395/BA395</f>
        <v>0</v>
      </c>
      <c r="BC395">
        <v>0</v>
      </c>
      <c r="BD395" t="s">
        <v>439</v>
      </c>
      <c r="BE395" t="s">
        <v>439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439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440</v>
      </c>
      <c r="DO395">
        <v>2</v>
      </c>
      <c r="DP395" t="b">
        <v>1</v>
      </c>
      <c r="DQ395">
        <v>1762202919.94615</v>
      </c>
      <c r="DR395">
        <v>1429.90384615385</v>
      </c>
      <c r="DS395">
        <v>1475.21153846154</v>
      </c>
      <c r="DT395">
        <v>27.6865692307692</v>
      </c>
      <c r="DU395">
        <v>21.0875307692308</v>
      </c>
      <c r="DV395">
        <v>1423.26769230769</v>
      </c>
      <c r="DW395">
        <v>27.3765307692308</v>
      </c>
      <c r="DX395">
        <v>499.979</v>
      </c>
      <c r="DY395">
        <v>90.7519307692308</v>
      </c>
      <c r="DZ395">
        <v>0.0999838846153846</v>
      </c>
      <c r="EA395">
        <v>36.3949615384615</v>
      </c>
      <c r="EB395">
        <v>36.0362538461538</v>
      </c>
      <c r="EC395">
        <v>999.9</v>
      </c>
      <c r="ED395">
        <v>0</v>
      </c>
      <c r="EE395">
        <v>0</v>
      </c>
      <c r="EF395">
        <v>10002.7423076923</v>
      </c>
      <c r="EG395">
        <v>0</v>
      </c>
      <c r="EH395">
        <v>1198.21769230769</v>
      </c>
      <c r="EI395">
        <v>-45.3097230769231</v>
      </c>
      <c r="EJ395">
        <v>1470.61923076923</v>
      </c>
      <c r="EK395">
        <v>1506.99153846154</v>
      </c>
      <c r="EL395">
        <v>6.59902846153846</v>
      </c>
      <c r="EM395">
        <v>1475.21153846154</v>
      </c>
      <c r="EN395">
        <v>21.0875307692308</v>
      </c>
      <c r="EO395">
        <v>2.51260769230769</v>
      </c>
      <c r="EP395">
        <v>1.91373384615385</v>
      </c>
      <c r="EQ395">
        <v>21.1084</v>
      </c>
      <c r="ER395">
        <v>16.7481</v>
      </c>
      <c r="ES395">
        <v>2000.02461538462</v>
      </c>
      <c r="ET395">
        <v>0.979995538461538</v>
      </c>
      <c r="EU395">
        <v>0.0200042846153846</v>
      </c>
      <c r="EV395">
        <v>0</v>
      </c>
      <c r="EW395">
        <v>1512.98923076923</v>
      </c>
      <c r="EX395">
        <v>5.00059</v>
      </c>
      <c r="EY395">
        <v>31346.2769230769</v>
      </c>
      <c r="EZ395">
        <v>17360.5230769231</v>
      </c>
      <c r="FA395">
        <v>54.9563846153846</v>
      </c>
      <c r="FB395">
        <v>55.2738461538462</v>
      </c>
      <c r="FC395">
        <v>54.5</v>
      </c>
      <c r="FD395">
        <v>54.6918461538462</v>
      </c>
      <c r="FE395">
        <v>55.437</v>
      </c>
      <c r="FF395">
        <v>1955.11461538462</v>
      </c>
      <c r="FG395">
        <v>39.91</v>
      </c>
      <c r="FH395">
        <v>0</v>
      </c>
      <c r="FI395">
        <v>1762202927.6</v>
      </c>
      <c r="FJ395">
        <v>0</v>
      </c>
      <c r="FK395">
        <v>1512.9984</v>
      </c>
      <c r="FL395">
        <v>-4.20615385271156</v>
      </c>
      <c r="FM395">
        <v>-88.8615387955028</v>
      </c>
      <c r="FN395">
        <v>31343.868</v>
      </c>
      <c r="FO395">
        <v>15</v>
      </c>
      <c r="FP395">
        <v>0</v>
      </c>
      <c r="FQ395" t="s">
        <v>441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-45.1940761904762</v>
      </c>
      <c r="GD395">
        <v>-1.62982597402596</v>
      </c>
      <c r="GE395">
        <v>0.352678782632044</v>
      </c>
      <c r="GF395">
        <v>0</v>
      </c>
      <c r="GG395">
        <v>1513.34</v>
      </c>
      <c r="GH395">
        <v>-4.43300229427961</v>
      </c>
      <c r="GI395">
        <v>0.500458613203347</v>
      </c>
      <c r="GJ395">
        <v>-1</v>
      </c>
      <c r="GK395">
        <v>6.60511428571429</v>
      </c>
      <c r="GL395">
        <v>-0.0959298701298647</v>
      </c>
      <c r="GM395">
        <v>0.00976937614201036</v>
      </c>
      <c r="GN395">
        <v>1</v>
      </c>
      <c r="GO395">
        <v>1</v>
      </c>
      <c r="GP395">
        <v>2</v>
      </c>
      <c r="GQ395" t="s">
        <v>460</v>
      </c>
      <c r="GR395">
        <v>3.12839</v>
      </c>
      <c r="GS395">
        <v>2.77793</v>
      </c>
      <c r="GT395">
        <v>0.203667</v>
      </c>
      <c r="GU395">
        <v>0.207828</v>
      </c>
      <c r="GV395">
        <v>0.110931</v>
      </c>
      <c r="GW395">
        <v>0.0916956</v>
      </c>
      <c r="GX395">
        <v>29172.4</v>
      </c>
      <c r="GY395">
        <v>30870.1</v>
      </c>
      <c r="GZ395">
        <v>33236</v>
      </c>
      <c r="HA395">
        <v>35378.6</v>
      </c>
      <c r="HB395">
        <v>41969.6</v>
      </c>
      <c r="HC395">
        <v>46226.3</v>
      </c>
      <c r="HD395">
        <v>52034.5</v>
      </c>
      <c r="HE395">
        <v>56619.2</v>
      </c>
      <c r="HF395">
        <v>1.78227</v>
      </c>
      <c r="HG395">
        <v>2.13165</v>
      </c>
      <c r="HH395">
        <v>-0.000741333</v>
      </c>
      <c r="HI395">
        <v>0</v>
      </c>
      <c r="HJ395">
        <v>36.0341</v>
      </c>
      <c r="HK395">
        <v>999.9</v>
      </c>
      <c r="HL395">
        <v>54.175</v>
      </c>
      <c r="HM395">
        <v>28.067</v>
      </c>
      <c r="HN395">
        <v>22.7439</v>
      </c>
      <c r="HO395">
        <v>56.829</v>
      </c>
      <c r="HP395">
        <v>32.3958</v>
      </c>
      <c r="HQ395">
        <v>2</v>
      </c>
      <c r="HR395">
        <v>1.35091</v>
      </c>
      <c r="HS395">
        <v>5.92045</v>
      </c>
      <c r="HT395">
        <v>20.0288</v>
      </c>
      <c r="HU395">
        <v>5.19198</v>
      </c>
      <c r="HV395">
        <v>12.0099</v>
      </c>
      <c r="HW395">
        <v>4.9723</v>
      </c>
      <c r="HX395">
        <v>3.29497</v>
      </c>
      <c r="HY395">
        <v>999.9</v>
      </c>
      <c r="HZ395">
        <v>9999</v>
      </c>
      <c r="IA395">
        <v>9999</v>
      </c>
      <c r="IB395">
        <v>9999</v>
      </c>
      <c r="IC395">
        <v>1.86317</v>
      </c>
      <c r="ID395">
        <v>1.86812</v>
      </c>
      <c r="IE395">
        <v>1.86783</v>
      </c>
      <c r="IF395">
        <v>1.86905</v>
      </c>
      <c r="IG395">
        <v>1.86983</v>
      </c>
      <c r="IH395">
        <v>1.86585</v>
      </c>
      <c r="II395">
        <v>1.86703</v>
      </c>
      <c r="IJ395">
        <v>1.86841</v>
      </c>
      <c r="IK395">
        <v>5</v>
      </c>
      <c r="IL395">
        <v>0</v>
      </c>
      <c r="IM395">
        <v>0</v>
      </c>
      <c r="IN395">
        <v>0</v>
      </c>
      <c r="IO395" t="s">
        <v>443</v>
      </c>
      <c r="IP395" t="s">
        <v>444</v>
      </c>
      <c r="IQ395" t="s">
        <v>445</v>
      </c>
      <c r="IR395" t="s">
        <v>445</v>
      </c>
      <c r="IS395" t="s">
        <v>445</v>
      </c>
      <c r="IT395" t="s">
        <v>445</v>
      </c>
      <c r="IU395">
        <v>0</v>
      </c>
      <c r="IV395">
        <v>100</v>
      </c>
      <c r="IW395">
        <v>100</v>
      </c>
      <c r="IX395">
        <v>6.74</v>
      </c>
      <c r="IY395">
        <v>0.3101</v>
      </c>
      <c r="IZ395">
        <v>0.972545899424372</v>
      </c>
      <c r="JA395">
        <v>0.00534676025210932</v>
      </c>
      <c r="JB395">
        <v>-1.70922874884956e-06</v>
      </c>
      <c r="JC395">
        <v>5.24977269206303e-10</v>
      </c>
      <c r="JD395">
        <v>0.310040366037049</v>
      </c>
      <c r="JE395">
        <v>0</v>
      </c>
      <c r="JF395">
        <v>0</v>
      </c>
      <c r="JG395">
        <v>0</v>
      </c>
      <c r="JH395">
        <v>4</v>
      </c>
      <c r="JI395">
        <v>2317</v>
      </c>
      <c r="JJ395">
        <v>-0</v>
      </c>
      <c r="JK395">
        <v>23</v>
      </c>
      <c r="JL395">
        <v>29370048.8</v>
      </c>
      <c r="JM395">
        <v>29370048.8</v>
      </c>
      <c r="JN395">
        <v>3.45825</v>
      </c>
      <c r="JO395">
        <v>2.58545</v>
      </c>
      <c r="JP395">
        <v>2.19849</v>
      </c>
      <c r="JQ395">
        <v>2.63794</v>
      </c>
      <c r="JR395">
        <v>2.44507</v>
      </c>
      <c r="JS395">
        <v>2.35718</v>
      </c>
      <c r="JT395">
        <v>32.7535</v>
      </c>
      <c r="JU395">
        <v>24.1488</v>
      </c>
      <c r="JV395">
        <v>18</v>
      </c>
      <c r="JW395">
        <v>500.363</v>
      </c>
      <c r="JX395">
        <v>785.132</v>
      </c>
      <c r="JY395">
        <v>28.6367</v>
      </c>
      <c r="JZ395">
        <v>43.1038</v>
      </c>
      <c r="KA395">
        <v>30.0003</v>
      </c>
      <c r="KB395">
        <v>42.8334</v>
      </c>
      <c r="KC395">
        <v>42.6808</v>
      </c>
      <c r="KD395">
        <v>69.3192</v>
      </c>
      <c r="KE395">
        <v>0</v>
      </c>
      <c r="KF395">
        <v>100</v>
      </c>
      <c r="KG395">
        <v>28.5968</v>
      </c>
      <c r="KH395">
        <v>1528.38</v>
      </c>
      <c r="KI395">
        <v>21.9999</v>
      </c>
      <c r="KJ395">
        <v>94.4553</v>
      </c>
      <c r="KK395">
        <v>91.6879</v>
      </c>
    </row>
    <row r="396" spans="1:297">
      <c r="A396">
        <v>380</v>
      </c>
      <c r="B396">
        <v>1762202933.1</v>
      </c>
      <c r="C396">
        <v>4701.09999990463</v>
      </c>
      <c r="D396" t="s">
        <v>1207</v>
      </c>
      <c r="E396" t="s">
        <v>1208</v>
      </c>
      <c r="F396">
        <v>5</v>
      </c>
      <c r="G396" t="s">
        <v>1026</v>
      </c>
      <c r="H396" t="s">
        <v>438</v>
      </c>
      <c r="I396">
        <v>1762202924.94615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1538.15972942473</v>
      </c>
      <c r="AK396">
        <v>1512.05793939394</v>
      </c>
      <c r="AL396">
        <v>3.34657964650692</v>
      </c>
      <c r="AM396">
        <v>64.4856612688801</v>
      </c>
      <c r="AN396">
        <f>(AP396 - AO396 + DY396*1E3/(8.314*(EA396+273.15)) * AR396/DX396 * AQ396) * DX396/(100*DL396) * 1000/(1000 - AP396)</f>
        <v>0</v>
      </c>
      <c r="AO396">
        <v>21.0911296771368</v>
      </c>
      <c r="AP396">
        <v>27.6690951515151</v>
      </c>
      <c r="AQ396">
        <v>-1.77730189174685e-05</v>
      </c>
      <c r="AR396">
        <v>97.8886865385832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439</v>
      </c>
      <c r="AY396" t="s">
        <v>439</v>
      </c>
      <c r="AZ396">
        <v>0</v>
      </c>
      <c r="BA396">
        <v>0</v>
      </c>
      <c r="BB396">
        <f>1-AZ396/BA396</f>
        <v>0</v>
      </c>
      <c r="BC396">
        <v>0</v>
      </c>
      <c r="BD396" t="s">
        <v>439</v>
      </c>
      <c r="BE396" t="s">
        <v>439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439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440</v>
      </c>
      <c r="DO396">
        <v>2</v>
      </c>
      <c r="DP396" t="b">
        <v>1</v>
      </c>
      <c r="DQ396">
        <v>1762202924.94615</v>
      </c>
      <c r="DR396">
        <v>1446.57846153846</v>
      </c>
      <c r="DS396">
        <v>1491.88846153846</v>
      </c>
      <c r="DT396">
        <v>27.6802769230769</v>
      </c>
      <c r="DU396">
        <v>21.0894846153846</v>
      </c>
      <c r="DV396">
        <v>1439.88076923077</v>
      </c>
      <c r="DW396">
        <v>27.3702461538462</v>
      </c>
      <c r="DX396">
        <v>499.982153846154</v>
      </c>
      <c r="DY396">
        <v>90.7510461538462</v>
      </c>
      <c r="DZ396">
        <v>0.0999386</v>
      </c>
      <c r="EA396">
        <v>36.3918846153846</v>
      </c>
      <c r="EB396">
        <v>36.0327384615385</v>
      </c>
      <c r="EC396">
        <v>999.9</v>
      </c>
      <c r="ED396">
        <v>0</v>
      </c>
      <c r="EE396">
        <v>0</v>
      </c>
      <c r="EF396">
        <v>10011.2153846154</v>
      </c>
      <c r="EG396">
        <v>0</v>
      </c>
      <c r="EH396">
        <v>1198.13615384615</v>
      </c>
      <c r="EI396">
        <v>-45.3122538461538</v>
      </c>
      <c r="EJ396">
        <v>1487.75923076923</v>
      </c>
      <c r="EK396">
        <v>1524.03076923077</v>
      </c>
      <c r="EL396">
        <v>6.59079692307692</v>
      </c>
      <c r="EM396">
        <v>1491.88846153846</v>
      </c>
      <c r="EN396">
        <v>21.0894846153846</v>
      </c>
      <c r="EO396">
        <v>2.51201307692308</v>
      </c>
      <c r="EP396">
        <v>1.91389230769231</v>
      </c>
      <c r="EQ396">
        <v>21.1045461538462</v>
      </c>
      <c r="ER396">
        <v>16.7494</v>
      </c>
      <c r="ES396">
        <v>2000.00230769231</v>
      </c>
      <c r="ET396">
        <v>0.979995307692308</v>
      </c>
      <c r="EU396">
        <v>0.0200045230769231</v>
      </c>
      <c r="EV396">
        <v>0</v>
      </c>
      <c r="EW396">
        <v>1512.70692307692</v>
      </c>
      <c r="EX396">
        <v>5.00059</v>
      </c>
      <c r="EY396">
        <v>31338.3769230769</v>
      </c>
      <c r="EZ396">
        <v>17360.3307692308</v>
      </c>
      <c r="FA396">
        <v>54.9660769230769</v>
      </c>
      <c r="FB396">
        <v>55.2786153846154</v>
      </c>
      <c r="FC396">
        <v>54.5</v>
      </c>
      <c r="FD396">
        <v>54.6918461538462</v>
      </c>
      <c r="FE396">
        <v>55.437</v>
      </c>
      <c r="FF396">
        <v>1955.09230769231</v>
      </c>
      <c r="FG396">
        <v>39.91</v>
      </c>
      <c r="FH396">
        <v>0</v>
      </c>
      <c r="FI396">
        <v>1762202931.8</v>
      </c>
      <c r="FJ396">
        <v>0</v>
      </c>
      <c r="FK396">
        <v>1512.75192307692</v>
      </c>
      <c r="FL396">
        <v>-3.45059828696277</v>
      </c>
      <c r="FM396">
        <v>-91.6273507080312</v>
      </c>
      <c r="FN396">
        <v>31337.9730769231</v>
      </c>
      <c r="FO396">
        <v>15</v>
      </c>
      <c r="FP396">
        <v>0</v>
      </c>
      <c r="FQ396" t="s">
        <v>441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-45.25776</v>
      </c>
      <c r="GD396">
        <v>0.495013533834569</v>
      </c>
      <c r="GE396">
        <v>0.344830802568448</v>
      </c>
      <c r="GF396">
        <v>1</v>
      </c>
      <c r="GG396">
        <v>1513.02441176471</v>
      </c>
      <c r="GH396">
        <v>-3.51734148022094</v>
      </c>
      <c r="GI396">
        <v>0.433875769536619</v>
      </c>
      <c r="GJ396">
        <v>-1</v>
      </c>
      <c r="GK396">
        <v>6.5961065</v>
      </c>
      <c r="GL396">
        <v>-0.0937439097744203</v>
      </c>
      <c r="GM396">
        <v>0.00907928426419175</v>
      </c>
      <c r="GN396">
        <v>1</v>
      </c>
      <c r="GO396">
        <v>2</v>
      </c>
      <c r="GP396">
        <v>2</v>
      </c>
      <c r="GQ396" t="s">
        <v>497</v>
      </c>
      <c r="GR396">
        <v>3.1284</v>
      </c>
      <c r="GS396">
        <v>2.77815</v>
      </c>
      <c r="GT396">
        <v>0.205079</v>
      </c>
      <c r="GU396">
        <v>0.209331</v>
      </c>
      <c r="GV396">
        <v>0.110903</v>
      </c>
      <c r="GW396">
        <v>0.0917007</v>
      </c>
      <c r="GX396">
        <v>29120.4</v>
      </c>
      <c r="GY396">
        <v>30811</v>
      </c>
      <c r="GZ396">
        <v>33236</v>
      </c>
      <c r="HA396">
        <v>35378.4</v>
      </c>
      <c r="HB396">
        <v>41970.8</v>
      </c>
      <c r="HC396">
        <v>46226.2</v>
      </c>
      <c r="HD396">
        <v>52034.2</v>
      </c>
      <c r="HE396">
        <v>56619.1</v>
      </c>
      <c r="HF396">
        <v>1.78192</v>
      </c>
      <c r="HG396">
        <v>2.13165</v>
      </c>
      <c r="HH396">
        <v>-0.000115484</v>
      </c>
      <c r="HI396">
        <v>0</v>
      </c>
      <c r="HJ396">
        <v>36.0341</v>
      </c>
      <c r="HK396">
        <v>999.9</v>
      </c>
      <c r="HL396">
        <v>54.175</v>
      </c>
      <c r="HM396">
        <v>28.067</v>
      </c>
      <c r="HN396">
        <v>22.7422</v>
      </c>
      <c r="HO396">
        <v>56.959</v>
      </c>
      <c r="HP396">
        <v>32.4359</v>
      </c>
      <c r="HQ396">
        <v>2</v>
      </c>
      <c r="HR396">
        <v>1.3513</v>
      </c>
      <c r="HS396">
        <v>5.96048</v>
      </c>
      <c r="HT396">
        <v>20.0279</v>
      </c>
      <c r="HU396">
        <v>5.19213</v>
      </c>
      <c r="HV396">
        <v>12.0099</v>
      </c>
      <c r="HW396">
        <v>4.9728</v>
      </c>
      <c r="HX396">
        <v>3.29487</v>
      </c>
      <c r="HY396">
        <v>999.9</v>
      </c>
      <c r="HZ396">
        <v>9999</v>
      </c>
      <c r="IA396">
        <v>9999</v>
      </c>
      <c r="IB396">
        <v>9999</v>
      </c>
      <c r="IC396">
        <v>1.86316</v>
      </c>
      <c r="ID396">
        <v>1.86812</v>
      </c>
      <c r="IE396">
        <v>1.86783</v>
      </c>
      <c r="IF396">
        <v>1.86904</v>
      </c>
      <c r="IG396">
        <v>1.86984</v>
      </c>
      <c r="IH396">
        <v>1.86586</v>
      </c>
      <c r="II396">
        <v>1.86705</v>
      </c>
      <c r="IJ396">
        <v>1.86842</v>
      </c>
      <c r="IK396">
        <v>5</v>
      </c>
      <c r="IL396">
        <v>0</v>
      </c>
      <c r="IM396">
        <v>0</v>
      </c>
      <c r="IN396">
        <v>0</v>
      </c>
      <c r="IO396" t="s">
        <v>443</v>
      </c>
      <c r="IP396" t="s">
        <v>444</v>
      </c>
      <c r="IQ396" t="s">
        <v>445</v>
      </c>
      <c r="IR396" t="s">
        <v>445</v>
      </c>
      <c r="IS396" t="s">
        <v>445</v>
      </c>
      <c r="IT396" t="s">
        <v>445</v>
      </c>
      <c r="IU396">
        <v>0</v>
      </c>
      <c r="IV396">
        <v>100</v>
      </c>
      <c r="IW396">
        <v>100</v>
      </c>
      <c r="IX396">
        <v>6.79</v>
      </c>
      <c r="IY396">
        <v>0.31</v>
      </c>
      <c r="IZ396">
        <v>0.972545899424372</v>
      </c>
      <c r="JA396">
        <v>0.00534676025210932</v>
      </c>
      <c r="JB396">
        <v>-1.70922874884956e-06</v>
      </c>
      <c r="JC396">
        <v>5.24977269206303e-10</v>
      </c>
      <c r="JD396">
        <v>0.310040366037049</v>
      </c>
      <c r="JE396">
        <v>0</v>
      </c>
      <c r="JF396">
        <v>0</v>
      </c>
      <c r="JG396">
        <v>0</v>
      </c>
      <c r="JH396">
        <v>4</v>
      </c>
      <c r="JI396">
        <v>2317</v>
      </c>
      <c r="JJ396">
        <v>-0</v>
      </c>
      <c r="JK396">
        <v>23</v>
      </c>
      <c r="JL396">
        <v>29370048.9</v>
      </c>
      <c r="JM396">
        <v>29370048.9</v>
      </c>
      <c r="JN396">
        <v>3.49121</v>
      </c>
      <c r="JO396">
        <v>2.58911</v>
      </c>
      <c r="JP396">
        <v>2.19849</v>
      </c>
      <c r="JQ396">
        <v>2.63794</v>
      </c>
      <c r="JR396">
        <v>2.44507</v>
      </c>
      <c r="JS396">
        <v>2.28516</v>
      </c>
      <c r="JT396">
        <v>32.7535</v>
      </c>
      <c r="JU396">
        <v>24.14</v>
      </c>
      <c r="JV396">
        <v>18</v>
      </c>
      <c r="JW396">
        <v>500.114</v>
      </c>
      <c r="JX396">
        <v>785.157</v>
      </c>
      <c r="JY396">
        <v>28.5958</v>
      </c>
      <c r="JZ396">
        <v>43.1038</v>
      </c>
      <c r="KA396">
        <v>30.0004</v>
      </c>
      <c r="KB396">
        <v>42.8334</v>
      </c>
      <c r="KC396">
        <v>42.6829</v>
      </c>
      <c r="KD396">
        <v>69.8948</v>
      </c>
      <c r="KE396">
        <v>0</v>
      </c>
      <c r="KF396">
        <v>100</v>
      </c>
      <c r="KG396">
        <v>28.5717</v>
      </c>
      <c r="KH396">
        <v>1541.98</v>
      </c>
      <c r="KI396">
        <v>21.9999</v>
      </c>
      <c r="KJ396">
        <v>94.455</v>
      </c>
      <c r="KK396">
        <v>91.6876</v>
      </c>
    </row>
    <row r="397" spans="1:297">
      <c r="A397">
        <v>381</v>
      </c>
      <c r="B397">
        <v>1762202938.1</v>
      </c>
      <c r="C397">
        <v>4706.09999990463</v>
      </c>
      <c r="D397" t="s">
        <v>1209</v>
      </c>
      <c r="E397" t="s">
        <v>1210</v>
      </c>
      <c r="F397">
        <v>5</v>
      </c>
      <c r="G397" t="s">
        <v>1026</v>
      </c>
      <c r="H397" t="s">
        <v>438</v>
      </c>
      <c r="I397">
        <v>1762202929.94615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1556.09457865003</v>
      </c>
      <c r="AK397">
        <v>1529.52745454545</v>
      </c>
      <c r="AL397">
        <v>3.47821863020044</v>
      </c>
      <c r="AM397">
        <v>64.4856612688801</v>
      </c>
      <c r="AN397">
        <f>(AP397 - AO397 + DY397*1E3/(8.314*(EA397+273.15)) * AR397/DX397 * AQ397) * DX397/(100*DL397) * 1000/(1000 - AP397)</f>
        <v>0</v>
      </c>
      <c r="AO397">
        <v>21.0923789433336</v>
      </c>
      <c r="AP397">
        <v>27.6577406060606</v>
      </c>
      <c r="AQ397">
        <v>-2.05877638600098e-05</v>
      </c>
      <c r="AR397">
        <v>97.8886865385832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439</v>
      </c>
      <c r="AY397" t="s">
        <v>439</v>
      </c>
      <c r="AZ397">
        <v>0</v>
      </c>
      <c r="BA397">
        <v>0</v>
      </c>
      <c r="BB397">
        <f>1-AZ397/BA397</f>
        <v>0</v>
      </c>
      <c r="BC397">
        <v>0</v>
      </c>
      <c r="BD397" t="s">
        <v>439</v>
      </c>
      <c r="BE397" t="s">
        <v>439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439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440</v>
      </c>
      <c r="DO397">
        <v>2</v>
      </c>
      <c r="DP397" t="b">
        <v>1</v>
      </c>
      <c r="DQ397">
        <v>1762202929.94615</v>
      </c>
      <c r="DR397">
        <v>1463.24846153846</v>
      </c>
      <c r="DS397">
        <v>1508.71153846154</v>
      </c>
      <c r="DT397">
        <v>27.6720923076923</v>
      </c>
      <c r="DU397">
        <v>21.0909307692308</v>
      </c>
      <c r="DV397">
        <v>1456.49</v>
      </c>
      <c r="DW397">
        <v>27.3620692307692</v>
      </c>
      <c r="DX397">
        <v>500.001692307692</v>
      </c>
      <c r="DY397">
        <v>90.7503076923077</v>
      </c>
      <c r="DZ397">
        <v>0.0999924692307692</v>
      </c>
      <c r="EA397">
        <v>36.3873230769231</v>
      </c>
      <c r="EB397">
        <v>36.0326461538462</v>
      </c>
      <c r="EC397">
        <v>999.9</v>
      </c>
      <c r="ED397">
        <v>0</v>
      </c>
      <c r="EE397">
        <v>0</v>
      </c>
      <c r="EF397">
        <v>10005.2076923077</v>
      </c>
      <c r="EG397">
        <v>0</v>
      </c>
      <c r="EH397">
        <v>1198.02384615385</v>
      </c>
      <c r="EI397">
        <v>-45.4639230769231</v>
      </c>
      <c r="EJ397">
        <v>1504.89153846154</v>
      </c>
      <c r="EK397">
        <v>1541.21769230769</v>
      </c>
      <c r="EL397">
        <v>6.58115538461538</v>
      </c>
      <c r="EM397">
        <v>1508.71153846154</v>
      </c>
      <c r="EN397">
        <v>21.0909307692308</v>
      </c>
      <c r="EO397">
        <v>2.51125153846154</v>
      </c>
      <c r="EP397">
        <v>1.91400846153846</v>
      </c>
      <c r="EQ397">
        <v>21.0996</v>
      </c>
      <c r="ER397">
        <v>16.7503692307692</v>
      </c>
      <c r="ES397">
        <v>2000.03461538461</v>
      </c>
      <c r="ET397">
        <v>0.979995538461538</v>
      </c>
      <c r="EU397">
        <v>0.0200042769230769</v>
      </c>
      <c r="EV397">
        <v>0</v>
      </c>
      <c r="EW397">
        <v>1512.38769230769</v>
      </c>
      <c r="EX397">
        <v>5.00059</v>
      </c>
      <c r="EY397">
        <v>31331.9</v>
      </c>
      <c r="EZ397">
        <v>17360.6</v>
      </c>
      <c r="FA397">
        <v>54.9660769230769</v>
      </c>
      <c r="FB397">
        <v>55.2786153846154</v>
      </c>
      <c r="FC397">
        <v>54.5</v>
      </c>
      <c r="FD397">
        <v>54.687</v>
      </c>
      <c r="FE397">
        <v>55.437</v>
      </c>
      <c r="FF397">
        <v>1955.12461538462</v>
      </c>
      <c r="FG397">
        <v>39.91</v>
      </c>
      <c r="FH397">
        <v>0</v>
      </c>
      <c r="FI397">
        <v>1762202937.2</v>
      </c>
      <c r="FJ397">
        <v>0</v>
      </c>
      <c r="FK397">
        <v>1512.352</v>
      </c>
      <c r="FL397">
        <v>-4.18076921823399</v>
      </c>
      <c r="FM397">
        <v>-81.0076925754209</v>
      </c>
      <c r="FN397">
        <v>31329.856</v>
      </c>
      <c r="FO397">
        <v>15</v>
      </c>
      <c r="FP397">
        <v>0</v>
      </c>
      <c r="FQ397" t="s">
        <v>441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-45.360205</v>
      </c>
      <c r="GD397">
        <v>-2.19513834586477</v>
      </c>
      <c r="GE397">
        <v>0.449505930411379</v>
      </c>
      <c r="GF397">
        <v>0</v>
      </c>
      <c r="GG397">
        <v>1512.61764705882</v>
      </c>
      <c r="GH397">
        <v>-3.91749426930338</v>
      </c>
      <c r="GI397">
        <v>0.452983955199078</v>
      </c>
      <c r="GJ397">
        <v>-1</v>
      </c>
      <c r="GK397">
        <v>6.585166</v>
      </c>
      <c r="GL397">
        <v>-0.114793082706775</v>
      </c>
      <c r="GM397">
        <v>0.0111405010659306</v>
      </c>
      <c r="GN397">
        <v>0</v>
      </c>
      <c r="GO397">
        <v>0</v>
      </c>
      <c r="GP397">
        <v>2</v>
      </c>
      <c r="GQ397" t="s">
        <v>442</v>
      </c>
      <c r="GR397">
        <v>3.12847</v>
      </c>
      <c r="GS397">
        <v>2.77805</v>
      </c>
      <c r="GT397">
        <v>0.206509</v>
      </c>
      <c r="GU397">
        <v>0.210674</v>
      </c>
      <c r="GV397">
        <v>0.110873</v>
      </c>
      <c r="GW397">
        <v>0.0917035</v>
      </c>
      <c r="GX397">
        <v>29067.8</v>
      </c>
      <c r="GY397">
        <v>30758.3</v>
      </c>
      <c r="GZ397">
        <v>33236.1</v>
      </c>
      <c r="HA397">
        <v>35378.3</v>
      </c>
      <c r="HB397">
        <v>41972.5</v>
      </c>
      <c r="HC397">
        <v>46225.8</v>
      </c>
      <c r="HD397">
        <v>52034.5</v>
      </c>
      <c r="HE397">
        <v>56618.6</v>
      </c>
      <c r="HF397">
        <v>1.78212</v>
      </c>
      <c r="HG397">
        <v>2.1316</v>
      </c>
      <c r="HH397">
        <v>-0.00142679</v>
      </c>
      <c r="HI397">
        <v>0</v>
      </c>
      <c r="HJ397">
        <v>36.0341</v>
      </c>
      <c r="HK397">
        <v>999.9</v>
      </c>
      <c r="HL397">
        <v>54.175</v>
      </c>
      <c r="HM397">
        <v>28.067</v>
      </c>
      <c r="HN397">
        <v>22.7437</v>
      </c>
      <c r="HO397">
        <v>56.789</v>
      </c>
      <c r="HP397">
        <v>32.3237</v>
      </c>
      <c r="HQ397">
        <v>2</v>
      </c>
      <c r="HR397">
        <v>1.35143</v>
      </c>
      <c r="HS397">
        <v>5.947</v>
      </c>
      <c r="HT397">
        <v>20.0284</v>
      </c>
      <c r="HU397">
        <v>5.19183</v>
      </c>
      <c r="HV397">
        <v>12.0099</v>
      </c>
      <c r="HW397">
        <v>4.97315</v>
      </c>
      <c r="HX397">
        <v>3.2949</v>
      </c>
      <c r="HY397">
        <v>999.9</v>
      </c>
      <c r="HZ397">
        <v>9999</v>
      </c>
      <c r="IA397">
        <v>9999</v>
      </c>
      <c r="IB397">
        <v>9999</v>
      </c>
      <c r="IC397">
        <v>1.86318</v>
      </c>
      <c r="ID397">
        <v>1.86813</v>
      </c>
      <c r="IE397">
        <v>1.86783</v>
      </c>
      <c r="IF397">
        <v>1.86904</v>
      </c>
      <c r="IG397">
        <v>1.86983</v>
      </c>
      <c r="IH397">
        <v>1.86588</v>
      </c>
      <c r="II397">
        <v>1.86706</v>
      </c>
      <c r="IJ397">
        <v>1.86844</v>
      </c>
      <c r="IK397">
        <v>5</v>
      </c>
      <c r="IL397">
        <v>0</v>
      </c>
      <c r="IM397">
        <v>0</v>
      </c>
      <c r="IN397">
        <v>0</v>
      </c>
      <c r="IO397" t="s">
        <v>443</v>
      </c>
      <c r="IP397" t="s">
        <v>444</v>
      </c>
      <c r="IQ397" t="s">
        <v>445</v>
      </c>
      <c r="IR397" t="s">
        <v>445</v>
      </c>
      <c r="IS397" t="s">
        <v>445</v>
      </c>
      <c r="IT397" t="s">
        <v>445</v>
      </c>
      <c r="IU397">
        <v>0</v>
      </c>
      <c r="IV397">
        <v>100</v>
      </c>
      <c r="IW397">
        <v>100</v>
      </c>
      <c r="IX397">
        <v>6.85</v>
      </c>
      <c r="IY397">
        <v>0.3101</v>
      </c>
      <c r="IZ397">
        <v>0.972545899424372</v>
      </c>
      <c r="JA397">
        <v>0.00534676025210932</v>
      </c>
      <c r="JB397">
        <v>-1.70922874884956e-06</v>
      </c>
      <c r="JC397">
        <v>5.24977269206303e-10</v>
      </c>
      <c r="JD397">
        <v>0.310040366037049</v>
      </c>
      <c r="JE397">
        <v>0</v>
      </c>
      <c r="JF397">
        <v>0</v>
      </c>
      <c r="JG397">
        <v>0</v>
      </c>
      <c r="JH397">
        <v>4</v>
      </c>
      <c r="JI397">
        <v>2317</v>
      </c>
      <c r="JJ397">
        <v>-0</v>
      </c>
      <c r="JK397">
        <v>23</v>
      </c>
      <c r="JL397">
        <v>29370049</v>
      </c>
      <c r="JM397">
        <v>29370049</v>
      </c>
      <c r="JN397">
        <v>3.52051</v>
      </c>
      <c r="JO397">
        <v>2.58301</v>
      </c>
      <c r="JP397">
        <v>2.19849</v>
      </c>
      <c r="JQ397">
        <v>2.63794</v>
      </c>
      <c r="JR397">
        <v>2.44507</v>
      </c>
      <c r="JS397">
        <v>2.32178</v>
      </c>
      <c r="JT397">
        <v>32.7535</v>
      </c>
      <c r="JU397">
        <v>24.1488</v>
      </c>
      <c r="JV397">
        <v>18</v>
      </c>
      <c r="JW397">
        <v>500.249</v>
      </c>
      <c r="JX397">
        <v>785.107</v>
      </c>
      <c r="JY397">
        <v>28.5641</v>
      </c>
      <c r="JZ397">
        <v>43.1038</v>
      </c>
      <c r="KA397">
        <v>30.0002</v>
      </c>
      <c r="KB397">
        <v>42.8323</v>
      </c>
      <c r="KC397">
        <v>42.6829</v>
      </c>
      <c r="KD397">
        <v>70.4816</v>
      </c>
      <c r="KE397">
        <v>0</v>
      </c>
      <c r="KF397">
        <v>100</v>
      </c>
      <c r="KG397">
        <v>28.5415</v>
      </c>
      <c r="KH397">
        <v>1555.45</v>
      </c>
      <c r="KI397">
        <v>21.9999</v>
      </c>
      <c r="KJ397">
        <v>94.4554</v>
      </c>
      <c r="KK397">
        <v>91.687</v>
      </c>
    </row>
    <row r="398" spans="1:297">
      <c r="A398">
        <v>382</v>
      </c>
      <c r="B398">
        <v>1762202943.1</v>
      </c>
      <c r="C398">
        <v>4711.09999990463</v>
      </c>
      <c r="D398" t="s">
        <v>1211</v>
      </c>
      <c r="E398" t="s">
        <v>1212</v>
      </c>
      <c r="F398">
        <v>5</v>
      </c>
      <c r="G398" t="s">
        <v>1026</v>
      </c>
      <c r="H398" t="s">
        <v>438</v>
      </c>
      <c r="I398">
        <v>1762202934.94615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1572.52469462303</v>
      </c>
      <c r="AK398">
        <v>1546.47296969697</v>
      </c>
      <c r="AL398">
        <v>3.3991196441161</v>
      </c>
      <c r="AM398">
        <v>64.4856612688801</v>
      </c>
      <c r="AN398">
        <f>(AP398 - AO398 + DY398*1E3/(8.314*(EA398+273.15)) * AR398/DX398 * AQ398) * DX398/(100*DL398) * 1000/(1000 - AP398)</f>
        <v>0</v>
      </c>
      <c r="AO398">
        <v>21.0935340751876</v>
      </c>
      <c r="AP398">
        <v>27.6452787878788</v>
      </c>
      <c r="AQ398">
        <v>-2.4470651789036e-05</v>
      </c>
      <c r="AR398">
        <v>97.8886865385832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439</v>
      </c>
      <c r="AY398" t="s">
        <v>439</v>
      </c>
      <c r="AZ398">
        <v>0</v>
      </c>
      <c r="BA398">
        <v>0</v>
      </c>
      <c r="BB398">
        <f>1-AZ398/BA398</f>
        <v>0</v>
      </c>
      <c r="BC398">
        <v>0</v>
      </c>
      <c r="BD398" t="s">
        <v>439</v>
      </c>
      <c r="BE398" t="s">
        <v>439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439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440</v>
      </c>
      <c r="DO398">
        <v>2</v>
      </c>
      <c r="DP398" t="b">
        <v>1</v>
      </c>
      <c r="DQ398">
        <v>1762202934.94615</v>
      </c>
      <c r="DR398">
        <v>1479.92076923077</v>
      </c>
      <c r="DS398">
        <v>1525.30076923077</v>
      </c>
      <c r="DT398">
        <v>27.6623384615385</v>
      </c>
      <c r="DU398">
        <v>21.0924923076923</v>
      </c>
      <c r="DV398">
        <v>1473.10153846154</v>
      </c>
      <c r="DW398">
        <v>27.3523384615385</v>
      </c>
      <c r="DX398">
        <v>500.014923076923</v>
      </c>
      <c r="DY398">
        <v>90.7499769230769</v>
      </c>
      <c r="DZ398">
        <v>0.0999830615384615</v>
      </c>
      <c r="EA398">
        <v>36.3818538461538</v>
      </c>
      <c r="EB398">
        <v>36.019</v>
      </c>
      <c r="EC398">
        <v>999.9</v>
      </c>
      <c r="ED398">
        <v>0</v>
      </c>
      <c r="EE398">
        <v>0</v>
      </c>
      <c r="EF398">
        <v>10005.1</v>
      </c>
      <c r="EG398">
        <v>0</v>
      </c>
      <c r="EH398">
        <v>1197.92307692308</v>
      </c>
      <c r="EI398">
        <v>-45.3802</v>
      </c>
      <c r="EJ398">
        <v>1522.02307692308</v>
      </c>
      <c r="EK398">
        <v>1558.16692307692</v>
      </c>
      <c r="EL398">
        <v>6.56986384615385</v>
      </c>
      <c r="EM398">
        <v>1525.30076923077</v>
      </c>
      <c r="EN398">
        <v>21.0924923076923</v>
      </c>
      <c r="EO398">
        <v>2.51035769230769</v>
      </c>
      <c r="EP398">
        <v>1.91414230769231</v>
      </c>
      <c r="EQ398">
        <v>21.0938153846154</v>
      </c>
      <c r="ER398">
        <v>16.7514692307692</v>
      </c>
      <c r="ES398">
        <v>1999.98923076923</v>
      </c>
      <c r="ET398">
        <v>0.979995076923077</v>
      </c>
      <c r="EU398">
        <v>0.0200047538461538</v>
      </c>
      <c r="EV398">
        <v>0</v>
      </c>
      <c r="EW398">
        <v>1512.08615384615</v>
      </c>
      <c r="EX398">
        <v>5.00059</v>
      </c>
      <c r="EY398">
        <v>31324.2846153846</v>
      </c>
      <c r="EZ398">
        <v>17360.2076923077</v>
      </c>
      <c r="FA398">
        <v>54.9709230769231</v>
      </c>
      <c r="FB398">
        <v>55.2738461538462</v>
      </c>
      <c r="FC398">
        <v>54.5</v>
      </c>
      <c r="FD398">
        <v>54.687</v>
      </c>
      <c r="FE398">
        <v>55.437</v>
      </c>
      <c r="FF398">
        <v>1955.07923076923</v>
      </c>
      <c r="FG398">
        <v>39.91</v>
      </c>
      <c r="FH398">
        <v>0</v>
      </c>
      <c r="FI398">
        <v>1762202942</v>
      </c>
      <c r="FJ398">
        <v>0</v>
      </c>
      <c r="FK398">
        <v>1512.0876</v>
      </c>
      <c r="FL398">
        <v>-3.91307691998599</v>
      </c>
      <c r="FM398">
        <v>-74.7076922726016</v>
      </c>
      <c r="FN398">
        <v>31323.32</v>
      </c>
      <c r="FO398">
        <v>15</v>
      </c>
      <c r="FP398">
        <v>0</v>
      </c>
      <c r="FQ398" t="s">
        <v>441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-45.43558</v>
      </c>
      <c r="GD398">
        <v>-0.372775939849631</v>
      </c>
      <c r="GE398">
        <v>0.392623620787135</v>
      </c>
      <c r="GF398">
        <v>1</v>
      </c>
      <c r="GG398">
        <v>1512.36323529412</v>
      </c>
      <c r="GH398">
        <v>-3.77219251226079</v>
      </c>
      <c r="GI398">
        <v>0.450899236090786</v>
      </c>
      <c r="GJ398">
        <v>-1</v>
      </c>
      <c r="GK398">
        <v>6.5771635</v>
      </c>
      <c r="GL398">
        <v>-0.13159804511278</v>
      </c>
      <c r="GM398">
        <v>0.0127156518806548</v>
      </c>
      <c r="GN398">
        <v>0</v>
      </c>
      <c r="GO398">
        <v>1</v>
      </c>
      <c r="GP398">
        <v>2</v>
      </c>
      <c r="GQ398" t="s">
        <v>460</v>
      </c>
      <c r="GR398">
        <v>3.12829</v>
      </c>
      <c r="GS398">
        <v>2.77803</v>
      </c>
      <c r="GT398">
        <v>0.207913</v>
      </c>
      <c r="GU398">
        <v>0.211982</v>
      </c>
      <c r="GV398">
        <v>0.110837</v>
      </c>
      <c r="GW398">
        <v>0.0917146</v>
      </c>
      <c r="GX398">
        <v>29016.1</v>
      </c>
      <c r="GY398">
        <v>30706.8</v>
      </c>
      <c r="GZ398">
        <v>33236.1</v>
      </c>
      <c r="HA398">
        <v>35378.2</v>
      </c>
      <c r="HB398">
        <v>41974.3</v>
      </c>
      <c r="HC398">
        <v>46225.3</v>
      </c>
      <c r="HD398">
        <v>52034.4</v>
      </c>
      <c r="HE398">
        <v>56618.5</v>
      </c>
      <c r="HF398">
        <v>1.7818</v>
      </c>
      <c r="HG398">
        <v>2.13185</v>
      </c>
      <c r="HH398">
        <v>-0.00309572</v>
      </c>
      <c r="HI398">
        <v>0</v>
      </c>
      <c r="HJ398">
        <v>36.0341</v>
      </c>
      <c r="HK398">
        <v>999.9</v>
      </c>
      <c r="HL398">
        <v>54.175</v>
      </c>
      <c r="HM398">
        <v>28.067</v>
      </c>
      <c r="HN398">
        <v>22.7437</v>
      </c>
      <c r="HO398">
        <v>57.099</v>
      </c>
      <c r="HP398">
        <v>32.3718</v>
      </c>
      <c r="HQ398">
        <v>2</v>
      </c>
      <c r="HR398">
        <v>1.35136</v>
      </c>
      <c r="HS398">
        <v>5.93797</v>
      </c>
      <c r="HT398">
        <v>20.0289</v>
      </c>
      <c r="HU398">
        <v>5.19123</v>
      </c>
      <c r="HV398">
        <v>12.0099</v>
      </c>
      <c r="HW398">
        <v>4.9729</v>
      </c>
      <c r="HX398">
        <v>3.29485</v>
      </c>
      <c r="HY398">
        <v>999.9</v>
      </c>
      <c r="HZ398">
        <v>9999</v>
      </c>
      <c r="IA398">
        <v>9999</v>
      </c>
      <c r="IB398">
        <v>9999</v>
      </c>
      <c r="IC398">
        <v>1.86313</v>
      </c>
      <c r="ID398">
        <v>1.86813</v>
      </c>
      <c r="IE398">
        <v>1.86783</v>
      </c>
      <c r="IF398">
        <v>1.86905</v>
      </c>
      <c r="IG398">
        <v>1.86982</v>
      </c>
      <c r="IH398">
        <v>1.86586</v>
      </c>
      <c r="II398">
        <v>1.86705</v>
      </c>
      <c r="IJ398">
        <v>1.86841</v>
      </c>
      <c r="IK398">
        <v>5</v>
      </c>
      <c r="IL398">
        <v>0</v>
      </c>
      <c r="IM398">
        <v>0</v>
      </c>
      <c r="IN398">
        <v>0</v>
      </c>
      <c r="IO398" t="s">
        <v>443</v>
      </c>
      <c r="IP398" t="s">
        <v>444</v>
      </c>
      <c r="IQ398" t="s">
        <v>445</v>
      </c>
      <c r="IR398" t="s">
        <v>445</v>
      </c>
      <c r="IS398" t="s">
        <v>445</v>
      </c>
      <c r="IT398" t="s">
        <v>445</v>
      </c>
      <c r="IU398">
        <v>0</v>
      </c>
      <c r="IV398">
        <v>100</v>
      </c>
      <c r="IW398">
        <v>100</v>
      </c>
      <c r="IX398">
        <v>6.92</v>
      </c>
      <c r="IY398">
        <v>0.31</v>
      </c>
      <c r="IZ398">
        <v>0.972545899424372</v>
      </c>
      <c r="JA398">
        <v>0.00534676025210932</v>
      </c>
      <c r="JB398">
        <v>-1.70922874884956e-06</v>
      </c>
      <c r="JC398">
        <v>5.24977269206303e-10</v>
      </c>
      <c r="JD398">
        <v>0.310040366037049</v>
      </c>
      <c r="JE398">
        <v>0</v>
      </c>
      <c r="JF398">
        <v>0</v>
      </c>
      <c r="JG398">
        <v>0</v>
      </c>
      <c r="JH398">
        <v>4</v>
      </c>
      <c r="JI398">
        <v>2317</v>
      </c>
      <c r="JJ398">
        <v>-0</v>
      </c>
      <c r="JK398">
        <v>23</v>
      </c>
      <c r="JL398">
        <v>29370049.1</v>
      </c>
      <c r="JM398">
        <v>29370049.1</v>
      </c>
      <c r="JN398">
        <v>3.55103</v>
      </c>
      <c r="JO398">
        <v>2.59399</v>
      </c>
      <c r="JP398">
        <v>2.19849</v>
      </c>
      <c r="JQ398">
        <v>2.63794</v>
      </c>
      <c r="JR398">
        <v>2.44507</v>
      </c>
      <c r="JS398">
        <v>2.30835</v>
      </c>
      <c r="JT398">
        <v>32.7535</v>
      </c>
      <c r="JU398">
        <v>24.1488</v>
      </c>
      <c r="JV398">
        <v>18</v>
      </c>
      <c r="JW398">
        <v>500.027</v>
      </c>
      <c r="JX398">
        <v>785.355</v>
      </c>
      <c r="JY398">
        <v>28.5363</v>
      </c>
      <c r="JZ398">
        <v>43.1038</v>
      </c>
      <c r="KA398">
        <v>30.0001</v>
      </c>
      <c r="KB398">
        <v>42.8337</v>
      </c>
      <c r="KC398">
        <v>42.6829</v>
      </c>
      <c r="KD398">
        <v>71.1073</v>
      </c>
      <c r="KE398">
        <v>0</v>
      </c>
      <c r="KF398">
        <v>100</v>
      </c>
      <c r="KG398">
        <v>28.5405</v>
      </c>
      <c r="KH398">
        <v>1575.83</v>
      </c>
      <c r="KI398">
        <v>21.9999</v>
      </c>
      <c r="KJ398">
        <v>94.4554</v>
      </c>
      <c r="KK398">
        <v>91.6868</v>
      </c>
    </row>
    <row r="399" spans="1:297">
      <c r="A399">
        <v>383</v>
      </c>
      <c r="B399">
        <v>1762202948.1</v>
      </c>
      <c r="C399">
        <v>4716.09999990463</v>
      </c>
      <c r="D399" t="s">
        <v>1213</v>
      </c>
      <c r="E399" t="s">
        <v>1214</v>
      </c>
      <c r="F399">
        <v>5</v>
      </c>
      <c r="G399" t="s">
        <v>1026</v>
      </c>
      <c r="H399" t="s">
        <v>438</v>
      </c>
      <c r="I399">
        <v>1762202939.94615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1588.6975328134</v>
      </c>
      <c r="AK399">
        <v>1562.83321212121</v>
      </c>
      <c r="AL399">
        <v>3.26515348818956</v>
      </c>
      <c r="AM399">
        <v>64.4856612688801</v>
      </c>
      <c r="AN399">
        <f>(AP399 - AO399 + DY399*1E3/(8.314*(EA399+273.15)) * AR399/DX399 * AQ399) * DX399/(100*DL399) * 1000/(1000 - AP399)</f>
        <v>0</v>
      </c>
      <c r="AO399">
        <v>21.0956067231501</v>
      </c>
      <c r="AP399">
        <v>27.64356</v>
      </c>
      <c r="AQ399">
        <v>-2.20727485102962e-06</v>
      </c>
      <c r="AR399">
        <v>97.8886865385832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439</v>
      </c>
      <c r="AY399" t="s">
        <v>439</v>
      </c>
      <c r="AZ399">
        <v>0</v>
      </c>
      <c r="BA399">
        <v>0</v>
      </c>
      <c r="BB399">
        <f>1-AZ399/BA399</f>
        <v>0</v>
      </c>
      <c r="BC399">
        <v>0</v>
      </c>
      <c r="BD399" t="s">
        <v>439</v>
      </c>
      <c r="BE399" t="s">
        <v>439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439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440</v>
      </c>
      <c r="DO399">
        <v>2</v>
      </c>
      <c r="DP399" t="b">
        <v>1</v>
      </c>
      <c r="DQ399">
        <v>1762202939.94615</v>
      </c>
      <c r="DR399">
        <v>1496.41846153846</v>
      </c>
      <c r="DS399">
        <v>1541.82461538462</v>
      </c>
      <c r="DT399">
        <v>27.6523846153846</v>
      </c>
      <c r="DU399">
        <v>21.0939307692308</v>
      </c>
      <c r="DV399">
        <v>1489.53846153846</v>
      </c>
      <c r="DW399">
        <v>27.3423692307692</v>
      </c>
      <c r="DX399">
        <v>500.003769230769</v>
      </c>
      <c r="DY399">
        <v>90.7507384615385</v>
      </c>
      <c r="DZ399">
        <v>0.100009076923077</v>
      </c>
      <c r="EA399">
        <v>36.3785923076923</v>
      </c>
      <c r="EB399">
        <v>36.0031076923077</v>
      </c>
      <c r="EC399">
        <v>999.9</v>
      </c>
      <c r="ED399">
        <v>0</v>
      </c>
      <c r="EE399">
        <v>0</v>
      </c>
      <c r="EF399">
        <v>10001.5846153846</v>
      </c>
      <c r="EG399">
        <v>0</v>
      </c>
      <c r="EH399">
        <v>1197.91076923077</v>
      </c>
      <c r="EI399">
        <v>-45.4057230769231</v>
      </c>
      <c r="EJ399">
        <v>1538.97538461538</v>
      </c>
      <c r="EK399">
        <v>1575.05</v>
      </c>
      <c r="EL399">
        <v>6.55844692307692</v>
      </c>
      <c r="EM399">
        <v>1541.82461538462</v>
      </c>
      <c r="EN399">
        <v>21.0939307692308</v>
      </c>
      <c r="EO399">
        <v>2.50947538461538</v>
      </c>
      <c r="EP399">
        <v>1.91429</v>
      </c>
      <c r="EQ399">
        <v>21.0880769230769</v>
      </c>
      <c r="ER399">
        <v>16.7526846153846</v>
      </c>
      <c r="ES399">
        <v>1999.98923076923</v>
      </c>
      <c r="ET399">
        <v>0.979995076923077</v>
      </c>
      <c r="EU399">
        <v>0.0200047538461538</v>
      </c>
      <c r="EV399">
        <v>0</v>
      </c>
      <c r="EW399">
        <v>1511.73692307692</v>
      </c>
      <c r="EX399">
        <v>5.00059</v>
      </c>
      <c r="EY399">
        <v>31317.4846153846</v>
      </c>
      <c r="EZ399">
        <v>17360.2076923077</v>
      </c>
      <c r="FA399">
        <v>54.9612307692308</v>
      </c>
      <c r="FB399">
        <v>55.2738461538462</v>
      </c>
      <c r="FC399">
        <v>54.5</v>
      </c>
      <c r="FD399">
        <v>54.687</v>
      </c>
      <c r="FE399">
        <v>55.437</v>
      </c>
      <c r="FF399">
        <v>1955.07923076923</v>
      </c>
      <c r="FG399">
        <v>39.91</v>
      </c>
      <c r="FH399">
        <v>0</v>
      </c>
      <c r="FI399">
        <v>1762202946.8</v>
      </c>
      <c r="FJ399">
        <v>0</v>
      </c>
      <c r="FK399">
        <v>1511.7228</v>
      </c>
      <c r="FL399">
        <v>-4.08153848147357</v>
      </c>
      <c r="FM399">
        <v>-77.8769232189738</v>
      </c>
      <c r="FN399">
        <v>31317.112</v>
      </c>
      <c r="FO399">
        <v>15</v>
      </c>
      <c r="FP399">
        <v>0</v>
      </c>
      <c r="FQ399" t="s">
        <v>441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-45.3329</v>
      </c>
      <c r="GD399">
        <v>0.71814135338346</v>
      </c>
      <c r="GE399">
        <v>0.517741089735014</v>
      </c>
      <c r="GF399">
        <v>0</v>
      </c>
      <c r="GG399">
        <v>1511.98323529412</v>
      </c>
      <c r="GH399">
        <v>-4.40137509970358</v>
      </c>
      <c r="GI399">
        <v>0.494604539525304</v>
      </c>
      <c r="GJ399">
        <v>-1</v>
      </c>
      <c r="GK399">
        <v>6.5636755</v>
      </c>
      <c r="GL399">
        <v>-0.139673233082718</v>
      </c>
      <c r="GM399">
        <v>0.013577627729099</v>
      </c>
      <c r="GN399">
        <v>0</v>
      </c>
      <c r="GO399">
        <v>0</v>
      </c>
      <c r="GP399">
        <v>2</v>
      </c>
      <c r="GQ399" t="s">
        <v>442</v>
      </c>
      <c r="GR399">
        <v>3.12842</v>
      </c>
      <c r="GS399">
        <v>2.77797</v>
      </c>
      <c r="GT399">
        <v>0.209261</v>
      </c>
      <c r="GU399">
        <v>0.21343</v>
      </c>
      <c r="GV399">
        <v>0.110837</v>
      </c>
      <c r="GW399">
        <v>0.0917171</v>
      </c>
      <c r="GX399">
        <v>28966.3</v>
      </c>
      <c r="GY399">
        <v>30650.1</v>
      </c>
      <c r="GZ399">
        <v>33236</v>
      </c>
      <c r="HA399">
        <v>35378.3</v>
      </c>
      <c r="HB399">
        <v>41974.7</v>
      </c>
      <c r="HC399">
        <v>46225.5</v>
      </c>
      <c r="HD399">
        <v>52034.8</v>
      </c>
      <c r="HE399">
        <v>56618.7</v>
      </c>
      <c r="HF399">
        <v>1.78185</v>
      </c>
      <c r="HG399">
        <v>2.13175</v>
      </c>
      <c r="HH399">
        <v>-0.00364333</v>
      </c>
      <c r="HI399">
        <v>0</v>
      </c>
      <c r="HJ399">
        <v>36.0341</v>
      </c>
      <c r="HK399">
        <v>999.9</v>
      </c>
      <c r="HL399">
        <v>54.175</v>
      </c>
      <c r="HM399">
        <v>28.087</v>
      </c>
      <c r="HN399">
        <v>22.7678</v>
      </c>
      <c r="HO399">
        <v>56.899</v>
      </c>
      <c r="HP399">
        <v>32.3878</v>
      </c>
      <c r="HQ399">
        <v>2</v>
      </c>
      <c r="HR399">
        <v>1.35079</v>
      </c>
      <c r="HS399">
        <v>5.71082</v>
      </c>
      <c r="HT399">
        <v>20.0361</v>
      </c>
      <c r="HU399">
        <v>5.19198</v>
      </c>
      <c r="HV399">
        <v>12.0099</v>
      </c>
      <c r="HW399">
        <v>4.97275</v>
      </c>
      <c r="HX399">
        <v>3.29495</v>
      </c>
      <c r="HY399">
        <v>999.9</v>
      </c>
      <c r="HZ399">
        <v>9999</v>
      </c>
      <c r="IA399">
        <v>9999</v>
      </c>
      <c r="IB399">
        <v>9999</v>
      </c>
      <c r="IC399">
        <v>1.86313</v>
      </c>
      <c r="ID399">
        <v>1.86813</v>
      </c>
      <c r="IE399">
        <v>1.86783</v>
      </c>
      <c r="IF399">
        <v>1.86905</v>
      </c>
      <c r="IG399">
        <v>1.86985</v>
      </c>
      <c r="IH399">
        <v>1.86586</v>
      </c>
      <c r="II399">
        <v>1.86707</v>
      </c>
      <c r="IJ399">
        <v>1.86842</v>
      </c>
      <c r="IK399">
        <v>5</v>
      </c>
      <c r="IL399">
        <v>0</v>
      </c>
      <c r="IM399">
        <v>0</v>
      </c>
      <c r="IN399">
        <v>0</v>
      </c>
      <c r="IO399" t="s">
        <v>443</v>
      </c>
      <c r="IP399" t="s">
        <v>444</v>
      </c>
      <c r="IQ399" t="s">
        <v>445</v>
      </c>
      <c r="IR399" t="s">
        <v>445</v>
      </c>
      <c r="IS399" t="s">
        <v>445</v>
      </c>
      <c r="IT399" t="s">
        <v>445</v>
      </c>
      <c r="IU399">
        <v>0</v>
      </c>
      <c r="IV399">
        <v>100</v>
      </c>
      <c r="IW399">
        <v>100</v>
      </c>
      <c r="IX399">
        <v>6.97</v>
      </c>
      <c r="IY399">
        <v>0.31</v>
      </c>
      <c r="IZ399">
        <v>0.972545899424372</v>
      </c>
      <c r="JA399">
        <v>0.00534676025210932</v>
      </c>
      <c r="JB399">
        <v>-1.70922874884956e-06</v>
      </c>
      <c r="JC399">
        <v>5.24977269206303e-10</v>
      </c>
      <c r="JD399">
        <v>0.310040366037049</v>
      </c>
      <c r="JE399">
        <v>0</v>
      </c>
      <c r="JF399">
        <v>0</v>
      </c>
      <c r="JG399">
        <v>0</v>
      </c>
      <c r="JH399">
        <v>4</v>
      </c>
      <c r="JI399">
        <v>2317</v>
      </c>
      <c r="JJ399">
        <v>-0</v>
      </c>
      <c r="JK399">
        <v>23</v>
      </c>
      <c r="JL399">
        <v>29370049.1</v>
      </c>
      <c r="JM399">
        <v>29370049.1</v>
      </c>
      <c r="JN399">
        <v>3.58276</v>
      </c>
      <c r="JO399">
        <v>2.58545</v>
      </c>
      <c r="JP399">
        <v>2.19849</v>
      </c>
      <c r="JQ399">
        <v>2.63794</v>
      </c>
      <c r="JR399">
        <v>2.44507</v>
      </c>
      <c r="JS399">
        <v>2.29492</v>
      </c>
      <c r="JT399">
        <v>32.7535</v>
      </c>
      <c r="JU399">
        <v>24.1488</v>
      </c>
      <c r="JV399">
        <v>18</v>
      </c>
      <c r="JW399">
        <v>500.077</v>
      </c>
      <c r="JX399">
        <v>785.256</v>
      </c>
      <c r="JY399">
        <v>28.5268</v>
      </c>
      <c r="JZ399">
        <v>43.1038</v>
      </c>
      <c r="KA399">
        <v>29.9999</v>
      </c>
      <c r="KB399">
        <v>42.8359</v>
      </c>
      <c r="KC399">
        <v>42.6829</v>
      </c>
      <c r="KD399">
        <v>71.7196</v>
      </c>
      <c r="KE399">
        <v>0</v>
      </c>
      <c r="KF399">
        <v>100</v>
      </c>
      <c r="KG399">
        <v>28.65</v>
      </c>
      <c r="KH399">
        <v>1589.38</v>
      </c>
      <c r="KI399">
        <v>21.9999</v>
      </c>
      <c r="KJ399">
        <v>94.4557</v>
      </c>
      <c r="KK399">
        <v>91.6871</v>
      </c>
    </row>
    <row r="400" spans="1:297">
      <c r="A400">
        <v>384</v>
      </c>
      <c r="B400">
        <v>1762202953.1</v>
      </c>
      <c r="C400">
        <v>4721.09999990463</v>
      </c>
      <c r="D400" t="s">
        <v>1215</v>
      </c>
      <c r="E400" t="s">
        <v>1216</v>
      </c>
      <c r="F400">
        <v>5</v>
      </c>
      <c r="G400" t="s">
        <v>1026</v>
      </c>
      <c r="H400" t="s">
        <v>438</v>
      </c>
      <c r="I400">
        <v>1762202944.94615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1606.70776726915</v>
      </c>
      <c r="AK400">
        <v>1580.11818181818</v>
      </c>
      <c r="AL400">
        <v>3.44723388507069</v>
      </c>
      <c r="AM400">
        <v>64.4856612688801</v>
      </c>
      <c r="AN400">
        <f>(AP400 - AO400 + DY400*1E3/(8.314*(EA400+273.15)) * AR400/DX400 * AQ400) * DX400/(100*DL400) * 1000/(1000 - AP400)</f>
        <v>0</v>
      </c>
      <c r="AO400">
        <v>21.0966803470707</v>
      </c>
      <c r="AP400">
        <v>27.6404303030303</v>
      </c>
      <c r="AQ400">
        <v>-4.49367827578101e-06</v>
      </c>
      <c r="AR400">
        <v>97.8886865385832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439</v>
      </c>
      <c r="AY400" t="s">
        <v>439</v>
      </c>
      <c r="AZ400">
        <v>0</v>
      </c>
      <c r="BA400">
        <v>0</v>
      </c>
      <c r="BB400">
        <f>1-AZ400/BA400</f>
        <v>0</v>
      </c>
      <c r="BC400">
        <v>0</v>
      </c>
      <c r="BD400" t="s">
        <v>439</v>
      </c>
      <c r="BE400" t="s">
        <v>439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439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440</v>
      </c>
      <c r="DO400">
        <v>2</v>
      </c>
      <c r="DP400" t="b">
        <v>1</v>
      </c>
      <c r="DQ400">
        <v>1762202944.94615</v>
      </c>
      <c r="DR400">
        <v>1512.87</v>
      </c>
      <c r="DS400">
        <v>1558.37153846154</v>
      </c>
      <c r="DT400">
        <v>27.6456153846154</v>
      </c>
      <c r="DU400">
        <v>21.0952384615385</v>
      </c>
      <c r="DV400">
        <v>1505.92923076923</v>
      </c>
      <c r="DW400">
        <v>27.3355923076923</v>
      </c>
      <c r="DX400">
        <v>500.018846153846</v>
      </c>
      <c r="DY400">
        <v>90.7515230769231</v>
      </c>
      <c r="DZ400">
        <v>0.100027353846154</v>
      </c>
      <c r="EA400">
        <v>36.3795846153846</v>
      </c>
      <c r="EB400">
        <v>35.9887307692308</v>
      </c>
      <c r="EC400">
        <v>999.9</v>
      </c>
      <c r="ED400">
        <v>0</v>
      </c>
      <c r="EE400">
        <v>0</v>
      </c>
      <c r="EF400">
        <v>9997.63846153846</v>
      </c>
      <c r="EG400">
        <v>0</v>
      </c>
      <c r="EH400">
        <v>1197.91384615385</v>
      </c>
      <c r="EI400">
        <v>-45.5010923076923</v>
      </c>
      <c r="EJ400">
        <v>1555.88384615385</v>
      </c>
      <c r="EK400">
        <v>1591.95538461538</v>
      </c>
      <c r="EL400">
        <v>6.55037923076923</v>
      </c>
      <c r="EM400">
        <v>1558.37153846154</v>
      </c>
      <c r="EN400">
        <v>21.0952384615385</v>
      </c>
      <c r="EO400">
        <v>2.50888153846154</v>
      </c>
      <c r="EP400">
        <v>1.91442538461538</v>
      </c>
      <c r="EQ400">
        <v>21.0842384615385</v>
      </c>
      <c r="ER400">
        <v>16.7537846153846</v>
      </c>
      <c r="ES400">
        <v>1999.98769230769</v>
      </c>
      <c r="ET400">
        <v>0.979995076923077</v>
      </c>
      <c r="EU400">
        <v>0.0200047538461538</v>
      </c>
      <c r="EV400">
        <v>0</v>
      </c>
      <c r="EW400">
        <v>1511.43307692308</v>
      </c>
      <c r="EX400">
        <v>5.00059</v>
      </c>
      <c r="EY400">
        <v>31310.5307692308</v>
      </c>
      <c r="EZ400">
        <v>17360.2</v>
      </c>
      <c r="FA400">
        <v>54.9563846153846</v>
      </c>
      <c r="FB400">
        <v>55.2738461538462</v>
      </c>
      <c r="FC400">
        <v>54.5</v>
      </c>
      <c r="FD400">
        <v>54.687</v>
      </c>
      <c r="FE400">
        <v>55.437</v>
      </c>
      <c r="FF400">
        <v>1955.07769230769</v>
      </c>
      <c r="FG400">
        <v>39.91</v>
      </c>
      <c r="FH400">
        <v>0</v>
      </c>
      <c r="FI400">
        <v>1762202952.2</v>
      </c>
      <c r="FJ400">
        <v>0</v>
      </c>
      <c r="FK400">
        <v>1511.38192307692</v>
      </c>
      <c r="FL400">
        <v>-4.84273505068013</v>
      </c>
      <c r="FM400">
        <v>-82.1094017591372</v>
      </c>
      <c r="FN400">
        <v>31310.0269230769</v>
      </c>
      <c r="FO400">
        <v>15</v>
      </c>
      <c r="FP400">
        <v>0</v>
      </c>
      <c r="FQ400" t="s">
        <v>441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-45.552980952381</v>
      </c>
      <c r="GD400">
        <v>-0.523901298701283</v>
      </c>
      <c r="GE400">
        <v>0.530895832863165</v>
      </c>
      <c r="GF400">
        <v>0</v>
      </c>
      <c r="GG400">
        <v>1511.60294117647</v>
      </c>
      <c r="GH400">
        <v>-4.30679908745685</v>
      </c>
      <c r="GI400">
        <v>0.481135479341292</v>
      </c>
      <c r="GJ400">
        <v>-1</v>
      </c>
      <c r="GK400">
        <v>6.55563952380952</v>
      </c>
      <c r="GL400">
        <v>-0.102702857142852</v>
      </c>
      <c r="GM400">
        <v>0.010976368328277</v>
      </c>
      <c r="GN400">
        <v>0</v>
      </c>
      <c r="GO400">
        <v>0</v>
      </c>
      <c r="GP400">
        <v>2</v>
      </c>
      <c r="GQ400" t="s">
        <v>442</v>
      </c>
      <c r="GR400">
        <v>3.12844</v>
      </c>
      <c r="GS400">
        <v>2.77786</v>
      </c>
      <c r="GT400">
        <v>0.21066</v>
      </c>
      <c r="GU400">
        <v>0.214758</v>
      </c>
      <c r="GV400">
        <v>0.11083</v>
      </c>
      <c r="GW400">
        <v>0.0917176</v>
      </c>
      <c r="GX400">
        <v>28914.8</v>
      </c>
      <c r="GY400">
        <v>30598.3</v>
      </c>
      <c r="GZ400">
        <v>33236.1</v>
      </c>
      <c r="HA400">
        <v>35378.6</v>
      </c>
      <c r="HB400">
        <v>41975.2</v>
      </c>
      <c r="HC400">
        <v>46225.9</v>
      </c>
      <c r="HD400">
        <v>52034.9</v>
      </c>
      <c r="HE400">
        <v>56619</v>
      </c>
      <c r="HF400">
        <v>1.78198</v>
      </c>
      <c r="HG400">
        <v>2.13188</v>
      </c>
      <c r="HH400">
        <v>-0.00246614</v>
      </c>
      <c r="HI400">
        <v>0</v>
      </c>
      <c r="HJ400">
        <v>36.0332</v>
      </c>
      <c r="HK400">
        <v>999.9</v>
      </c>
      <c r="HL400">
        <v>54.175</v>
      </c>
      <c r="HM400">
        <v>28.087</v>
      </c>
      <c r="HN400">
        <v>22.7677</v>
      </c>
      <c r="HO400">
        <v>57.209</v>
      </c>
      <c r="HP400">
        <v>32.3277</v>
      </c>
      <c r="HQ400">
        <v>2</v>
      </c>
      <c r="HR400">
        <v>1.34755</v>
      </c>
      <c r="HS400">
        <v>5.35131</v>
      </c>
      <c r="HT400">
        <v>20.0473</v>
      </c>
      <c r="HU400">
        <v>5.19168</v>
      </c>
      <c r="HV400">
        <v>12.0099</v>
      </c>
      <c r="HW400">
        <v>4.97285</v>
      </c>
      <c r="HX400">
        <v>3.29497</v>
      </c>
      <c r="HY400">
        <v>999.9</v>
      </c>
      <c r="HZ400">
        <v>9999</v>
      </c>
      <c r="IA400">
        <v>9999</v>
      </c>
      <c r="IB400">
        <v>9999</v>
      </c>
      <c r="IC400">
        <v>1.86315</v>
      </c>
      <c r="ID400">
        <v>1.86813</v>
      </c>
      <c r="IE400">
        <v>1.86783</v>
      </c>
      <c r="IF400">
        <v>1.86904</v>
      </c>
      <c r="IG400">
        <v>1.86986</v>
      </c>
      <c r="IH400">
        <v>1.86587</v>
      </c>
      <c r="II400">
        <v>1.86705</v>
      </c>
      <c r="IJ400">
        <v>1.86843</v>
      </c>
      <c r="IK400">
        <v>5</v>
      </c>
      <c r="IL400">
        <v>0</v>
      </c>
      <c r="IM400">
        <v>0</v>
      </c>
      <c r="IN400">
        <v>0</v>
      </c>
      <c r="IO400" t="s">
        <v>443</v>
      </c>
      <c r="IP400" t="s">
        <v>444</v>
      </c>
      <c r="IQ400" t="s">
        <v>445</v>
      </c>
      <c r="IR400" t="s">
        <v>445</v>
      </c>
      <c r="IS400" t="s">
        <v>445</v>
      </c>
      <c r="IT400" t="s">
        <v>445</v>
      </c>
      <c r="IU400">
        <v>0</v>
      </c>
      <c r="IV400">
        <v>100</v>
      </c>
      <c r="IW400">
        <v>100</v>
      </c>
      <c r="IX400">
        <v>7.04</v>
      </c>
      <c r="IY400">
        <v>0.31</v>
      </c>
      <c r="IZ400">
        <v>0.972545899424372</v>
      </c>
      <c r="JA400">
        <v>0.00534676025210932</v>
      </c>
      <c r="JB400">
        <v>-1.70922874884956e-06</v>
      </c>
      <c r="JC400">
        <v>5.24977269206303e-10</v>
      </c>
      <c r="JD400">
        <v>0.310040366037049</v>
      </c>
      <c r="JE400">
        <v>0</v>
      </c>
      <c r="JF400">
        <v>0</v>
      </c>
      <c r="JG400">
        <v>0</v>
      </c>
      <c r="JH400">
        <v>4</v>
      </c>
      <c r="JI400">
        <v>2317</v>
      </c>
      <c r="JJ400">
        <v>-0</v>
      </c>
      <c r="JK400">
        <v>23</v>
      </c>
      <c r="JL400">
        <v>29370049.2</v>
      </c>
      <c r="JM400">
        <v>29370049.2</v>
      </c>
      <c r="JN400">
        <v>3.61084</v>
      </c>
      <c r="JO400">
        <v>2.47314</v>
      </c>
      <c r="JP400">
        <v>2.19849</v>
      </c>
      <c r="JQ400">
        <v>2.63794</v>
      </c>
      <c r="JR400">
        <v>2.44507</v>
      </c>
      <c r="JS400">
        <v>2.3584</v>
      </c>
      <c r="JT400">
        <v>32.7535</v>
      </c>
      <c r="JU400">
        <v>24.1575</v>
      </c>
      <c r="JV400">
        <v>18</v>
      </c>
      <c r="JW400">
        <v>500.172</v>
      </c>
      <c r="JX400">
        <v>785.379</v>
      </c>
      <c r="JY400">
        <v>28.6031</v>
      </c>
      <c r="JZ400">
        <v>43.1038</v>
      </c>
      <c r="KA400">
        <v>29.9979</v>
      </c>
      <c r="KB400">
        <v>42.8367</v>
      </c>
      <c r="KC400">
        <v>42.6829</v>
      </c>
      <c r="KD400">
        <v>72.3478</v>
      </c>
      <c r="KE400">
        <v>0</v>
      </c>
      <c r="KF400">
        <v>100</v>
      </c>
      <c r="KG400">
        <v>28.6616</v>
      </c>
      <c r="KH400">
        <v>1609.61</v>
      </c>
      <c r="KI400">
        <v>21.9999</v>
      </c>
      <c r="KJ400">
        <v>94.4558</v>
      </c>
      <c r="KK400">
        <v>91.6877</v>
      </c>
    </row>
    <row r="401" spans="1:297">
      <c r="A401">
        <v>385</v>
      </c>
      <c r="B401">
        <v>1762204133</v>
      </c>
      <c r="C401">
        <v>5901</v>
      </c>
      <c r="D401" t="s">
        <v>1217</v>
      </c>
      <c r="E401" t="s">
        <v>1218</v>
      </c>
      <c r="F401">
        <v>5</v>
      </c>
      <c r="G401" t="s">
        <v>1219</v>
      </c>
      <c r="H401" t="s">
        <v>438</v>
      </c>
      <c r="I401">
        <v>1762204124.5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427.110279909427</v>
      </c>
      <c r="AK401">
        <v>427.798096969697</v>
      </c>
      <c r="AL401">
        <v>-0.637775601350063</v>
      </c>
      <c r="AM401">
        <v>64.4953549649567</v>
      </c>
      <c r="AN401">
        <f>(AP401 - AO401 + DY401*1E3/(8.314*(EA401+273.15)) * AR401/DX401 * AQ401) * DX401/(100*DL401) * 1000/(1000 - AP401)</f>
        <v>0</v>
      </c>
      <c r="AO401">
        <v>21.1743892208242</v>
      </c>
      <c r="AP401">
        <v>26.9304890909091</v>
      </c>
      <c r="AQ401">
        <v>1.21557659417724e-05</v>
      </c>
      <c r="AR401">
        <v>97.6217962636245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439</v>
      </c>
      <c r="AY401" t="s">
        <v>439</v>
      </c>
      <c r="AZ401">
        <v>0</v>
      </c>
      <c r="BA401">
        <v>0</v>
      </c>
      <c r="BB401">
        <f>1-AZ401/BA401</f>
        <v>0</v>
      </c>
      <c r="BC401">
        <v>0</v>
      </c>
      <c r="BD401" t="s">
        <v>439</v>
      </c>
      <c r="BE401" t="s">
        <v>439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439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440</v>
      </c>
      <c r="DO401">
        <v>2</v>
      </c>
      <c r="DP401" t="b">
        <v>1</v>
      </c>
      <c r="DQ401">
        <v>1762204124.5</v>
      </c>
      <c r="DR401">
        <v>417.1834375</v>
      </c>
      <c r="DS401">
        <v>420.929125</v>
      </c>
      <c r="DT401">
        <v>26.92688125</v>
      </c>
      <c r="DU401">
        <v>21.1758875</v>
      </c>
      <c r="DV401">
        <v>414.2516875</v>
      </c>
      <c r="DW401">
        <v>26.616825</v>
      </c>
      <c r="DX401">
        <v>500.01825</v>
      </c>
      <c r="DY401">
        <v>90.7487</v>
      </c>
      <c r="DZ401">
        <v>0.10000765625</v>
      </c>
      <c r="EA401">
        <v>36.310675</v>
      </c>
      <c r="EB401">
        <v>35.99505</v>
      </c>
      <c r="EC401">
        <v>999.9</v>
      </c>
      <c r="ED401">
        <v>0</v>
      </c>
      <c r="EE401">
        <v>0</v>
      </c>
      <c r="EF401">
        <v>10005.468125</v>
      </c>
      <c r="EG401">
        <v>0</v>
      </c>
      <c r="EH401">
        <v>1226.78625</v>
      </c>
      <c r="EI401">
        <v>-3.7459305625</v>
      </c>
      <c r="EJ401">
        <v>428.7275625</v>
      </c>
      <c r="EK401">
        <v>430.0356875</v>
      </c>
      <c r="EL401">
        <v>5.750986875</v>
      </c>
      <c r="EM401">
        <v>420.929125</v>
      </c>
      <c r="EN401">
        <v>21.1758875</v>
      </c>
      <c r="EO401">
        <v>2.44358</v>
      </c>
      <c r="EP401">
        <v>1.921683125</v>
      </c>
      <c r="EQ401">
        <v>20.65550625</v>
      </c>
      <c r="ER401">
        <v>16.8133875</v>
      </c>
      <c r="ES401">
        <v>2000.0625</v>
      </c>
      <c r="ET401">
        <v>0.97999575</v>
      </c>
      <c r="EU401">
        <v>0.0200041375</v>
      </c>
      <c r="EV401">
        <v>0</v>
      </c>
      <c r="EW401">
        <v>1509.08</v>
      </c>
      <c r="EX401">
        <v>5.00059</v>
      </c>
      <c r="EY401">
        <v>31367.35</v>
      </c>
      <c r="EZ401">
        <v>17360.84375</v>
      </c>
      <c r="FA401">
        <v>55</v>
      </c>
      <c r="FB401">
        <v>55.437</v>
      </c>
      <c r="FC401">
        <v>54.569875</v>
      </c>
      <c r="FD401">
        <v>54.875</v>
      </c>
      <c r="FE401">
        <v>55.437</v>
      </c>
      <c r="FF401">
        <v>1955.15625</v>
      </c>
      <c r="FG401">
        <v>39.90625</v>
      </c>
      <c r="FH401">
        <v>0</v>
      </c>
      <c r="FI401">
        <v>1762204131.8</v>
      </c>
      <c r="FJ401">
        <v>0</v>
      </c>
      <c r="FK401">
        <v>1508.95230769231</v>
      </c>
      <c r="FL401">
        <v>-6.38632479912086</v>
      </c>
      <c r="FM401">
        <v>-125.282051264663</v>
      </c>
      <c r="FN401">
        <v>31364.6576923077</v>
      </c>
      <c r="FO401">
        <v>15</v>
      </c>
      <c r="FP401">
        <v>0</v>
      </c>
      <c r="FQ401" t="s">
        <v>441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-4.08355185714286</v>
      </c>
      <c r="GD401">
        <v>8.97383524675324</v>
      </c>
      <c r="GE401">
        <v>3.00175867743666</v>
      </c>
      <c r="GF401">
        <v>0</v>
      </c>
      <c r="GG401">
        <v>1509.42382352941</v>
      </c>
      <c r="GH401">
        <v>-6.91138273179467</v>
      </c>
      <c r="GI401">
        <v>0.726287962279599</v>
      </c>
      <c r="GJ401">
        <v>-1</v>
      </c>
      <c r="GK401">
        <v>5.74777714285714</v>
      </c>
      <c r="GL401">
        <v>0.0474864935065048</v>
      </c>
      <c r="GM401">
        <v>0.00514372400101703</v>
      </c>
      <c r="GN401">
        <v>1</v>
      </c>
      <c r="GO401">
        <v>1</v>
      </c>
      <c r="GP401">
        <v>2</v>
      </c>
      <c r="GQ401" t="s">
        <v>460</v>
      </c>
      <c r="GR401">
        <v>3.12843</v>
      </c>
      <c r="GS401">
        <v>2.77793</v>
      </c>
      <c r="GT401">
        <v>0.0857616</v>
      </c>
      <c r="GU401">
        <v>0.0866365</v>
      </c>
      <c r="GV401">
        <v>0.108738</v>
      </c>
      <c r="GW401">
        <v>0.0919374</v>
      </c>
      <c r="GX401">
        <v>33492.1</v>
      </c>
      <c r="GY401">
        <v>35595.3</v>
      </c>
      <c r="GZ401">
        <v>33223.3</v>
      </c>
      <c r="HA401">
        <v>35365.4</v>
      </c>
      <c r="HB401">
        <v>42044.4</v>
      </c>
      <c r="HC401">
        <v>46184.1</v>
      </c>
      <c r="HD401">
        <v>52017.7</v>
      </c>
      <c r="HE401">
        <v>56599.5</v>
      </c>
      <c r="HF401">
        <v>1.77927</v>
      </c>
      <c r="HG401">
        <v>2.12647</v>
      </c>
      <c r="HH401">
        <v>-0.00929832</v>
      </c>
      <c r="HI401">
        <v>0</v>
      </c>
      <c r="HJ401">
        <v>36.1481</v>
      </c>
      <c r="HK401">
        <v>999.9</v>
      </c>
      <c r="HL401">
        <v>54.175</v>
      </c>
      <c r="HM401">
        <v>28.228</v>
      </c>
      <c r="HN401">
        <v>22.9571</v>
      </c>
      <c r="HO401">
        <v>57.0492</v>
      </c>
      <c r="HP401">
        <v>32.4159</v>
      </c>
      <c r="HQ401">
        <v>2</v>
      </c>
      <c r="HR401">
        <v>1.36433</v>
      </c>
      <c r="HS401">
        <v>5.86443</v>
      </c>
      <c r="HT401">
        <v>20.0316</v>
      </c>
      <c r="HU401">
        <v>5.19228</v>
      </c>
      <c r="HV401">
        <v>12.0099</v>
      </c>
      <c r="HW401">
        <v>4.97315</v>
      </c>
      <c r="HX401">
        <v>3.29495</v>
      </c>
      <c r="HY401">
        <v>999.9</v>
      </c>
      <c r="HZ401">
        <v>9999</v>
      </c>
      <c r="IA401">
        <v>9999</v>
      </c>
      <c r="IB401">
        <v>9999</v>
      </c>
      <c r="IC401">
        <v>1.86312</v>
      </c>
      <c r="ID401">
        <v>1.86812</v>
      </c>
      <c r="IE401">
        <v>1.86783</v>
      </c>
      <c r="IF401">
        <v>1.86903</v>
      </c>
      <c r="IG401">
        <v>1.86982</v>
      </c>
      <c r="IH401">
        <v>1.86584</v>
      </c>
      <c r="II401">
        <v>1.86701</v>
      </c>
      <c r="IJ401">
        <v>1.86843</v>
      </c>
      <c r="IK401">
        <v>5</v>
      </c>
      <c r="IL401">
        <v>0</v>
      </c>
      <c r="IM401">
        <v>0</v>
      </c>
      <c r="IN401">
        <v>0</v>
      </c>
      <c r="IO401" t="s">
        <v>443</v>
      </c>
      <c r="IP401" t="s">
        <v>444</v>
      </c>
      <c r="IQ401" t="s">
        <v>445</v>
      </c>
      <c r="IR401" t="s">
        <v>445</v>
      </c>
      <c r="IS401" t="s">
        <v>445</v>
      </c>
      <c r="IT401" t="s">
        <v>445</v>
      </c>
      <c r="IU401">
        <v>0</v>
      </c>
      <c r="IV401">
        <v>100</v>
      </c>
      <c r="IW401">
        <v>100</v>
      </c>
      <c r="IX401">
        <v>2.927</v>
      </c>
      <c r="IY401">
        <v>0.31</v>
      </c>
      <c r="IZ401">
        <v>0.972545899424372</v>
      </c>
      <c r="JA401">
        <v>0.00534676025210932</v>
      </c>
      <c r="JB401">
        <v>-1.70922874884956e-06</v>
      </c>
      <c r="JC401">
        <v>5.24977269206303e-10</v>
      </c>
      <c r="JD401">
        <v>0.310040366037049</v>
      </c>
      <c r="JE401">
        <v>0</v>
      </c>
      <c r="JF401">
        <v>0</v>
      </c>
      <c r="JG401">
        <v>0</v>
      </c>
      <c r="JH401">
        <v>4</v>
      </c>
      <c r="JI401">
        <v>2317</v>
      </c>
      <c r="JJ401">
        <v>-0</v>
      </c>
      <c r="JK401">
        <v>23</v>
      </c>
      <c r="JL401">
        <v>29370068.9</v>
      </c>
      <c r="JM401">
        <v>29370068.9</v>
      </c>
      <c r="JN401">
        <v>1.13892</v>
      </c>
      <c r="JO401">
        <v>2.60498</v>
      </c>
      <c r="JP401">
        <v>2.19849</v>
      </c>
      <c r="JQ401">
        <v>2.63794</v>
      </c>
      <c r="JR401">
        <v>2.44507</v>
      </c>
      <c r="JS401">
        <v>2.31323</v>
      </c>
      <c r="JT401">
        <v>32.8424</v>
      </c>
      <c r="JU401">
        <v>24.1488</v>
      </c>
      <c r="JV401">
        <v>18</v>
      </c>
      <c r="JW401">
        <v>498.933</v>
      </c>
      <c r="JX401">
        <v>781.107</v>
      </c>
      <c r="JY401">
        <v>28.4039</v>
      </c>
      <c r="JZ401">
        <v>43.2313</v>
      </c>
      <c r="KA401">
        <v>30.0002</v>
      </c>
      <c r="KB401">
        <v>42.9363</v>
      </c>
      <c r="KC401">
        <v>42.7787</v>
      </c>
      <c r="KD401">
        <v>22.7308</v>
      </c>
      <c r="KE401">
        <v>0</v>
      </c>
      <c r="KF401">
        <v>100</v>
      </c>
      <c r="KG401">
        <v>28.4077</v>
      </c>
      <c r="KH401">
        <v>413.19</v>
      </c>
      <c r="KI401">
        <v>21.9999</v>
      </c>
      <c r="KJ401">
        <v>94.4227</v>
      </c>
      <c r="KK401">
        <v>91.655</v>
      </c>
    </row>
    <row r="402" spans="1:297">
      <c r="A402">
        <v>386</v>
      </c>
      <c r="B402">
        <v>1762204138</v>
      </c>
      <c r="C402">
        <v>5906</v>
      </c>
      <c r="D402" t="s">
        <v>1220</v>
      </c>
      <c r="E402" t="s">
        <v>1221</v>
      </c>
      <c r="F402">
        <v>5</v>
      </c>
      <c r="G402" t="s">
        <v>1219</v>
      </c>
      <c r="H402" t="s">
        <v>438</v>
      </c>
      <c r="I402">
        <v>1762204129.26667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426.927617691472</v>
      </c>
      <c r="AK402">
        <v>426.604363636363</v>
      </c>
      <c r="AL402">
        <v>-0.25511775201595</v>
      </c>
      <c r="AM402">
        <v>64.4953549649567</v>
      </c>
      <c r="AN402">
        <f>(AP402 - AO402 + DY402*1E3/(8.314*(EA402+273.15)) * AR402/DX402 * AQ402) * DX402/(100*DL402) * 1000/(1000 - AP402)</f>
        <v>0</v>
      </c>
      <c r="AO402">
        <v>21.1733097149138</v>
      </c>
      <c r="AP402">
        <v>26.9327078787879</v>
      </c>
      <c r="AQ402">
        <v>6.50065714480968e-06</v>
      </c>
      <c r="AR402">
        <v>97.6217962636245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439</v>
      </c>
      <c r="AY402" t="s">
        <v>439</v>
      </c>
      <c r="AZ402">
        <v>0</v>
      </c>
      <c r="BA402">
        <v>0</v>
      </c>
      <c r="BB402">
        <f>1-AZ402/BA402</f>
        <v>0</v>
      </c>
      <c r="BC402">
        <v>0</v>
      </c>
      <c r="BD402" t="s">
        <v>439</v>
      </c>
      <c r="BE402" t="s">
        <v>439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439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440</v>
      </c>
      <c r="DO402">
        <v>2</v>
      </c>
      <c r="DP402" t="b">
        <v>1</v>
      </c>
      <c r="DQ402">
        <v>1762204129.26667</v>
      </c>
      <c r="DR402">
        <v>416.972066666667</v>
      </c>
      <c r="DS402">
        <v>420.4092</v>
      </c>
      <c r="DT402">
        <v>26.9288</v>
      </c>
      <c r="DU402">
        <v>21.1746733333333</v>
      </c>
      <c r="DV402">
        <v>414.041333333333</v>
      </c>
      <c r="DW402">
        <v>26.61874</v>
      </c>
      <c r="DX402">
        <v>500.014933333333</v>
      </c>
      <c r="DY402">
        <v>90.7493933333333</v>
      </c>
      <c r="DZ402">
        <v>0.100024386666667</v>
      </c>
      <c r="EA402">
        <v>36.3151533333333</v>
      </c>
      <c r="EB402">
        <v>35.9968866666667</v>
      </c>
      <c r="EC402">
        <v>999.9</v>
      </c>
      <c r="ED402">
        <v>0</v>
      </c>
      <c r="EE402">
        <v>0</v>
      </c>
      <c r="EF402">
        <v>10001.7893333333</v>
      </c>
      <c r="EG402">
        <v>0</v>
      </c>
      <c r="EH402">
        <v>1226.79333333333</v>
      </c>
      <c r="EI402">
        <v>-3.43728726666667</v>
      </c>
      <c r="EJ402">
        <v>428.511266666667</v>
      </c>
      <c r="EK402">
        <v>429.5038</v>
      </c>
      <c r="EL402">
        <v>5.75411533333333</v>
      </c>
      <c r="EM402">
        <v>420.4092</v>
      </c>
      <c r="EN402">
        <v>21.1746733333333</v>
      </c>
      <c r="EO402">
        <v>2.443772</v>
      </c>
      <c r="EP402">
        <v>1.92158866666667</v>
      </c>
      <c r="EQ402">
        <v>20.65678</v>
      </c>
      <c r="ER402">
        <v>16.8126133333333</v>
      </c>
      <c r="ES402">
        <v>2000.05533333333</v>
      </c>
      <c r="ET402">
        <v>0.9799948</v>
      </c>
      <c r="EU402">
        <v>0.0200050533333333</v>
      </c>
      <c r="EV402">
        <v>0</v>
      </c>
      <c r="EW402">
        <v>1508.60666666667</v>
      </c>
      <c r="EX402">
        <v>5.00059</v>
      </c>
      <c r="EY402">
        <v>31357.32</v>
      </c>
      <c r="EZ402">
        <v>17360.7733333333</v>
      </c>
      <c r="FA402">
        <v>55</v>
      </c>
      <c r="FB402">
        <v>55.437</v>
      </c>
      <c r="FC402">
        <v>54.5746</v>
      </c>
      <c r="FD402">
        <v>54.875</v>
      </c>
      <c r="FE402">
        <v>55.437</v>
      </c>
      <c r="FF402">
        <v>1955.14733333333</v>
      </c>
      <c r="FG402">
        <v>39.908</v>
      </c>
      <c r="FH402">
        <v>0</v>
      </c>
      <c r="FI402">
        <v>1762204137.2</v>
      </c>
      <c r="FJ402">
        <v>0</v>
      </c>
      <c r="FK402">
        <v>1508.4328</v>
      </c>
      <c r="FL402">
        <v>-4.72615386522708</v>
      </c>
      <c r="FM402">
        <v>-117.84615373306</v>
      </c>
      <c r="FN402">
        <v>31352.996</v>
      </c>
      <c r="FO402">
        <v>15</v>
      </c>
      <c r="FP402">
        <v>0</v>
      </c>
      <c r="FQ402" t="s">
        <v>441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-3.39203519047619</v>
      </c>
      <c r="GD402">
        <v>13.4607384155844</v>
      </c>
      <c r="GE402">
        <v>3.11942894202234</v>
      </c>
      <c r="GF402">
        <v>0</v>
      </c>
      <c r="GG402">
        <v>1508.80970588235</v>
      </c>
      <c r="GH402">
        <v>-5.94423224436816</v>
      </c>
      <c r="GI402">
        <v>0.629049167133432</v>
      </c>
      <c r="GJ402">
        <v>-1</v>
      </c>
      <c r="GK402">
        <v>5.75294</v>
      </c>
      <c r="GL402">
        <v>0.0406067532467578</v>
      </c>
      <c r="GM402">
        <v>0.00438546734220245</v>
      </c>
      <c r="GN402">
        <v>1</v>
      </c>
      <c r="GO402">
        <v>1</v>
      </c>
      <c r="GP402">
        <v>2</v>
      </c>
      <c r="GQ402" t="s">
        <v>460</v>
      </c>
      <c r="GR402">
        <v>3.12841</v>
      </c>
      <c r="GS402">
        <v>2.77809</v>
      </c>
      <c r="GT402">
        <v>0.0855636</v>
      </c>
      <c r="GU402">
        <v>0.0862851</v>
      </c>
      <c r="GV402">
        <v>0.108743</v>
      </c>
      <c r="GW402">
        <v>0.0919271</v>
      </c>
      <c r="GX402">
        <v>33499.4</v>
      </c>
      <c r="GY402">
        <v>35608.5</v>
      </c>
      <c r="GZ402">
        <v>33223.4</v>
      </c>
      <c r="HA402">
        <v>35364.9</v>
      </c>
      <c r="HB402">
        <v>42044.2</v>
      </c>
      <c r="HC402">
        <v>46183.9</v>
      </c>
      <c r="HD402">
        <v>52017.7</v>
      </c>
      <c r="HE402">
        <v>56598.6</v>
      </c>
      <c r="HF402">
        <v>1.7792</v>
      </c>
      <c r="HG402">
        <v>2.12665</v>
      </c>
      <c r="HH402">
        <v>-0.00900403</v>
      </c>
      <c r="HI402">
        <v>0</v>
      </c>
      <c r="HJ402">
        <v>36.1481</v>
      </c>
      <c r="HK402">
        <v>999.9</v>
      </c>
      <c r="HL402">
        <v>54.175</v>
      </c>
      <c r="HM402">
        <v>28.238</v>
      </c>
      <c r="HN402">
        <v>22.9694</v>
      </c>
      <c r="HO402">
        <v>57.0592</v>
      </c>
      <c r="HP402">
        <v>32.4319</v>
      </c>
      <c r="HQ402">
        <v>2</v>
      </c>
      <c r="HR402">
        <v>1.36444</v>
      </c>
      <c r="HS402">
        <v>5.8575</v>
      </c>
      <c r="HT402">
        <v>20.0317</v>
      </c>
      <c r="HU402">
        <v>5.19228</v>
      </c>
      <c r="HV402">
        <v>12.0099</v>
      </c>
      <c r="HW402">
        <v>4.973</v>
      </c>
      <c r="HX402">
        <v>3.29497</v>
      </c>
      <c r="HY402">
        <v>999.9</v>
      </c>
      <c r="HZ402">
        <v>9999</v>
      </c>
      <c r="IA402">
        <v>9999</v>
      </c>
      <c r="IB402">
        <v>9999</v>
      </c>
      <c r="IC402">
        <v>1.86313</v>
      </c>
      <c r="ID402">
        <v>1.86812</v>
      </c>
      <c r="IE402">
        <v>1.86783</v>
      </c>
      <c r="IF402">
        <v>1.86904</v>
      </c>
      <c r="IG402">
        <v>1.86981</v>
      </c>
      <c r="IH402">
        <v>1.86584</v>
      </c>
      <c r="II402">
        <v>1.86701</v>
      </c>
      <c r="IJ402">
        <v>1.86843</v>
      </c>
      <c r="IK402">
        <v>5</v>
      </c>
      <c r="IL402">
        <v>0</v>
      </c>
      <c r="IM402">
        <v>0</v>
      </c>
      <c r="IN402">
        <v>0</v>
      </c>
      <c r="IO402" t="s">
        <v>443</v>
      </c>
      <c r="IP402" t="s">
        <v>444</v>
      </c>
      <c r="IQ402" t="s">
        <v>445</v>
      </c>
      <c r="IR402" t="s">
        <v>445</v>
      </c>
      <c r="IS402" t="s">
        <v>445</v>
      </c>
      <c r="IT402" t="s">
        <v>445</v>
      </c>
      <c r="IU402">
        <v>0</v>
      </c>
      <c r="IV402">
        <v>100</v>
      </c>
      <c r="IW402">
        <v>100</v>
      </c>
      <c r="IX402">
        <v>2.922</v>
      </c>
      <c r="IY402">
        <v>0.31</v>
      </c>
      <c r="IZ402">
        <v>0.972545899424372</v>
      </c>
      <c r="JA402">
        <v>0.00534676025210932</v>
      </c>
      <c r="JB402">
        <v>-1.70922874884956e-06</v>
      </c>
      <c r="JC402">
        <v>5.24977269206303e-10</v>
      </c>
      <c r="JD402">
        <v>0.310040366037049</v>
      </c>
      <c r="JE402">
        <v>0</v>
      </c>
      <c r="JF402">
        <v>0</v>
      </c>
      <c r="JG402">
        <v>0</v>
      </c>
      <c r="JH402">
        <v>4</v>
      </c>
      <c r="JI402">
        <v>2317</v>
      </c>
      <c r="JJ402">
        <v>-0</v>
      </c>
      <c r="JK402">
        <v>23</v>
      </c>
      <c r="JL402">
        <v>29370069</v>
      </c>
      <c r="JM402">
        <v>29370069</v>
      </c>
      <c r="JN402">
        <v>1.1145</v>
      </c>
      <c r="JO402">
        <v>2.61597</v>
      </c>
      <c r="JP402">
        <v>2.19849</v>
      </c>
      <c r="JQ402">
        <v>2.63794</v>
      </c>
      <c r="JR402">
        <v>2.44629</v>
      </c>
      <c r="JS402">
        <v>2.29736</v>
      </c>
      <c r="JT402">
        <v>32.8424</v>
      </c>
      <c r="JU402">
        <v>24.14</v>
      </c>
      <c r="JV402">
        <v>18</v>
      </c>
      <c r="JW402">
        <v>498.893</v>
      </c>
      <c r="JX402">
        <v>781.28</v>
      </c>
      <c r="JY402">
        <v>28.4071</v>
      </c>
      <c r="JZ402">
        <v>43.2343</v>
      </c>
      <c r="KA402">
        <v>30.0002</v>
      </c>
      <c r="KB402">
        <v>42.9381</v>
      </c>
      <c r="KC402">
        <v>42.7788</v>
      </c>
      <c r="KD402">
        <v>22.2738</v>
      </c>
      <c r="KE402">
        <v>0</v>
      </c>
      <c r="KF402">
        <v>100</v>
      </c>
      <c r="KG402">
        <v>28.4085</v>
      </c>
      <c r="KH402">
        <v>399.628</v>
      </c>
      <c r="KI402">
        <v>21.9999</v>
      </c>
      <c r="KJ402">
        <v>94.4227</v>
      </c>
      <c r="KK402">
        <v>91.6537</v>
      </c>
    </row>
    <row r="403" spans="1:297">
      <c r="A403">
        <v>387</v>
      </c>
      <c r="B403">
        <v>1762204143</v>
      </c>
      <c r="C403">
        <v>5911</v>
      </c>
      <c r="D403" t="s">
        <v>1222</v>
      </c>
      <c r="E403" t="s">
        <v>1223</v>
      </c>
      <c r="F403">
        <v>5</v>
      </c>
      <c r="G403" t="s">
        <v>1219</v>
      </c>
      <c r="H403" t="s">
        <v>438</v>
      </c>
      <c r="I403">
        <v>1762204134.35714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422.943301092307</v>
      </c>
      <c r="AK403">
        <v>423.917345454545</v>
      </c>
      <c r="AL403">
        <v>-0.599920890032242</v>
      </c>
      <c r="AM403">
        <v>64.4953549649567</v>
      </c>
      <c r="AN403">
        <f>(AP403 - AO403 + DY403*1E3/(8.314*(EA403+273.15)) * AR403/DX403 * AQ403) * DX403/(100*DL403) * 1000/(1000 - AP403)</f>
        <v>0</v>
      </c>
      <c r="AO403">
        <v>21.1702135690073</v>
      </c>
      <c r="AP403">
        <v>26.93392</v>
      </c>
      <c r="AQ403">
        <v>4.09967697764365e-06</v>
      </c>
      <c r="AR403">
        <v>97.6217962636245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439</v>
      </c>
      <c r="AY403" t="s">
        <v>439</v>
      </c>
      <c r="AZ403">
        <v>0</v>
      </c>
      <c r="BA403">
        <v>0</v>
      </c>
      <c r="BB403">
        <f>1-AZ403/BA403</f>
        <v>0</v>
      </c>
      <c r="BC403">
        <v>0</v>
      </c>
      <c r="BD403" t="s">
        <v>439</v>
      </c>
      <c r="BE403" t="s">
        <v>439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439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440</v>
      </c>
      <c r="DO403">
        <v>2</v>
      </c>
      <c r="DP403" t="b">
        <v>1</v>
      </c>
      <c r="DQ403">
        <v>1762204134.35714</v>
      </c>
      <c r="DR403">
        <v>415.959428571429</v>
      </c>
      <c r="DS403">
        <v>415.993071428571</v>
      </c>
      <c r="DT403">
        <v>26.9308285714286</v>
      </c>
      <c r="DU403">
        <v>21.1726357142857</v>
      </c>
      <c r="DV403">
        <v>413.033071428571</v>
      </c>
      <c r="DW403">
        <v>26.6207571428571</v>
      </c>
      <c r="DX403">
        <v>499.995142857143</v>
      </c>
      <c r="DY403">
        <v>90.7493142857143</v>
      </c>
      <c r="DZ403">
        <v>0.100013585714286</v>
      </c>
      <c r="EA403">
        <v>36.3162</v>
      </c>
      <c r="EB403">
        <v>35.9961071428571</v>
      </c>
      <c r="EC403">
        <v>999.9</v>
      </c>
      <c r="ED403">
        <v>0</v>
      </c>
      <c r="EE403">
        <v>0</v>
      </c>
      <c r="EF403">
        <v>9996.83</v>
      </c>
      <c r="EG403">
        <v>0</v>
      </c>
      <c r="EH403">
        <v>1226.78214285714</v>
      </c>
      <c r="EI403">
        <v>-0.0338311428571429</v>
      </c>
      <c r="EJ403">
        <v>427.471642857143</v>
      </c>
      <c r="EK403">
        <v>424.991357142857</v>
      </c>
      <c r="EL403">
        <v>5.75816785714286</v>
      </c>
      <c r="EM403">
        <v>415.993071428571</v>
      </c>
      <c r="EN403">
        <v>21.1726357142857</v>
      </c>
      <c r="EO403">
        <v>2.44395357142857</v>
      </c>
      <c r="EP403">
        <v>1.92140285714286</v>
      </c>
      <c r="EQ403">
        <v>20.6579714285714</v>
      </c>
      <c r="ER403">
        <v>16.8110928571429</v>
      </c>
      <c r="ES403">
        <v>1999.99785714286</v>
      </c>
      <c r="ET403">
        <v>0.979996428571429</v>
      </c>
      <c r="EU403">
        <v>0.0200034571428571</v>
      </c>
      <c r="EV403">
        <v>0</v>
      </c>
      <c r="EW403">
        <v>1508.02857142857</v>
      </c>
      <c r="EX403">
        <v>5.00059</v>
      </c>
      <c r="EY403">
        <v>31346.1857142857</v>
      </c>
      <c r="EZ403">
        <v>17360.2785714286</v>
      </c>
      <c r="FA403">
        <v>55</v>
      </c>
      <c r="FB403">
        <v>55.437</v>
      </c>
      <c r="FC403">
        <v>54.58</v>
      </c>
      <c r="FD403">
        <v>54.875</v>
      </c>
      <c r="FE403">
        <v>55.437</v>
      </c>
      <c r="FF403">
        <v>1955.09357142857</v>
      </c>
      <c r="FG403">
        <v>39.9035714285714</v>
      </c>
      <c r="FH403">
        <v>0</v>
      </c>
      <c r="FI403">
        <v>1762204142</v>
      </c>
      <c r="FJ403">
        <v>0</v>
      </c>
      <c r="FK403">
        <v>1507.9472</v>
      </c>
      <c r="FL403">
        <v>-6.93000001794878</v>
      </c>
      <c r="FM403">
        <v>-123.853845662244</v>
      </c>
      <c r="FN403">
        <v>31343.188</v>
      </c>
      <c r="FO403">
        <v>15</v>
      </c>
      <c r="FP403">
        <v>0</v>
      </c>
      <c r="FQ403" t="s">
        <v>441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-2.49035704761905</v>
      </c>
      <c r="GD403">
        <v>25.8765684935065</v>
      </c>
      <c r="GE403">
        <v>3.66852050933911</v>
      </c>
      <c r="GF403">
        <v>0</v>
      </c>
      <c r="GG403">
        <v>1508.39</v>
      </c>
      <c r="GH403">
        <v>-5.52421697170945</v>
      </c>
      <c r="GI403">
        <v>0.586464983158046</v>
      </c>
      <c r="GJ403">
        <v>-1</v>
      </c>
      <c r="GK403">
        <v>5.75578</v>
      </c>
      <c r="GL403">
        <v>0.0469761038961109</v>
      </c>
      <c r="GM403">
        <v>0.00495238182234437</v>
      </c>
      <c r="GN403">
        <v>1</v>
      </c>
      <c r="GO403">
        <v>1</v>
      </c>
      <c r="GP403">
        <v>2</v>
      </c>
      <c r="GQ403" t="s">
        <v>460</v>
      </c>
      <c r="GR403">
        <v>3.12824</v>
      </c>
      <c r="GS403">
        <v>2.77796</v>
      </c>
      <c r="GT403">
        <v>0.0849915</v>
      </c>
      <c r="GU403">
        <v>0.0846598</v>
      </c>
      <c r="GV403">
        <v>0.108745</v>
      </c>
      <c r="GW403">
        <v>0.0919185</v>
      </c>
      <c r="GX403">
        <v>33520</v>
      </c>
      <c r="GY403">
        <v>35671.4</v>
      </c>
      <c r="GZ403">
        <v>33223</v>
      </c>
      <c r="HA403">
        <v>35364.5</v>
      </c>
      <c r="HB403">
        <v>42043.8</v>
      </c>
      <c r="HC403">
        <v>46183.6</v>
      </c>
      <c r="HD403">
        <v>52017.3</v>
      </c>
      <c r="HE403">
        <v>56598</v>
      </c>
      <c r="HF403">
        <v>1.77918</v>
      </c>
      <c r="HG403">
        <v>2.12657</v>
      </c>
      <c r="HH403">
        <v>-0.00975281</v>
      </c>
      <c r="HI403">
        <v>0</v>
      </c>
      <c r="HJ403">
        <v>36.1481</v>
      </c>
      <c r="HK403">
        <v>999.9</v>
      </c>
      <c r="HL403">
        <v>54.151</v>
      </c>
      <c r="HM403">
        <v>28.228</v>
      </c>
      <c r="HN403">
        <v>22.9489</v>
      </c>
      <c r="HO403">
        <v>57.0092</v>
      </c>
      <c r="HP403">
        <v>32.496</v>
      </c>
      <c r="HQ403">
        <v>2</v>
      </c>
      <c r="HR403">
        <v>1.3649</v>
      </c>
      <c r="HS403">
        <v>5.86586</v>
      </c>
      <c r="HT403">
        <v>20.0313</v>
      </c>
      <c r="HU403">
        <v>5.19168</v>
      </c>
      <c r="HV403">
        <v>12.0099</v>
      </c>
      <c r="HW403">
        <v>4.9727</v>
      </c>
      <c r="HX403">
        <v>3.2949</v>
      </c>
      <c r="HY403">
        <v>999.9</v>
      </c>
      <c r="HZ403">
        <v>9999</v>
      </c>
      <c r="IA403">
        <v>9999</v>
      </c>
      <c r="IB403">
        <v>9999</v>
      </c>
      <c r="IC403">
        <v>1.86312</v>
      </c>
      <c r="ID403">
        <v>1.86813</v>
      </c>
      <c r="IE403">
        <v>1.86783</v>
      </c>
      <c r="IF403">
        <v>1.86903</v>
      </c>
      <c r="IG403">
        <v>1.86982</v>
      </c>
      <c r="IH403">
        <v>1.86584</v>
      </c>
      <c r="II403">
        <v>1.867</v>
      </c>
      <c r="IJ403">
        <v>1.8684</v>
      </c>
      <c r="IK403">
        <v>5</v>
      </c>
      <c r="IL403">
        <v>0</v>
      </c>
      <c r="IM403">
        <v>0</v>
      </c>
      <c r="IN403">
        <v>0</v>
      </c>
      <c r="IO403" t="s">
        <v>443</v>
      </c>
      <c r="IP403" t="s">
        <v>444</v>
      </c>
      <c r="IQ403" t="s">
        <v>445</v>
      </c>
      <c r="IR403" t="s">
        <v>445</v>
      </c>
      <c r="IS403" t="s">
        <v>445</v>
      </c>
      <c r="IT403" t="s">
        <v>445</v>
      </c>
      <c r="IU403">
        <v>0</v>
      </c>
      <c r="IV403">
        <v>100</v>
      </c>
      <c r="IW403">
        <v>100</v>
      </c>
      <c r="IX403">
        <v>2.907</v>
      </c>
      <c r="IY403">
        <v>0.31</v>
      </c>
      <c r="IZ403">
        <v>0.972545899424372</v>
      </c>
      <c r="JA403">
        <v>0.00534676025210932</v>
      </c>
      <c r="JB403">
        <v>-1.70922874884956e-06</v>
      </c>
      <c r="JC403">
        <v>5.24977269206303e-10</v>
      </c>
      <c r="JD403">
        <v>0.310040366037049</v>
      </c>
      <c r="JE403">
        <v>0</v>
      </c>
      <c r="JF403">
        <v>0</v>
      </c>
      <c r="JG403">
        <v>0</v>
      </c>
      <c r="JH403">
        <v>4</v>
      </c>
      <c r="JI403">
        <v>2317</v>
      </c>
      <c r="JJ403">
        <v>-0</v>
      </c>
      <c r="JK403">
        <v>23</v>
      </c>
      <c r="JL403">
        <v>29370069.1</v>
      </c>
      <c r="JM403">
        <v>29370069.1</v>
      </c>
      <c r="JN403">
        <v>1.08276</v>
      </c>
      <c r="JO403">
        <v>2.61719</v>
      </c>
      <c r="JP403">
        <v>2.19849</v>
      </c>
      <c r="JQ403">
        <v>2.63794</v>
      </c>
      <c r="JR403">
        <v>2.44507</v>
      </c>
      <c r="JS403">
        <v>2.28027</v>
      </c>
      <c r="JT403">
        <v>32.8424</v>
      </c>
      <c r="JU403">
        <v>24.14</v>
      </c>
      <c r="JV403">
        <v>18</v>
      </c>
      <c r="JW403">
        <v>498.905</v>
      </c>
      <c r="JX403">
        <v>781.254</v>
      </c>
      <c r="JY403">
        <v>28.4093</v>
      </c>
      <c r="JZ403">
        <v>43.2367</v>
      </c>
      <c r="KA403">
        <v>30.0002</v>
      </c>
      <c r="KB403">
        <v>42.9426</v>
      </c>
      <c r="KC403">
        <v>42.7831</v>
      </c>
      <c r="KD403">
        <v>21.5714</v>
      </c>
      <c r="KE403">
        <v>0</v>
      </c>
      <c r="KF403">
        <v>100</v>
      </c>
      <c r="KG403">
        <v>28.4097</v>
      </c>
      <c r="KH403">
        <v>379.333</v>
      </c>
      <c r="KI403">
        <v>21.9999</v>
      </c>
      <c r="KJ403">
        <v>94.422</v>
      </c>
      <c r="KK403">
        <v>91.6526</v>
      </c>
    </row>
    <row r="404" spans="1:297">
      <c r="A404">
        <v>388</v>
      </c>
      <c r="B404">
        <v>1762204148</v>
      </c>
      <c r="C404">
        <v>5916</v>
      </c>
      <c r="D404" t="s">
        <v>1224</v>
      </c>
      <c r="E404" t="s">
        <v>1225</v>
      </c>
      <c r="F404">
        <v>5</v>
      </c>
      <c r="G404" t="s">
        <v>1219</v>
      </c>
      <c r="H404" t="s">
        <v>438</v>
      </c>
      <c r="I404">
        <v>1762204139.84615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411.477359098803</v>
      </c>
      <c r="AK404">
        <v>416.571266666667</v>
      </c>
      <c r="AL404">
        <v>-1.54242448838365</v>
      </c>
      <c r="AM404">
        <v>64.4953549649567</v>
      </c>
      <c r="AN404">
        <f>(AP404 - AO404 + DY404*1E3/(8.314*(EA404+273.15)) * AR404/DX404 * AQ404) * DX404/(100*DL404) * 1000/(1000 - AP404)</f>
        <v>0</v>
      </c>
      <c r="AO404">
        <v>21.1683124527752</v>
      </c>
      <c r="AP404">
        <v>26.938916969697</v>
      </c>
      <c r="AQ404">
        <v>1.14747721544051e-05</v>
      </c>
      <c r="AR404">
        <v>97.6217962636245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439</v>
      </c>
      <c r="AY404" t="s">
        <v>439</v>
      </c>
      <c r="AZ404">
        <v>0</v>
      </c>
      <c r="BA404">
        <v>0</v>
      </c>
      <c r="BB404">
        <f>1-AZ404/BA404</f>
        <v>0</v>
      </c>
      <c r="BC404">
        <v>0</v>
      </c>
      <c r="BD404" t="s">
        <v>439</v>
      </c>
      <c r="BE404" t="s">
        <v>439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439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440</v>
      </c>
      <c r="DO404">
        <v>2</v>
      </c>
      <c r="DP404" t="b">
        <v>1</v>
      </c>
      <c r="DQ404">
        <v>1762204139.84615</v>
      </c>
      <c r="DR404">
        <v>412.579692307692</v>
      </c>
      <c r="DS404">
        <v>409.769692307692</v>
      </c>
      <c r="DT404">
        <v>26.9342461538461</v>
      </c>
      <c r="DU404">
        <v>21.1702769230769</v>
      </c>
      <c r="DV404">
        <v>409.667692307692</v>
      </c>
      <c r="DW404">
        <v>26.6241769230769</v>
      </c>
      <c r="DX404">
        <v>499.968769230769</v>
      </c>
      <c r="DY404">
        <v>90.7478923076923</v>
      </c>
      <c r="DZ404">
        <v>0.0999901307692308</v>
      </c>
      <c r="EA404">
        <v>36.3188153846154</v>
      </c>
      <c r="EB404">
        <v>35.9984846153846</v>
      </c>
      <c r="EC404">
        <v>999.9</v>
      </c>
      <c r="ED404">
        <v>0</v>
      </c>
      <c r="EE404">
        <v>0</v>
      </c>
      <c r="EF404">
        <v>10002.6484615385</v>
      </c>
      <c r="EG404">
        <v>0</v>
      </c>
      <c r="EH404">
        <v>1226.75461538462</v>
      </c>
      <c r="EI404">
        <v>2.80999946153846</v>
      </c>
      <c r="EJ404">
        <v>423.999923076923</v>
      </c>
      <c r="EK404">
        <v>418.632307692308</v>
      </c>
      <c r="EL404">
        <v>5.76396153846154</v>
      </c>
      <c r="EM404">
        <v>409.769692307692</v>
      </c>
      <c r="EN404">
        <v>21.1702769230769</v>
      </c>
      <c r="EO404">
        <v>2.44422538461538</v>
      </c>
      <c r="EP404">
        <v>1.92115846153846</v>
      </c>
      <c r="EQ404">
        <v>20.6597846153846</v>
      </c>
      <c r="ER404">
        <v>16.8090692307692</v>
      </c>
      <c r="ES404">
        <v>1999.95538461538</v>
      </c>
      <c r="ET404">
        <v>0.979996307692308</v>
      </c>
      <c r="EU404">
        <v>0.0200036076923077</v>
      </c>
      <c r="EV404">
        <v>0</v>
      </c>
      <c r="EW404">
        <v>1507.53076923077</v>
      </c>
      <c r="EX404">
        <v>5.00059</v>
      </c>
      <c r="EY404">
        <v>31334.7076923077</v>
      </c>
      <c r="EZ404">
        <v>17359.9153846154</v>
      </c>
      <c r="FA404">
        <v>55</v>
      </c>
      <c r="FB404">
        <v>55.437</v>
      </c>
      <c r="FC404">
        <v>54.5910769230769</v>
      </c>
      <c r="FD404">
        <v>54.875</v>
      </c>
      <c r="FE404">
        <v>55.437</v>
      </c>
      <c r="FF404">
        <v>1955.05153846154</v>
      </c>
      <c r="FG404">
        <v>39.9030769230769</v>
      </c>
      <c r="FH404">
        <v>0</v>
      </c>
      <c r="FI404">
        <v>1762204146.8</v>
      </c>
      <c r="FJ404">
        <v>0</v>
      </c>
      <c r="FK404">
        <v>1507.4696</v>
      </c>
      <c r="FL404">
        <v>-7.01230771196977</v>
      </c>
      <c r="FM404">
        <v>-116.592307806581</v>
      </c>
      <c r="FN404">
        <v>31333.736</v>
      </c>
      <c r="FO404">
        <v>15</v>
      </c>
      <c r="FP404">
        <v>0</v>
      </c>
      <c r="FQ404" t="s">
        <v>441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1.88486676190476</v>
      </c>
      <c r="GD404">
        <v>33.3453628831169</v>
      </c>
      <c r="GE404">
        <v>4.22954783983447</v>
      </c>
      <c r="GF404">
        <v>0</v>
      </c>
      <c r="GG404">
        <v>1507.78941176471</v>
      </c>
      <c r="GH404">
        <v>-6.16103897171077</v>
      </c>
      <c r="GI404">
        <v>0.660347240100715</v>
      </c>
      <c r="GJ404">
        <v>-1</v>
      </c>
      <c r="GK404">
        <v>5.76112380952381</v>
      </c>
      <c r="GL404">
        <v>0.0611571428571431</v>
      </c>
      <c r="GM404">
        <v>0.00626649174745026</v>
      </c>
      <c r="GN404">
        <v>1</v>
      </c>
      <c r="GO404">
        <v>1</v>
      </c>
      <c r="GP404">
        <v>2</v>
      </c>
      <c r="GQ404" t="s">
        <v>460</v>
      </c>
      <c r="GR404">
        <v>3.12842</v>
      </c>
      <c r="GS404">
        <v>2.77813</v>
      </c>
      <c r="GT404">
        <v>0.083697</v>
      </c>
      <c r="GU404">
        <v>0.0823011</v>
      </c>
      <c r="GV404">
        <v>0.108747</v>
      </c>
      <c r="GW404">
        <v>0.0919044</v>
      </c>
      <c r="GX404">
        <v>33567.5</v>
      </c>
      <c r="GY404">
        <v>35763.2</v>
      </c>
      <c r="GZ404">
        <v>33223.1</v>
      </c>
      <c r="HA404">
        <v>35364.3</v>
      </c>
      <c r="HB404">
        <v>42043.7</v>
      </c>
      <c r="HC404">
        <v>46183.7</v>
      </c>
      <c r="HD404">
        <v>52017.5</v>
      </c>
      <c r="HE404">
        <v>56597.5</v>
      </c>
      <c r="HF404">
        <v>1.7791</v>
      </c>
      <c r="HG404">
        <v>2.12633</v>
      </c>
      <c r="HH404">
        <v>-0.00952929</v>
      </c>
      <c r="HI404">
        <v>0</v>
      </c>
      <c r="HJ404">
        <v>36.1481</v>
      </c>
      <c r="HK404">
        <v>999.9</v>
      </c>
      <c r="HL404">
        <v>54.175</v>
      </c>
      <c r="HM404">
        <v>28.228</v>
      </c>
      <c r="HN404">
        <v>22.9557</v>
      </c>
      <c r="HO404">
        <v>57.0492</v>
      </c>
      <c r="HP404">
        <v>32.496</v>
      </c>
      <c r="HQ404">
        <v>2</v>
      </c>
      <c r="HR404">
        <v>1.36496</v>
      </c>
      <c r="HS404">
        <v>5.86981</v>
      </c>
      <c r="HT404">
        <v>20.0312</v>
      </c>
      <c r="HU404">
        <v>5.19228</v>
      </c>
      <c r="HV404">
        <v>12.0099</v>
      </c>
      <c r="HW404">
        <v>4.97315</v>
      </c>
      <c r="HX404">
        <v>3.295</v>
      </c>
      <c r="HY404">
        <v>999.9</v>
      </c>
      <c r="HZ404">
        <v>9999</v>
      </c>
      <c r="IA404">
        <v>9999</v>
      </c>
      <c r="IB404">
        <v>9999</v>
      </c>
      <c r="IC404">
        <v>1.86313</v>
      </c>
      <c r="ID404">
        <v>1.86813</v>
      </c>
      <c r="IE404">
        <v>1.86783</v>
      </c>
      <c r="IF404">
        <v>1.86904</v>
      </c>
      <c r="IG404">
        <v>1.86982</v>
      </c>
      <c r="IH404">
        <v>1.86584</v>
      </c>
      <c r="II404">
        <v>1.86699</v>
      </c>
      <c r="IJ404">
        <v>1.86843</v>
      </c>
      <c r="IK404">
        <v>5</v>
      </c>
      <c r="IL404">
        <v>0</v>
      </c>
      <c r="IM404">
        <v>0</v>
      </c>
      <c r="IN404">
        <v>0</v>
      </c>
      <c r="IO404" t="s">
        <v>443</v>
      </c>
      <c r="IP404" t="s">
        <v>444</v>
      </c>
      <c r="IQ404" t="s">
        <v>445</v>
      </c>
      <c r="IR404" t="s">
        <v>445</v>
      </c>
      <c r="IS404" t="s">
        <v>445</v>
      </c>
      <c r="IT404" t="s">
        <v>445</v>
      </c>
      <c r="IU404">
        <v>0</v>
      </c>
      <c r="IV404">
        <v>100</v>
      </c>
      <c r="IW404">
        <v>100</v>
      </c>
      <c r="IX404">
        <v>2.874</v>
      </c>
      <c r="IY404">
        <v>0.31</v>
      </c>
      <c r="IZ404">
        <v>0.972545899424372</v>
      </c>
      <c r="JA404">
        <v>0.00534676025210932</v>
      </c>
      <c r="JB404">
        <v>-1.70922874884956e-06</v>
      </c>
      <c r="JC404">
        <v>5.24977269206303e-10</v>
      </c>
      <c r="JD404">
        <v>0.310040366037049</v>
      </c>
      <c r="JE404">
        <v>0</v>
      </c>
      <c r="JF404">
        <v>0</v>
      </c>
      <c r="JG404">
        <v>0</v>
      </c>
      <c r="JH404">
        <v>4</v>
      </c>
      <c r="JI404">
        <v>2317</v>
      </c>
      <c r="JJ404">
        <v>-0</v>
      </c>
      <c r="JK404">
        <v>23</v>
      </c>
      <c r="JL404">
        <v>29370069.1</v>
      </c>
      <c r="JM404">
        <v>29370069.1</v>
      </c>
      <c r="JN404">
        <v>1.04126</v>
      </c>
      <c r="JO404">
        <v>2.60742</v>
      </c>
      <c r="JP404">
        <v>2.19849</v>
      </c>
      <c r="JQ404">
        <v>2.63794</v>
      </c>
      <c r="JR404">
        <v>2.44629</v>
      </c>
      <c r="JS404">
        <v>2.33276</v>
      </c>
      <c r="JT404">
        <v>32.8424</v>
      </c>
      <c r="JU404">
        <v>24.1488</v>
      </c>
      <c r="JV404">
        <v>18</v>
      </c>
      <c r="JW404">
        <v>498.853</v>
      </c>
      <c r="JX404">
        <v>781.02</v>
      </c>
      <c r="JY404">
        <v>28.4106</v>
      </c>
      <c r="JZ404">
        <v>43.2388</v>
      </c>
      <c r="KA404">
        <v>30.0003</v>
      </c>
      <c r="KB404">
        <v>42.9429</v>
      </c>
      <c r="KC404">
        <v>42.7843</v>
      </c>
      <c r="KD404">
        <v>20.8045</v>
      </c>
      <c r="KE404">
        <v>0</v>
      </c>
      <c r="KF404">
        <v>100</v>
      </c>
      <c r="KG404">
        <v>28.4118</v>
      </c>
      <c r="KH404">
        <v>365.783</v>
      </c>
      <c r="KI404">
        <v>21.9999</v>
      </c>
      <c r="KJ404">
        <v>94.4223</v>
      </c>
      <c r="KK404">
        <v>91.6521</v>
      </c>
    </row>
    <row r="405" spans="1:297">
      <c r="A405">
        <v>389</v>
      </c>
      <c r="B405">
        <v>1762204153</v>
      </c>
      <c r="C405">
        <v>5921</v>
      </c>
      <c r="D405" t="s">
        <v>1226</v>
      </c>
      <c r="E405" t="s">
        <v>1227</v>
      </c>
      <c r="F405">
        <v>5</v>
      </c>
      <c r="G405" t="s">
        <v>1219</v>
      </c>
      <c r="H405" t="s">
        <v>438</v>
      </c>
      <c r="I405">
        <v>1762204144.84615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396.291835488895</v>
      </c>
      <c r="AK405">
        <v>405.052624242424</v>
      </c>
      <c r="AL405">
        <v>-2.36869300852544</v>
      </c>
      <c r="AM405">
        <v>64.4953549649567</v>
      </c>
      <c r="AN405">
        <f>(AP405 - AO405 + DY405*1E3/(8.314*(EA405+273.15)) * AR405/DX405 * AQ405) * DX405/(100*DL405) * 1000/(1000 - AP405)</f>
        <v>0</v>
      </c>
      <c r="AO405">
        <v>21.1640142454936</v>
      </c>
      <c r="AP405">
        <v>26.9375375757576</v>
      </c>
      <c r="AQ405">
        <v>1.58148914290051e-06</v>
      </c>
      <c r="AR405">
        <v>97.6217962636245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439</v>
      </c>
      <c r="AY405" t="s">
        <v>439</v>
      </c>
      <c r="AZ405">
        <v>0</v>
      </c>
      <c r="BA405">
        <v>0</v>
      </c>
      <c r="BB405">
        <f>1-AZ405/BA405</f>
        <v>0</v>
      </c>
      <c r="BC405">
        <v>0</v>
      </c>
      <c r="BD405" t="s">
        <v>439</v>
      </c>
      <c r="BE405" t="s">
        <v>439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439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440</v>
      </c>
      <c r="DO405">
        <v>2</v>
      </c>
      <c r="DP405" t="b">
        <v>1</v>
      </c>
      <c r="DQ405">
        <v>1762204144.84615</v>
      </c>
      <c r="DR405">
        <v>407.047307692308</v>
      </c>
      <c r="DS405">
        <v>399.187</v>
      </c>
      <c r="DT405">
        <v>26.9356538461538</v>
      </c>
      <c r="DU405">
        <v>21.1671615384615</v>
      </c>
      <c r="DV405">
        <v>404.158692307692</v>
      </c>
      <c r="DW405">
        <v>26.6255923076923</v>
      </c>
      <c r="DX405">
        <v>499.982307692308</v>
      </c>
      <c r="DY405">
        <v>90.7466230769231</v>
      </c>
      <c r="DZ405">
        <v>0.100022238461538</v>
      </c>
      <c r="EA405">
        <v>36.3198615384615</v>
      </c>
      <c r="EB405">
        <v>35.9988615384615</v>
      </c>
      <c r="EC405">
        <v>999.9</v>
      </c>
      <c r="ED405">
        <v>0</v>
      </c>
      <c r="EE405">
        <v>0</v>
      </c>
      <c r="EF405">
        <v>10000.16</v>
      </c>
      <c r="EG405">
        <v>0</v>
      </c>
      <c r="EH405">
        <v>1226.73076923077</v>
      </c>
      <c r="EI405">
        <v>7.86038638461539</v>
      </c>
      <c r="EJ405">
        <v>418.315076923077</v>
      </c>
      <c r="EK405">
        <v>407.819615384615</v>
      </c>
      <c r="EL405">
        <v>5.76848538461538</v>
      </c>
      <c r="EM405">
        <v>399.187</v>
      </c>
      <c r="EN405">
        <v>21.1671615384615</v>
      </c>
      <c r="EO405">
        <v>2.44431846153846</v>
      </c>
      <c r="EP405">
        <v>1.92084846153846</v>
      </c>
      <c r="EQ405">
        <v>20.6604230769231</v>
      </c>
      <c r="ER405">
        <v>16.8065230769231</v>
      </c>
      <c r="ES405">
        <v>1999.94769230769</v>
      </c>
      <c r="ET405">
        <v>0.979998538461539</v>
      </c>
      <c r="EU405">
        <v>0.0200013923076923</v>
      </c>
      <c r="EV405">
        <v>0</v>
      </c>
      <c r="EW405">
        <v>1506.99230769231</v>
      </c>
      <c r="EX405">
        <v>5.00059</v>
      </c>
      <c r="EY405">
        <v>31324.7</v>
      </c>
      <c r="EZ405">
        <v>17359.8538461538</v>
      </c>
      <c r="FA405">
        <v>55</v>
      </c>
      <c r="FB405">
        <v>55.437</v>
      </c>
      <c r="FC405">
        <v>54.5959230769231</v>
      </c>
      <c r="FD405">
        <v>54.875</v>
      </c>
      <c r="FE405">
        <v>55.437</v>
      </c>
      <c r="FF405">
        <v>1955.04769230769</v>
      </c>
      <c r="FG405">
        <v>39.8984615384615</v>
      </c>
      <c r="FH405">
        <v>0</v>
      </c>
      <c r="FI405">
        <v>1762204152.2</v>
      </c>
      <c r="FJ405">
        <v>0</v>
      </c>
      <c r="FK405">
        <v>1506.91884615385</v>
      </c>
      <c r="FL405">
        <v>-6.27247862556359</v>
      </c>
      <c r="FM405">
        <v>-113.736752077096</v>
      </c>
      <c r="FN405">
        <v>31323.9846153846</v>
      </c>
      <c r="FO405">
        <v>15</v>
      </c>
      <c r="FP405">
        <v>0</v>
      </c>
      <c r="FQ405" t="s">
        <v>441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4.44349547619048</v>
      </c>
      <c r="GD405">
        <v>56.8600044155844</v>
      </c>
      <c r="GE405">
        <v>6.01462891309126</v>
      </c>
      <c r="GF405">
        <v>0</v>
      </c>
      <c r="GG405">
        <v>1507.39264705882</v>
      </c>
      <c r="GH405">
        <v>-6.12727272442901</v>
      </c>
      <c r="GI405">
        <v>0.655148428730325</v>
      </c>
      <c r="GJ405">
        <v>-1</v>
      </c>
      <c r="GK405">
        <v>5.76482714285714</v>
      </c>
      <c r="GL405">
        <v>0.0564233766233935</v>
      </c>
      <c r="GM405">
        <v>0.0058127906115631</v>
      </c>
      <c r="GN405">
        <v>1</v>
      </c>
      <c r="GO405">
        <v>1</v>
      </c>
      <c r="GP405">
        <v>2</v>
      </c>
      <c r="GQ405" t="s">
        <v>460</v>
      </c>
      <c r="GR405">
        <v>3.12849</v>
      </c>
      <c r="GS405">
        <v>2.77776</v>
      </c>
      <c r="GT405">
        <v>0.081778</v>
      </c>
      <c r="GU405">
        <v>0.0797492</v>
      </c>
      <c r="GV405">
        <v>0.108757</v>
      </c>
      <c r="GW405">
        <v>0.0918927</v>
      </c>
      <c r="GX405">
        <v>33637.4</v>
      </c>
      <c r="GY405">
        <v>35862.6</v>
      </c>
      <c r="GZ405">
        <v>33222.8</v>
      </c>
      <c r="HA405">
        <v>35364.4</v>
      </c>
      <c r="HB405">
        <v>42042.7</v>
      </c>
      <c r="HC405">
        <v>46183.9</v>
      </c>
      <c r="HD405">
        <v>52017.1</v>
      </c>
      <c r="HE405">
        <v>56597.4</v>
      </c>
      <c r="HF405">
        <v>1.7791</v>
      </c>
      <c r="HG405">
        <v>2.12602</v>
      </c>
      <c r="HH405">
        <v>-0.00923872</v>
      </c>
      <c r="HI405">
        <v>0</v>
      </c>
      <c r="HJ405">
        <v>36.1481</v>
      </c>
      <c r="HK405">
        <v>999.9</v>
      </c>
      <c r="HL405">
        <v>54.175</v>
      </c>
      <c r="HM405">
        <v>28.228</v>
      </c>
      <c r="HN405">
        <v>22.9566</v>
      </c>
      <c r="HO405">
        <v>57.2092</v>
      </c>
      <c r="HP405">
        <v>32.508</v>
      </c>
      <c r="HQ405">
        <v>2</v>
      </c>
      <c r="HR405">
        <v>1.36532</v>
      </c>
      <c r="HS405">
        <v>5.86723</v>
      </c>
      <c r="HT405">
        <v>20.0314</v>
      </c>
      <c r="HU405">
        <v>5.19183</v>
      </c>
      <c r="HV405">
        <v>12.0099</v>
      </c>
      <c r="HW405">
        <v>4.9729</v>
      </c>
      <c r="HX405">
        <v>3.29492</v>
      </c>
      <c r="HY405">
        <v>999.9</v>
      </c>
      <c r="HZ405">
        <v>9999</v>
      </c>
      <c r="IA405">
        <v>9999</v>
      </c>
      <c r="IB405">
        <v>9999</v>
      </c>
      <c r="IC405">
        <v>1.86313</v>
      </c>
      <c r="ID405">
        <v>1.86811</v>
      </c>
      <c r="IE405">
        <v>1.86783</v>
      </c>
      <c r="IF405">
        <v>1.86903</v>
      </c>
      <c r="IG405">
        <v>1.86981</v>
      </c>
      <c r="IH405">
        <v>1.86584</v>
      </c>
      <c r="II405">
        <v>1.867</v>
      </c>
      <c r="IJ405">
        <v>1.86843</v>
      </c>
      <c r="IK405">
        <v>5</v>
      </c>
      <c r="IL405">
        <v>0</v>
      </c>
      <c r="IM405">
        <v>0</v>
      </c>
      <c r="IN405">
        <v>0</v>
      </c>
      <c r="IO405" t="s">
        <v>443</v>
      </c>
      <c r="IP405" t="s">
        <v>444</v>
      </c>
      <c r="IQ405" t="s">
        <v>445</v>
      </c>
      <c r="IR405" t="s">
        <v>445</v>
      </c>
      <c r="IS405" t="s">
        <v>445</v>
      </c>
      <c r="IT405" t="s">
        <v>445</v>
      </c>
      <c r="IU405">
        <v>0</v>
      </c>
      <c r="IV405">
        <v>100</v>
      </c>
      <c r="IW405">
        <v>100</v>
      </c>
      <c r="IX405">
        <v>2.824</v>
      </c>
      <c r="IY405">
        <v>0.31</v>
      </c>
      <c r="IZ405">
        <v>0.972545899424372</v>
      </c>
      <c r="JA405">
        <v>0.00534676025210932</v>
      </c>
      <c r="JB405">
        <v>-1.70922874884956e-06</v>
      </c>
      <c r="JC405">
        <v>5.24977269206303e-10</v>
      </c>
      <c r="JD405">
        <v>0.310040366037049</v>
      </c>
      <c r="JE405">
        <v>0</v>
      </c>
      <c r="JF405">
        <v>0</v>
      </c>
      <c r="JG405">
        <v>0</v>
      </c>
      <c r="JH405">
        <v>4</v>
      </c>
      <c r="JI405">
        <v>2317</v>
      </c>
      <c r="JJ405">
        <v>-0</v>
      </c>
      <c r="JK405">
        <v>23</v>
      </c>
      <c r="JL405">
        <v>29370069.2</v>
      </c>
      <c r="JM405">
        <v>29370069.2</v>
      </c>
      <c r="JN405">
        <v>1.0022</v>
      </c>
      <c r="JO405">
        <v>2.61475</v>
      </c>
      <c r="JP405">
        <v>2.19849</v>
      </c>
      <c r="JQ405">
        <v>2.63672</v>
      </c>
      <c r="JR405">
        <v>2.44507</v>
      </c>
      <c r="JS405">
        <v>2.28394</v>
      </c>
      <c r="JT405">
        <v>32.8424</v>
      </c>
      <c r="JU405">
        <v>24.14</v>
      </c>
      <c r="JV405">
        <v>18</v>
      </c>
      <c r="JW405">
        <v>498.882</v>
      </c>
      <c r="JX405">
        <v>780.76</v>
      </c>
      <c r="JY405">
        <v>28.4118</v>
      </c>
      <c r="JZ405">
        <v>43.2433</v>
      </c>
      <c r="KA405">
        <v>30.0004</v>
      </c>
      <c r="KB405">
        <v>42.947</v>
      </c>
      <c r="KC405">
        <v>42.7875</v>
      </c>
      <c r="KD405">
        <v>19.9538</v>
      </c>
      <c r="KE405">
        <v>0</v>
      </c>
      <c r="KF405">
        <v>100</v>
      </c>
      <c r="KG405">
        <v>28.4126</v>
      </c>
      <c r="KH405">
        <v>345.579</v>
      </c>
      <c r="KI405">
        <v>21.9999</v>
      </c>
      <c r="KJ405">
        <v>94.4215</v>
      </c>
      <c r="KK405">
        <v>91.652</v>
      </c>
    </row>
    <row r="406" spans="1:297">
      <c r="A406">
        <v>390</v>
      </c>
      <c r="B406">
        <v>1762204158</v>
      </c>
      <c r="C406">
        <v>5926</v>
      </c>
      <c r="D406" t="s">
        <v>1228</v>
      </c>
      <c r="E406" t="s">
        <v>1229</v>
      </c>
      <c r="F406">
        <v>5</v>
      </c>
      <c r="G406" t="s">
        <v>1219</v>
      </c>
      <c r="H406" t="s">
        <v>438</v>
      </c>
      <c r="I406">
        <v>1762204149.84615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380.367785552443</v>
      </c>
      <c r="AK406">
        <v>391.333290909091</v>
      </c>
      <c r="AL406">
        <v>-2.79283234712287</v>
      </c>
      <c r="AM406">
        <v>64.4953549649567</v>
      </c>
      <c r="AN406">
        <f>(AP406 - AO406 + DY406*1E3/(8.314*(EA406+273.15)) * AR406/DX406 * AQ406) * DX406/(100*DL406) * 1000/(1000 - AP406)</f>
        <v>0</v>
      </c>
      <c r="AO406">
        <v>21.1611340409078</v>
      </c>
      <c r="AP406">
        <v>26.9383351515152</v>
      </c>
      <c r="AQ406">
        <v>3.3616778061683e-07</v>
      </c>
      <c r="AR406">
        <v>97.6217962636245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439</v>
      </c>
      <c r="AY406" t="s">
        <v>439</v>
      </c>
      <c r="AZ406">
        <v>0</v>
      </c>
      <c r="BA406">
        <v>0</v>
      </c>
      <c r="BB406">
        <f>1-AZ406/BA406</f>
        <v>0</v>
      </c>
      <c r="BC406">
        <v>0</v>
      </c>
      <c r="BD406" t="s">
        <v>439</v>
      </c>
      <c r="BE406" t="s">
        <v>439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439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440</v>
      </c>
      <c r="DO406">
        <v>2</v>
      </c>
      <c r="DP406" t="b">
        <v>1</v>
      </c>
      <c r="DQ406">
        <v>1762204149.84615</v>
      </c>
      <c r="DR406">
        <v>398.049384615385</v>
      </c>
      <c r="DS406">
        <v>385.125230769231</v>
      </c>
      <c r="DT406">
        <v>26.9375307692308</v>
      </c>
      <c r="DU406">
        <v>21.1642538461538</v>
      </c>
      <c r="DV406">
        <v>395.198769230769</v>
      </c>
      <c r="DW406">
        <v>26.6274769230769</v>
      </c>
      <c r="DX406">
        <v>499.982153846154</v>
      </c>
      <c r="DY406">
        <v>90.7455153846154</v>
      </c>
      <c r="DZ406">
        <v>0.100035361538462</v>
      </c>
      <c r="EA406">
        <v>36.3225461538461</v>
      </c>
      <c r="EB406">
        <v>35.9982384615385</v>
      </c>
      <c r="EC406">
        <v>999.9</v>
      </c>
      <c r="ED406">
        <v>0</v>
      </c>
      <c r="EE406">
        <v>0</v>
      </c>
      <c r="EF406">
        <v>9992.84615384615</v>
      </c>
      <c r="EG406">
        <v>0</v>
      </c>
      <c r="EH406">
        <v>1226.73230769231</v>
      </c>
      <c r="EI406">
        <v>12.9242023076923</v>
      </c>
      <c r="EJ406">
        <v>409.068846153846</v>
      </c>
      <c r="EK406">
        <v>393.452615384615</v>
      </c>
      <c r="EL406">
        <v>5.77328384615385</v>
      </c>
      <c r="EM406">
        <v>385.125230769231</v>
      </c>
      <c r="EN406">
        <v>21.1642538461538</v>
      </c>
      <c r="EO406">
        <v>2.44446</v>
      </c>
      <c r="EP406">
        <v>1.92056076923077</v>
      </c>
      <c r="EQ406">
        <v>20.6613538461538</v>
      </c>
      <c r="ER406">
        <v>16.8041615384615</v>
      </c>
      <c r="ES406">
        <v>1999.96615384615</v>
      </c>
      <c r="ET406">
        <v>0.979998846153846</v>
      </c>
      <c r="EU406">
        <v>0.0200011461538462</v>
      </c>
      <c r="EV406">
        <v>0</v>
      </c>
      <c r="EW406">
        <v>1506.53692307692</v>
      </c>
      <c r="EX406">
        <v>5.00059</v>
      </c>
      <c r="EY406">
        <v>31315.3692307692</v>
      </c>
      <c r="EZ406">
        <v>17360.0230769231</v>
      </c>
      <c r="FA406">
        <v>55</v>
      </c>
      <c r="FB406">
        <v>55.437</v>
      </c>
      <c r="FC406">
        <v>54.6007692307692</v>
      </c>
      <c r="FD406">
        <v>54.875</v>
      </c>
      <c r="FE406">
        <v>55.437</v>
      </c>
      <c r="FF406">
        <v>1955.06692307692</v>
      </c>
      <c r="FG406">
        <v>39.8984615384615</v>
      </c>
      <c r="FH406">
        <v>0</v>
      </c>
      <c r="FI406">
        <v>1762204157</v>
      </c>
      <c r="FJ406">
        <v>0</v>
      </c>
      <c r="FK406">
        <v>1506.50923076923</v>
      </c>
      <c r="FL406">
        <v>-5.58974356558593</v>
      </c>
      <c r="FM406">
        <v>-116.694016829546</v>
      </c>
      <c r="FN406">
        <v>31314.8730769231</v>
      </c>
      <c r="FO406">
        <v>15</v>
      </c>
      <c r="FP406">
        <v>0</v>
      </c>
      <c r="FQ406" t="s">
        <v>441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9.75146004761905</v>
      </c>
      <c r="GD406">
        <v>62.4254925194805</v>
      </c>
      <c r="GE406">
        <v>6.37632218899038</v>
      </c>
      <c r="GF406">
        <v>0</v>
      </c>
      <c r="GG406">
        <v>1506.78441176471</v>
      </c>
      <c r="GH406">
        <v>-5.80213902963156</v>
      </c>
      <c r="GI406">
        <v>0.629879499103609</v>
      </c>
      <c r="GJ406">
        <v>-1</v>
      </c>
      <c r="GK406">
        <v>5.77048285714286</v>
      </c>
      <c r="GL406">
        <v>0.0578251948052006</v>
      </c>
      <c r="GM406">
        <v>0.00598842704751425</v>
      </c>
      <c r="GN406">
        <v>1</v>
      </c>
      <c r="GO406">
        <v>1</v>
      </c>
      <c r="GP406">
        <v>2</v>
      </c>
      <c r="GQ406" t="s">
        <v>460</v>
      </c>
      <c r="GR406">
        <v>3.12834</v>
      </c>
      <c r="GS406">
        <v>2.778</v>
      </c>
      <c r="GT406">
        <v>0.0794897</v>
      </c>
      <c r="GU406">
        <v>0.0769092</v>
      </c>
      <c r="GV406">
        <v>0.108756</v>
      </c>
      <c r="GW406">
        <v>0.0918825</v>
      </c>
      <c r="GX406">
        <v>33721.4</v>
      </c>
      <c r="GY406">
        <v>35972.8</v>
      </c>
      <c r="GZ406">
        <v>33223</v>
      </c>
      <c r="HA406">
        <v>35364</v>
      </c>
      <c r="HB406">
        <v>42042.6</v>
      </c>
      <c r="HC406">
        <v>46183.9</v>
      </c>
      <c r="HD406">
        <v>52017.2</v>
      </c>
      <c r="HE406">
        <v>56597.1</v>
      </c>
      <c r="HF406">
        <v>1.77908</v>
      </c>
      <c r="HG406">
        <v>2.12633</v>
      </c>
      <c r="HH406">
        <v>-0.0093542</v>
      </c>
      <c r="HI406">
        <v>0</v>
      </c>
      <c r="HJ406">
        <v>36.1481</v>
      </c>
      <c r="HK406">
        <v>999.9</v>
      </c>
      <c r="HL406">
        <v>54.151</v>
      </c>
      <c r="HM406">
        <v>28.218</v>
      </c>
      <c r="HN406">
        <v>22.9357</v>
      </c>
      <c r="HO406">
        <v>57.1592</v>
      </c>
      <c r="HP406">
        <v>32.524</v>
      </c>
      <c r="HQ406">
        <v>2</v>
      </c>
      <c r="HR406">
        <v>1.36548</v>
      </c>
      <c r="HS406">
        <v>5.8698</v>
      </c>
      <c r="HT406">
        <v>20.0314</v>
      </c>
      <c r="HU406">
        <v>5.19168</v>
      </c>
      <c r="HV406">
        <v>12.0099</v>
      </c>
      <c r="HW406">
        <v>4.9728</v>
      </c>
      <c r="HX406">
        <v>3.29487</v>
      </c>
      <c r="HY406">
        <v>999.9</v>
      </c>
      <c r="HZ406">
        <v>9999</v>
      </c>
      <c r="IA406">
        <v>9999</v>
      </c>
      <c r="IB406">
        <v>9999</v>
      </c>
      <c r="IC406">
        <v>1.86312</v>
      </c>
      <c r="ID406">
        <v>1.86812</v>
      </c>
      <c r="IE406">
        <v>1.86783</v>
      </c>
      <c r="IF406">
        <v>1.86902</v>
      </c>
      <c r="IG406">
        <v>1.86981</v>
      </c>
      <c r="IH406">
        <v>1.86584</v>
      </c>
      <c r="II406">
        <v>1.86703</v>
      </c>
      <c r="IJ406">
        <v>1.86843</v>
      </c>
      <c r="IK406">
        <v>5</v>
      </c>
      <c r="IL406">
        <v>0</v>
      </c>
      <c r="IM406">
        <v>0</v>
      </c>
      <c r="IN406">
        <v>0</v>
      </c>
      <c r="IO406" t="s">
        <v>443</v>
      </c>
      <c r="IP406" t="s">
        <v>444</v>
      </c>
      <c r="IQ406" t="s">
        <v>445</v>
      </c>
      <c r="IR406" t="s">
        <v>445</v>
      </c>
      <c r="IS406" t="s">
        <v>445</v>
      </c>
      <c r="IT406" t="s">
        <v>445</v>
      </c>
      <c r="IU406">
        <v>0</v>
      </c>
      <c r="IV406">
        <v>100</v>
      </c>
      <c r="IW406">
        <v>100</v>
      </c>
      <c r="IX406">
        <v>2.765</v>
      </c>
      <c r="IY406">
        <v>0.3101</v>
      </c>
      <c r="IZ406">
        <v>0.972545899424372</v>
      </c>
      <c r="JA406">
        <v>0.00534676025210932</v>
      </c>
      <c r="JB406">
        <v>-1.70922874884956e-06</v>
      </c>
      <c r="JC406">
        <v>5.24977269206303e-10</v>
      </c>
      <c r="JD406">
        <v>0.310040366037049</v>
      </c>
      <c r="JE406">
        <v>0</v>
      </c>
      <c r="JF406">
        <v>0</v>
      </c>
      <c r="JG406">
        <v>0</v>
      </c>
      <c r="JH406">
        <v>4</v>
      </c>
      <c r="JI406">
        <v>2317</v>
      </c>
      <c r="JJ406">
        <v>-0</v>
      </c>
      <c r="JK406">
        <v>23</v>
      </c>
      <c r="JL406">
        <v>29370069.3</v>
      </c>
      <c r="JM406">
        <v>29370069.3</v>
      </c>
      <c r="JN406">
        <v>0.958252</v>
      </c>
      <c r="JO406">
        <v>2.61963</v>
      </c>
      <c r="JP406">
        <v>2.19849</v>
      </c>
      <c r="JQ406">
        <v>2.63672</v>
      </c>
      <c r="JR406">
        <v>2.44507</v>
      </c>
      <c r="JS406">
        <v>2.32788</v>
      </c>
      <c r="JT406">
        <v>32.8424</v>
      </c>
      <c r="JU406">
        <v>24.14</v>
      </c>
      <c r="JV406">
        <v>18</v>
      </c>
      <c r="JW406">
        <v>498.873</v>
      </c>
      <c r="JX406">
        <v>781.093</v>
      </c>
      <c r="JY406">
        <v>28.4131</v>
      </c>
      <c r="JZ406">
        <v>43.2437</v>
      </c>
      <c r="KA406">
        <v>30.0002</v>
      </c>
      <c r="KB406">
        <v>42.9484</v>
      </c>
      <c r="KC406">
        <v>42.7909</v>
      </c>
      <c r="KD406">
        <v>19.1333</v>
      </c>
      <c r="KE406">
        <v>0</v>
      </c>
      <c r="KF406">
        <v>100</v>
      </c>
      <c r="KG406">
        <v>28.4133</v>
      </c>
      <c r="KH406">
        <v>332.112</v>
      </c>
      <c r="KI406">
        <v>21.9999</v>
      </c>
      <c r="KJ406">
        <v>94.4218</v>
      </c>
      <c r="KK406">
        <v>91.6513</v>
      </c>
    </row>
    <row r="407" spans="1:297">
      <c r="A407">
        <v>391</v>
      </c>
      <c r="B407">
        <v>1762204163</v>
      </c>
      <c r="C407">
        <v>5931</v>
      </c>
      <c r="D407" t="s">
        <v>1230</v>
      </c>
      <c r="E407" t="s">
        <v>1231</v>
      </c>
      <c r="F407">
        <v>5</v>
      </c>
      <c r="G407" t="s">
        <v>1219</v>
      </c>
      <c r="H407" t="s">
        <v>438</v>
      </c>
      <c r="I407">
        <v>1762204154.84615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363.230148542836</v>
      </c>
      <c r="AK407">
        <v>375.820836363636</v>
      </c>
      <c r="AL407">
        <v>-3.12554615252992</v>
      </c>
      <c r="AM407">
        <v>64.4953549649567</v>
      </c>
      <c r="AN407">
        <f>(AP407 - AO407 + DY407*1E3/(8.314*(EA407+273.15)) * AR407/DX407 * AQ407) * DX407/(100*DL407) * 1000/(1000 - AP407)</f>
        <v>0</v>
      </c>
      <c r="AO407">
        <v>21.1580014966093</v>
      </c>
      <c r="AP407">
        <v>26.9412290909091</v>
      </c>
      <c r="AQ407">
        <v>5.21330367008703e-06</v>
      </c>
      <c r="AR407">
        <v>97.6217962636245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439</v>
      </c>
      <c r="AY407" t="s">
        <v>439</v>
      </c>
      <c r="AZ407">
        <v>0</v>
      </c>
      <c r="BA407">
        <v>0</v>
      </c>
      <c r="BB407">
        <f>1-AZ407/BA407</f>
        <v>0</v>
      </c>
      <c r="BC407">
        <v>0</v>
      </c>
      <c r="BD407" t="s">
        <v>439</v>
      </c>
      <c r="BE407" t="s">
        <v>439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439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440</v>
      </c>
      <c r="DO407">
        <v>2</v>
      </c>
      <c r="DP407" t="b">
        <v>1</v>
      </c>
      <c r="DQ407">
        <v>1762204154.84615</v>
      </c>
      <c r="DR407">
        <v>385.963307692308</v>
      </c>
      <c r="DS407">
        <v>369.403384615385</v>
      </c>
      <c r="DT407">
        <v>26.9386384615385</v>
      </c>
      <c r="DU407">
        <v>21.1609153846154</v>
      </c>
      <c r="DV407">
        <v>383.163692307692</v>
      </c>
      <c r="DW407">
        <v>26.6285846153846</v>
      </c>
      <c r="DX407">
        <v>500.016</v>
      </c>
      <c r="DY407">
        <v>90.7454615384615</v>
      </c>
      <c r="DZ407">
        <v>0.100044046153846</v>
      </c>
      <c r="EA407">
        <v>36.3213384615385</v>
      </c>
      <c r="EB407">
        <v>35.9996692307692</v>
      </c>
      <c r="EC407">
        <v>999.9</v>
      </c>
      <c r="ED407">
        <v>0</v>
      </c>
      <c r="EE407">
        <v>0</v>
      </c>
      <c r="EF407">
        <v>9995.00769230769</v>
      </c>
      <c r="EG407">
        <v>0</v>
      </c>
      <c r="EH407">
        <v>1226.74230769231</v>
      </c>
      <c r="EI407">
        <v>16.5599</v>
      </c>
      <c r="EJ407">
        <v>396.648461538462</v>
      </c>
      <c r="EK407">
        <v>377.389461538462</v>
      </c>
      <c r="EL407">
        <v>5.77772307692308</v>
      </c>
      <c r="EM407">
        <v>369.403384615385</v>
      </c>
      <c r="EN407">
        <v>21.1609153846154</v>
      </c>
      <c r="EO407">
        <v>2.44456</v>
      </c>
      <c r="EP407">
        <v>1.92025615384615</v>
      </c>
      <c r="EQ407">
        <v>20.6620076923077</v>
      </c>
      <c r="ER407">
        <v>16.8016769230769</v>
      </c>
      <c r="ES407">
        <v>1999.99</v>
      </c>
      <c r="ET407">
        <v>0.979997923076923</v>
      </c>
      <c r="EU407">
        <v>0.0200020076923077</v>
      </c>
      <c r="EV407">
        <v>0</v>
      </c>
      <c r="EW407">
        <v>1506.00076923077</v>
      </c>
      <c r="EX407">
        <v>5.00059</v>
      </c>
      <c r="EY407">
        <v>31305.9153846154</v>
      </c>
      <c r="EZ407">
        <v>17360.2230769231</v>
      </c>
      <c r="FA407">
        <v>55</v>
      </c>
      <c r="FB407">
        <v>55.4515384615385</v>
      </c>
      <c r="FC407">
        <v>54.6007692307692</v>
      </c>
      <c r="FD407">
        <v>54.875</v>
      </c>
      <c r="FE407">
        <v>55.437</v>
      </c>
      <c r="FF407">
        <v>1955.08846153846</v>
      </c>
      <c r="FG407">
        <v>39.9007692307692</v>
      </c>
      <c r="FH407">
        <v>0</v>
      </c>
      <c r="FI407">
        <v>1762204161.8</v>
      </c>
      <c r="FJ407">
        <v>0</v>
      </c>
      <c r="FK407">
        <v>1506.05076923077</v>
      </c>
      <c r="FL407">
        <v>-5.65264957451556</v>
      </c>
      <c r="FM407">
        <v>-116.694016990856</v>
      </c>
      <c r="FN407">
        <v>31305.4653846154</v>
      </c>
      <c r="FO407">
        <v>15</v>
      </c>
      <c r="FP407">
        <v>0</v>
      </c>
      <c r="FQ407" t="s">
        <v>441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13.4105928571429</v>
      </c>
      <c r="GD407">
        <v>48.7525605194805</v>
      </c>
      <c r="GE407">
        <v>5.04392826955165</v>
      </c>
      <c r="GF407">
        <v>0</v>
      </c>
      <c r="GG407">
        <v>1506.36794117647</v>
      </c>
      <c r="GH407">
        <v>-5.34194040830835</v>
      </c>
      <c r="GI407">
        <v>0.579481408176434</v>
      </c>
      <c r="GJ407">
        <v>-1</v>
      </c>
      <c r="GK407">
        <v>5.77443095238095</v>
      </c>
      <c r="GL407">
        <v>0.0566314285714397</v>
      </c>
      <c r="GM407">
        <v>0.00586486625898895</v>
      </c>
      <c r="GN407">
        <v>1</v>
      </c>
      <c r="GO407">
        <v>1</v>
      </c>
      <c r="GP407">
        <v>2</v>
      </c>
      <c r="GQ407" t="s">
        <v>460</v>
      </c>
      <c r="GR407">
        <v>3.12843</v>
      </c>
      <c r="GS407">
        <v>2.77806</v>
      </c>
      <c r="GT407">
        <v>0.0769224</v>
      </c>
      <c r="GU407">
        <v>0.0741394</v>
      </c>
      <c r="GV407">
        <v>0.108759</v>
      </c>
      <c r="GW407">
        <v>0.0918749</v>
      </c>
      <c r="GX407">
        <v>33815.5</v>
      </c>
      <c r="GY407">
        <v>36080.9</v>
      </c>
      <c r="GZ407">
        <v>33223.1</v>
      </c>
      <c r="HA407">
        <v>35364.1</v>
      </c>
      <c r="HB407">
        <v>42042.3</v>
      </c>
      <c r="HC407">
        <v>46184.1</v>
      </c>
      <c r="HD407">
        <v>52017.3</v>
      </c>
      <c r="HE407">
        <v>56597.4</v>
      </c>
      <c r="HF407">
        <v>1.77908</v>
      </c>
      <c r="HG407">
        <v>2.12602</v>
      </c>
      <c r="HH407">
        <v>-0.00920892</v>
      </c>
      <c r="HI407">
        <v>0</v>
      </c>
      <c r="HJ407">
        <v>36.1481</v>
      </c>
      <c r="HK407">
        <v>999.9</v>
      </c>
      <c r="HL407">
        <v>54.151</v>
      </c>
      <c r="HM407">
        <v>28.228</v>
      </c>
      <c r="HN407">
        <v>22.9482</v>
      </c>
      <c r="HO407">
        <v>57.1092</v>
      </c>
      <c r="HP407">
        <v>32.48</v>
      </c>
      <c r="HQ407">
        <v>2</v>
      </c>
      <c r="HR407">
        <v>1.36565</v>
      </c>
      <c r="HS407">
        <v>5.87295</v>
      </c>
      <c r="HT407">
        <v>20.0313</v>
      </c>
      <c r="HU407">
        <v>5.19153</v>
      </c>
      <c r="HV407">
        <v>12.0099</v>
      </c>
      <c r="HW407">
        <v>4.97275</v>
      </c>
      <c r="HX407">
        <v>3.29492</v>
      </c>
      <c r="HY407">
        <v>999.9</v>
      </c>
      <c r="HZ407">
        <v>9999</v>
      </c>
      <c r="IA407">
        <v>9999</v>
      </c>
      <c r="IB407">
        <v>9999</v>
      </c>
      <c r="IC407">
        <v>1.86313</v>
      </c>
      <c r="ID407">
        <v>1.86812</v>
      </c>
      <c r="IE407">
        <v>1.86783</v>
      </c>
      <c r="IF407">
        <v>1.86901</v>
      </c>
      <c r="IG407">
        <v>1.86981</v>
      </c>
      <c r="IH407">
        <v>1.86584</v>
      </c>
      <c r="II407">
        <v>1.86698</v>
      </c>
      <c r="IJ407">
        <v>1.86841</v>
      </c>
      <c r="IK407">
        <v>5</v>
      </c>
      <c r="IL407">
        <v>0</v>
      </c>
      <c r="IM407">
        <v>0</v>
      </c>
      <c r="IN407">
        <v>0</v>
      </c>
      <c r="IO407" t="s">
        <v>443</v>
      </c>
      <c r="IP407" t="s">
        <v>444</v>
      </c>
      <c r="IQ407" t="s">
        <v>445</v>
      </c>
      <c r="IR407" t="s">
        <v>445</v>
      </c>
      <c r="IS407" t="s">
        <v>445</v>
      </c>
      <c r="IT407" t="s">
        <v>445</v>
      </c>
      <c r="IU407">
        <v>0</v>
      </c>
      <c r="IV407">
        <v>100</v>
      </c>
      <c r="IW407">
        <v>100</v>
      </c>
      <c r="IX407">
        <v>2.7</v>
      </c>
      <c r="IY407">
        <v>0.31</v>
      </c>
      <c r="IZ407">
        <v>0.972545899424372</v>
      </c>
      <c r="JA407">
        <v>0.00534676025210932</v>
      </c>
      <c r="JB407">
        <v>-1.70922874884956e-06</v>
      </c>
      <c r="JC407">
        <v>5.24977269206303e-10</v>
      </c>
      <c r="JD407">
        <v>0.310040366037049</v>
      </c>
      <c r="JE407">
        <v>0</v>
      </c>
      <c r="JF407">
        <v>0</v>
      </c>
      <c r="JG407">
        <v>0</v>
      </c>
      <c r="JH407">
        <v>4</v>
      </c>
      <c r="JI407">
        <v>2317</v>
      </c>
      <c r="JJ407">
        <v>-0</v>
      </c>
      <c r="JK407">
        <v>23</v>
      </c>
      <c r="JL407">
        <v>29370069.4</v>
      </c>
      <c r="JM407">
        <v>29370069.4</v>
      </c>
      <c r="JN407">
        <v>0.916748</v>
      </c>
      <c r="JO407">
        <v>2.60742</v>
      </c>
      <c r="JP407">
        <v>2.19849</v>
      </c>
      <c r="JQ407">
        <v>2.63794</v>
      </c>
      <c r="JR407">
        <v>2.44507</v>
      </c>
      <c r="JS407">
        <v>2.3877</v>
      </c>
      <c r="JT407">
        <v>32.8424</v>
      </c>
      <c r="JU407">
        <v>24.1488</v>
      </c>
      <c r="JV407">
        <v>18</v>
      </c>
      <c r="JW407">
        <v>498.894</v>
      </c>
      <c r="JX407">
        <v>780.809</v>
      </c>
      <c r="JY407">
        <v>28.4138</v>
      </c>
      <c r="JZ407">
        <v>43.2479</v>
      </c>
      <c r="KA407">
        <v>30.0003</v>
      </c>
      <c r="KB407">
        <v>42.9514</v>
      </c>
      <c r="KC407">
        <v>42.7919</v>
      </c>
      <c r="KD407">
        <v>18.3306</v>
      </c>
      <c r="KE407">
        <v>0</v>
      </c>
      <c r="KF407">
        <v>100</v>
      </c>
      <c r="KG407">
        <v>28.3373</v>
      </c>
      <c r="KH407">
        <v>318.647</v>
      </c>
      <c r="KI407">
        <v>21.9999</v>
      </c>
      <c r="KJ407">
        <v>94.422</v>
      </c>
      <c r="KK407">
        <v>91.6518</v>
      </c>
    </row>
    <row r="408" spans="1:297">
      <c r="A408">
        <v>392</v>
      </c>
      <c r="B408">
        <v>1762204168</v>
      </c>
      <c r="C408">
        <v>5936</v>
      </c>
      <c r="D408" t="s">
        <v>1232</v>
      </c>
      <c r="E408" t="s">
        <v>1233</v>
      </c>
      <c r="F408">
        <v>5</v>
      </c>
      <c r="G408" t="s">
        <v>1219</v>
      </c>
      <c r="H408" t="s">
        <v>438</v>
      </c>
      <c r="I408">
        <v>1762204159.84615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346.795692257748</v>
      </c>
      <c r="AK408">
        <v>359.879763636364</v>
      </c>
      <c r="AL408">
        <v>-3.2050171227118</v>
      </c>
      <c r="AM408">
        <v>64.4953549649567</v>
      </c>
      <c r="AN408">
        <f>(AP408 - AO408 + DY408*1E3/(8.314*(EA408+273.15)) * AR408/DX408 * AQ408) * DX408/(100*DL408) * 1000/(1000 - AP408)</f>
        <v>0</v>
      </c>
      <c r="AO408">
        <v>21.1552834466394</v>
      </c>
      <c r="AP408">
        <v>26.9403042424243</v>
      </c>
      <c r="AQ408">
        <v>-1.95426973018812e-06</v>
      </c>
      <c r="AR408">
        <v>97.6217962636245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439</v>
      </c>
      <c r="AY408" t="s">
        <v>439</v>
      </c>
      <c r="AZ408">
        <v>0</v>
      </c>
      <c r="BA408">
        <v>0</v>
      </c>
      <c r="BB408">
        <f>1-AZ408/BA408</f>
        <v>0</v>
      </c>
      <c r="BC408">
        <v>0</v>
      </c>
      <c r="BD408" t="s">
        <v>439</v>
      </c>
      <c r="BE408" t="s">
        <v>439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439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440</v>
      </c>
      <c r="DO408">
        <v>2</v>
      </c>
      <c r="DP408" t="b">
        <v>1</v>
      </c>
      <c r="DQ408">
        <v>1762204159.84615</v>
      </c>
      <c r="DR408">
        <v>371.909846153846</v>
      </c>
      <c r="DS408">
        <v>353.220384615385</v>
      </c>
      <c r="DT408">
        <v>26.9399846153846</v>
      </c>
      <c r="DU408">
        <v>21.1579615384615</v>
      </c>
      <c r="DV408">
        <v>369.170153846154</v>
      </c>
      <c r="DW408">
        <v>26.6299230769231</v>
      </c>
      <c r="DX408">
        <v>500.026692307692</v>
      </c>
      <c r="DY408">
        <v>90.7459</v>
      </c>
      <c r="DZ408">
        <v>0.100020661538462</v>
      </c>
      <c r="EA408">
        <v>36.3210384615385</v>
      </c>
      <c r="EB408">
        <v>36.0014076923077</v>
      </c>
      <c r="EC408">
        <v>999.9</v>
      </c>
      <c r="ED408">
        <v>0</v>
      </c>
      <c r="EE408">
        <v>0</v>
      </c>
      <c r="EF408">
        <v>9994.37076923077</v>
      </c>
      <c r="EG408">
        <v>0</v>
      </c>
      <c r="EH408">
        <v>1226.75076923077</v>
      </c>
      <c r="EI408">
        <v>18.6895153846154</v>
      </c>
      <c r="EJ408">
        <v>382.206461538462</v>
      </c>
      <c r="EK408">
        <v>360.855384615385</v>
      </c>
      <c r="EL408">
        <v>5.78202461538462</v>
      </c>
      <c r="EM408">
        <v>353.220384615385</v>
      </c>
      <c r="EN408">
        <v>21.1579615384615</v>
      </c>
      <c r="EO408">
        <v>2.44469384615385</v>
      </c>
      <c r="EP408">
        <v>1.91999692307692</v>
      </c>
      <c r="EQ408">
        <v>20.6628846153846</v>
      </c>
      <c r="ER408">
        <v>16.7995538461538</v>
      </c>
      <c r="ES408">
        <v>1999.98846153846</v>
      </c>
      <c r="ET408">
        <v>0.979996769230769</v>
      </c>
      <c r="EU408">
        <v>0.0200031153846154</v>
      </c>
      <c r="EV408">
        <v>0</v>
      </c>
      <c r="EW408">
        <v>1505.47846153846</v>
      </c>
      <c r="EX408">
        <v>5.00059</v>
      </c>
      <c r="EY408">
        <v>31296.1307692308</v>
      </c>
      <c r="EZ408">
        <v>17360.2076923077</v>
      </c>
      <c r="FA408">
        <v>55</v>
      </c>
      <c r="FB408">
        <v>55.4563846153846</v>
      </c>
      <c r="FC408">
        <v>54.6056153846154</v>
      </c>
      <c r="FD408">
        <v>54.875</v>
      </c>
      <c r="FE408">
        <v>55.437</v>
      </c>
      <c r="FF408">
        <v>1955.08461538462</v>
      </c>
      <c r="FG408">
        <v>39.9030769230769</v>
      </c>
      <c r="FH408">
        <v>0</v>
      </c>
      <c r="FI408">
        <v>1762204167.2</v>
      </c>
      <c r="FJ408">
        <v>0</v>
      </c>
      <c r="FK408">
        <v>1505.4852</v>
      </c>
      <c r="FL408">
        <v>-7.12769231399294</v>
      </c>
      <c r="FM408">
        <v>-124.815384708866</v>
      </c>
      <c r="FN408">
        <v>31293.956</v>
      </c>
      <c r="FO408">
        <v>15</v>
      </c>
      <c r="FP408">
        <v>0</v>
      </c>
      <c r="FQ408" t="s">
        <v>441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17.088235</v>
      </c>
      <c r="GD408">
        <v>27.8177097744361</v>
      </c>
      <c r="GE408">
        <v>2.78380639920864</v>
      </c>
      <c r="GF408">
        <v>0</v>
      </c>
      <c r="GG408">
        <v>1505.96264705882</v>
      </c>
      <c r="GH408">
        <v>-5.67624140433107</v>
      </c>
      <c r="GI408">
        <v>0.60109365436251</v>
      </c>
      <c r="GJ408">
        <v>-1</v>
      </c>
      <c r="GK408">
        <v>5.7792645</v>
      </c>
      <c r="GL408">
        <v>0.0525333834586472</v>
      </c>
      <c r="GM408">
        <v>0.00515990937420422</v>
      </c>
      <c r="GN408">
        <v>1</v>
      </c>
      <c r="GO408">
        <v>1</v>
      </c>
      <c r="GP408">
        <v>2</v>
      </c>
      <c r="GQ408" t="s">
        <v>460</v>
      </c>
      <c r="GR408">
        <v>3.12844</v>
      </c>
      <c r="GS408">
        <v>2.77799</v>
      </c>
      <c r="GT408">
        <v>0.074237</v>
      </c>
      <c r="GU408">
        <v>0.0712412</v>
      </c>
      <c r="GV408">
        <v>0.108758</v>
      </c>
      <c r="GW408">
        <v>0.0918688</v>
      </c>
      <c r="GX408">
        <v>33913.5</v>
      </c>
      <c r="GY408">
        <v>36193.5</v>
      </c>
      <c r="GZ408">
        <v>33222.8</v>
      </c>
      <c r="HA408">
        <v>35363.8</v>
      </c>
      <c r="HB408">
        <v>42041.7</v>
      </c>
      <c r="HC408">
        <v>46183.9</v>
      </c>
      <c r="HD408">
        <v>52016.8</v>
      </c>
      <c r="HE408">
        <v>56597.2</v>
      </c>
      <c r="HF408">
        <v>1.77912</v>
      </c>
      <c r="HG408">
        <v>2.12587</v>
      </c>
      <c r="HH408">
        <v>-0.00892952</v>
      </c>
      <c r="HI408">
        <v>0</v>
      </c>
      <c r="HJ408">
        <v>36.1481</v>
      </c>
      <c r="HK408">
        <v>999.9</v>
      </c>
      <c r="HL408">
        <v>54.151</v>
      </c>
      <c r="HM408">
        <v>28.228</v>
      </c>
      <c r="HN408">
        <v>22.9463</v>
      </c>
      <c r="HO408">
        <v>57.2692</v>
      </c>
      <c r="HP408">
        <v>32.4319</v>
      </c>
      <c r="HQ408">
        <v>2</v>
      </c>
      <c r="HR408">
        <v>1.36747</v>
      </c>
      <c r="HS408">
        <v>6.20818</v>
      </c>
      <c r="HT408">
        <v>20.0197</v>
      </c>
      <c r="HU408">
        <v>5.19183</v>
      </c>
      <c r="HV408">
        <v>12.0099</v>
      </c>
      <c r="HW408">
        <v>4.9729</v>
      </c>
      <c r="HX408">
        <v>3.295</v>
      </c>
      <c r="HY408">
        <v>999.9</v>
      </c>
      <c r="HZ408">
        <v>9999</v>
      </c>
      <c r="IA408">
        <v>9999</v>
      </c>
      <c r="IB408">
        <v>9999</v>
      </c>
      <c r="IC408">
        <v>1.86312</v>
      </c>
      <c r="ID408">
        <v>1.86812</v>
      </c>
      <c r="IE408">
        <v>1.86783</v>
      </c>
      <c r="IF408">
        <v>1.86904</v>
      </c>
      <c r="IG408">
        <v>1.86981</v>
      </c>
      <c r="IH408">
        <v>1.86584</v>
      </c>
      <c r="II408">
        <v>1.86701</v>
      </c>
      <c r="IJ408">
        <v>1.86842</v>
      </c>
      <c r="IK408">
        <v>5</v>
      </c>
      <c r="IL408">
        <v>0</v>
      </c>
      <c r="IM408">
        <v>0</v>
      </c>
      <c r="IN408">
        <v>0</v>
      </c>
      <c r="IO408" t="s">
        <v>443</v>
      </c>
      <c r="IP408" t="s">
        <v>444</v>
      </c>
      <c r="IQ408" t="s">
        <v>445</v>
      </c>
      <c r="IR408" t="s">
        <v>445</v>
      </c>
      <c r="IS408" t="s">
        <v>445</v>
      </c>
      <c r="IT408" t="s">
        <v>445</v>
      </c>
      <c r="IU408">
        <v>0</v>
      </c>
      <c r="IV408">
        <v>100</v>
      </c>
      <c r="IW408">
        <v>100</v>
      </c>
      <c r="IX408">
        <v>2.633</v>
      </c>
      <c r="IY408">
        <v>0.3101</v>
      </c>
      <c r="IZ408">
        <v>0.972545899424372</v>
      </c>
      <c r="JA408">
        <v>0.00534676025210932</v>
      </c>
      <c r="JB408">
        <v>-1.70922874884956e-06</v>
      </c>
      <c r="JC408">
        <v>5.24977269206303e-10</v>
      </c>
      <c r="JD408">
        <v>0.310040366037049</v>
      </c>
      <c r="JE408">
        <v>0</v>
      </c>
      <c r="JF408">
        <v>0</v>
      </c>
      <c r="JG408">
        <v>0</v>
      </c>
      <c r="JH408">
        <v>4</v>
      </c>
      <c r="JI408">
        <v>2317</v>
      </c>
      <c r="JJ408">
        <v>-0</v>
      </c>
      <c r="JK408">
        <v>23</v>
      </c>
      <c r="JL408">
        <v>29370069.5</v>
      </c>
      <c r="JM408">
        <v>29370069.5</v>
      </c>
      <c r="JN408">
        <v>0.880127</v>
      </c>
      <c r="JO408">
        <v>2.62207</v>
      </c>
      <c r="JP408">
        <v>2.19849</v>
      </c>
      <c r="JQ408">
        <v>2.63794</v>
      </c>
      <c r="JR408">
        <v>2.44507</v>
      </c>
      <c r="JS408">
        <v>2.30347</v>
      </c>
      <c r="JT408">
        <v>32.8424</v>
      </c>
      <c r="JU408">
        <v>24.1313</v>
      </c>
      <c r="JV408">
        <v>18</v>
      </c>
      <c r="JW408">
        <v>498.939</v>
      </c>
      <c r="JX408">
        <v>780.709</v>
      </c>
      <c r="JY408">
        <v>28.3761</v>
      </c>
      <c r="JZ408">
        <v>43.2482</v>
      </c>
      <c r="KA408">
        <v>30.0014</v>
      </c>
      <c r="KB408">
        <v>42.9529</v>
      </c>
      <c r="KC408">
        <v>42.7962</v>
      </c>
      <c r="KD408">
        <v>17.4386</v>
      </c>
      <c r="KE408">
        <v>0</v>
      </c>
      <c r="KF408">
        <v>100</v>
      </c>
      <c r="KG408">
        <v>28.3338</v>
      </c>
      <c r="KH408">
        <v>298.461</v>
      </c>
      <c r="KI408">
        <v>21.9999</v>
      </c>
      <c r="KJ408">
        <v>94.4211</v>
      </c>
      <c r="KK408">
        <v>91.6512</v>
      </c>
    </row>
    <row r="409" spans="1:297">
      <c r="A409">
        <v>393</v>
      </c>
      <c r="B409">
        <v>1762204173</v>
      </c>
      <c r="C409">
        <v>5941</v>
      </c>
      <c r="D409" t="s">
        <v>1234</v>
      </c>
      <c r="E409" t="s">
        <v>1235</v>
      </c>
      <c r="F409">
        <v>5</v>
      </c>
      <c r="G409" t="s">
        <v>1219</v>
      </c>
      <c r="H409" t="s">
        <v>438</v>
      </c>
      <c r="I409">
        <v>1762204164.84615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329.979861284657</v>
      </c>
      <c r="AK409">
        <v>343.542309090909</v>
      </c>
      <c r="AL409">
        <v>-3.26950126036835</v>
      </c>
      <c r="AM409">
        <v>64.4953549649567</v>
      </c>
      <c r="AN409">
        <f>(AP409 - AO409 + DY409*1E3/(8.314*(EA409+273.15)) * AR409/DX409 * AQ409) * DX409/(100*DL409) * 1000/(1000 - AP409)</f>
        <v>0</v>
      </c>
      <c r="AO409">
        <v>21.1518593373469</v>
      </c>
      <c r="AP409">
        <v>26.9376309090909</v>
      </c>
      <c r="AQ409">
        <v>-7.35064806045383e-06</v>
      </c>
      <c r="AR409">
        <v>97.6217962636245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439</v>
      </c>
      <c r="AY409" t="s">
        <v>439</v>
      </c>
      <c r="AZ409">
        <v>0</v>
      </c>
      <c r="BA409">
        <v>0</v>
      </c>
      <c r="BB409">
        <f>1-AZ409/BA409</f>
        <v>0</v>
      </c>
      <c r="BC409">
        <v>0</v>
      </c>
      <c r="BD409" t="s">
        <v>439</v>
      </c>
      <c r="BE409" t="s">
        <v>439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439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440</v>
      </c>
      <c r="DO409">
        <v>2</v>
      </c>
      <c r="DP409" t="b">
        <v>1</v>
      </c>
      <c r="DQ409">
        <v>1762204164.84615</v>
      </c>
      <c r="DR409">
        <v>356.758769230769</v>
      </c>
      <c r="DS409">
        <v>336.830769230769</v>
      </c>
      <c r="DT409">
        <v>26.9399538461539</v>
      </c>
      <c r="DU409">
        <v>21.1545538461538</v>
      </c>
      <c r="DV409">
        <v>354.084076923077</v>
      </c>
      <c r="DW409">
        <v>26.6299076923077</v>
      </c>
      <c r="DX409">
        <v>500.023076923077</v>
      </c>
      <c r="DY409">
        <v>90.7466615384615</v>
      </c>
      <c r="DZ409">
        <v>0.0999578615384615</v>
      </c>
      <c r="EA409">
        <v>36.3235076923077</v>
      </c>
      <c r="EB409">
        <v>36.0037538461538</v>
      </c>
      <c r="EC409">
        <v>999.9</v>
      </c>
      <c r="ED409">
        <v>0</v>
      </c>
      <c r="EE409">
        <v>0</v>
      </c>
      <c r="EF409">
        <v>10011.9615384615</v>
      </c>
      <c r="EG409">
        <v>0</v>
      </c>
      <c r="EH409">
        <v>1226.75923076923</v>
      </c>
      <c r="EI409">
        <v>19.9280615384615</v>
      </c>
      <c r="EJ409">
        <v>366.635846153846</v>
      </c>
      <c r="EK409">
        <v>344.110153846154</v>
      </c>
      <c r="EL409">
        <v>5.78540769230769</v>
      </c>
      <c r="EM409">
        <v>336.830769230769</v>
      </c>
      <c r="EN409">
        <v>21.1545538461538</v>
      </c>
      <c r="EO409">
        <v>2.44471153846154</v>
      </c>
      <c r="EP409">
        <v>1.91970461538462</v>
      </c>
      <c r="EQ409">
        <v>20.6630153846154</v>
      </c>
      <c r="ER409">
        <v>16.7971615384615</v>
      </c>
      <c r="ES409">
        <v>1999.96538461538</v>
      </c>
      <c r="ET409">
        <v>0.979994307692307</v>
      </c>
      <c r="EU409">
        <v>0.0200055846153846</v>
      </c>
      <c r="EV409">
        <v>0</v>
      </c>
      <c r="EW409">
        <v>1504.89461538462</v>
      </c>
      <c r="EX409">
        <v>5.00059</v>
      </c>
      <c r="EY409">
        <v>31285.4307692308</v>
      </c>
      <c r="EZ409">
        <v>17360</v>
      </c>
      <c r="FA409">
        <v>55</v>
      </c>
      <c r="FB409">
        <v>55.4709230769231</v>
      </c>
      <c r="FC409">
        <v>54.6104615384615</v>
      </c>
      <c r="FD409">
        <v>54.875</v>
      </c>
      <c r="FE409">
        <v>55.437</v>
      </c>
      <c r="FF409">
        <v>1955.05769230769</v>
      </c>
      <c r="FG409">
        <v>39.9076923076923</v>
      </c>
      <c r="FH409">
        <v>0</v>
      </c>
      <c r="FI409">
        <v>1762204172</v>
      </c>
      <c r="FJ409">
        <v>0</v>
      </c>
      <c r="FK409">
        <v>1504.8984</v>
      </c>
      <c r="FL409">
        <v>-7.38923075301035</v>
      </c>
      <c r="FM409">
        <v>-129.523076879498</v>
      </c>
      <c r="FN409">
        <v>31284.008</v>
      </c>
      <c r="FO409">
        <v>15</v>
      </c>
      <c r="FP409">
        <v>0</v>
      </c>
      <c r="FQ409" t="s">
        <v>441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18.7759238095238</v>
      </c>
      <c r="GD409">
        <v>17.0155012987013</v>
      </c>
      <c r="GE409">
        <v>1.83256770729326</v>
      </c>
      <c r="GF409">
        <v>0</v>
      </c>
      <c r="GG409">
        <v>1505.39441176471</v>
      </c>
      <c r="GH409">
        <v>-6.7295645555494</v>
      </c>
      <c r="GI409">
        <v>0.700458636207792</v>
      </c>
      <c r="GJ409">
        <v>-1</v>
      </c>
      <c r="GK409">
        <v>5.78264523809524</v>
      </c>
      <c r="GL409">
        <v>0.0416742857142918</v>
      </c>
      <c r="GM409">
        <v>0.00433907782505486</v>
      </c>
      <c r="GN409">
        <v>1</v>
      </c>
      <c r="GO409">
        <v>1</v>
      </c>
      <c r="GP409">
        <v>2</v>
      </c>
      <c r="GQ409" t="s">
        <v>460</v>
      </c>
      <c r="GR409">
        <v>3.12834</v>
      </c>
      <c r="GS409">
        <v>2.77832</v>
      </c>
      <c r="GT409">
        <v>0.0714561</v>
      </c>
      <c r="GU409">
        <v>0.0683474</v>
      </c>
      <c r="GV409">
        <v>0.108751</v>
      </c>
      <c r="GW409">
        <v>0.0918522</v>
      </c>
      <c r="GX409">
        <v>34014.6</v>
      </c>
      <c r="GY409">
        <v>36305.6</v>
      </c>
      <c r="GZ409">
        <v>33222.1</v>
      </c>
      <c r="HA409">
        <v>35363.3</v>
      </c>
      <c r="HB409">
        <v>42041.3</v>
      </c>
      <c r="HC409">
        <v>46183.4</v>
      </c>
      <c r="HD409">
        <v>52016.3</v>
      </c>
      <c r="HE409">
        <v>56595.9</v>
      </c>
      <c r="HF409">
        <v>1.77912</v>
      </c>
      <c r="HG409">
        <v>2.12587</v>
      </c>
      <c r="HH409">
        <v>-0.00876933</v>
      </c>
      <c r="HI409">
        <v>0</v>
      </c>
      <c r="HJ409">
        <v>36.1481</v>
      </c>
      <c r="HK409">
        <v>999.9</v>
      </c>
      <c r="HL409">
        <v>54.151</v>
      </c>
      <c r="HM409">
        <v>28.228</v>
      </c>
      <c r="HN409">
        <v>22.9483</v>
      </c>
      <c r="HO409">
        <v>56.8592</v>
      </c>
      <c r="HP409">
        <v>32.504</v>
      </c>
      <c r="HQ409">
        <v>2</v>
      </c>
      <c r="HR409">
        <v>1.36835</v>
      </c>
      <c r="HS409">
        <v>6.09044</v>
      </c>
      <c r="HT409">
        <v>20.0239</v>
      </c>
      <c r="HU409">
        <v>5.19198</v>
      </c>
      <c r="HV409">
        <v>12.0099</v>
      </c>
      <c r="HW409">
        <v>4.9729</v>
      </c>
      <c r="HX409">
        <v>3.29495</v>
      </c>
      <c r="HY409">
        <v>999.9</v>
      </c>
      <c r="HZ409">
        <v>9999</v>
      </c>
      <c r="IA409">
        <v>9999</v>
      </c>
      <c r="IB409">
        <v>9999</v>
      </c>
      <c r="IC409">
        <v>1.86313</v>
      </c>
      <c r="ID409">
        <v>1.86813</v>
      </c>
      <c r="IE409">
        <v>1.86783</v>
      </c>
      <c r="IF409">
        <v>1.86903</v>
      </c>
      <c r="IG409">
        <v>1.86981</v>
      </c>
      <c r="IH409">
        <v>1.86584</v>
      </c>
      <c r="II409">
        <v>1.86703</v>
      </c>
      <c r="IJ409">
        <v>1.86842</v>
      </c>
      <c r="IK409">
        <v>5</v>
      </c>
      <c r="IL409">
        <v>0</v>
      </c>
      <c r="IM409">
        <v>0</v>
      </c>
      <c r="IN409">
        <v>0</v>
      </c>
      <c r="IO409" t="s">
        <v>443</v>
      </c>
      <c r="IP409" t="s">
        <v>444</v>
      </c>
      <c r="IQ409" t="s">
        <v>445</v>
      </c>
      <c r="IR409" t="s">
        <v>445</v>
      </c>
      <c r="IS409" t="s">
        <v>445</v>
      </c>
      <c r="IT409" t="s">
        <v>445</v>
      </c>
      <c r="IU409">
        <v>0</v>
      </c>
      <c r="IV409">
        <v>100</v>
      </c>
      <c r="IW409">
        <v>100</v>
      </c>
      <c r="IX409">
        <v>2.564</v>
      </c>
      <c r="IY409">
        <v>0.3101</v>
      </c>
      <c r="IZ409">
        <v>0.972545899424372</v>
      </c>
      <c r="JA409">
        <v>0.00534676025210932</v>
      </c>
      <c r="JB409">
        <v>-1.70922874884956e-06</v>
      </c>
      <c r="JC409">
        <v>5.24977269206303e-10</v>
      </c>
      <c r="JD409">
        <v>0.310040366037049</v>
      </c>
      <c r="JE409">
        <v>0</v>
      </c>
      <c r="JF409">
        <v>0</v>
      </c>
      <c r="JG409">
        <v>0</v>
      </c>
      <c r="JH409">
        <v>4</v>
      </c>
      <c r="JI409">
        <v>2317</v>
      </c>
      <c r="JJ409">
        <v>-0</v>
      </c>
      <c r="JK409">
        <v>23</v>
      </c>
      <c r="JL409">
        <v>29370069.6</v>
      </c>
      <c r="JM409">
        <v>29370069.6</v>
      </c>
      <c r="JN409">
        <v>0.83252</v>
      </c>
      <c r="JO409">
        <v>2.62085</v>
      </c>
      <c r="JP409">
        <v>2.19849</v>
      </c>
      <c r="JQ409">
        <v>2.63794</v>
      </c>
      <c r="JR409">
        <v>2.44629</v>
      </c>
      <c r="JS409">
        <v>2.33765</v>
      </c>
      <c r="JT409">
        <v>32.8424</v>
      </c>
      <c r="JU409">
        <v>24.14</v>
      </c>
      <c r="JV409">
        <v>18</v>
      </c>
      <c r="JW409">
        <v>498.96</v>
      </c>
      <c r="JX409">
        <v>780.709</v>
      </c>
      <c r="JY409">
        <v>28.3327</v>
      </c>
      <c r="JZ409">
        <v>43.2524</v>
      </c>
      <c r="KA409">
        <v>30.0009</v>
      </c>
      <c r="KB409">
        <v>42.9558</v>
      </c>
      <c r="KC409">
        <v>42.7962</v>
      </c>
      <c r="KD409">
        <v>16.6188</v>
      </c>
      <c r="KE409">
        <v>0</v>
      </c>
      <c r="KF409">
        <v>100</v>
      </c>
      <c r="KG409">
        <v>28.3264</v>
      </c>
      <c r="KH409">
        <v>284.983</v>
      </c>
      <c r="KI409">
        <v>21.9999</v>
      </c>
      <c r="KJ409">
        <v>94.4198</v>
      </c>
      <c r="KK409">
        <v>91.6494</v>
      </c>
    </row>
    <row r="410" spans="1:297">
      <c r="A410">
        <v>394</v>
      </c>
      <c r="B410">
        <v>1762204178</v>
      </c>
      <c r="C410">
        <v>5946</v>
      </c>
      <c r="D410" t="s">
        <v>1236</v>
      </c>
      <c r="E410" t="s">
        <v>1237</v>
      </c>
      <c r="F410">
        <v>5</v>
      </c>
      <c r="G410" t="s">
        <v>1219</v>
      </c>
      <c r="H410" t="s">
        <v>438</v>
      </c>
      <c r="I410">
        <v>1762204169.84615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313.553577465086</v>
      </c>
      <c r="AK410">
        <v>327.217818181818</v>
      </c>
      <c r="AL410">
        <v>-3.26340765357986</v>
      </c>
      <c r="AM410">
        <v>64.4953549649567</v>
      </c>
      <c r="AN410">
        <f>(AP410 - AO410 + DY410*1E3/(8.314*(EA410+273.15)) * AR410/DX410 * AQ410) * DX410/(100*DL410) * 1000/(1000 - AP410)</f>
        <v>0</v>
      </c>
      <c r="AO410">
        <v>21.146943492389</v>
      </c>
      <c r="AP410">
        <v>26.9381854545454</v>
      </c>
      <c r="AQ410">
        <v>-1.11763010714713e-07</v>
      </c>
      <c r="AR410">
        <v>97.6217962636245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439</v>
      </c>
      <c r="AY410" t="s">
        <v>439</v>
      </c>
      <c r="AZ410">
        <v>0</v>
      </c>
      <c r="BA410">
        <v>0</v>
      </c>
      <c r="BB410">
        <f>1-AZ410/BA410</f>
        <v>0</v>
      </c>
      <c r="BC410">
        <v>0</v>
      </c>
      <c r="BD410" t="s">
        <v>439</v>
      </c>
      <c r="BE410" t="s">
        <v>439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439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440</v>
      </c>
      <c r="DO410">
        <v>2</v>
      </c>
      <c r="DP410" t="b">
        <v>1</v>
      </c>
      <c r="DQ410">
        <v>1762204169.84615</v>
      </c>
      <c r="DR410">
        <v>341.090923076923</v>
      </c>
      <c r="DS410">
        <v>320.663923076923</v>
      </c>
      <c r="DT410">
        <v>26.9393461538462</v>
      </c>
      <c r="DU410">
        <v>21.1509384615385</v>
      </c>
      <c r="DV410">
        <v>338.484230769231</v>
      </c>
      <c r="DW410">
        <v>26.6293076923077</v>
      </c>
      <c r="DX410">
        <v>500.009692307692</v>
      </c>
      <c r="DY410">
        <v>90.7474615384615</v>
      </c>
      <c r="DZ410">
        <v>0.0999540461538462</v>
      </c>
      <c r="EA410">
        <v>36.3257</v>
      </c>
      <c r="EB410">
        <v>36.0037</v>
      </c>
      <c r="EC410">
        <v>999.9</v>
      </c>
      <c r="ED410">
        <v>0</v>
      </c>
      <c r="EE410">
        <v>0</v>
      </c>
      <c r="EF410">
        <v>10010.0846153846</v>
      </c>
      <c r="EG410">
        <v>0</v>
      </c>
      <c r="EH410">
        <v>1226.75538461538</v>
      </c>
      <c r="EI410">
        <v>20.4270153846154</v>
      </c>
      <c r="EJ410">
        <v>350.534</v>
      </c>
      <c r="EK410">
        <v>327.592769230769</v>
      </c>
      <c r="EL410">
        <v>5.78842153846154</v>
      </c>
      <c r="EM410">
        <v>320.663923076923</v>
      </c>
      <c r="EN410">
        <v>21.1509384615385</v>
      </c>
      <c r="EO410">
        <v>2.44467769230769</v>
      </c>
      <c r="EP410">
        <v>1.91939384615385</v>
      </c>
      <c r="EQ410">
        <v>20.6628</v>
      </c>
      <c r="ER410">
        <v>16.7946076923077</v>
      </c>
      <c r="ES410">
        <v>1999.96538461538</v>
      </c>
      <c r="ET410">
        <v>0.979993153846154</v>
      </c>
      <c r="EU410">
        <v>0.0200067076923077</v>
      </c>
      <c r="EV410">
        <v>0</v>
      </c>
      <c r="EW410">
        <v>1504.41076923077</v>
      </c>
      <c r="EX410">
        <v>5.00059</v>
      </c>
      <c r="EY410">
        <v>31274.9923076923</v>
      </c>
      <c r="EZ410">
        <v>17359.9923076923</v>
      </c>
      <c r="FA410">
        <v>55</v>
      </c>
      <c r="FB410">
        <v>55.4660769230769</v>
      </c>
      <c r="FC410">
        <v>54.6056153846154</v>
      </c>
      <c r="FD410">
        <v>54.875</v>
      </c>
      <c r="FE410">
        <v>55.437</v>
      </c>
      <c r="FF410">
        <v>1955.05538461538</v>
      </c>
      <c r="FG410">
        <v>39.91</v>
      </c>
      <c r="FH410">
        <v>0</v>
      </c>
      <c r="FI410">
        <v>1762204176.8</v>
      </c>
      <c r="FJ410">
        <v>0</v>
      </c>
      <c r="FK410">
        <v>1504.3904</v>
      </c>
      <c r="FL410">
        <v>-6.21000000498216</v>
      </c>
      <c r="FM410">
        <v>-128.984615643824</v>
      </c>
      <c r="FN410">
        <v>31273.86</v>
      </c>
      <c r="FO410">
        <v>15</v>
      </c>
      <c r="FP410">
        <v>0</v>
      </c>
      <c r="FQ410" t="s">
        <v>441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20.0717904761905</v>
      </c>
      <c r="GD410">
        <v>6.50488051948057</v>
      </c>
      <c r="GE410">
        <v>0.711443345068763</v>
      </c>
      <c r="GF410">
        <v>0</v>
      </c>
      <c r="GG410">
        <v>1504.76617647059</v>
      </c>
      <c r="GH410">
        <v>-6.50771581800054</v>
      </c>
      <c r="GI410">
        <v>0.681909148277973</v>
      </c>
      <c r="GJ410">
        <v>-1</v>
      </c>
      <c r="GK410">
        <v>5.78663571428571</v>
      </c>
      <c r="GL410">
        <v>0.0349028571428596</v>
      </c>
      <c r="GM410">
        <v>0.00360489557530367</v>
      </c>
      <c r="GN410">
        <v>1</v>
      </c>
      <c r="GO410">
        <v>1</v>
      </c>
      <c r="GP410">
        <v>2</v>
      </c>
      <c r="GQ410" t="s">
        <v>460</v>
      </c>
      <c r="GR410">
        <v>3.12816</v>
      </c>
      <c r="GS410">
        <v>2.77779</v>
      </c>
      <c r="GT410">
        <v>0.0686401</v>
      </c>
      <c r="GU410">
        <v>0.0655345</v>
      </c>
      <c r="GV410">
        <v>0.10875</v>
      </c>
      <c r="GW410">
        <v>0.091838</v>
      </c>
      <c r="GX410">
        <v>34117.5</v>
      </c>
      <c r="GY410">
        <v>36415.2</v>
      </c>
      <c r="GZ410">
        <v>33221.9</v>
      </c>
      <c r="HA410">
        <v>35363.4</v>
      </c>
      <c r="HB410">
        <v>42040.5</v>
      </c>
      <c r="HC410">
        <v>46183.8</v>
      </c>
      <c r="HD410">
        <v>52015.6</v>
      </c>
      <c r="HE410">
        <v>56596</v>
      </c>
      <c r="HF410">
        <v>1.7785</v>
      </c>
      <c r="HG410">
        <v>2.12602</v>
      </c>
      <c r="HH410">
        <v>-0.00921264</v>
      </c>
      <c r="HI410">
        <v>0</v>
      </c>
      <c r="HJ410">
        <v>36.149</v>
      </c>
      <c r="HK410">
        <v>999.9</v>
      </c>
      <c r="HL410">
        <v>54.151</v>
      </c>
      <c r="HM410">
        <v>28.228</v>
      </c>
      <c r="HN410">
        <v>22.9472</v>
      </c>
      <c r="HO410">
        <v>56.8692</v>
      </c>
      <c r="HP410">
        <v>32.492</v>
      </c>
      <c r="HQ410">
        <v>2</v>
      </c>
      <c r="HR410">
        <v>1.36785</v>
      </c>
      <c r="HS410">
        <v>6.05077</v>
      </c>
      <c r="HT410">
        <v>20.0253</v>
      </c>
      <c r="HU410">
        <v>5.19138</v>
      </c>
      <c r="HV410">
        <v>12.0099</v>
      </c>
      <c r="HW410">
        <v>4.9728</v>
      </c>
      <c r="HX410">
        <v>3.2949</v>
      </c>
      <c r="HY410">
        <v>999.9</v>
      </c>
      <c r="HZ410">
        <v>9999</v>
      </c>
      <c r="IA410">
        <v>9999</v>
      </c>
      <c r="IB410">
        <v>9999</v>
      </c>
      <c r="IC410">
        <v>1.86314</v>
      </c>
      <c r="ID410">
        <v>1.86813</v>
      </c>
      <c r="IE410">
        <v>1.86783</v>
      </c>
      <c r="IF410">
        <v>1.86904</v>
      </c>
      <c r="IG410">
        <v>1.86981</v>
      </c>
      <c r="IH410">
        <v>1.86584</v>
      </c>
      <c r="II410">
        <v>1.86699</v>
      </c>
      <c r="IJ410">
        <v>1.86843</v>
      </c>
      <c r="IK410">
        <v>5</v>
      </c>
      <c r="IL410">
        <v>0</v>
      </c>
      <c r="IM410">
        <v>0</v>
      </c>
      <c r="IN410">
        <v>0</v>
      </c>
      <c r="IO410" t="s">
        <v>443</v>
      </c>
      <c r="IP410" t="s">
        <v>444</v>
      </c>
      <c r="IQ410" t="s">
        <v>445</v>
      </c>
      <c r="IR410" t="s">
        <v>445</v>
      </c>
      <c r="IS410" t="s">
        <v>445</v>
      </c>
      <c r="IT410" t="s">
        <v>445</v>
      </c>
      <c r="IU410">
        <v>0</v>
      </c>
      <c r="IV410">
        <v>100</v>
      </c>
      <c r="IW410">
        <v>100</v>
      </c>
      <c r="IX410">
        <v>2.494</v>
      </c>
      <c r="IY410">
        <v>0.3101</v>
      </c>
      <c r="IZ410">
        <v>0.972545899424372</v>
      </c>
      <c r="JA410">
        <v>0.00534676025210932</v>
      </c>
      <c r="JB410">
        <v>-1.70922874884956e-06</v>
      </c>
      <c r="JC410">
        <v>5.24977269206303e-10</v>
      </c>
      <c r="JD410">
        <v>0.310040366037049</v>
      </c>
      <c r="JE410">
        <v>0</v>
      </c>
      <c r="JF410">
        <v>0</v>
      </c>
      <c r="JG410">
        <v>0</v>
      </c>
      <c r="JH410">
        <v>4</v>
      </c>
      <c r="JI410">
        <v>2317</v>
      </c>
      <c r="JJ410">
        <v>-0</v>
      </c>
      <c r="JK410">
        <v>23</v>
      </c>
      <c r="JL410">
        <v>29370069.6</v>
      </c>
      <c r="JM410">
        <v>29370069.6</v>
      </c>
      <c r="JN410">
        <v>0.795898</v>
      </c>
      <c r="JO410">
        <v>2.61841</v>
      </c>
      <c r="JP410">
        <v>2.19849</v>
      </c>
      <c r="JQ410">
        <v>2.63672</v>
      </c>
      <c r="JR410">
        <v>2.44629</v>
      </c>
      <c r="JS410">
        <v>2.31934</v>
      </c>
      <c r="JT410">
        <v>32.8424</v>
      </c>
      <c r="JU410">
        <v>24.1488</v>
      </c>
      <c r="JV410">
        <v>18</v>
      </c>
      <c r="JW410">
        <v>498.533</v>
      </c>
      <c r="JX410">
        <v>780.905</v>
      </c>
      <c r="JY410">
        <v>28.3202</v>
      </c>
      <c r="JZ410">
        <v>43.2528</v>
      </c>
      <c r="KA410">
        <v>30.0001</v>
      </c>
      <c r="KB410">
        <v>42.9584</v>
      </c>
      <c r="KC410">
        <v>42.8006</v>
      </c>
      <c r="KD410">
        <v>15.7468</v>
      </c>
      <c r="KE410">
        <v>0</v>
      </c>
      <c r="KF410">
        <v>100</v>
      </c>
      <c r="KG410">
        <v>28.3258</v>
      </c>
      <c r="KH410">
        <v>264.744</v>
      </c>
      <c r="KI410">
        <v>21.9999</v>
      </c>
      <c r="KJ410">
        <v>94.4188</v>
      </c>
      <c r="KK410">
        <v>91.6496</v>
      </c>
    </row>
    <row r="411" spans="1:297">
      <c r="A411">
        <v>395</v>
      </c>
      <c r="B411">
        <v>1762204183</v>
      </c>
      <c r="C411">
        <v>5951</v>
      </c>
      <c r="D411" t="s">
        <v>1238</v>
      </c>
      <c r="E411" t="s">
        <v>1239</v>
      </c>
      <c r="F411">
        <v>5</v>
      </c>
      <c r="G411" t="s">
        <v>1219</v>
      </c>
      <c r="H411" t="s">
        <v>438</v>
      </c>
      <c r="I411">
        <v>1762204174.84615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297.790590589062</v>
      </c>
      <c r="AK411">
        <v>311.349575757576</v>
      </c>
      <c r="AL411">
        <v>-3.17142061069744</v>
      </c>
      <c r="AM411">
        <v>64.4953549649567</v>
      </c>
      <c r="AN411">
        <f>(AP411 - AO411 + DY411*1E3/(8.314*(EA411+273.15)) * AR411/DX411 * AQ411) * DX411/(100*DL411) * 1000/(1000 - AP411)</f>
        <v>0</v>
      </c>
      <c r="AO411">
        <v>21.1428561483238</v>
      </c>
      <c r="AP411">
        <v>26.9384678787879</v>
      </c>
      <c r="AQ411">
        <v>1.1526713798238e-06</v>
      </c>
      <c r="AR411">
        <v>97.6217962636245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439</v>
      </c>
      <c r="AY411" t="s">
        <v>439</v>
      </c>
      <c r="AZ411">
        <v>0</v>
      </c>
      <c r="BA411">
        <v>0</v>
      </c>
      <c r="BB411">
        <f>1-AZ411/BA411</f>
        <v>0</v>
      </c>
      <c r="BC411">
        <v>0</v>
      </c>
      <c r="BD411" t="s">
        <v>439</v>
      </c>
      <c r="BE411" t="s">
        <v>439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439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440</v>
      </c>
      <c r="DO411">
        <v>2</v>
      </c>
      <c r="DP411" t="b">
        <v>1</v>
      </c>
      <c r="DQ411">
        <v>1762204174.84615</v>
      </c>
      <c r="DR411">
        <v>325.34</v>
      </c>
      <c r="DS411">
        <v>304.642</v>
      </c>
      <c r="DT411">
        <v>26.9385384615385</v>
      </c>
      <c r="DU411">
        <v>21.1468538461538</v>
      </c>
      <c r="DV411">
        <v>322.802076923077</v>
      </c>
      <c r="DW411">
        <v>26.6285076923077</v>
      </c>
      <c r="DX411">
        <v>499.992923076923</v>
      </c>
      <c r="DY411">
        <v>90.7480615384615</v>
      </c>
      <c r="DZ411">
        <v>0.0999392076923077</v>
      </c>
      <c r="EA411">
        <v>36.3253846153846</v>
      </c>
      <c r="EB411">
        <v>36.0033538461538</v>
      </c>
      <c r="EC411">
        <v>999.9</v>
      </c>
      <c r="ED411">
        <v>0</v>
      </c>
      <c r="EE411">
        <v>0</v>
      </c>
      <c r="EF411">
        <v>10013.1615384615</v>
      </c>
      <c r="EG411">
        <v>0</v>
      </c>
      <c r="EH411">
        <v>1226.73076923077</v>
      </c>
      <c r="EI411">
        <v>20.6979076923077</v>
      </c>
      <c r="EJ411">
        <v>334.346769230769</v>
      </c>
      <c r="EK411">
        <v>311.223461538461</v>
      </c>
      <c r="EL411">
        <v>5.79169615384615</v>
      </c>
      <c r="EM411">
        <v>304.642</v>
      </c>
      <c r="EN411">
        <v>21.1468538461538</v>
      </c>
      <c r="EO411">
        <v>2.44462</v>
      </c>
      <c r="EP411">
        <v>1.91903615384615</v>
      </c>
      <c r="EQ411">
        <v>20.6624153846154</v>
      </c>
      <c r="ER411">
        <v>16.7916692307692</v>
      </c>
      <c r="ES411">
        <v>1999.99076923077</v>
      </c>
      <c r="ET411">
        <v>0.979993384615385</v>
      </c>
      <c r="EU411">
        <v>0.0200064769230769</v>
      </c>
      <c r="EV411">
        <v>0</v>
      </c>
      <c r="EW411">
        <v>1503.91307692308</v>
      </c>
      <c r="EX411">
        <v>5.00059</v>
      </c>
      <c r="EY411">
        <v>31264.8538461538</v>
      </c>
      <c r="EZ411">
        <v>17360.2076923077</v>
      </c>
      <c r="FA411">
        <v>55</v>
      </c>
      <c r="FB411">
        <v>55.4709230769231</v>
      </c>
      <c r="FC411">
        <v>54.6104615384615</v>
      </c>
      <c r="FD411">
        <v>54.875</v>
      </c>
      <c r="FE411">
        <v>55.437</v>
      </c>
      <c r="FF411">
        <v>1955.08076923077</v>
      </c>
      <c r="FG411">
        <v>39.91</v>
      </c>
      <c r="FH411">
        <v>0</v>
      </c>
      <c r="FI411">
        <v>1762204182.2</v>
      </c>
      <c r="FJ411">
        <v>0</v>
      </c>
      <c r="FK411">
        <v>1503.89038461538</v>
      </c>
      <c r="FL411">
        <v>-5.01572649319674</v>
      </c>
      <c r="FM411">
        <v>-124.540170830236</v>
      </c>
      <c r="FN411">
        <v>31263.2230769231</v>
      </c>
      <c r="FO411">
        <v>15</v>
      </c>
      <c r="FP411">
        <v>0</v>
      </c>
      <c r="FQ411" t="s">
        <v>441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20.51705</v>
      </c>
      <c r="GD411">
        <v>2.76194887218044</v>
      </c>
      <c r="GE411">
        <v>0.390561659024538</v>
      </c>
      <c r="GF411">
        <v>0</v>
      </c>
      <c r="GG411">
        <v>1504.27441176471</v>
      </c>
      <c r="GH411">
        <v>-6.04507257110182</v>
      </c>
      <c r="GI411">
        <v>0.653943652800492</v>
      </c>
      <c r="GJ411">
        <v>-1</v>
      </c>
      <c r="GK411">
        <v>5.790257</v>
      </c>
      <c r="GL411">
        <v>0.0391822556390981</v>
      </c>
      <c r="GM411">
        <v>0.00385826139601763</v>
      </c>
      <c r="GN411">
        <v>1</v>
      </c>
      <c r="GO411">
        <v>1</v>
      </c>
      <c r="GP411">
        <v>2</v>
      </c>
      <c r="GQ411" t="s">
        <v>460</v>
      </c>
      <c r="GR411">
        <v>3.12842</v>
      </c>
      <c r="GS411">
        <v>2.77817</v>
      </c>
      <c r="GT411">
        <v>0.0658229</v>
      </c>
      <c r="GU411">
        <v>0.0623984</v>
      </c>
      <c r="GV411">
        <v>0.108752</v>
      </c>
      <c r="GW411">
        <v>0.0918292</v>
      </c>
      <c r="GX411">
        <v>34220.6</v>
      </c>
      <c r="GY411">
        <v>36537.1</v>
      </c>
      <c r="GZ411">
        <v>33221.9</v>
      </c>
      <c r="HA411">
        <v>35363.2</v>
      </c>
      <c r="HB411">
        <v>42040.2</v>
      </c>
      <c r="HC411">
        <v>46183.8</v>
      </c>
      <c r="HD411">
        <v>52015.7</v>
      </c>
      <c r="HE411">
        <v>56595.8</v>
      </c>
      <c r="HF411">
        <v>1.77885</v>
      </c>
      <c r="HG411">
        <v>2.12573</v>
      </c>
      <c r="HH411">
        <v>-0.0096634</v>
      </c>
      <c r="HI411">
        <v>0</v>
      </c>
      <c r="HJ411">
        <v>36.1481</v>
      </c>
      <c r="HK411">
        <v>999.9</v>
      </c>
      <c r="HL411">
        <v>54.151</v>
      </c>
      <c r="HM411">
        <v>28.228</v>
      </c>
      <c r="HN411">
        <v>22.9444</v>
      </c>
      <c r="HO411">
        <v>56.7892</v>
      </c>
      <c r="HP411">
        <v>32.528</v>
      </c>
      <c r="HQ411">
        <v>2</v>
      </c>
      <c r="HR411">
        <v>1.36773</v>
      </c>
      <c r="HS411">
        <v>5.99347</v>
      </c>
      <c r="HT411">
        <v>20.0274</v>
      </c>
      <c r="HU411">
        <v>5.19198</v>
      </c>
      <c r="HV411">
        <v>12.0099</v>
      </c>
      <c r="HW411">
        <v>4.97285</v>
      </c>
      <c r="HX411">
        <v>3.295</v>
      </c>
      <c r="HY411">
        <v>999.9</v>
      </c>
      <c r="HZ411">
        <v>9999</v>
      </c>
      <c r="IA411">
        <v>9999</v>
      </c>
      <c r="IB411">
        <v>9999</v>
      </c>
      <c r="IC411">
        <v>1.86313</v>
      </c>
      <c r="ID411">
        <v>1.86813</v>
      </c>
      <c r="IE411">
        <v>1.86783</v>
      </c>
      <c r="IF411">
        <v>1.86905</v>
      </c>
      <c r="IG411">
        <v>1.86981</v>
      </c>
      <c r="IH411">
        <v>1.86584</v>
      </c>
      <c r="II411">
        <v>1.86702</v>
      </c>
      <c r="IJ411">
        <v>1.8684</v>
      </c>
      <c r="IK411">
        <v>5</v>
      </c>
      <c r="IL411">
        <v>0</v>
      </c>
      <c r="IM411">
        <v>0</v>
      </c>
      <c r="IN411">
        <v>0</v>
      </c>
      <c r="IO411" t="s">
        <v>443</v>
      </c>
      <c r="IP411" t="s">
        <v>444</v>
      </c>
      <c r="IQ411" t="s">
        <v>445</v>
      </c>
      <c r="IR411" t="s">
        <v>445</v>
      </c>
      <c r="IS411" t="s">
        <v>445</v>
      </c>
      <c r="IT411" t="s">
        <v>445</v>
      </c>
      <c r="IU411">
        <v>0</v>
      </c>
      <c r="IV411">
        <v>100</v>
      </c>
      <c r="IW411">
        <v>100</v>
      </c>
      <c r="IX411">
        <v>2.426</v>
      </c>
      <c r="IY411">
        <v>0.31</v>
      </c>
      <c r="IZ411">
        <v>0.972545899424372</v>
      </c>
      <c r="JA411">
        <v>0.00534676025210932</v>
      </c>
      <c r="JB411">
        <v>-1.70922874884956e-06</v>
      </c>
      <c r="JC411">
        <v>5.24977269206303e-10</v>
      </c>
      <c r="JD411">
        <v>0.310040366037049</v>
      </c>
      <c r="JE411">
        <v>0</v>
      </c>
      <c r="JF411">
        <v>0</v>
      </c>
      <c r="JG411">
        <v>0</v>
      </c>
      <c r="JH411">
        <v>4</v>
      </c>
      <c r="JI411">
        <v>2317</v>
      </c>
      <c r="JJ411">
        <v>-0</v>
      </c>
      <c r="JK411">
        <v>23</v>
      </c>
      <c r="JL411">
        <v>29370069.7</v>
      </c>
      <c r="JM411">
        <v>29370069.7</v>
      </c>
      <c r="JN411">
        <v>0.744629</v>
      </c>
      <c r="JO411">
        <v>2.62573</v>
      </c>
      <c r="JP411">
        <v>2.19849</v>
      </c>
      <c r="JQ411">
        <v>2.63672</v>
      </c>
      <c r="JR411">
        <v>2.44629</v>
      </c>
      <c r="JS411">
        <v>2.31323</v>
      </c>
      <c r="JT411">
        <v>32.8424</v>
      </c>
      <c r="JU411">
        <v>24.14</v>
      </c>
      <c r="JV411">
        <v>18</v>
      </c>
      <c r="JW411">
        <v>498.795</v>
      </c>
      <c r="JX411">
        <v>780.609</v>
      </c>
      <c r="JY411">
        <v>28.3159</v>
      </c>
      <c r="JZ411">
        <v>43.257</v>
      </c>
      <c r="KA411">
        <v>30</v>
      </c>
      <c r="KB411">
        <v>42.9603</v>
      </c>
      <c r="KC411">
        <v>42.8006</v>
      </c>
      <c r="KD411">
        <v>14.8699</v>
      </c>
      <c r="KE411">
        <v>0</v>
      </c>
      <c r="KF411">
        <v>100</v>
      </c>
      <c r="KG411">
        <v>28.3266</v>
      </c>
      <c r="KH411">
        <v>251.269</v>
      </c>
      <c r="KI411">
        <v>21.9999</v>
      </c>
      <c r="KJ411">
        <v>94.4189</v>
      </c>
      <c r="KK411">
        <v>91.6493</v>
      </c>
    </row>
    <row r="412" spans="1:297">
      <c r="A412">
        <v>396</v>
      </c>
      <c r="B412">
        <v>1762204188</v>
      </c>
      <c r="C412">
        <v>5956</v>
      </c>
      <c r="D412" t="s">
        <v>1240</v>
      </c>
      <c r="E412" t="s">
        <v>1241</v>
      </c>
      <c r="F412">
        <v>5</v>
      </c>
      <c r="G412" t="s">
        <v>1219</v>
      </c>
      <c r="H412" t="s">
        <v>438</v>
      </c>
      <c r="I412">
        <v>1762204179.84615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280.468709006495</v>
      </c>
      <c r="AK412">
        <v>294.782</v>
      </c>
      <c r="AL412">
        <v>-3.32178234970102</v>
      </c>
      <c r="AM412">
        <v>64.4953549649567</v>
      </c>
      <c r="AN412">
        <f>(AP412 - AO412 + DY412*1E3/(8.314*(EA412+273.15)) * AR412/DX412 * AQ412) * DX412/(100*DL412) * 1000/(1000 - AP412)</f>
        <v>0</v>
      </c>
      <c r="AO412">
        <v>21.1405047115062</v>
      </c>
      <c r="AP412">
        <v>26.9370509090909</v>
      </c>
      <c r="AQ412">
        <v>-2.9996410065458e-06</v>
      </c>
      <c r="AR412">
        <v>97.6217962636245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439</v>
      </c>
      <c r="AY412" t="s">
        <v>439</v>
      </c>
      <c r="AZ412">
        <v>0</v>
      </c>
      <c r="BA412">
        <v>0</v>
      </c>
      <c r="BB412">
        <f>1-AZ412/BA412</f>
        <v>0</v>
      </c>
      <c r="BC412">
        <v>0</v>
      </c>
      <c r="BD412" t="s">
        <v>439</v>
      </c>
      <c r="BE412" t="s">
        <v>439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439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440</v>
      </c>
      <c r="DO412">
        <v>2</v>
      </c>
      <c r="DP412" t="b">
        <v>1</v>
      </c>
      <c r="DQ412">
        <v>1762204179.84615</v>
      </c>
      <c r="DR412">
        <v>309.550384615385</v>
      </c>
      <c r="DS412">
        <v>288.461461538462</v>
      </c>
      <c r="DT412">
        <v>26.9379615384615</v>
      </c>
      <c r="DU412">
        <v>21.1433</v>
      </c>
      <c r="DV412">
        <v>307.082230769231</v>
      </c>
      <c r="DW412">
        <v>26.6279307692308</v>
      </c>
      <c r="DX412">
        <v>499.989615384615</v>
      </c>
      <c r="DY412">
        <v>90.7484615384615</v>
      </c>
      <c r="DZ412">
        <v>0.100003023076923</v>
      </c>
      <c r="EA412">
        <v>36.3241846153846</v>
      </c>
      <c r="EB412">
        <v>35.9985769230769</v>
      </c>
      <c r="EC412">
        <v>999.9</v>
      </c>
      <c r="ED412">
        <v>0</v>
      </c>
      <c r="EE412">
        <v>0</v>
      </c>
      <c r="EF412">
        <v>10004.2653846154</v>
      </c>
      <c r="EG412">
        <v>0</v>
      </c>
      <c r="EH412">
        <v>1226.70461538462</v>
      </c>
      <c r="EI412">
        <v>21.0889</v>
      </c>
      <c r="EJ412">
        <v>318.119923076923</v>
      </c>
      <c r="EK412">
        <v>294.692384615385</v>
      </c>
      <c r="EL412">
        <v>5.79467538461538</v>
      </c>
      <c r="EM412">
        <v>288.461461538462</v>
      </c>
      <c r="EN412">
        <v>21.1433</v>
      </c>
      <c r="EO412">
        <v>2.44457923076923</v>
      </c>
      <c r="EP412">
        <v>1.91872153846154</v>
      </c>
      <c r="EQ412">
        <v>20.6621384615385</v>
      </c>
      <c r="ER412">
        <v>16.7890923076923</v>
      </c>
      <c r="ES412">
        <v>2000.03769230769</v>
      </c>
      <c r="ET412">
        <v>0.979993846153846</v>
      </c>
      <c r="EU412">
        <v>0.0200059923076923</v>
      </c>
      <c r="EV412">
        <v>0</v>
      </c>
      <c r="EW412">
        <v>1503.41923076923</v>
      </c>
      <c r="EX412">
        <v>5.00059</v>
      </c>
      <c r="EY412">
        <v>31255.5538461538</v>
      </c>
      <c r="EZ412">
        <v>17360.6076923077</v>
      </c>
      <c r="FA412">
        <v>55</v>
      </c>
      <c r="FB412">
        <v>55.4806153846154</v>
      </c>
      <c r="FC412">
        <v>54.6056153846154</v>
      </c>
      <c r="FD412">
        <v>54.875</v>
      </c>
      <c r="FE412">
        <v>55.437</v>
      </c>
      <c r="FF412">
        <v>1955.12769230769</v>
      </c>
      <c r="FG412">
        <v>39.91</v>
      </c>
      <c r="FH412">
        <v>0</v>
      </c>
      <c r="FI412">
        <v>1762204187</v>
      </c>
      <c r="FJ412">
        <v>0</v>
      </c>
      <c r="FK412">
        <v>1503.50884615385</v>
      </c>
      <c r="FL412">
        <v>-5.72341878889609</v>
      </c>
      <c r="FM412">
        <v>-114.27350403363</v>
      </c>
      <c r="FN412">
        <v>31253.7423076923</v>
      </c>
      <c r="FO412">
        <v>15</v>
      </c>
      <c r="FP412">
        <v>0</v>
      </c>
      <c r="FQ412" t="s">
        <v>441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20.896935</v>
      </c>
      <c r="GD412">
        <v>3.98655789473687</v>
      </c>
      <c r="GE412">
        <v>0.527749741141576</v>
      </c>
      <c r="GF412">
        <v>0</v>
      </c>
      <c r="GG412">
        <v>1503.87029411765</v>
      </c>
      <c r="GH412">
        <v>-5.32818945503937</v>
      </c>
      <c r="GI412">
        <v>0.585096700374317</v>
      </c>
      <c r="GJ412">
        <v>-1</v>
      </c>
      <c r="GK412">
        <v>5.7924675</v>
      </c>
      <c r="GL412">
        <v>0.0399884210526194</v>
      </c>
      <c r="GM412">
        <v>0.00392971102627156</v>
      </c>
      <c r="GN412">
        <v>1</v>
      </c>
      <c r="GO412">
        <v>1</v>
      </c>
      <c r="GP412">
        <v>2</v>
      </c>
      <c r="GQ412" t="s">
        <v>460</v>
      </c>
      <c r="GR412">
        <v>3.12846</v>
      </c>
      <c r="GS412">
        <v>2.77778</v>
      </c>
      <c r="GT412">
        <v>0.0628365</v>
      </c>
      <c r="GU412">
        <v>0.0593186</v>
      </c>
      <c r="GV412">
        <v>0.108752</v>
      </c>
      <c r="GW412">
        <v>0.0918182</v>
      </c>
      <c r="GX412">
        <v>34330.1</v>
      </c>
      <c r="GY412">
        <v>36656.8</v>
      </c>
      <c r="GZ412">
        <v>33222.2</v>
      </c>
      <c r="HA412">
        <v>35363.1</v>
      </c>
      <c r="HB412">
        <v>42040.1</v>
      </c>
      <c r="HC412">
        <v>46184</v>
      </c>
      <c r="HD412">
        <v>52015.9</v>
      </c>
      <c r="HE412">
        <v>56595.9</v>
      </c>
      <c r="HF412">
        <v>1.77903</v>
      </c>
      <c r="HG412">
        <v>2.12565</v>
      </c>
      <c r="HH412">
        <v>-0.00913069</v>
      </c>
      <c r="HI412">
        <v>0</v>
      </c>
      <c r="HJ412">
        <v>36.1481</v>
      </c>
      <c r="HK412">
        <v>999.9</v>
      </c>
      <c r="HL412">
        <v>54.151</v>
      </c>
      <c r="HM412">
        <v>28.228</v>
      </c>
      <c r="HN412">
        <v>22.9467</v>
      </c>
      <c r="HO412">
        <v>56.8292</v>
      </c>
      <c r="HP412">
        <v>32.484</v>
      </c>
      <c r="HQ412">
        <v>2</v>
      </c>
      <c r="HR412">
        <v>1.36717</v>
      </c>
      <c r="HS412">
        <v>5.96191</v>
      </c>
      <c r="HT412">
        <v>20.0284</v>
      </c>
      <c r="HU412">
        <v>5.19183</v>
      </c>
      <c r="HV412">
        <v>12.0099</v>
      </c>
      <c r="HW412">
        <v>4.9729</v>
      </c>
      <c r="HX412">
        <v>3.29497</v>
      </c>
      <c r="HY412">
        <v>999.9</v>
      </c>
      <c r="HZ412">
        <v>9999</v>
      </c>
      <c r="IA412">
        <v>9999</v>
      </c>
      <c r="IB412">
        <v>9999</v>
      </c>
      <c r="IC412">
        <v>1.86311</v>
      </c>
      <c r="ID412">
        <v>1.86812</v>
      </c>
      <c r="IE412">
        <v>1.86783</v>
      </c>
      <c r="IF412">
        <v>1.86904</v>
      </c>
      <c r="IG412">
        <v>1.86981</v>
      </c>
      <c r="IH412">
        <v>1.86584</v>
      </c>
      <c r="II412">
        <v>1.86701</v>
      </c>
      <c r="IJ412">
        <v>1.86843</v>
      </c>
      <c r="IK412">
        <v>5</v>
      </c>
      <c r="IL412">
        <v>0</v>
      </c>
      <c r="IM412">
        <v>0</v>
      </c>
      <c r="IN412">
        <v>0</v>
      </c>
      <c r="IO412" t="s">
        <v>443</v>
      </c>
      <c r="IP412" t="s">
        <v>444</v>
      </c>
      <c r="IQ412" t="s">
        <v>445</v>
      </c>
      <c r="IR412" t="s">
        <v>445</v>
      </c>
      <c r="IS412" t="s">
        <v>445</v>
      </c>
      <c r="IT412" t="s">
        <v>445</v>
      </c>
      <c r="IU412">
        <v>0</v>
      </c>
      <c r="IV412">
        <v>100</v>
      </c>
      <c r="IW412">
        <v>100</v>
      </c>
      <c r="IX412">
        <v>2.353</v>
      </c>
      <c r="IY412">
        <v>0.31</v>
      </c>
      <c r="IZ412">
        <v>0.972545899424372</v>
      </c>
      <c r="JA412">
        <v>0.00534676025210932</v>
      </c>
      <c r="JB412">
        <v>-1.70922874884956e-06</v>
      </c>
      <c r="JC412">
        <v>5.24977269206303e-10</v>
      </c>
      <c r="JD412">
        <v>0.310040366037049</v>
      </c>
      <c r="JE412">
        <v>0</v>
      </c>
      <c r="JF412">
        <v>0</v>
      </c>
      <c r="JG412">
        <v>0</v>
      </c>
      <c r="JH412">
        <v>4</v>
      </c>
      <c r="JI412">
        <v>2317</v>
      </c>
      <c r="JJ412">
        <v>-0</v>
      </c>
      <c r="JK412">
        <v>23</v>
      </c>
      <c r="JL412">
        <v>29370069.8</v>
      </c>
      <c r="JM412">
        <v>29370069.8</v>
      </c>
      <c r="JN412">
        <v>0.706787</v>
      </c>
      <c r="JO412">
        <v>2.62451</v>
      </c>
      <c r="JP412">
        <v>2.19849</v>
      </c>
      <c r="JQ412">
        <v>2.63672</v>
      </c>
      <c r="JR412">
        <v>2.44507</v>
      </c>
      <c r="JS412">
        <v>2.32788</v>
      </c>
      <c r="JT412">
        <v>32.8424</v>
      </c>
      <c r="JU412">
        <v>24.1488</v>
      </c>
      <c r="JV412">
        <v>18</v>
      </c>
      <c r="JW412">
        <v>498.935</v>
      </c>
      <c r="JX412">
        <v>780.583</v>
      </c>
      <c r="JY412">
        <v>28.319</v>
      </c>
      <c r="JZ412">
        <v>43.2584</v>
      </c>
      <c r="KA412">
        <v>30</v>
      </c>
      <c r="KB412">
        <v>42.9628</v>
      </c>
      <c r="KC412">
        <v>42.8049</v>
      </c>
      <c r="KD412">
        <v>13.9463</v>
      </c>
      <c r="KE412">
        <v>0</v>
      </c>
      <c r="KF412">
        <v>100</v>
      </c>
      <c r="KG412">
        <v>28.3316</v>
      </c>
      <c r="KH412">
        <v>230.951</v>
      </c>
      <c r="KI412">
        <v>21.9999</v>
      </c>
      <c r="KJ412">
        <v>94.4195</v>
      </c>
      <c r="KK412">
        <v>91.6491</v>
      </c>
    </row>
    <row r="413" spans="1:297">
      <c r="A413">
        <v>397</v>
      </c>
      <c r="B413">
        <v>1762204193</v>
      </c>
      <c r="C413">
        <v>5961</v>
      </c>
      <c r="D413" t="s">
        <v>1242</v>
      </c>
      <c r="E413" t="s">
        <v>1243</v>
      </c>
      <c r="F413">
        <v>5</v>
      </c>
      <c r="G413" t="s">
        <v>1219</v>
      </c>
      <c r="H413" t="s">
        <v>438</v>
      </c>
      <c r="I413">
        <v>1762204184.84615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263.934519868408</v>
      </c>
      <c r="AK413">
        <v>278.379981818182</v>
      </c>
      <c r="AL413">
        <v>-3.28488946705843</v>
      </c>
      <c r="AM413">
        <v>64.4953549649567</v>
      </c>
      <c r="AN413">
        <f>(AP413 - AO413 + DY413*1E3/(8.314*(EA413+273.15)) * AR413/DX413 * AQ413) * DX413/(100*DL413) * 1000/(1000 - AP413)</f>
        <v>0</v>
      </c>
      <c r="AO413">
        <v>21.1367957550521</v>
      </c>
      <c r="AP413">
        <v>26.9423006060606</v>
      </c>
      <c r="AQ413">
        <v>1.0273032705037e-05</v>
      </c>
      <c r="AR413">
        <v>97.6217962636245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439</v>
      </c>
      <c r="AY413" t="s">
        <v>439</v>
      </c>
      <c r="AZ413">
        <v>0</v>
      </c>
      <c r="BA413">
        <v>0</v>
      </c>
      <c r="BB413">
        <f>1-AZ413/BA413</f>
        <v>0</v>
      </c>
      <c r="BC413">
        <v>0</v>
      </c>
      <c r="BD413" t="s">
        <v>439</v>
      </c>
      <c r="BE413" t="s">
        <v>439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439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440</v>
      </c>
      <c r="DO413">
        <v>2</v>
      </c>
      <c r="DP413" t="b">
        <v>1</v>
      </c>
      <c r="DQ413">
        <v>1762204184.84615</v>
      </c>
      <c r="DR413">
        <v>293.715692307692</v>
      </c>
      <c r="DS413">
        <v>272.184846153846</v>
      </c>
      <c r="DT413">
        <v>26.9388307692308</v>
      </c>
      <c r="DU413">
        <v>21.1397615384615</v>
      </c>
      <c r="DV413">
        <v>291.317923076923</v>
      </c>
      <c r="DW413">
        <v>26.6287846153846</v>
      </c>
      <c r="DX413">
        <v>500.001307692308</v>
      </c>
      <c r="DY413">
        <v>90.7485923076923</v>
      </c>
      <c r="DZ413">
        <v>0.100041530769231</v>
      </c>
      <c r="EA413">
        <v>36.3233307692308</v>
      </c>
      <c r="EB413">
        <v>35.9980538461538</v>
      </c>
      <c r="EC413">
        <v>999.9</v>
      </c>
      <c r="ED413">
        <v>0</v>
      </c>
      <c r="EE413">
        <v>0</v>
      </c>
      <c r="EF413">
        <v>9990.90615384615</v>
      </c>
      <c r="EG413">
        <v>0</v>
      </c>
      <c r="EH413">
        <v>1226.69307692308</v>
      </c>
      <c r="EI413">
        <v>21.5309</v>
      </c>
      <c r="EJ413">
        <v>301.847076923077</v>
      </c>
      <c r="EK413">
        <v>278.063076923077</v>
      </c>
      <c r="EL413">
        <v>5.79907076923077</v>
      </c>
      <c r="EM413">
        <v>272.184846153846</v>
      </c>
      <c r="EN413">
        <v>21.1397615384615</v>
      </c>
      <c r="EO413">
        <v>2.44466076923077</v>
      </c>
      <c r="EP413">
        <v>1.91840307692308</v>
      </c>
      <c r="EQ413">
        <v>20.6626769230769</v>
      </c>
      <c r="ER413">
        <v>16.7864769230769</v>
      </c>
      <c r="ES413">
        <v>2000.01307692308</v>
      </c>
      <c r="ET413">
        <v>0.979993615384615</v>
      </c>
      <c r="EU413">
        <v>0.0200062307692308</v>
      </c>
      <c r="EV413">
        <v>0</v>
      </c>
      <c r="EW413">
        <v>1503.05461538462</v>
      </c>
      <c r="EX413">
        <v>5.00059</v>
      </c>
      <c r="EY413">
        <v>31245.5</v>
      </c>
      <c r="EZ413">
        <v>17360.3923076923</v>
      </c>
      <c r="FA413">
        <v>55</v>
      </c>
      <c r="FB413">
        <v>55.4903076923077</v>
      </c>
      <c r="FC413">
        <v>54.6104615384615</v>
      </c>
      <c r="FD413">
        <v>54.875</v>
      </c>
      <c r="FE413">
        <v>55.437</v>
      </c>
      <c r="FF413">
        <v>1955.10307692308</v>
      </c>
      <c r="FG413">
        <v>39.91</v>
      </c>
      <c r="FH413">
        <v>0</v>
      </c>
      <c r="FI413">
        <v>1762204191.8</v>
      </c>
      <c r="FJ413">
        <v>0</v>
      </c>
      <c r="FK413">
        <v>1503.09038461538</v>
      </c>
      <c r="FL413">
        <v>-5.22632477082201</v>
      </c>
      <c r="FM413">
        <v>-107.798290803114</v>
      </c>
      <c r="FN413">
        <v>31244.6730769231</v>
      </c>
      <c r="FO413">
        <v>15</v>
      </c>
      <c r="FP413">
        <v>0</v>
      </c>
      <c r="FQ413" t="s">
        <v>441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21.325545</v>
      </c>
      <c r="GD413">
        <v>6.45706015037593</v>
      </c>
      <c r="GE413">
        <v>0.708502406823717</v>
      </c>
      <c r="GF413">
        <v>0</v>
      </c>
      <c r="GG413">
        <v>1503.37441176471</v>
      </c>
      <c r="GH413">
        <v>-5.5152024393067</v>
      </c>
      <c r="GI413">
        <v>0.599922500761907</v>
      </c>
      <c r="GJ413">
        <v>-1</v>
      </c>
      <c r="GK413">
        <v>5.797138</v>
      </c>
      <c r="GL413">
        <v>0.0484366917293201</v>
      </c>
      <c r="GM413">
        <v>0.00487408822242683</v>
      </c>
      <c r="GN413">
        <v>1</v>
      </c>
      <c r="GO413">
        <v>1</v>
      </c>
      <c r="GP413">
        <v>2</v>
      </c>
      <c r="GQ413" t="s">
        <v>460</v>
      </c>
      <c r="GR413">
        <v>3.1283</v>
      </c>
      <c r="GS413">
        <v>2.7777</v>
      </c>
      <c r="GT413">
        <v>0.059797</v>
      </c>
      <c r="GU413">
        <v>0.0559711</v>
      </c>
      <c r="GV413">
        <v>0.108758</v>
      </c>
      <c r="GW413">
        <v>0.0918056</v>
      </c>
      <c r="GX413">
        <v>34441.7</v>
      </c>
      <c r="GY413">
        <v>36786.9</v>
      </c>
      <c r="GZ413">
        <v>33222.6</v>
      </c>
      <c r="HA413">
        <v>35362.9</v>
      </c>
      <c r="HB413">
        <v>42039.6</v>
      </c>
      <c r="HC413">
        <v>46183.9</v>
      </c>
      <c r="HD413">
        <v>52016.1</v>
      </c>
      <c r="HE413">
        <v>56595.4</v>
      </c>
      <c r="HF413">
        <v>1.7788</v>
      </c>
      <c r="HG413">
        <v>2.12557</v>
      </c>
      <c r="HH413">
        <v>-0.00905618</v>
      </c>
      <c r="HI413">
        <v>0</v>
      </c>
      <c r="HJ413">
        <v>36.1481</v>
      </c>
      <c r="HK413">
        <v>999.9</v>
      </c>
      <c r="HL413">
        <v>54.151</v>
      </c>
      <c r="HM413">
        <v>28.228</v>
      </c>
      <c r="HN413">
        <v>22.9487</v>
      </c>
      <c r="HO413">
        <v>56.9292</v>
      </c>
      <c r="HP413">
        <v>32.4639</v>
      </c>
      <c r="HQ413">
        <v>2</v>
      </c>
      <c r="HR413">
        <v>1.36733</v>
      </c>
      <c r="HS413">
        <v>5.93007</v>
      </c>
      <c r="HT413">
        <v>20.0297</v>
      </c>
      <c r="HU413">
        <v>5.19213</v>
      </c>
      <c r="HV413">
        <v>12.0099</v>
      </c>
      <c r="HW413">
        <v>4.9729</v>
      </c>
      <c r="HX413">
        <v>3.29492</v>
      </c>
      <c r="HY413">
        <v>999.9</v>
      </c>
      <c r="HZ413">
        <v>9999</v>
      </c>
      <c r="IA413">
        <v>9999</v>
      </c>
      <c r="IB413">
        <v>9999</v>
      </c>
      <c r="IC413">
        <v>1.86315</v>
      </c>
      <c r="ID413">
        <v>1.86812</v>
      </c>
      <c r="IE413">
        <v>1.86784</v>
      </c>
      <c r="IF413">
        <v>1.86904</v>
      </c>
      <c r="IG413">
        <v>1.86982</v>
      </c>
      <c r="IH413">
        <v>1.86584</v>
      </c>
      <c r="II413">
        <v>1.86702</v>
      </c>
      <c r="IJ413">
        <v>1.86842</v>
      </c>
      <c r="IK413">
        <v>5</v>
      </c>
      <c r="IL413">
        <v>0</v>
      </c>
      <c r="IM413">
        <v>0</v>
      </c>
      <c r="IN413">
        <v>0</v>
      </c>
      <c r="IO413" t="s">
        <v>443</v>
      </c>
      <c r="IP413" t="s">
        <v>444</v>
      </c>
      <c r="IQ413" t="s">
        <v>445</v>
      </c>
      <c r="IR413" t="s">
        <v>445</v>
      </c>
      <c r="IS413" t="s">
        <v>445</v>
      </c>
      <c r="IT413" t="s">
        <v>445</v>
      </c>
      <c r="IU413">
        <v>0</v>
      </c>
      <c r="IV413">
        <v>100</v>
      </c>
      <c r="IW413">
        <v>100</v>
      </c>
      <c r="IX413">
        <v>2.281</v>
      </c>
      <c r="IY413">
        <v>0.31</v>
      </c>
      <c r="IZ413">
        <v>0.972545899424372</v>
      </c>
      <c r="JA413">
        <v>0.00534676025210932</v>
      </c>
      <c r="JB413">
        <v>-1.70922874884956e-06</v>
      </c>
      <c r="JC413">
        <v>5.24977269206303e-10</v>
      </c>
      <c r="JD413">
        <v>0.310040366037049</v>
      </c>
      <c r="JE413">
        <v>0</v>
      </c>
      <c r="JF413">
        <v>0</v>
      </c>
      <c r="JG413">
        <v>0</v>
      </c>
      <c r="JH413">
        <v>4</v>
      </c>
      <c r="JI413">
        <v>2317</v>
      </c>
      <c r="JJ413">
        <v>-0</v>
      </c>
      <c r="JK413">
        <v>23</v>
      </c>
      <c r="JL413">
        <v>29370069.9</v>
      </c>
      <c r="JM413">
        <v>29370069.9</v>
      </c>
      <c r="JN413">
        <v>0.654297</v>
      </c>
      <c r="JO413">
        <v>2.61963</v>
      </c>
      <c r="JP413">
        <v>2.19849</v>
      </c>
      <c r="JQ413">
        <v>2.63672</v>
      </c>
      <c r="JR413">
        <v>2.44507</v>
      </c>
      <c r="JS413">
        <v>2.34375</v>
      </c>
      <c r="JT413">
        <v>32.8424</v>
      </c>
      <c r="JU413">
        <v>24.1488</v>
      </c>
      <c r="JV413">
        <v>18</v>
      </c>
      <c r="JW413">
        <v>498.789</v>
      </c>
      <c r="JX413">
        <v>780.509</v>
      </c>
      <c r="JY413">
        <v>28.3247</v>
      </c>
      <c r="JZ413">
        <v>43.2614</v>
      </c>
      <c r="KA413">
        <v>30.0001</v>
      </c>
      <c r="KB413">
        <v>42.9647</v>
      </c>
      <c r="KC413">
        <v>42.805</v>
      </c>
      <c r="KD413">
        <v>13.0515</v>
      </c>
      <c r="KE413">
        <v>0</v>
      </c>
      <c r="KF413">
        <v>100</v>
      </c>
      <c r="KG413">
        <v>28.3257</v>
      </c>
      <c r="KH413">
        <v>217.445</v>
      </c>
      <c r="KI413">
        <v>21.9999</v>
      </c>
      <c r="KJ413">
        <v>94.4201</v>
      </c>
      <c r="KK413">
        <v>91.6485</v>
      </c>
    </row>
    <row r="414" spans="1:297">
      <c r="A414">
        <v>398</v>
      </c>
      <c r="B414">
        <v>1762204198</v>
      </c>
      <c r="C414">
        <v>5966</v>
      </c>
      <c r="D414" t="s">
        <v>1244</v>
      </c>
      <c r="E414" t="s">
        <v>1245</v>
      </c>
      <c r="F414">
        <v>5</v>
      </c>
      <c r="G414" t="s">
        <v>1219</v>
      </c>
      <c r="H414" t="s">
        <v>438</v>
      </c>
      <c r="I414">
        <v>1762204189.84615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246.296295789346</v>
      </c>
      <c r="AK414">
        <v>261.290933333333</v>
      </c>
      <c r="AL414">
        <v>-3.41883661615268</v>
      </c>
      <c r="AM414">
        <v>64.4953549649567</v>
      </c>
      <c r="AN414">
        <f>(AP414 - AO414 + DY414*1E3/(8.314*(EA414+273.15)) * AR414/DX414 * AQ414) * DX414/(100*DL414) * 1000/(1000 - AP414)</f>
        <v>0</v>
      </c>
      <c r="AO414">
        <v>21.1329990203505</v>
      </c>
      <c r="AP414">
        <v>26.9406618181818</v>
      </c>
      <c r="AQ414">
        <v>-1.4500607532525e-07</v>
      </c>
      <c r="AR414">
        <v>97.6217962636245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439</v>
      </c>
      <c r="AY414" t="s">
        <v>439</v>
      </c>
      <c r="AZ414">
        <v>0</v>
      </c>
      <c r="BA414">
        <v>0</v>
      </c>
      <c r="BB414">
        <f>1-AZ414/BA414</f>
        <v>0</v>
      </c>
      <c r="BC414">
        <v>0</v>
      </c>
      <c r="BD414" t="s">
        <v>439</v>
      </c>
      <c r="BE414" t="s">
        <v>439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439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440</v>
      </c>
      <c r="DO414">
        <v>2</v>
      </c>
      <c r="DP414" t="b">
        <v>1</v>
      </c>
      <c r="DQ414">
        <v>1762204189.84615</v>
      </c>
      <c r="DR414">
        <v>277.658615384615</v>
      </c>
      <c r="DS414">
        <v>255.422692307692</v>
      </c>
      <c r="DT414">
        <v>26.9395076923077</v>
      </c>
      <c r="DU414">
        <v>21.1364846153846</v>
      </c>
      <c r="DV414">
        <v>275.332923076923</v>
      </c>
      <c r="DW414">
        <v>26.6294615384615</v>
      </c>
      <c r="DX414">
        <v>499.985461538462</v>
      </c>
      <c r="DY414">
        <v>90.7486076923077</v>
      </c>
      <c r="DZ414">
        <v>0.100048330769231</v>
      </c>
      <c r="EA414">
        <v>36.3241384615385</v>
      </c>
      <c r="EB414">
        <v>35.9982230769231</v>
      </c>
      <c r="EC414">
        <v>999.9</v>
      </c>
      <c r="ED414">
        <v>0</v>
      </c>
      <c r="EE414">
        <v>0</v>
      </c>
      <c r="EF414">
        <v>9988.79076923077</v>
      </c>
      <c r="EG414">
        <v>0</v>
      </c>
      <c r="EH414">
        <v>1226.68692307692</v>
      </c>
      <c r="EI414">
        <v>22.2360153846154</v>
      </c>
      <c r="EJ414">
        <v>285.345692307692</v>
      </c>
      <c r="EK414">
        <v>260.938</v>
      </c>
      <c r="EL414">
        <v>5.80300692307692</v>
      </c>
      <c r="EM414">
        <v>255.422692307692</v>
      </c>
      <c r="EN414">
        <v>21.1364846153846</v>
      </c>
      <c r="EO414">
        <v>2.44472230769231</v>
      </c>
      <c r="EP414">
        <v>1.91810615384615</v>
      </c>
      <c r="EQ414">
        <v>20.6630923076923</v>
      </c>
      <c r="ER414">
        <v>16.7840461538462</v>
      </c>
      <c r="ES414">
        <v>1999.96153846154</v>
      </c>
      <c r="ET414">
        <v>0.979993153846154</v>
      </c>
      <c r="EU414">
        <v>0.0200067076923077</v>
      </c>
      <c r="EV414">
        <v>0</v>
      </c>
      <c r="EW414">
        <v>1502.66615384615</v>
      </c>
      <c r="EX414">
        <v>5.00059</v>
      </c>
      <c r="EY414">
        <v>31235.9230769231</v>
      </c>
      <c r="EZ414">
        <v>17359.9461538462</v>
      </c>
      <c r="FA414">
        <v>55</v>
      </c>
      <c r="FB414">
        <v>55.5</v>
      </c>
      <c r="FC414">
        <v>54.6056153846154</v>
      </c>
      <c r="FD414">
        <v>54.875</v>
      </c>
      <c r="FE414">
        <v>55.4418461538462</v>
      </c>
      <c r="FF414">
        <v>1955.05153846154</v>
      </c>
      <c r="FG414">
        <v>39.91</v>
      </c>
      <c r="FH414">
        <v>0</v>
      </c>
      <c r="FI414">
        <v>1762204197.2</v>
      </c>
      <c r="FJ414">
        <v>0</v>
      </c>
      <c r="FK414">
        <v>1502.6032</v>
      </c>
      <c r="FL414">
        <v>-5.1046153695151</v>
      </c>
      <c r="FM414">
        <v>-97.9923079349766</v>
      </c>
      <c r="FN414">
        <v>31234.976</v>
      </c>
      <c r="FO414">
        <v>15</v>
      </c>
      <c r="FP414">
        <v>0</v>
      </c>
      <c r="FQ414" t="s">
        <v>441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21.75275</v>
      </c>
      <c r="GD414">
        <v>8.53407518796986</v>
      </c>
      <c r="GE414">
        <v>0.863329292622462</v>
      </c>
      <c r="GF414">
        <v>0</v>
      </c>
      <c r="GG414">
        <v>1502.96705882353</v>
      </c>
      <c r="GH414">
        <v>-5.25378149988661</v>
      </c>
      <c r="GI414">
        <v>0.576477791071446</v>
      </c>
      <c r="GJ414">
        <v>-1</v>
      </c>
      <c r="GK414">
        <v>5.8004125</v>
      </c>
      <c r="GL414">
        <v>0.0512233082706831</v>
      </c>
      <c r="GM414">
        <v>0.00513547356628387</v>
      </c>
      <c r="GN414">
        <v>1</v>
      </c>
      <c r="GO414">
        <v>1</v>
      </c>
      <c r="GP414">
        <v>2</v>
      </c>
      <c r="GQ414" t="s">
        <v>460</v>
      </c>
      <c r="GR414">
        <v>3.12833</v>
      </c>
      <c r="GS414">
        <v>2.77802</v>
      </c>
      <c r="GT414">
        <v>0.0566044</v>
      </c>
      <c r="GU414">
        <v>0.0527333</v>
      </c>
      <c r="GV414">
        <v>0.108762</v>
      </c>
      <c r="GW414">
        <v>0.0917924</v>
      </c>
      <c r="GX414">
        <v>34558.2</v>
      </c>
      <c r="GY414">
        <v>36912.6</v>
      </c>
      <c r="GZ414">
        <v>33222.4</v>
      </c>
      <c r="HA414">
        <v>35362.7</v>
      </c>
      <c r="HB414">
        <v>42039</v>
      </c>
      <c r="HC414">
        <v>46183.8</v>
      </c>
      <c r="HD414">
        <v>52016</v>
      </c>
      <c r="HE414">
        <v>56594.9</v>
      </c>
      <c r="HF414">
        <v>1.77873</v>
      </c>
      <c r="HG414">
        <v>2.12555</v>
      </c>
      <c r="HH414">
        <v>-0.00949949</v>
      </c>
      <c r="HI414">
        <v>0</v>
      </c>
      <c r="HJ414">
        <v>36.1481</v>
      </c>
      <c r="HK414">
        <v>999.9</v>
      </c>
      <c r="HL414">
        <v>54.151</v>
      </c>
      <c r="HM414">
        <v>28.228</v>
      </c>
      <c r="HN414">
        <v>22.9483</v>
      </c>
      <c r="HO414">
        <v>56.5492</v>
      </c>
      <c r="HP414">
        <v>32.504</v>
      </c>
      <c r="HQ414">
        <v>2</v>
      </c>
      <c r="HR414">
        <v>1.36764</v>
      </c>
      <c r="HS414">
        <v>5.96152</v>
      </c>
      <c r="HT414">
        <v>20.0284</v>
      </c>
      <c r="HU414">
        <v>5.19108</v>
      </c>
      <c r="HV414">
        <v>12.0099</v>
      </c>
      <c r="HW414">
        <v>4.97265</v>
      </c>
      <c r="HX414">
        <v>3.29495</v>
      </c>
      <c r="HY414">
        <v>999.9</v>
      </c>
      <c r="HZ414">
        <v>9999</v>
      </c>
      <c r="IA414">
        <v>9999</v>
      </c>
      <c r="IB414">
        <v>9999</v>
      </c>
      <c r="IC414">
        <v>1.86315</v>
      </c>
      <c r="ID414">
        <v>1.86813</v>
      </c>
      <c r="IE414">
        <v>1.86784</v>
      </c>
      <c r="IF414">
        <v>1.86905</v>
      </c>
      <c r="IG414">
        <v>1.86982</v>
      </c>
      <c r="IH414">
        <v>1.86584</v>
      </c>
      <c r="II414">
        <v>1.86702</v>
      </c>
      <c r="IJ414">
        <v>1.86843</v>
      </c>
      <c r="IK414">
        <v>5</v>
      </c>
      <c r="IL414">
        <v>0</v>
      </c>
      <c r="IM414">
        <v>0</v>
      </c>
      <c r="IN414">
        <v>0</v>
      </c>
      <c r="IO414" t="s">
        <v>443</v>
      </c>
      <c r="IP414" t="s">
        <v>444</v>
      </c>
      <c r="IQ414" t="s">
        <v>445</v>
      </c>
      <c r="IR414" t="s">
        <v>445</v>
      </c>
      <c r="IS414" t="s">
        <v>445</v>
      </c>
      <c r="IT414" t="s">
        <v>445</v>
      </c>
      <c r="IU414">
        <v>0</v>
      </c>
      <c r="IV414">
        <v>100</v>
      </c>
      <c r="IW414">
        <v>100</v>
      </c>
      <c r="IX414">
        <v>2.205</v>
      </c>
      <c r="IY414">
        <v>0.3101</v>
      </c>
      <c r="IZ414">
        <v>0.972545899424372</v>
      </c>
      <c r="JA414">
        <v>0.00534676025210932</v>
      </c>
      <c r="JB414">
        <v>-1.70922874884956e-06</v>
      </c>
      <c r="JC414">
        <v>5.24977269206303e-10</v>
      </c>
      <c r="JD414">
        <v>0.310040366037049</v>
      </c>
      <c r="JE414">
        <v>0</v>
      </c>
      <c r="JF414">
        <v>0</v>
      </c>
      <c r="JG414">
        <v>0</v>
      </c>
      <c r="JH414">
        <v>4</v>
      </c>
      <c r="JI414">
        <v>2317</v>
      </c>
      <c r="JJ414">
        <v>-0</v>
      </c>
      <c r="JK414">
        <v>23</v>
      </c>
      <c r="JL414">
        <v>29370070</v>
      </c>
      <c r="JM414">
        <v>29370070</v>
      </c>
      <c r="JN414">
        <v>0.615234</v>
      </c>
      <c r="JO414">
        <v>2.63306</v>
      </c>
      <c r="JP414">
        <v>2.19849</v>
      </c>
      <c r="JQ414">
        <v>2.63794</v>
      </c>
      <c r="JR414">
        <v>2.44507</v>
      </c>
      <c r="JS414">
        <v>2.29858</v>
      </c>
      <c r="JT414">
        <v>32.8424</v>
      </c>
      <c r="JU414">
        <v>24.14</v>
      </c>
      <c r="JV414">
        <v>18</v>
      </c>
      <c r="JW414">
        <v>498.76</v>
      </c>
      <c r="JX414">
        <v>780.534</v>
      </c>
      <c r="JY414">
        <v>28.3271</v>
      </c>
      <c r="JZ414">
        <v>43.2629</v>
      </c>
      <c r="KA414">
        <v>30.0003</v>
      </c>
      <c r="KB414">
        <v>42.9683</v>
      </c>
      <c r="KC414">
        <v>42.8093</v>
      </c>
      <c r="KD414">
        <v>12.1175</v>
      </c>
      <c r="KE414">
        <v>0</v>
      </c>
      <c r="KF414">
        <v>100</v>
      </c>
      <c r="KG414">
        <v>28.3248</v>
      </c>
      <c r="KH414">
        <v>197.258</v>
      </c>
      <c r="KI414">
        <v>21.9999</v>
      </c>
      <c r="KJ414">
        <v>94.4198</v>
      </c>
      <c r="KK414">
        <v>91.6478</v>
      </c>
    </row>
    <row r="415" spans="1:297">
      <c r="A415">
        <v>399</v>
      </c>
      <c r="B415">
        <v>1762204203</v>
      </c>
      <c r="C415">
        <v>5971</v>
      </c>
      <c r="D415" t="s">
        <v>1246</v>
      </c>
      <c r="E415" t="s">
        <v>1247</v>
      </c>
      <c r="F415">
        <v>5</v>
      </c>
      <c r="G415" t="s">
        <v>1219</v>
      </c>
      <c r="H415" t="s">
        <v>438</v>
      </c>
      <c r="I415">
        <v>1762204194.84615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229.711455667802</v>
      </c>
      <c r="AK415">
        <v>244.6762</v>
      </c>
      <c r="AL415">
        <v>-3.32696352178221</v>
      </c>
      <c r="AM415">
        <v>64.4953549649567</v>
      </c>
      <c r="AN415">
        <f>(AP415 - AO415 + DY415*1E3/(8.314*(EA415+273.15)) * AR415/DX415 * AQ415) * DX415/(100*DL415) * 1000/(1000 - AP415)</f>
        <v>0</v>
      </c>
      <c r="AO415">
        <v>21.1293726157697</v>
      </c>
      <c r="AP415">
        <v>26.9471933333333</v>
      </c>
      <c r="AQ415">
        <v>1.35042206627345e-05</v>
      </c>
      <c r="AR415">
        <v>97.6217962636245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439</v>
      </c>
      <c r="AY415" t="s">
        <v>439</v>
      </c>
      <c r="AZ415">
        <v>0</v>
      </c>
      <c r="BA415">
        <v>0</v>
      </c>
      <c r="BB415">
        <f>1-AZ415/BA415</f>
        <v>0</v>
      </c>
      <c r="BC415">
        <v>0</v>
      </c>
      <c r="BD415" t="s">
        <v>439</v>
      </c>
      <c r="BE415" t="s">
        <v>439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439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440</v>
      </c>
      <c r="DO415">
        <v>2</v>
      </c>
      <c r="DP415" t="b">
        <v>1</v>
      </c>
      <c r="DQ415">
        <v>1762204194.84615</v>
      </c>
      <c r="DR415">
        <v>261.408230769231</v>
      </c>
      <c r="DS415">
        <v>238.807</v>
      </c>
      <c r="DT415">
        <v>26.9418076923077</v>
      </c>
      <c r="DU415">
        <v>21.1327461538461</v>
      </c>
      <c r="DV415">
        <v>259.156</v>
      </c>
      <c r="DW415">
        <v>26.6317692307692</v>
      </c>
      <c r="DX415">
        <v>500.003153846154</v>
      </c>
      <c r="DY415">
        <v>90.7484</v>
      </c>
      <c r="DZ415">
        <v>0.100033738461538</v>
      </c>
      <c r="EA415">
        <v>36.3229384615385</v>
      </c>
      <c r="EB415">
        <v>35.9990846153846</v>
      </c>
      <c r="EC415">
        <v>999.9</v>
      </c>
      <c r="ED415">
        <v>0</v>
      </c>
      <c r="EE415">
        <v>0</v>
      </c>
      <c r="EF415">
        <v>9990.95230769231</v>
      </c>
      <c r="EG415">
        <v>0</v>
      </c>
      <c r="EH415">
        <v>1226.67923076923</v>
      </c>
      <c r="EI415">
        <v>22.6013538461538</v>
      </c>
      <c r="EJ415">
        <v>268.646</v>
      </c>
      <c r="EK415">
        <v>243.962538461538</v>
      </c>
      <c r="EL415">
        <v>5.80905769230769</v>
      </c>
      <c r="EM415">
        <v>238.807</v>
      </c>
      <c r="EN415">
        <v>21.1327461538461</v>
      </c>
      <c r="EO415">
        <v>2.44492692307692</v>
      </c>
      <c r="EP415">
        <v>1.91776153846154</v>
      </c>
      <c r="EQ415">
        <v>20.6644461538462</v>
      </c>
      <c r="ER415">
        <v>16.7812153846154</v>
      </c>
      <c r="ES415">
        <v>1999.91230769231</v>
      </c>
      <c r="ET415">
        <v>0.979992692307692</v>
      </c>
      <c r="EU415">
        <v>0.0200071846153846</v>
      </c>
      <c r="EV415">
        <v>0</v>
      </c>
      <c r="EW415">
        <v>1502.38076923077</v>
      </c>
      <c r="EX415">
        <v>5.00059</v>
      </c>
      <c r="EY415">
        <v>31227.0615384615</v>
      </c>
      <c r="EZ415">
        <v>17359.5230769231</v>
      </c>
      <c r="FA415">
        <v>55</v>
      </c>
      <c r="FB415">
        <v>55.5</v>
      </c>
      <c r="FC415">
        <v>54.6153076923077</v>
      </c>
      <c r="FD415">
        <v>54.875</v>
      </c>
      <c r="FE415">
        <v>55.4418461538462</v>
      </c>
      <c r="FF415">
        <v>1955.00230769231</v>
      </c>
      <c r="FG415">
        <v>39.91</v>
      </c>
      <c r="FH415">
        <v>0</v>
      </c>
      <c r="FI415">
        <v>1762204202</v>
      </c>
      <c r="FJ415">
        <v>0</v>
      </c>
      <c r="FK415">
        <v>1502.2524</v>
      </c>
      <c r="FL415">
        <v>-4.27307691283316</v>
      </c>
      <c r="FM415">
        <v>-88.953846023306</v>
      </c>
      <c r="FN415">
        <v>31227.196</v>
      </c>
      <c r="FO415">
        <v>15</v>
      </c>
      <c r="FP415">
        <v>0</v>
      </c>
      <c r="FQ415" t="s">
        <v>441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22.40336</v>
      </c>
      <c r="GD415">
        <v>4.92838195488721</v>
      </c>
      <c r="GE415">
        <v>0.55410331924651</v>
      </c>
      <c r="GF415">
        <v>0</v>
      </c>
      <c r="GG415">
        <v>1502.54882352941</v>
      </c>
      <c r="GH415">
        <v>-4.15339953858214</v>
      </c>
      <c r="GI415">
        <v>0.470129923881371</v>
      </c>
      <c r="GJ415">
        <v>-1</v>
      </c>
      <c r="GK415">
        <v>5.806267</v>
      </c>
      <c r="GL415">
        <v>0.070795488721805</v>
      </c>
      <c r="GM415">
        <v>0.00695571139424281</v>
      </c>
      <c r="GN415">
        <v>1</v>
      </c>
      <c r="GO415">
        <v>1</v>
      </c>
      <c r="GP415">
        <v>2</v>
      </c>
      <c r="GQ415" t="s">
        <v>460</v>
      </c>
      <c r="GR415">
        <v>3.12844</v>
      </c>
      <c r="GS415">
        <v>2.77798</v>
      </c>
      <c r="GT415">
        <v>0.0533963</v>
      </c>
      <c r="GU415">
        <v>0.0492194</v>
      </c>
      <c r="GV415">
        <v>0.108778</v>
      </c>
      <c r="GW415">
        <v>0.0917817</v>
      </c>
      <c r="GX415">
        <v>34675.3</v>
      </c>
      <c r="GY415">
        <v>37048.9</v>
      </c>
      <c r="GZ415">
        <v>33222.1</v>
      </c>
      <c r="HA415">
        <v>35362.3</v>
      </c>
      <c r="HB415">
        <v>42037.7</v>
      </c>
      <c r="HC415">
        <v>46183.7</v>
      </c>
      <c r="HD415">
        <v>52015.6</v>
      </c>
      <c r="HE415">
        <v>56594.6</v>
      </c>
      <c r="HF415">
        <v>1.77908</v>
      </c>
      <c r="HG415">
        <v>2.1254</v>
      </c>
      <c r="HH415">
        <v>-0.00918657</v>
      </c>
      <c r="HI415">
        <v>0</v>
      </c>
      <c r="HJ415">
        <v>36.1481</v>
      </c>
      <c r="HK415">
        <v>999.9</v>
      </c>
      <c r="HL415">
        <v>54.151</v>
      </c>
      <c r="HM415">
        <v>28.228</v>
      </c>
      <c r="HN415">
        <v>22.9469</v>
      </c>
      <c r="HO415">
        <v>56.5292</v>
      </c>
      <c r="HP415">
        <v>32.5401</v>
      </c>
      <c r="HQ415">
        <v>2</v>
      </c>
      <c r="HR415">
        <v>1.36787</v>
      </c>
      <c r="HS415">
        <v>5.96775</v>
      </c>
      <c r="HT415">
        <v>20.0282</v>
      </c>
      <c r="HU415">
        <v>5.19213</v>
      </c>
      <c r="HV415">
        <v>12.0099</v>
      </c>
      <c r="HW415">
        <v>4.97275</v>
      </c>
      <c r="HX415">
        <v>3.29495</v>
      </c>
      <c r="HY415">
        <v>999.9</v>
      </c>
      <c r="HZ415">
        <v>9999</v>
      </c>
      <c r="IA415">
        <v>9999</v>
      </c>
      <c r="IB415">
        <v>9999</v>
      </c>
      <c r="IC415">
        <v>1.86313</v>
      </c>
      <c r="ID415">
        <v>1.86813</v>
      </c>
      <c r="IE415">
        <v>1.86783</v>
      </c>
      <c r="IF415">
        <v>1.86904</v>
      </c>
      <c r="IG415">
        <v>1.86984</v>
      </c>
      <c r="IH415">
        <v>1.86584</v>
      </c>
      <c r="II415">
        <v>1.86699</v>
      </c>
      <c r="IJ415">
        <v>1.86843</v>
      </c>
      <c r="IK415">
        <v>5</v>
      </c>
      <c r="IL415">
        <v>0</v>
      </c>
      <c r="IM415">
        <v>0</v>
      </c>
      <c r="IN415">
        <v>0</v>
      </c>
      <c r="IO415" t="s">
        <v>443</v>
      </c>
      <c r="IP415" t="s">
        <v>444</v>
      </c>
      <c r="IQ415" t="s">
        <v>445</v>
      </c>
      <c r="IR415" t="s">
        <v>445</v>
      </c>
      <c r="IS415" t="s">
        <v>445</v>
      </c>
      <c r="IT415" t="s">
        <v>445</v>
      </c>
      <c r="IU415">
        <v>0</v>
      </c>
      <c r="IV415">
        <v>100</v>
      </c>
      <c r="IW415">
        <v>100</v>
      </c>
      <c r="IX415">
        <v>2.13</v>
      </c>
      <c r="IY415">
        <v>0.3101</v>
      </c>
      <c r="IZ415">
        <v>0.972545899424372</v>
      </c>
      <c r="JA415">
        <v>0.00534676025210932</v>
      </c>
      <c r="JB415">
        <v>-1.70922874884956e-06</v>
      </c>
      <c r="JC415">
        <v>5.24977269206303e-10</v>
      </c>
      <c r="JD415">
        <v>0.310040366037049</v>
      </c>
      <c r="JE415">
        <v>0</v>
      </c>
      <c r="JF415">
        <v>0</v>
      </c>
      <c r="JG415">
        <v>0</v>
      </c>
      <c r="JH415">
        <v>4</v>
      </c>
      <c r="JI415">
        <v>2317</v>
      </c>
      <c r="JJ415">
        <v>-0</v>
      </c>
      <c r="JK415">
        <v>23</v>
      </c>
      <c r="JL415">
        <v>29370070.1</v>
      </c>
      <c r="JM415">
        <v>29370070.1</v>
      </c>
      <c r="JN415">
        <v>0.562744</v>
      </c>
      <c r="JO415">
        <v>2.63184</v>
      </c>
      <c r="JP415">
        <v>2.19849</v>
      </c>
      <c r="JQ415">
        <v>2.63672</v>
      </c>
      <c r="JR415">
        <v>2.44507</v>
      </c>
      <c r="JS415">
        <v>2.36084</v>
      </c>
      <c r="JT415">
        <v>32.8647</v>
      </c>
      <c r="JU415">
        <v>24.1488</v>
      </c>
      <c r="JV415">
        <v>18</v>
      </c>
      <c r="JW415">
        <v>499.014</v>
      </c>
      <c r="JX415">
        <v>780.386</v>
      </c>
      <c r="JY415">
        <v>28.3261</v>
      </c>
      <c r="JZ415">
        <v>43.2659</v>
      </c>
      <c r="KA415">
        <v>30.0001</v>
      </c>
      <c r="KB415">
        <v>42.9691</v>
      </c>
      <c r="KC415">
        <v>42.8094</v>
      </c>
      <c r="KD415">
        <v>11.2182</v>
      </c>
      <c r="KE415">
        <v>0</v>
      </c>
      <c r="KF415">
        <v>100</v>
      </c>
      <c r="KG415">
        <v>28.3259</v>
      </c>
      <c r="KH415">
        <v>183.793</v>
      </c>
      <c r="KI415">
        <v>21.9999</v>
      </c>
      <c r="KJ415">
        <v>94.4191</v>
      </c>
      <c r="KK415">
        <v>91.6472</v>
      </c>
    </row>
    <row r="416" spans="1:297">
      <c r="A416">
        <v>400</v>
      </c>
      <c r="B416">
        <v>1762204208</v>
      </c>
      <c r="C416">
        <v>5976</v>
      </c>
      <c r="D416" t="s">
        <v>1248</v>
      </c>
      <c r="E416" t="s">
        <v>1249</v>
      </c>
      <c r="F416">
        <v>5</v>
      </c>
      <c r="G416" t="s">
        <v>1219</v>
      </c>
      <c r="H416" t="s">
        <v>438</v>
      </c>
      <c r="I416">
        <v>1762204199.84615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212.068379411208</v>
      </c>
      <c r="AK416">
        <v>227.569666666667</v>
      </c>
      <c r="AL416">
        <v>-3.41445911136625</v>
      </c>
      <c r="AM416">
        <v>64.4953549649567</v>
      </c>
      <c r="AN416">
        <f>(AP416 - AO416 + DY416*1E3/(8.314*(EA416+273.15)) * AR416/DX416 * AQ416) * DX416/(100*DL416) * 1000/(1000 - AP416)</f>
        <v>0</v>
      </c>
      <c r="AO416">
        <v>21.1255067078583</v>
      </c>
      <c r="AP416">
        <v>26.9491181818182</v>
      </c>
      <c r="AQ416">
        <v>5.19988482553344e-06</v>
      </c>
      <c r="AR416">
        <v>97.6217962636245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439</v>
      </c>
      <c r="AY416" t="s">
        <v>439</v>
      </c>
      <c r="AZ416">
        <v>0</v>
      </c>
      <c r="BA416">
        <v>0</v>
      </c>
      <c r="BB416">
        <f>1-AZ416/BA416</f>
        <v>0</v>
      </c>
      <c r="BC416">
        <v>0</v>
      </c>
      <c r="BD416" t="s">
        <v>439</v>
      </c>
      <c r="BE416" t="s">
        <v>439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439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440</v>
      </c>
      <c r="DO416">
        <v>2</v>
      </c>
      <c r="DP416" t="b">
        <v>1</v>
      </c>
      <c r="DQ416">
        <v>1762204199.84615</v>
      </c>
      <c r="DR416">
        <v>245.025</v>
      </c>
      <c r="DS416">
        <v>221.960923076923</v>
      </c>
      <c r="DT416">
        <v>26.9445461538461</v>
      </c>
      <c r="DU416">
        <v>21.1290153846154</v>
      </c>
      <c r="DV416">
        <v>242.847461538462</v>
      </c>
      <c r="DW416">
        <v>26.6344923076923</v>
      </c>
      <c r="DX416">
        <v>500.023307692308</v>
      </c>
      <c r="DY416">
        <v>90.7485307692308</v>
      </c>
      <c r="DZ416">
        <v>0.100019615384615</v>
      </c>
      <c r="EA416">
        <v>36.3207384615385</v>
      </c>
      <c r="EB416">
        <v>35.9991</v>
      </c>
      <c r="EC416">
        <v>999.9</v>
      </c>
      <c r="ED416">
        <v>0</v>
      </c>
      <c r="EE416">
        <v>0</v>
      </c>
      <c r="EF416">
        <v>9995.08692307692</v>
      </c>
      <c r="EG416">
        <v>0</v>
      </c>
      <c r="EH416">
        <v>1226.63615384615</v>
      </c>
      <c r="EI416">
        <v>23.0640153846154</v>
      </c>
      <c r="EJ416">
        <v>251.809692307692</v>
      </c>
      <c r="EK416">
        <v>226.751923076923</v>
      </c>
      <c r="EL416">
        <v>5.81552230769231</v>
      </c>
      <c r="EM416">
        <v>221.960923076923</v>
      </c>
      <c r="EN416">
        <v>21.1290153846154</v>
      </c>
      <c r="EO416">
        <v>2.44517769230769</v>
      </c>
      <c r="EP416">
        <v>1.91742615384615</v>
      </c>
      <c r="EQ416">
        <v>20.6661307692308</v>
      </c>
      <c r="ER416">
        <v>16.7784461538462</v>
      </c>
      <c r="ES416">
        <v>1999.95923076923</v>
      </c>
      <c r="ET416">
        <v>0.979993153846154</v>
      </c>
      <c r="EU416">
        <v>0.0200067153846154</v>
      </c>
      <c r="EV416">
        <v>0</v>
      </c>
      <c r="EW416">
        <v>1502.01230769231</v>
      </c>
      <c r="EX416">
        <v>5.00059</v>
      </c>
      <c r="EY416">
        <v>31220.4692307692</v>
      </c>
      <c r="EZ416">
        <v>17359.9384615385</v>
      </c>
      <c r="FA416">
        <v>55</v>
      </c>
      <c r="FB416">
        <v>55.5</v>
      </c>
      <c r="FC416">
        <v>54.6153076923077</v>
      </c>
      <c r="FD416">
        <v>54.8893076923077</v>
      </c>
      <c r="FE416">
        <v>55.4418461538462</v>
      </c>
      <c r="FF416">
        <v>1955.04923076923</v>
      </c>
      <c r="FG416">
        <v>39.91</v>
      </c>
      <c r="FH416">
        <v>0</v>
      </c>
      <c r="FI416">
        <v>1762204206.8</v>
      </c>
      <c r="FJ416">
        <v>0</v>
      </c>
      <c r="FK416">
        <v>1501.8844</v>
      </c>
      <c r="FL416">
        <v>-4.21153846689</v>
      </c>
      <c r="FM416">
        <v>-82.4076922258778</v>
      </c>
      <c r="FN416">
        <v>31220.26</v>
      </c>
      <c r="FO416">
        <v>15</v>
      </c>
      <c r="FP416">
        <v>0</v>
      </c>
      <c r="FQ416" t="s">
        <v>441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22.7658380952381</v>
      </c>
      <c r="GD416">
        <v>5.27524675324676</v>
      </c>
      <c r="GE416">
        <v>0.607465681943621</v>
      </c>
      <c r="GF416">
        <v>0</v>
      </c>
      <c r="GG416">
        <v>1502.16352941176</v>
      </c>
      <c r="GH416">
        <v>-4.50022918066023</v>
      </c>
      <c r="GI416">
        <v>0.487308830408155</v>
      </c>
      <c r="GJ416">
        <v>-1</v>
      </c>
      <c r="GK416">
        <v>5.81215095238095</v>
      </c>
      <c r="GL416">
        <v>0.0799441558441648</v>
      </c>
      <c r="GM416">
        <v>0.00819495832509924</v>
      </c>
      <c r="GN416">
        <v>1</v>
      </c>
      <c r="GO416">
        <v>1</v>
      </c>
      <c r="GP416">
        <v>2</v>
      </c>
      <c r="GQ416" t="s">
        <v>460</v>
      </c>
      <c r="GR416">
        <v>3.12842</v>
      </c>
      <c r="GS416">
        <v>2.77789</v>
      </c>
      <c r="GT416">
        <v>0.0500664</v>
      </c>
      <c r="GU416">
        <v>0.0458872</v>
      </c>
      <c r="GV416">
        <v>0.108785</v>
      </c>
      <c r="GW416">
        <v>0.0917703</v>
      </c>
      <c r="GX416">
        <v>34797</v>
      </c>
      <c r="GY416">
        <v>37178</v>
      </c>
      <c r="GZ416">
        <v>33222</v>
      </c>
      <c r="HA416">
        <v>35361.8</v>
      </c>
      <c r="HB416">
        <v>42036.7</v>
      </c>
      <c r="HC416">
        <v>46183.5</v>
      </c>
      <c r="HD416">
        <v>52015.3</v>
      </c>
      <c r="HE416">
        <v>56594.2</v>
      </c>
      <c r="HF416">
        <v>1.77892</v>
      </c>
      <c r="HG416">
        <v>2.12517</v>
      </c>
      <c r="HH416">
        <v>-0.0089556</v>
      </c>
      <c r="HI416">
        <v>0</v>
      </c>
      <c r="HJ416">
        <v>36.1481</v>
      </c>
      <c r="HK416">
        <v>999.9</v>
      </c>
      <c r="HL416">
        <v>54.126</v>
      </c>
      <c r="HM416">
        <v>28.228</v>
      </c>
      <c r="HN416">
        <v>22.9384</v>
      </c>
      <c r="HO416">
        <v>56.3892</v>
      </c>
      <c r="HP416">
        <v>32.4279</v>
      </c>
      <c r="HQ416">
        <v>2</v>
      </c>
      <c r="HR416">
        <v>1.36796</v>
      </c>
      <c r="HS416">
        <v>5.96334</v>
      </c>
      <c r="HT416">
        <v>20.0282</v>
      </c>
      <c r="HU416">
        <v>5.19168</v>
      </c>
      <c r="HV416">
        <v>12.0099</v>
      </c>
      <c r="HW416">
        <v>4.9728</v>
      </c>
      <c r="HX416">
        <v>3.295</v>
      </c>
      <c r="HY416">
        <v>999.9</v>
      </c>
      <c r="HZ416">
        <v>9999</v>
      </c>
      <c r="IA416">
        <v>9999</v>
      </c>
      <c r="IB416">
        <v>9999</v>
      </c>
      <c r="IC416">
        <v>1.86314</v>
      </c>
      <c r="ID416">
        <v>1.86812</v>
      </c>
      <c r="IE416">
        <v>1.86783</v>
      </c>
      <c r="IF416">
        <v>1.86904</v>
      </c>
      <c r="IG416">
        <v>1.86983</v>
      </c>
      <c r="IH416">
        <v>1.86584</v>
      </c>
      <c r="II416">
        <v>1.86699</v>
      </c>
      <c r="IJ416">
        <v>1.86843</v>
      </c>
      <c r="IK416">
        <v>5</v>
      </c>
      <c r="IL416">
        <v>0</v>
      </c>
      <c r="IM416">
        <v>0</v>
      </c>
      <c r="IN416">
        <v>0</v>
      </c>
      <c r="IO416" t="s">
        <v>443</v>
      </c>
      <c r="IP416" t="s">
        <v>444</v>
      </c>
      <c r="IQ416" t="s">
        <v>445</v>
      </c>
      <c r="IR416" t="s">
        <v>445</v>
      </c>
      <c r="IS416" t="s">
        <v>445</v>
      </c>
      <c r="IT416" t="s">
        <v>445</v>
      </c>
      <c r="IU416">
        <v>0</v>
      </c>
      <c r="IV416">
        <v>100</v>
      </c>
      <c r="IW416">
        <v>100</v>
      </c>
      <c r="IX416">
        <v>2.054</v>
      </c>
      <c r="IY416">
        <v>0.31</v>
      </c>
      <c r="IZ416">
        <v>0.972545899424372</v>
      </c>
      <c r="JA416">
        <v>0.00534676025210932</v>
      </c>
      <c r="JB416">
        <v>-1.70922874884956e-06</v>
      </c>
      <c r="JC416">
        <v>5.24977269206303e-10</v>
      </c>
      <c r="JD416">
        <v>0.310040366037049</v>
      </c>
      <c r="JE416">
        <v>0</v>
      </c>
      <c r="JF416">
        <v>0</v>
      </c>
      <c r="JG416">
        <v>0</v>
      </c>
      <c r="JH416">
        <v>4</v>
      </c>
      <c r="JI416">
        <v>2317</v>
      </c>
      <c r="JJ416">
        <v>-0</v>
      </c>
      <c r="JK416">
        <v>23</v>
      </c>
      <c r="JL416">
        <v>29370070.1</v>
      </c>
      <c r="JM416">
        <v>29370070.1</v>
      </c>
      <c r="JN416">
        <v>0.52124</v>
      </c>
      <c r="JO416">
        <v>2.6355</v>
      </c>
      <c r="JP416">
        <v>2.19849</v>
      </c>
      <c r="JQ416">
        <v>2.63794</v>
      </c>
      <c r="JR416">
        <v>2.44507</v>
      </c>
      <c r="JS416">
        <v>2.32422</v>
      </c>
      <c r="JT416">
        <v>32.8424</v>
      </c>
      <c r="JU416">
        <v>24.1488</v>
      </c>
      <c r="JV416">
        <v>18</v>
      </c>
      <c r="JW416">
        <v>498.938</v>
      </c>
      <c r="JX416">
        <v>780.212</v>
      </c>
      <c r="JY416">
        <v>28.3259</v>
      </c>
      <c r="JZ416">
        <v>43.2674</v>
      </c>
      <c r="KA416">
        <v>30.0002</v>
      </c>
      <c r="KB416">
        <v>42.9736</v>
      </c>
      <c r="KC416">
        <v>42.8137</v>
      </c>
      <c r="KD416">
        <v>10.3223</v>
      </c>
      <c r="KE416">
        <v>0</v>
      </c>
      <c r="KF416">
        <v>100</v>
      </c>
      <c r="KG416">
        <v>28.3259</v>
      </c>
      <c r="KH416">
        <v>163.663</v>
      </c>
      <c r="KI416">
        <v>21.9999</v>
      </c>
      <c r="KJ416">
        <v>94.4186</v>
      </c>
      <c r="KK416">
        <v>91.6463</v>
      </c>
    </row>
    <row r="417" spans="1:297">
      <c r="A417">
        <v>401</v>
      </c>
      <c r="B417">
        <v>1762204213</v>
      </c>
      <c r="C417">
        <v>5981</v>
      </c>
      <c r="D417" t="s">
        <v>1250</v>
      </c>
      <c r="E417" t="s">
        <v>1251</v>
      </c>
      <c r="F417">
        <v>5</v>
      </c>
      <c r="G417" t="s">
        <v>1219</v>
      </c>
      <c r="H417" t="s">
        <v>438</v>
      </c>
      <c r="I417">
        <v>1762204204.84615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195.851139343399</v>
      </c>
      <c r="AK417">
        <v>211.035060606061</v>
      </c>
      <c r="AL417">
        <v>-3.29803458679907</v>
      </c>
      <c r="AM417">
        <v>64.4953549649567</v>
      </c>
      <c r="AN417">
        <f>(AP417 - AO417 + DY417*1E3/(8.314*(EA417+273.15)) * AR417/DX417 * AQ417) * DX417/(100*DL417) * 1000/(1000 - AP417)</f>
        <v>0</v>
      </c>
      <c r="AO417">
        <v>21.1219630272026</v>
      </c>
      <c r="AP417">
        <v>26.9523896969697</v>
      </c>
      <c r="AQ417">
        <v>5.42706903085537e-06</v>
      </c>
      <c r="AR417">
        <v>97.6217962636245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439</v>
      </c>
      <c r="AY417" t="s">
        <v>439</v>
      </c>
      <c r="AZ417">
        <v>0</v>
      </c>
      <c r="BA417">
        <v>0</v>
      </c>
      <c r="BB417">
        <f>1-AZ417/BA417</f>
        <v>0</v>
      </c>
      <c r="BC417">
        <v>0</v>
      </c>
      <c r="BD417" t="s">
        <v>439</v>
      </c>
      <c r="BE417" t="s">
        <v>439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439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440</v>
      </c>
      <c r="DO417">
        <v>2</v>
      </c>
      <c r="DP417" t="b">
        <v>1</v>
      </c>
      <c r="DQ417">
        <v>1762204204.84615</v>
      </c>
      <c r="DR417">
        <v>228.633076923077</v>
      </c>
      <c r="DS417">
        <v>205.521461538462</v>
      </c>
      <c r="DT417">
        <v>26.9481307692308</v>
      </c>
      <c r="DU417">
        <v>21.1252769230769</v>
      </c>
      <c r="DV417">
        <v>226.531230769231</v>
      </c>
      <c r="DW417">
        <v>26.6380923076923</v>
      </c>
      <c r="DX417">
        <v>500.050230769231</v>
      </c>
      <c r="DY417">
        <v>90.7485</v>
      </c>
      <c r="DZ417">
        <v>0.100055692307692</v>
      </c>
      <c r="EA417">
        <v>36.3212538461539</v>
      </c>
      <c r="EB417">
        <v>35.9966692307692</v>
      </c>
      <c r="EC417">
        <v>999.9</v>
      </c>
      <c r="ED417">
        <v>0</v>
      </c>
      <c r="EE417">
        <v>0</v>
      </c>
      <c r="EF417">
        <v>9995.57307692308</v>
      </c>
      <c r="EG417">
        <v>0</v>
      </c>
      <c r="EH417">
        <v>1226.59692307692</v>
      </c>
      <c r="EI417">
        <v>23.1116923076923</v>
      </c>
      <c r="EJ417">
        <v>234.964923076923</v>
      </c>
      <c r="EK417">
        <v>209.956846153846</v>
      </c>
      <c r="EL417">
        <v>5.82285153846154</v>
      </c>
      <c r="EM417">
        <v>205.521461538462</v>
      </c>
      <c r="EN417">
        <v>21.1252769230769</v>
      </c>
      <c r="EO417">
        <v>2.44550230769231</v>
      </c>
      <c r="EP417">
        <v>1.91708769230769</v>
      </c>
      <c r="EQ417">
        <v>20.6682846153846</v>
      </c>
      <c r="ER417">
        <v>16.7756538461538</v>
      </c>
      <c r="ES417">
        <v>1999.95769230769</v>
      </c>
      <c r="ET417">
        <v>0.979993153846154</v>
      </c>
      <c r="EU417">
        <v>0.0200067153846154</v>
      </c>
      <c r="EV417">
        <v>0</v>
      </c>
      <c r="EW417">
        <v>1501.69076923077</v>
      </c>
      <c r="EX417">
        <v>5.00059</v>
      </c>
      <c r="EY417">
        <v>31213.7307692308</v>
      </c>
      <c r="EZ417">
        <v>17359.9153846154</v>
      </c>
      <c r="FA417">
        <v>55</v>
      </c>
      <c r="FB417">
        <v>55.5</v>
      </c>
      <c r="FC417">
        <v>54.6153076923077</v>
      </c>
      <c r="FD417">
        <v>54.8893076923077</v>
      </c>
      <c r="FE417">
        <v>55.4418461538462</v>
      </c>
      <c r="FF417">
        <v>1955.04769230769</v>
      </c>
      <c r="FG417">
        <v>39.91</v>
      </c>
      <c r="FH417">
        <v>0</v>
      </c>
      <c r="FI417">
        <v>1762204212.2</v>
      </c>
      <c r="FJ417">
        <v>0</v>
      </c>
      <c r="FK417">
        <v>1501.59807692308</v>
      </c>
      <c r="FL417">
        <v>-3.41162393277172</v>
      </c>
      <c r="FM417">
        <v>-77.2205126017883</v>
      </c>
      <c r="FN417">
        <v>31213.4346153846</v>
      </c>
      <c r="FO417">
        <v>15</v>
      </c>
      <c r="FP417">
        <v>0</v>
      </c>
      <c r="FQ417" t="s">
        <v>441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23.04721</v>
      </c>
      <c r="GD417">
        <v>1.50899548872175</v>
      </c>
      <c r="GE417">
        <v>0.344135547277523</v>
      </c>
      <c r="GF417">
        <v>0</v>
      </c>
      <c r="GG417">
        <v>1501.79676470588</v>
      </c>
      <c r="GH417">
        <v>-3.79816653954359</v>
      </c>
      <c r="GI417">
        <v>0.431970318889372</v>
      </c>
      <c r="GJ417">
        <v>-1</v>
      </c>
      <c r="GK417">
        <v>5.819363</v>
      </c>
      <c r="GL417">
        <v>0.0891527819548923</v>
      </c>
      <c r="GM417">
        <v>0.00862418117852354</v>
      </c>
      <c r="GN417">
        <v>1</v>
      </c>
      <c r="GO417">
        <v>1</v>
      </c>
      <c r="GP417">
        <v>2</v>
      </c>
      <c r="GQ417" t="s">
        <v>460</v>
      </c>
      <c r="GR417">
        <v>3.12841</v>
      </c>
      <c r="GS417">
        <v>2.77786</v>
      </c>
      <c r="GT417">
        <v>0.0467734</v>
      </c>
      <c r="GU417">
        <v>0.0423844</v>
      </c>
      <c r="GV417">
        <v>0.108792</v>
      </c>
      <c r="GW417">
        <v>0.0917585</v>
      </c>
      <c r="GX417">
        <v>34917.4</v>
      </c>
      <c r="GY417">
        <v>37314.3</v>
      </c>
      <c r="GZ417">
        <v>33222.1</v>
      </c>
      <c r="HA417">
        <v>35361.8</v>
      </c>
      <c r="HB417">
        <v>42036.2</v>
      </c>
      <c r="HC417">
        <v>46183.6</v>
      </c>
      <c r="HD417">
        <v>52015.4</v>
      </c>
      <c r="HE417">
        <v>56594.2</v>
      </c>
      <c r="HF417">
        <v>1.77887</v>
      </c>
      <c r="HG417">
        <v>2.12532</v>
      </c>
      <c r="HH417">
        <v>-0.00970811</v>
      </c>
      <c r="HI417">
        <v>0</v>
      </c>
      <c r="HJ417">
        <v>36.1481</v>
      </c>
      <c r="HK417">
        <v>999.9</v>
      </c>
      <c r="HL417">
        <v>54.126</v>
      </c>
      <c r="HM417">
        <v>28.228</v>
      </c>
      <c r="HN417">
        <v>22.9389</v>
      </c>
      <c r="HO417">
        <v>56.6692</v>
      </c>
      <c r="HP417">
        <v>32.4079</v>
      </c>
      <c r="HQ417">
        <v>2</v>
      </c>
      <c r="HR417">
        <v>1.36816</v>
      </c>
      <c r="HS417">
        <v>5.96574</v>
      </c>
      <c r="HT417">
        <v>20.0284</v>
      </c>
      <c r="HU417">
        <v>5.19198</v>
      </c>
      <c r="HV417">
        <v>12.0099</v>
      </c>
      <c r="HW417">
        <v>4.9729</v>
      </c>
      <c r="HX417">
        <v>3.295</v>
      </c>
      <c r="HY417">
        <v>999.9</v>
      </c>
      <c r="HZ417">
        <v>9999</v>
      </c>
      <c r="IA417">
        <v>9999</v>
      </c>
      <c r="IB417">
        <v>9999</v>
      </c>
      <c r="IC417">
        <v>1.86313</v>
      </c>
      <c r="ID417">
        <v>1.86811</v>
      </c>
      <c r="IE417">
        <v>1.86783</v>
      </c>
      <c r="IF417">
        <v>1.86903</v>
      </c>
      <c r="IG417">
        <v>1.86983</v>
      </c>
      <c r="IH417">
        <v>1.86584</v>
      </c>
      <c r="II417">
        <v>1.86702</v>
      </c>
      <c r="IJ417">
        <v>1.86843</v>
      </c>
      <c r="IK417">
        <v>5</v>
      </c>
      <c r="IL417">
        <v>0</v>
      </c>
      <c r="IM417">
        <v>0</v>
      </c>
      <c r="IN417">
        <v>0</v>
      </c>
      <c r="IO417" t="s">
        <v>443</v>
      </c>
      <c r="IP417" t="s">
        <v>444</v>
      </c>
      <c r="IQ417" t="s">
        <v>445</v>
      </c>
      <c r="IR417" t="s">
        <v>445</v>
      </c>
      <c r="IS417" t="s">
        <v>445</v>
      </c>
      <c r="IT417" t="s">
        <v>445</v>
      </c>
      <c r="IU417">
        <v>0</v>
      </c>
      <c r="IV417">
        <v>100</v>
      </c>
      <c r="IW417">
        <v>100</v>
      </c>
      <c r="IX417">
        <v>1.978</v>
      </c>
      <c r="IY417">
        <v>0.31</v>
      </c>
      <c r="IZ417">
        <v>0.972545899424372</v>
      </c>
      <c r="JA417">
        <v>0.00534676025210932</v>
      </c>
      <c r="JB417">
        <v>-1.70922874884956e-06</v>
      </c>
      <c r="JC417">
        <v>5.24977269206303e-10</v>
      </c>
      <c r="JD417">
        <v>0.310040366037049</v>
      </c>
      <c r="JE417">
        <v>0</v>
      </c>
      <c r="JF417">
        <v>0</v>
      </c>
      <c r="JG417">
        <v>0</v>
      </c>
      <c r="JH417">
        <v>4</v>
      </c>
      <c r="JI417">
        <v>2317</v>
      </c>
      <c r="JJ417">
        <v>-0</v>
      </c>
      <c r="JK417">
        <v>23</v>
      </c>
      <c r="JL417">
        <v>29370070.2</v>
      </c>
      <c r="JM417">
        <v>29370070.2</v>
      </c>
      <c r="JN417">
        <v>0.472412</v>
      </c>
      <c r="JO417">
        <v>2.64038</v>
      </c>
      <c r="JP417">
        <v>2.19849</v>
      </c>
      <c r="JQ417">
        <v>2.63794</v>
      </c>
      <c r="JR417">
        <v>2.44507</v>
      </c>
      <c r="JS417">
        <v>2.25952</v>
      </c>
      <c r="JT417">
        <v>32.8424</v>
      </c>
      <c r="JU417">
        <v>24.14</v>
      </c>
      <c r="JV417">
        <v>18</v>
      </c>
      <c r="JW417">
        <v>498.902</v>
      </c>
      <c r="JX417">
        <v>780.36</v>
      </c>
      <c r="JY417">
        <v>28.3261</v>
      </c>
      <c r="JZ417">
        <v>43.2705</v>
      </c>
      <c r="KA417">
        <v>30.0003</v>
      </c>
      <c r="KB417">
        <v>42.9736</v>
      </c>
      <c r="KC417">
        <v>42.8138</v>
      </c>
      <c r="KD417">
        <v>9.41035</v>
      </c>
      <c r="KE417">
        <v>0</v>
      </c>
      <c r="KF417">
        <v>100</v>
      </c>
      <c r="KG417">
        <v>28.326</v>
      </c>
      <c r="KH417">
        <v>150.209</v>
      </c>
      <c r="KI417">
        <v>21.9999</v>
      </c>
      <c r="KJ417">
        <v>94.4188</v>
      </c>
      <c r="KK417">
        <v>91.6462</v>
      </c>
    </row>
    <row r="418" spans="1:297">
      <c r="A418">
        <v>402</v>
      </c>
      <c r="B418">
        <v>1762204218</v>
      </c>
      <c r="C418">
        <v>5986</v>
      </c>
      <c r="D418" t="s">
        <v>1252</v>
      </c>
      <c r="E418" t="s">
        <v>1253</v>
      </c>
      <c r="F418">
        <v>5</v>
      </c>
      <c r="G418" t="s">
        <v>1219</v>
      </c>
      <c r="H418" t="s">
        <v>438</v>
      </c>
      <c r="I418">
        <v>1762204209.84615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178.920394970976</v>
      </c>
      <c r="AK418">
        <v>194.460290909091</v>
      </c>
      <c r="AL418">
        <v>-3.3174820565886</v>
      </c>
      <c r="AM418">
        <v>64.4953549649567</v>
      </c>
      <c r="AN418">
        <f>(AP418 - AO418 + DY418*1E3/(8.314*(EA418+273.15)) * AR418/DX418 * AQ418) * DX418/(100*DL418) * 1000/(1000 - AP418)</f>
        <v>0</v>
      </c>
      <c r="AO418">
        <v>21.118718332987</v>
      </c>
      <c r="AP418">
        <v>26.9618363636364</v>
      </c>
      <c r="AQ418">
        <v>2.08763257248969e-05</v>
      </c>
      <c r="AR418">
        <v>97.6217962636245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439</v>
      </c>
      <c r="AY418" t="s">
        <v>439</v>
      </c>
      <c r="AZ418">
        <v>0</v>
      </c>
      <c r="BA418">
        <v>0</v>
      </c>
      <c r="BB418">
        <f>1-AZ418/BA418</f>
        <v>0</v>
      </c>
      <c r="BC418">
        <v>0</v>
      </c>
      <c r="BD418" t="s">
        <v>439</v>
      </c>
      <c r="BE418" t="s">
        <v>439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439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440</v>
      </c>
      <c r="DO418">
        <v>2</v>
      </c>
      <c r="DP418" t="b">
        <v>1</v>
      </c>
      <c r="DQ418">
        <v>1762204209.84615</v>
      </c>
      <c r="DR418">
        <v>212.350846153846</v>
      </c>
      <c r="DS418">
        <v>188.989</v>
      </c>
      <c r="DT418">
        <v>26.9526538461538</v>
      </c>
      <c r="DU418">
        <v>21.1218461538462</v>
      </c>
      <c r="DV418">
        <v>210.324923076923</v>
      </c>
      <c r="DW418">
        <v>26.6426230769231</v>
      </c>
      <c r="DX418">
        <v>500.039307692308</v>
      </c>
      <c r="DY418">
        <v>90.7484692307692</v>
      </c>
      <c r="DZ418">
        <v>0.100035784615385</v>
      </c>
      <c r="EA418">
        <v>36.3228615384615</v>
      </c>
      <c r="EB418">
        <v>35.9964615384615</v>
      </c>
      <c r="EC418">
        <v>999.9</v>
      </c>
      <c r="ED418">
        <v>0</v>
      </c>
      <c r="EE418">
        <v>0</v>
      </c>
      <c r="EF418">
        <v>9988.22307692308</v>
      </c>
      <c r="EG418">
        <v>0</v>
      </c>
      <c r="EH418">
        <v>1226.56230769231</v>
      </c>
      <c r="EI418">
        <v>23.3619307692308</v>
      </c>
      <c r="EJ418">
        <v>218.232769230769</v>
      </c>
      <c r="EK418">
        <v>193.066923076923</v>
      </c>
      <c r="EL418">
        <v>5.83080230769231</v>
      </c>
      <c r="EM418">
        <v>188.989</v>
      </c>
      <c r="EN418">
        <v>21.1218461538462</v>
      </c>
      <c r="EO418">
        <v>2.44591153846154</v>
      </c>
      <c r="EP418">
        <v>1.91677615384615</v>
      </c>
      <c r="EQ418">
        <v>20.6710076923077</v>
      </c>
      <c r="ER418">
        <v>16.7731076923077</v>
      </c>
      <c r="ES418">
        <v>1999.98461538461</v>
      </c>
      <c r="ET418">
        <v>0.979993384615385</v>
      </c>
      <c r="EU418">
        <v>0.0200064769230769</v>
      </c>
      <c r="EV418">
        <v>0</v>
      </c>
      <c r="EW418">
        <v>1501.28615384615</v>
      </c>
      <c r="EX418">
        <v>5.00059</v>
      </c>
      <c r="EY418">
        <v>31207.7153846154</v>
      </c>
      <c r="EZ418">
        <v>17360.1307692308</v>
      </c>
      <c r="FA418">
        <v>55.0047692307692</v>
      </c>
      <c r="FB418">
        <v>55.5</v>
      </c>
      <c r="FC418">
        <v>54.6201538461538</v>
      </c>
      <c r="FD418">
        <v>54.8940769230769</v>
      </c>
      <c r="FE418">
        <v>55.437</v>
      </c>
      <c r="FF418">
        <v>1955.07461538462</v>
      </c>
      <c r="FG418">
        <v>39.91</v>
      </c>
      <c r="FH418">
        <v>0</v>
      </c>
      <c r="FI418">
        <v>1762204217</v>
      </c>
      <c r="FJ418">
        <v>0</v>
      </c>
      <c r="FK418">
        <v>1501.24576923077</v>
      </c>
      <c r="FL418">
        <v>-3.71589742259062</v>
      </c>
      <c r="FM418">
        <v>-77.7025637837329</v>
      </c>
      <c r="FN418">
        <v>31207.2769230769</v>
      </c>
      <c r="FO418">
        <v>15</v>
      </c>
      <c r="FP418">
        <v>0</v>
      </c>
      <c r="FQ418" t="s">
        <v>441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23.1960714285714</v>
      </c>
      <c r="GD418">
        <v>2.24460000000003</v>
      </c>
      <c r="GE418">
        <v>0.383335532676329</v>
      </c>
      <c r="GF418">
        <v>0</v>
      </c>
      <c r="GG418">
        <v>1501.50441176471</v>
      </c>
      <c r="GH418">
        <v>-4.23483575144389</v>
      </c>
      <c r="GI418">
        <v>0.481634418208219</v>
      </c>
      <c r="GJ418">
        <v>-1</v>
      </c>
      <c r="GK418">
        <v>5.82625619047619</v>
      </c>
      <c r="GL418">
        <v>0.0922979220779247</v>
      </c>
      <c r="GM418">
        <v>0.00939679858157912</v>
      </c>
      <c r="GN418">
        <v>1</v>
      </c>
      <c r="GO418">
        <v>1</v>
      </c>
      <c r="GP418">
        <v>2</v>
      </c>
      <c r="GQ418" t="s">
        <v>460</v>
      </c>
      <c r="GR418">
        <v>3.12825</v>
      </c>
      <c r="GS418">
        <v>2.7778</v>
      </c>
      <c r="GT418">
        <v>0.0433866</v>
      </c>
      <c r="GU418">
        <v>0.0388942</v>
      </c>
      <c r="GV418">
        <v>0.108819</v>
      </c>
      <c r="GW418">
        <v>0.091748</v>
      </c>
      <c r="GX418">
        <v>35040.6</v>
      </c>
      <c r="GY418">
        <v>37449.5</v>
      </c>
      <c r="GZ418">
        <v>33221.5</v>
      </c>
      <c r="HA418">
        <v>35361.4</v>
      </c>
      <c r="HB418">
        <v>42034.4</v>
      </c>
      <c r="HC418">
        <v>46183.3</v>
      </c>
      <c r="HD418">
        <v>52015.2</v>
      </c>
      <c r="HE418">
        <v>56593.6</v>
      </c>
      <c r="HF418">
        <v>1.77855</v>
      </c>
      <c r="HG418">
        <v>2.12528</v>
      </c>
      <c r="HH418">
        <v>-0.00962615</v>
      </c>
      <c r="HI418">
        <v>0</v>
      </c>
      <c r="HJ418">
        <v>36.1481</v>
      </c>
      <c r="HK418">
        <v>999.9</v>
      </c>
      <c r="HL418">
        <v>54.126</v>
      </c>
      <c r="HM418">
        <v>28.228</v>
      </c>
      <c r="HN418">
        <v>22.9375</v>
      </c>
      <c r="HO418">
        <v>56.7092</v>
      </c>
      <c r="HP418">
        <v>32.512</v>
      </c>
      <c r="HQ418">
        <v>2</v>
      </c>
      <c r="HR418">
        <v>1.3684</v>
      </c>
      <c r="HS418">
        <v>5.96528</v>
      </c>
      <c r="HT418">
        <v>20.0283</v>
      </c>
      <c r="HU418">
        <v>5.19153</v>
      </c>
      <c r="HV418">
        <v>12.0099</v>
      </c>
      <c r="HW418">
        <v>4.9727</v>
      </c>
      <c r="HX418">
        <v>3.29492</v>
      </c>
      <c r="HY418">
        <v>999.9</v>
      </c>
      <c r="HZ418">
        <v>9999</v>
      </c>
      <c r="IA418">
        <v>9999</v>
      </c>
      <c r="IB418">
        <v>9999</v>
      </c>
      <c r="IC418">
        <v>1.86315</v>
      </c>
      <c r="ID418">
        <v>1.86813</v>
      </c>
      <c r="IE418">
        <v>1.86783</v>
      </c>
      <c r="IF418">
        <v>1.86902</v>
      </c>
      <c r="IG418">
        <v>1.86983</v>
      </c>
      <c r="IH418">
        <v>1.86584</v>
      </c>
      <c r="II418">
        <v>1.86703</v>
      </c>
      <c r="IJ418">
        <v>1.86843</v>
      </c>
      <c r="IK418">
        <v>5</v>
      </c>
      <c r="IL418">
        <v>0</v>
      </c>
      <c r="IM418">
        <v>0</v>
      </c>
      <c r="IN418">
        <v>0</v>
      </c>
      <c r="IO418" t="s">
        <v>443</v>
      </c>
      <c r="IP418" t="s">
        <v>444</v>
      </c>
      <c r="IQ418" t="s">
        <v>445</v>
      </c>
      <c r="IR418" t="s">
        <v>445</v>
      </c>
      <c r="IS418" t="s">
        <v>445</v>
      </c>
      <c r="IT418" t="s">
        <v>445</v>
      </c>
      <c r="IU418">
        <v>0</v>
      </c>
      <c r="IV418">
        <v>100</v>
      </c>
      <c r="IW418">
        <v>100</v>
      </c>
      <c r="IX418">
        <v>1.902</v>
      </c>
      <c r="IY418">
        <v>0.3101</v>
      </c>
      <c r="IZ418">
        <v>0.972545899424372</v>
      </c>
      <c r="JA418">
        <v>0.00534676025210932</v>
      </c>
      <c r="JB418">
        <v>-1.70922874884956e-06</v>
      </c>
      <c r="JC418">
        <v>5.24977269206303e-10</v>
      </c>
      <c r="JD418">
        <v>0.310040366037049</v>
      </c>
      <c r="JE418">
        <v>0</v>
      </c>
      <c r="JF418">
        <v>0</v>
      </c>
      <c r="JG418">
        <v>0</v>
      </c>
      <c r="JH418">
        <v>4</v>
      </c>
      <c r="JI418">
        <v>2317</v>
      </c>
      <c r="JJ418">
        <v>-0</v>
      </c>
      <c r="JK418">
        <v>23</v>
      </c>
      <c r="JL418">
        <v>29370070.3</v>
      </c>
      <c r="JM418">
        <v>29370070.3</v>
      </c>
      <c r="JN418">
        <v>0.428467</v>
      </c>
      <c r="JO418">
        <v>2.6355</v>
      </c>
      <c r="JP418">
        <v>2.19849</v>
      </c>
      <c r="JQ418">
        <v>2.63794</v>
      </c>
      <c r="JR418">
        <v>2.44507</v>
      </c>
      <c r="JS418">
        <v>2.31567</v>
      </c>
      <c r="JT418">
        <v>32.8424</v>
      </c>
      <c r="JU418">
        <v>24.1488</v>
      </c>
      <c r="JV418">
        <v>18</v>
      </c>
      <c r="JW418">
        <v>498.702</v>
      </c>
      <c r="JX418">
        <v>780.359</v>
      </c>
      <c r="JY418">
        <v>28.3261</v>
      </c>
      <c r="JZ418">
        <v>43.2719</v>
      </c>
      <c r="KA418">
        <v>30.0003</v>
      </c>
      <c r="KB418">
        <v>42.978</v>
      </c>
      <c r="KC418">
        <v>42.8181</v>
      </c>
      <c r="KD418">
        <v>8.47135</v>
      </c>
      <c r="KE418">
        <v>0</v>
      </c>
      <c r="KF418">
        <v>100</v>
      </c>
      <c r="KG418">
        <v>28.3309</v>
      </c>
      <c r="KH418">
        <v>130.013</v>
      </c>
      <c r="KI418">
        <v>21.9999</v>
      </c>
      <c r="KJ418">
        <v>94.4179</v>
      </c>
      <c r="KK418">
        <v>91.6452</v>
      </c>
    </row>
    <row r="419" spans="1:297">
      <c r="A419">
        <v>403</v>
      </c>
      <c r="B419">
        <v>1762204223</v>
      </c>
      <c r="C419">
        <v>5991</v>
      </c>
      <c r="D419" t="s">
        <v>1254</v>
      </c>
      <c r="E419" t="s">
        <v>1255</v>
      </c>
      <c r="F419">
        <v>5</v>
      </c>
      <c r="G419" t="s">
        <v>1219</v>
      </c>
      <c r="H419" t="s">
        <v>438</v>
      </c>
      <c r="I419">
        <v>1762204214.84615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162.473276248145</v>
      </c>
      <c r="AK419">
        <v>178.036284848485</v>
      </c>
      <c r="AL419">
        <v>-3.28044783013341</v>
      </c>
      <c r="AM419">
        <v>64.4953549649567</v>
      </c>
      <c r="AN419">
        <f>(AP419 - AO419 + DY419*1E3/(8.314*(EA419+273.15)) * AR419/DX419 * AQ419) * DX419/(100*DL419) * 1000/(1000 - AP419)</f>
        <v>0</v>
      </c>
      <c r="AO419">
        <v>21.1150566498821</v>
      </c>
      <c r="AP419">
        <v>26.9643278787879</v>
      </c>
      <c r="AQ419">
        <v>8.40162144624213e-06</v>
      </c>
      <c r="AR419">
        <v>97.6217962636245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439</v>
      </c>
      <c r="AY419" t="s">
        <v>439</v>
      </c>
      <c r="AZ419">
        <v>0</v>
      </c>
      <c r="BA419">
        <v>0</v>
      </c>
      <c r="BB419">
        <f>1-AZ419/BA419</f>
        <v>0</v>
      </c>
      <c r="BC419">
        <v>0</v>
      </c>
      <c r="BD419" t="s">
        <v>439</v>
      </c>
      <c r="BE419" t="s">
        <v>439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439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440</v>
      </c>
      <c r="DO419">
        <v>2</v>
      </c>
      <c r="DP419" t="b">
        <v>1</v>
      </c>
      <c r="DQ419">
        <v>1762204214.84615</v>
      </c>
      <c r="DR419">
        <v>196.178230769231</v>
      </c>
      <c r="DS419">
        <v>172.738615384615</v>
      </c>
      <c r="DT419">
        <v>26.9573076923077</v>
      </c>
      <c r="DU419">
        <v>21.1182615384615</v>
      </c>
      <c r="DV419">
        <v>194.228307692308</v>
      </c>
      <c r="DW419">
        <v>26.6472846153846</v>
      </c>
      <c r="DX419">
        <v>499.991461538461</v>
      </c>
      <c r="DY419">
        <v>90.7484076923077</v>
      </c>
      <c r="DZ419">
        <v>0.1000333</v>
      </c>
      <c r="EA419">
        <v>36.3242230769231</v>
      </c>
      <c r="EB419">
        <v>35.9937538461539</v>
      </c>
      <c r="EC419">
        <v>999.9</v>
      </c>
      <c r="ED419">
        <v>0</v>
      </c>
      <c r="EE419">
        <v>0</v>
      </c>
      <c r="EF419">
        <v>9990.24153846154</v>
      </c>
      <c r="EG419">
        <v>0</v>
      </c>
      <c r="EH419">
        <v>1226.52846153846</v>
      </c>
      <c r="EI419">
        <v>23.4396769230769</v>
      </c>
      <c r="EJ419">
        <v>201.613153846154</v>
      </c>
      <c r="EK419">
        <v>176.465307692308</v>
      </c>
      <c r="EL419">
        <v>5.83904461538461</v>
      </c>
      <c r="EM419">
        <v>172.738615384615</v>
      </c>
      <c r="EN419">
        <v>21.1182615384615</v>
      </c>
      <c r="EO419">
        <v>2.44633307692308</v>
      </c>
      <c r="EP419">
        <v>1.91644923076923</v>
      </c>
      <c r="EQ419">
        <v>20.6737923076923</v>
      </c>
      <c r="ER419">
        <v>16.7704230769231</v>
      </c>
      <c r="ES419">
        <v>1999.98538461538</v>
      </c>
      <c r="ET419">
        <v>0.979993384615385</v>
      </c>
      <c r="EU419">
        <v>0.0200064846153846</v>
      </c>
      <c r="EV419">
        <v>0</v>
      </c>
      <c r="EW419">
        <v>1500.93769230769</v>
      </c>
      <c r="EX419">
        <v>5.00059</v>
      </c>
      <c r="EY419">
        <v>31201.2</v>
      </c>
      <c r="EZ419">
        <v>17360.1384615385</v>
      </c>
      <c r="FA419">
        <v>55.0047692307692</v>
      </c>
      <c r="FB419">
        <v>55.5</v>
      </c>
      <c r="FC419">
        <v>54.625</v>
      </c>
      <c r="FD419">
        <v>54.8988461538462</v>
      </c>
      <c r="FE419">
        <v>55.437</v>
      </c>
      <c r="FF419">
        <v>1955.07538461538</v>
      </c>
      <c r="FG419">
        <v>39.91</v>
      </c>
      <c r="FH419">
        <v>0</v>
      </c>
      <c r="FI419">
        <v>1762204221.8</v>
      </c>
      <c r="FJ419">
        <v>0</v>
      </c>
      <c r="FK419">
        <v>1500.98192307692</v>
      </c>
      <c r="FL419">
        <v>-3.40752136986299</v>
      </c>
      <c r="FM419">
        <v>-81.015384530869</v>
      </c>
      <c r="FN419">
        <v>31201.1346153846</v>
      </c>
      <c r="FO419">
        <v>15</v>
      </c>
      <c r="FP419">
        <v>0</v>
      </c>
      <c r="FQ419" t="s">
        <v>441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23.42684</v>
      </c>
      <c r="GD419">
        <v>1.58582255639098</v>
      </c>
      <c r="GE419">
        <v>0.323456079553315</v>
      </c>
      <c r="GF419">
        <v>0</v>
      </c>
      <c r="GG419">
        <v>1501.15588235294</v>
      </c>
      <c r="GH419">
        <v>-3.45974026004861</v>
      </c>
      <c r="GI419">
        <v>0.416308127169517</v>
      </c>
      <c r="GJ419">
        <v>-1</v>
      </c>
      <c r="GK419">
        <v>5.835339</v>
      </c>
      <c r="GL419">
        <v>0.100663759398498</v>
      </c>
      <c r="GM419">
        <v>0.00977973409658979</v>
      </c>
      <c r="GN419">
        <v>0</v>
      </c>
      <c r="GO419">
        <v>0</v>
      </c>
      <c r="GP419">
        <v>2</v>
      </c>
      <c r="GQ419" t="s">
        <v>442</v>
      </c>
      <c r="GR419">
        <v>3.12841</v>
      </c>
      <c r="GS419">
        <v>2.77791</v>
      </c>
      <c r="GT419">
        <v>0.039959</v>
      </c>
      <c r="GU419">
        <v>0.0351318</v>
      </c>
      <c r="GV419">
        <v>0.108831</v>
      </c>
      <c r="GW419">
        <v>0.0917333</v>
      </c>
      <c r="GX419">
        <v>35166.1</v>
      </c>
      <c r="GY419">
        <v>37595.8</v>
      </c>
      <c r="GZ419">
        <v>33221.7</v>
      </c>
      <c r="HA419">
        <v>35361.4</v>
      </c>
      <c r="HB419">
        <v>42033.5</v>
      </c>
      <c r="HC419">
        <v>46183.6</v>
      </c>
      <c r="HD419">
        <v>52015.2</v>
      </c>
      <c r="HE419">
        <v>56593.5</v>
      </c>
      <c r="HF419">
        <v>1.77883</v>
      </c>
      <c r="HG419">
        <v>2.12512</v>
      </c>
      <c r="HH419">
        <v>-0.0096336</v>
      </c>
      <c r="HI419">
        <v>0</v>
      </c>
      <c r="HJ419">
        <v>36.1481</v>
      </c>
      <c r="HK419">
        <v>999.9</v>
      </c>
      <c r="HL419">
        <v>54.126</v>
      </c>
      <c r="HM419">
        <v>28.238</v>
      </c>
      <c r="HN419">
        <v>22.9499</v>
      </c>
      <c r="HO419">
        <v>56.6292</v>
      </c>
      <c r="HP419">
        <v>32.4559</v>
      </c>
      <c r="HQ419">
        <v>2</v>
      </c>
      <c r="HR419">
        <v>1.36851</v>
      </c>
      <c r="HS419">
        <v>5.94447</v>
      </c>
      <c r="HT419">
        <v>20.0291</v>
      </c>
      <c r="HU419">
        <v>5.19183</v>
      </c>
      <c r="HV419">
        <v>12.0099</v>
      </c>
      <c r="HW419">
        <v>4.97265</v>
      </c>
      <c r="HX419">
        <v>3.29495</v>
      </c>
      <c r="HY419">
        <v>999.9</v>
      </c>
      <c r="HZ419">
        <v>9999</v>
      </c>
      <c r="IA419">
        <v>9999</v>
      </c>
      <c r="IB419">
        <v>9999</v>
      </c>
      <c r="IC419">
        <v>1.86312</v>
      </c>
      <c r="ID419">
        <v>1.86812</v>
      </c>
      <c r="IE419">
        <v>1.86783</v>
      </c>
      <c r="IF419">
        <v>1.86903</v>
      </c>
      <c r="IG419">
        <v>1.86981</v>
      </c>
      <c r="IH419">
        <v>1.86584</v>
      </c>
      <c r="II419">
        <v>1.86701</v>
      </c>
      <c r="IJ419">
        <v>1.86843</v>
      </c>
      <c r="IK419">
        <v>5</v>
      </c>
      <c r="IL419">
        <v>0</v>
      </c>
      <c r="IM419">
        <v>0</v>
      </c>
      <c r="IN419">
        <v>0</v>
      </c>
      <c r="IO419" t="s">
        <v>443</v>
      </c>
      <c r="IP419" t="s">
        <v>444</v>
      </c>
      <c r="IQ419" t="s">
        <v>445</v>
      </c>
      <c r="IR419" t="s">
        <v>445</v>
      </c>
      <c r="IS419" t="s">
        <v>445</v>
      </c>
      <c r="IT419" t="s">
        <v>445</v>
      </c>
      <c r="IU419">
        <v>0</v>
      </c>
      <c r="IV419">
        <v>100</v>
      </c>
      <c r="IW419">
        <v>100</v>
      </c>
      <c r="IX419">
        <v>1.825</v>
      </c>
      <c r="IY419">
        <v>0.31</v>
      </c>
      <c r="IZ419">
        <v>0.972545899424372</v>
      </c>
      <c r="JA419">
        <v>0.00534676025210932</v>
      </c>
      <c r="JB419">
        <v>-1.70922874884956e-06</v>
      </c>
      <c r="JC419">
        <v>5.24977269206303e-10</v>
      </c>
      <c r="JD419">
        <v>0.310040366037049</v>
      </c>
      <c r="JE419">
        <v>0</v>
      </c>
      <c r="JF419">
        <v>0</v>
      </c>
      <c r="JG419">
        <v>0</v>
      </c>
      <c r="JH419">
        <v>4</v>
      </c>
      <c r="JI419">
        <v>2317</v>
      </c>
      <c r="JJ419">
        <v>-0</v>
      </c>
      <c r="JK419">
        <v>23</v>
      </c>
      <c r="JL419">
        <v>29370070.4</v>
      </c>
      <c r="JM419">
        <v>29370070.4</v>
      </c>
      <c r="JN419">
        <v>0.378418</v>
      </c>
      <c r="JO419">
        <v>2.64038</v>
      </c>
      <c r="JP419">
        <v>2.19849</v>
      </c>
      <c r="JQ419">
        <v>2.63794</v>
      </c>
      <c r="JR419">
        <v>2.44507</v>
      </c>
      <c r="JS419">
        <v>2.30713</v>
      </c>
      <c r="JT419">
        <v>32.8424</v>
      </c>
      <c r="JU419">
        <v>24.14</v>
      </c>
      <c r="JV419">
        <v>18</v>
      </c>
      <c r="JW419">
        <v>498.897</v>
      </c>
      <c r="JX419">
        <v>780.211</v>
      </c>
      <c r="JY419">
        <v>28.3285</v>
      </c>
      <c r="JZ419">
        <v>43.275</v>
      </c>
      <c r="KA419">
        <v>30.0002</v>
      </c>
      <c r="KB419">
        <v>42.978</v>
      </c>
      <c r="KC419">
        <v>42.8181</v>
      </c>
      <c r="KD419">
        <v>7.53544</v>
      </c>
      <c r="KE419">
        <v>0</v>
      </c>
      <c r="KF419">
        <v>100</v>
      </c>
      <c r="KG419">
        <v>28.3369</v>
      </c>
      <c r="KH419">
        <v>116.556</v>
      </c>
      <c r="KI419">
        <v>21.9999</v>
      </c>
      <c r="KJ419">
        <v>94.4181</v>
      </c>
      <c r="KK419">
        <v>91.6451</v>
      </c>
    </row>
    <row r="420" spans="1:297">
      <c r="A420">
        <v>404</v>
      </c>
      <c r="B420">
        <v>1762204228</v>
      </c>
      <c r="C420">
        <v>5996</v>
      </c>
      <c r="D420" t="s">
        <v>1256</v>
      </c>
      <c r="E420" t="s">
        <v>1257</v>
      </c>
      <c r="F420">
        <v>5</v>
      </c>
      <c r="G420" t="s">
        <v>1219</v>
      </c>
      <c r="H420" t="s">
        <v>438</v>
      </c>
      <c r="I420">
        <v>1762204219.84615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145.088154236068</v>
      </c>
      <c r="AK420">
        <v>161.229496969697</v>
      </c>
      <c r="AL420">
        <v>-3.36537198400279</v>
      </c>
      <c r="AM420">
        <v>64.4953549649567</v>
      </c>
      <c r="AN420">
        <f>(AP420 - AO420 + DY420*1E3/(8.314*(EA420+273.15)) * AR420/DX420 * AQ420) * DX420/(100*DL420) * 1000/(1000 - AP420)</f>
        <v>0</v>
      </c>
      <c r="AO420">
        <v>21.1102668337707</v>
      </c>
      <c r="AP420">
        <v>26.976856969697</v>
      </c>
      <c r="AQ420">
        <v>2.560185305381e-05</v>
      </c>
      <c r="AR420">
        <v>97.6217962636245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439</v>
      </c>
      <c r="AY420" t="s">
        <v>439</v>
      </c>
      <c r="AZ420">
        <v>0</v>
      </c>
      <c r="BA420">
        <v>0</v>
      </c>
      <c r="BB420">
        <f>1-AZ420/BA420</f>
        <v>0</v>
      </c>
      <c r="BC420">
        <v>0</v>
      </c>
      <c r="BD420" t="s">
        <v>439</v>
      </c>
      <c r="BE420" t="s">
        <v>439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439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440</v>
      </c>
      <c r="DO420">
        <v>2</v>
      </c>
      <c r="DP420" t="b">
        <v>1</v>
      </c>
      <c r="DQ420">
        <v>1762204219.84615</v>
      </c>
      <c r="DR420">
        <v>180.071076923077</v>
      </c>
      <c r="DS420">
        <v>156.178538461538</v>
      </c>
      <c r="DT420">
        <v>26.9638461538462</v>
      </c>
      <c r="DU420">
        <v>21.1144692307692</v>
      </c>
      <c r="DV420">
        <v>178.197461538462</v>
      </c>
      <c r="DW420">
        <v>26.6538076923077</v>
      </c>
      <c r="DX420">
        <v>499.975846153846</v>
      </c>
      <c r="DY420">
        <v>90.7484307692308</v>
      </c>
      <c r="DZ420">
        <v>0.1000016</v>
      </c>
      <c r="EA420">
        <v>36.3241769230769</v>
      </c>
      <c r="EB420">
        <v>35.9911153846154</v>
      </c>
      <c r="EC420">
        <v>999.9</v>
      </c>
      <c r="ED420">
        <v>0</v>
      </c>
      <c r="EE420">
        <v>0</v>
      </c>
      <c r="EF420">
        <v>9991.91846153846</v>
      </c>
      <c r="EG420">
        <v>0</v>
      </c>
      <c r="EH420">
        <v>1226.49461538462</v>
      </c>
      <c r="EI420">
        <v>23.8924923076923</v>
      </c>
      <c r="EJ420">
        <v>185.061</v>
      </c>
      <c r="EK420">
        <v>159.547461538462</v>
      </c>
      <c r="EL420">
        <v>5.84937153846154</v>
      </c>
      <c r="EM420">
        <v>156.178538461538</v>
      </c>
      <c r="EN420">
        <v>21.1144692307692</v>
      </c>
      <c r="EO420">
        <v>2.44692692307692</v>
      </c>
      <c r="EP420">
        <v>1.91610538461538</v>
      </c>
      <c r="EQ420">
        <v>20.6777307692308</v>
      </c>
      <c r="ER420">
        <v>16.7675923076923</v>
      </c>
      <c r="ES420">
        <v>2000.00769230769</v>
      </c>
      <c r="ET420">
        <v>0.979993615384615</v>
      </c>
      <c r="EU420">
        <v>0.0200062461538461</v>
      </c>
      <c r="EV420">
        <v>0</v>
      </c>
      <c r="EW420">
        <v>1500.75769230769</v>
      </c>
      <c r="EX420">
        <v>5.00059</v>
      </c>
      <c r="EY420">
        <v>31195.0461538462</v>
      </c>
      <c r="EZ420">
        <v>17360.3538461538</v>
      </c>
      <c r="FA420">
        <v>55.0047692307692</v>
      </c>
      <c r="FB420">
        <v>55.5</v>
      </c>
      <c r="FC420">
        <v>54.625</v>
      </c>
      <c r="FD420">
        <v>54.9036153846154</v>
      </c>
      <c r="FE420">
        <v>55.4418461538462</v>
      </c>
      <c r="FF420">
        <v>1955.09769230769</v>
      </c>
      <c r="FG420">
        <v>39.91</v>
      </c>
      <c r="FH420">
        <v>0</v>
      </c>
      <c r="FI420">
        <v>1762204227.2</v>
      </c>
      <c r="FJ420">
        <v>0</v>
      </c>
      <c r="FK420">
        <v>1500.6988</v>
      </c>
      <c r="FL420">
        <v>-1.97000000048517</v>
      </c>
      <c r="FM420">
        <v>-74.653846037685</v>
      </c>
      <c r="FN420">
        <v>31193.816</v>
      </c>
      <c r="FO420">
        <v>15</v>
      </c>
      <c r="FP420">
        <v>0</v>
      </c>
      <c r="FQ420" t="s">
        <v>441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23.6526095238095</v>
      </c>
      <c r="GD420">
        <v>4.94894025974024</v>
      </c>
      <c r="GE420">
        <v>0.547308753207793</v>
      </c>
      <c r="GF420">
        <v>0</v>
      </c>
      <c r="GG420">
        <v>1500.90647058824</v>
      </c>
      <c r="GH420">
        <v>-2.89809014410889</v>
      </c>
      <c r="GI420">
        <v>0.367534571026532</v>
      </c>
      <c r="GJ420">
        <v>-1</v>
      </c>
      <c r="GK420">
        <v>5.84388380952381</v>
      </c>
      <c r="GL420">
        <v>0.122595584415588</v>
      </c>
      <c r="GM420">
        <v>0.0124870319307635</v>
      </c>
      <c r="GN420">
        <v>0</v>
      </c>
      <c r="GO420">
        <v>0</v>
      </c>
      <c r="GP420">
        <v>2</v>
      </c>
      <c r="GQ420" t="s">
        <v>442</v>
      </c>
      <c r="GR420">
        <v>3.12831</v>
      </c>
      <c r="GS420">
        <v>2.77794</v>
      </c>
      <c r="GT420">
        <v>0.0363867</v>
      </c>
      <c r="GU420">
        <v>0.0314477</v>
      </c>
      <c r="GV420">
        <v>0.108866</v>
      </c>
      <c r="GW420">
        <v>0.0917197</v>
      </c>
      <c r="GX420">
        <v>35296.7</v>
      </c>
      <c r="GY420">
        <v>37738.8</v>
      </c>
      <c r="GZ420">
        <v>33221.7</v>
      </c>
      <c r="HA420">
        <v>35361.2</v>
      </c>
      <c r="HB420">
        <v>42031.5</v>
      </c>
      <c r="HC420">
        <v>46183.6</v>
      </c>
      <c r="HD420">
        <v>52015.2</v>
      </c>
      <c r="HE420">
        <v>56593.3</v>
      </c>
      <c r="HF420">
        <v>1.77852</v>
      </c>
      <c r="HG420">
        <v>2.1253</v>
      </c>
      <c r="HH420">
        <v>-0.00960007</v>
      </c>
      <c r="HI420">
        <v>0</v>
      </c>
      <c r="HJ420">
        <v>36.1481</v>
      </c>
      <c r="HK420">
        <v>999.9</v>
      </c>
      <c r="HL420">
        <v>54.102</v>
      </c>
      <c r="HM420">
        <v>28.238</v>
      </c>
      <c r="HN420">
        <v>22.939</v>
      </c>
      <c r="HO420">
        <v>56.7592</v>
      </c>
      <c r="HP420">
        <v>32.496</v>
      </c>
      <c r="HQ420">
        <v>2</v>
      </c>
      <c r="HR420">
        <v>1.36843</v>
      </c>
      <c r="HS420">
        <v>5.92923</v>
      </c>
      <c r="HT420">
        <v>20.0294</v>
      </c>
      <c r="HU420">
        <v>5.19138</v>
      </c>
      <c r="HV420">
        <v>12.0099</v>
      </c>
      <c r="HW420">
        <v>4.97265</v>
      </c>
      <c r="HX420">
        <v>3.2949</v>
      </c>
      <c r="HY420">
        <v>999.9</v>
      </c>
      <c r="HZ420">
        <v>9999</v>
      </c>
      <c r="IA420">
        <v>9999</v>
      </c>
      <c r="IB420">
        <v>9999</v>
      </c>
      <c r="IC420">
        <v>1.86312</v>
      </c>
      <c r="ID420">
        <v>1.86812</v>
      </c>
      <c r="IE420">
        <v>1.86783</v>
      </c>
      <c r="IF420">
        <v>1.86905</v>
      </c>
      <c r="IG420">
        <v>1.86982</v>
      </c>
      <c r="IH420">
        <v>1.86584</v>
      </c>
      <c r="II420">
        <v>1.86699</v>
      </c>
      <c r="IJ420">
        <v>1.86841</v>
      </c>
      <c r="IK420">
        <v>5</v>
      </c>
      <c r="IL420">
        <v>0</v>
      </c>
      <c r="IM420">
        <v>0</v>
      </c>
      <c r="IN420">
        <v>0</v>
      </c>
      <c r="IO420" t="s">
        <v>443</v>
      </c>
      <c r="IP420" t="s">
        <v>444</v>
      </c>
      <c r="IQ420" t="s">
        <v>445</v>
      </c>
      <c r="IR420" t="s">
        <v>445</v>
      </c>
      <c r="IS420" t="s">
        <v>445</v>
      </c>
      <c r="IT420" t="s">
        <v>445</v>
      </c>
      <c r="IU420">
        <v>0</v>
      </c>
      <c r="IV420">
        <v>100</v>
      </c>
      <c r="IW420">
        <v>100</v>
      </c>
      <c r="IX420">
        <v>1.747</v>
      </c>
      <c r="IY420">
        <v>0.3101</v>
      </c>
      <c r="IZ420">
        <v>0.972545899424372</v>
      </c>
      <c r="JA420">
        <v>0.00534676025210932</v>
      </c>
      <c r="JB420">
        <v>-1.70922874884956e-06</v>
      </c>
      <c r="JC420">
        <v>5.24977269206303e-10</v>
      </c>
      <c r="JD420">
        <v>0.310040366037049</v>
      </c>
      <c r="JE420">
        <v>0</v>
      </c>
      <c r="JF420">
        <v>0</v>
      </c>
      <c r="JG420">
        <v>0</v>
      </c>
      <c r="JH420">
        <v>4</v>
      </c>
      <c r="JI420">
        <v>2317</v>
      </c>
      <c r="JJ420">
        <v>-0</v>
      </c>
      <c r="JK420">
        <v>23</v>
      </c>
      <c r="JL420">
        <v>29370070.5</v>
      </c>
      <c r="JM420">
        <v>29370070.5</v>
      </c>
      <c r="JN420">
        <v>0.334473</v>
      </c>
      <c r="JO420">
        <v>2.65259</v>
      </c>
      <c r="JP420">
        <v>2.19849</v>
      </c>
      <c r="JQ420">
        <v>2.63794</v>
      </c>
      <c r="JR420">
        <v>2.44507</v>
      </c>
      <c r="JS420">
        <v>2.28638</v>
      </c>
      <c r="JT420">
        <v>32.8424</v>
      </c>
      <c r="JU420">
        <v>24.14</v>
      </c>
      <c r="JV420">
        <v>18</v>
      </c>
      <c r="JW420">
        <v>498.708</v>
      </c>
      <c r="JX420">
        <v>780.432</v>
      </c>
      <c r="JY420">
        <v>28.3345</v>
      </c>
      <c r="JZ420">
        <v>43.2765</v>
      </c>
      <c r="KA420">
        <v>30.0001</v>
      </c>
      <c r="KB420">
        <v>42.9816</v>
      </c>
      <c r="KC420">
        <v>42.8225</v>
      </c>
      <c r="KD420">
        <v>6.58002</v>
      </c>
      <c r="KE420">
        <v>0</v>
      </c>
      <c r="KF420">
        <v>100</v>
      </c>
      <c r="KG420">
        <v>28.3437</v>
      </c>
      <c r="KH420">
        <v>96.3531</v>
      </c>
      <c r="KI420">
        <v>21.9999</v>
      </c>
      <c r="KJ420">
        <v>94.4181</v>
      </c>
      <c r="KK420">
        <v>91.6447</v>
      </c>
    </row>
    <row r="421" spans="1:297">
      <c r="A421">
        <v>405</v>
      </c>
      <c r="B421">
        <v>1762204233</v>
      </c>
      <c r="C421">
        <v>6001</v>
      </c>
      <c r="D421" t="s">
        <v>1258</v>
      </c>
      <c r="E421" t="s">
        <v>1259</v>
      </c>
      <c r="F421">
        <v>5</v>
      </c>
      <c r="G421" t="s">
        <v>1219</v>
      </c>
      <c r="H421" t="s">
        <v>438</v>
      </c>
      <c r="I421">
        <v>1762204224.84615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128.494371514151</v>
      </c>
      <c r="AK421">
        <v>144.665072727273</v>
      </c>
      <c r="AL421">
        <v>-3.31430008620671</v>
      </c>
      <c r="AM421">
        <v>64.4953549649567</v>
      </c>
      <c r="AN421">
        <f>(AP421 - AO421 + DY421*1E3/(8.314*(EA421+273.15)) * AR421/DX421 * AQ421) * DX421/(100*DL421) * 1000/(1000 - AP421)</f>
        <v>0</v>
      </c>
      <c r="AO421">
        <v>21.1069063723238</v>
      </c>
      <c r="AP421">
        <v>26.9848551515152</v>
      </c>
      <c r="AQ421">
        <v>1.75912068178903e-05</v>
      </c>
      <c r="AR421">
        <v>97.6217962636245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439</v>
      </c>
      <c r="AY421" t="s">
        <v>439</v>
      </c>
      <c r="AZ421">
        <v>0</v>
      </c>
      <c r="BA421">
        <v>0</v>
      </c>
      <c r="BB421">
        <f>1-AZ421/BA421</f>
        <v>0</v>
      </c>
      <c r="BC421">
        <v>0</v>
      </c>
      <c r="BD421" t="s">
        <v>439</v>
      </c>
      <c r="BE421" t="s">
        <v>439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439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440</v>
      </c>
      <c r="DO421">
        <v>2</v>
      </c>
      <c r="DP421" t="b">
        <v>1</v>
      </c>
      <c r="DQ421">
        <v>1762204224.84615</v>
      </c>
      <c r="DR421">
        <v>163.913</v>
      </c>
      <c r="DS421">
        <v>139.688846153846</v>
      </c>
      <c r="DT421">
        <v>26.9722</v>
      </c>
      <c r="DU421">
        <v>21.1103076923077</v>
      </c>
      <c r="DV421">
        <v>162.116769230769</v>
      </c>
      <c r="DW421">
        <v>26.6621461538462</v>
      </c>
      <c r="DX421">
        <v>499.979230769231</v>
      </c>
      <c r="DY421">
        <v>90.7479076923077</v>
      </c>
      <c r="DZ421">
        <v>0.1000373</v>
      </c>
      <c r="EA421">
        <v>36.3225846153846</v>
      </c>
      <c r="EB421">
        <v>35.9903230769231</v>
      </c>
      <c r="EC421">
        <v>999.9</v>
      </c>
      <c r="ED421">
        <v>0</v>
      </c>
      <c r="EE421">
        <v>0</v>
      </c>
      <c r="EF421">
        <v>9998.16846153846</v>
      </c>
      <c r="EG421">
        <v>0</v>
      </c>
      <c r="EH421">
        <v>1226.45461538462</v>
      </c>
      <c r="EI421">
        <v>24.2242153846154</v>
      </c>
      <c r="EJ421">
        <v>168.456538461538</v>
      </c>
      <c r="EK421">
        <v>142.701384615385</v>
      </c>
      <c r="EL421">
        <v>5.86188230769231</v>
      </c>
      <c r="EM421">
        <v>139.688846153846</v>
      </c>
      <c r="EN421">
        <v>21.1103076923077</v>
      </c>
      <c r="EO421">
        <v>2.44767</v>
      </c>
      <c r="EP421">
        <v>1.91571692307692</v>
      </c>
      <c r="EQ421">
        <v>20.6826615384615</v>
      </c>
      <c r="ER421">
        <v>16.7644</v>
      </c>
      <c r="ES421">
        <v>2000.02769230769</v>
      </c>
      <c r="ET421">
        <v>0.979993846153846</v>
      </c>
      <c r="EU421">
        <v>0.0200060153846154</v>
      </c>
      <c r="EV421">
        <v>0</v>
      </c>
      <c r="EW421">
        <v>1500.48923076923</v>
      </c>
      <c r="EX421">
        <v>5.00059</v>
      </c>
      <c r="EY421">
        <v>31188.6307692308</v>
      </c>
      <c r="EZ421">
        <v>17360.5461538462</v>
      </c>
      <c r="FA421">
        <v>55.0047692307692</v>
      </c>
      <c r="FB421">
        <v>55.5</v>
      </c>
      <c r="FC421">
        <v>54.625</v>
      </c>
      <c r="FD421">
        <v>54.9131538461538</v>
      </c>
      <c r="FE421">
        <v>55.4466923076923</v>
      </c>
      <c r="FF421">
        <v>1955.11769230769</v>
      </c>
      <c r="FG421">
        <v>39.91</v>
      </c>
      <c r="FH421">
        <v>0</v>
      </c>
      <c r="FI421">
        <v>1762204232</v>
      </c>
      <c r="FJ421">
        <v>0</v>
      </c>
      <c r="FK421">
        <v>1500.4844</v>
      </c>
      <c r="FL421">
        <v>-3.31999999437835</v>
      </c>
      <c r="FM421">
        <v>-83.6538460150933</v>
      </c>
      <c r="FN421">
        <v>31187.144</v>
      </c>
      <c r="FO421">
        <v>15</v>
      </c>
      <c r="FP421">
        <v>0</v>
      </c>
      <c r="FQ421" t="s">
        <v>441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24.056785</v>
      </c>
      <c r="GD421">
        <v>4.65163759398498</v>
      </c>
      <c r="GE421">
        <v>0.501970093008538</v>
      </c>
      <c r="GF421">
        <v>0</v>
      </c>
      <c r="GG421">
        <v>1500.67617647059</v>
      </c>
      <c r="GH421">
        <v>-3.16073338158387</v>
      </c>
      <c r="GI421">
        <v>0.373701789775843</v>
      </c>
      <c r="GJ421">
        <v>-1</v>
      </c>
      <c r="GK421">
        <v>5.856317</v>
      </c>
      <c r="GL421">
        <v>0.150468270676685</v>
      </c>
      <c r="GM421">
        <v>0.014537671443529</v>
      </c>
      <c r="GN421">
        <v>0</v>
      </c>
      <c r="GO421">
        <v>0</v>
      </c>
      <c r="GP421">
        <v>2</v>
      </c>
      <c r="GQ421" t="s">
        <v>442</v>
      </c>
      <c r="GR421">
        <v>3.12854</v>
      </c>
      <c r="GS421">
        <v>2.77809</v>
      </c>
      <c r="GT421">
        <v>0.0327777</v>
      </c>
      <c r="GU421">
        <v>0.0275154</v>
      </c>
      <c r="GV421">
        <v>0.108888</v>
      </c>
      <c r="GW421">
        <v>0.0917058</v>
      </c>
      <c r="GX421">
        <v>35428.2</v>
      </c>
      <c r="GY421">
        <v>37891.2</v>
      </c>
      <c r="GZ421">
        <v>33221.4</v>
      </c>
      <c r="HA421">
        <v>35360.9</v>
      </c>
      <c r="HB421">
        <v>42029.8</v>
      </c>
      <c r="HC421">
        <v>46183.7</v>
      </c>
      <c r="HD421">
        <v>52014.7</v>
      </c>
      <c r="HE421">
        <v>56593</v>
      </c>
      <c r="HF421">
        <v>1.77892</v>
      </c>
      <c r="HG421">
        <v>2.12495</v>
      </c>
      <c r="HH421">
        <v>-0.0101328</v>
      </c>
      <c r="HI421">
        <v>0</v>
      </c>
      <c r="HJ421">
        <v>36.1481</v>
      </c>
      <c r="HK421">
        <v>999.9</v>
      </c>
      <c r="HL421">
        <v>54.102</v>
      </c>
      <c r="HM421">
        <v>28.228</v>
      </c>
      <c r="HN421">
        <v>22.9252</v>
      </c>
      <c r="HO421">
        <v>56.7992</v>
      </c>
      <c r="HP421">
        <v>32.4639</v>
      </c>
      <c r="HQ421">
        <v>2</v>
      </c>
      <c r="HR421">
        <v>1.36855</v>
      </c>
      <c r="HS421">
        <v>5.91664</v>
      </c>
      <c r="HT421">
        <v>20.0299</v>
      </c>
      <c r="HU421">
        <v>5.19213</v>
      </c>
      <c r="HV421">
        <v>12.0099</v>
      </c>
      <c r="HW421">
        <v>4.97285</v>
      </c>
      <c r="HX421">
        <v>3.295</v>
      </c>
      <c r="HY421">
        <v>999.9</v>
      </c>
      <c r="HZ421">
        <v>9999</v>
      </c>
      <c r="IA421">
        <v>9999</v>
      </c>
      <c r="IB421">
        <v>9999</v>
      </c>
      <c r="IC421">
        <v>1.86315</v>
      </c>
      <c r="ID421">
        <v>1.86813</v>
      </c>
      <c r="IE421">
        <v>1.86783</v>
      </c>
      <c r="IF421">
        <v>1.86905</v>
      </c>
      <c r="IG421">
        <v>1.86982</v>
      </c>
      <c r="IH421">
        <v>1.86584</v>
      </c>
      <c r="II421">
        <v>1.86702</v>
      </c>
      <c r="IJ421">
        <v>1.86843</v>
      </c>
      <c r="IK421">
        <v>5</v>
      </c>
      <c r="IL421">
        <v>0</v>
      </c>
      <c r="IM421">
        <v>0</v>
      </c>
      <c r="IN421">
        <v>0</v>
      </c>
      <c r="IO421" t="s">
        <v>443</v>
      </c>
      <c r="IP421" t="s">
        <v>444</v>
      </c>
      <c r="IQ421" t="s">
        <v>445</v>
      </c>
      <c r="IR421" t="s">
        <v>445</v>
      </c>
      <c r="IS421" t="s">
        <v>445</v>
      </c>
      <c r="IT421" t="s">
        <v>445</v>
      </c>
      <c r="IU421">
        <v>0</v>
      </c>
      <c r="IV421">
        <v>100</v>
      </c>
      <c r="IW421">
        <v>100</v>
      </c>
      <c r="IX421">
        <v>1.668</v>
      </c>
      <c r="IY421">
        <v>0.3101</v>
      </c>
      <c r="IZ421">
        <v>0.972545899424372</v>
      </c>
      <c r="JA421">
        <v>0.00534676025210932</v>
      </c>
      <c r="JB421">
        <v>-1.70922874884956e-06</v>
      </c>
      <c r="JC421">
        <v>5.24977269206303e-10</v>
      </c>
      <c r="JD421">
        <v>0.310040366037049</v>
      </c>
      <c r="JE421">
        <v>0</v>
      </c>
      <c r="JF421">
        <v>0</v>
      </c>
      <c r="JG421">
        <v>0</v>
      </c>
      <c r="JH421">
        <v>4</v>
      </c>
      <c r="JI421">
        <v>2317</v>
      </c>
      <c r="JJ421">
        <v>-0</v>
      </c>
      <c r="JK421">
        <v>23</v>
      </c>
      <c r="JL421">
        <v>29370070.6</v>
      </c>
      <c r="JM421">
        <v>29370070.6</v>
      </c>
      <c r="JN421">
        <v>0.283203</v>
      </c>
      <c r="JO421">
        <v>2.64771</v>
      </c>
      <c r="JP421">
        <v>2.19849</v>
      </c>
      <c r="JQ421">
        <v>2.63794</v>
      </c>
      <c r="JR421">
        <v>2.44507</v>
      </c>
      <c r="JS421">
        <v>2.3291</v>
      </c>
      <c r="JT421">
        <v>32.8424</v>
      </c>
      <c r="JU421">
        <v>24.1488</v>
      </c>
      <c r="JV421">
        <v>18</v>
      </c>
      <c r="JW421">
        <v>498.998</v>
      </c>
      <c r="JX421">
        <v>780.087</v>
      </c>
      <c r="JY421">
        <v>28.3416</v>
      </c>
      <c r="JZ421">
        <v>43.2795</v>
      </c>
      <c r="KA421">
        <v>30.0002</v>
      </c>
      <c r="KB421">
        <v>42.9824</v>
      </c>
      <c r="KC421">
        <v>42.8226</v>
      </c>
      <c r="KD421">
        <v>5.62822</v>
      </c>
      <c r="KE421">
        <v>0</v>
      </c>
      <c r="KF421">
        <v>100</v>
      </c>
      <c r="KG421">
        <v>28.3515</v>
      </c>
      <c r="KH421">
        <v>82.8338</v>
      </c>
      <c r="KI421">
        <v>21.9999</v>
      </c>
      <c r="KJ421">
        <v>94.4172</v>
      </c>
      <c r="KK421">
        <v>91.6441</v>
      </c>
    </row>
    <row r="422" spans="1:297">
      <c r="A422">
        <v>406</v>
      </c>
      <c r="B422">
        <v>1762204238</v>
      </c>
      <c r="C422">
        <v>6006</v>
      </c>
      <c r="D422" t="s">
        <v>1260</v>
      </c>
      <c r="E422" t="s">
        <v>1261</v>
      </c>
      <c r="F422">
        <v>5</v>
      </c>
      <c r="G422" t="s">
        <v>1219</v>
      </c>
      <c r="H422" t="s">
        <v>438</v>
      </c>
      <c r="I422">
        <v>1762204229.84615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111.048684042914</v>
      </c>
      <c r="AK422">
        <v>127.740303030303</v>
      </c>
      <c r="AL422">
        <v>-3.38603241435432</v>
      </c>
      <c r="AM422">
        <v>64.4953549649567</v>
      </c>
      <c r="AN422">
        <f>(AP422 - AO422 + DY422*1E3/(8.314*(EA422+273.15)) * AR422/DX422 * AQ422) * DX422/(100*DL422) * 1000/(1000 - AP422)</f>
        <v>0</v>
      </c>
      <c r="AO422">
        <v>21.1026244745202</v>
      </c>
      <c r="AP422">
        <v>26.9958436363636</v>
      </c>
      <c r="AQ422">
        <v>2.17617064343936e-05</v>
      </c>
      <c r="AR422">
        <v>97.6217962636245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439</v>
      </c>
      <c r="AY422" t="s">
        <v>439</v>
      </c>
      <c r="AZ422">
        <v>0</v>
      </c>
      <c r="BA422">
        <v>0</v>
      </c>
      <c r="BB422">
        <f>1-AZ422/BA422</f>
        <v>0</v>
      </c>
      <c r="BC422">
        <v>0</v>
      </c>
      <c r="BD422" t="s">
        <v>439</v>
      </c>
      <c r="BE422" t="s">
        <v>439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439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440</v>
      </c>
      <c r="DO422">
        <v>2</v>
      </c>
      <c r="DP422" t="b">
        <v>1</v>
      </c>
      <c r="DQ422">
        <v>1762204229.84615</v>
      </c>
      <c r="DR422">
        <v>147.679153846154</v>
      </c>
      <c r="DS422">
        <v>122.929938461538</v>
      </c>
      <c r="DT422">
        <v>26.9814384615385</v>
      </c>
      <c r="DU422">
        <v>21.1061384615385</v>
      </c>
      <c r="DV422">
        <v>145.961384615385</v>
      </c>
      <c r="DW422">
        <v>26.6713923076923</v>
      </c>
      <c r="DX422">
        <v>499.993307692308</v>
      </c>
      <c r="DY422">
        <v>90.7476</v>
      </c>
      <c r="DZ422">
        <v>0.0999929538461538</v>
      </c>
      <c r="EA422">
        <v>36.3237384615385</v>
      </c>
      <c r="EB422">
        <v>35.9893307692308</v>
      </c>
      <c r="EC422">
        <v>999.9</v>
      </c>
      <c r="ED422">
        <v>0</v>
      </c>
      <c r="EE422">
        <v>0</v>
      </c>
      <c r="EF422">
        <v>10001.9215384615</v>
      </c>
      <c r="EG422">
        <v>0</v>
      </c>
      <c r="EH422">
        <v>1226.47230769231</v>
      </c>
      <c r="EI422">
        <v>24.7492538461538</v>
      </c>
      <c r="EJ422">
        <v>151.774</v>
      </c>
      <c r="EK422">
        <v>125.580461538462</v>
      </c>
      <c r="EL422">
        <v>5.87529461538461</v>
      </c>
      <c r="EM422">
        <v>122.929938461538</v>
      </c>
      <c r="EN422">
        <v>21.1061384615385</v>
      </c>
      <c r="EO422">
        <v>2.4485</v>
      </c>
      <c r="EP422">
        <v>1.91533153846154</v>
      </c>
      <c r="EQ422">
        <v>20.6881615384615</v>
      </c>
      <c r="ER422">
        <v>16.7612461538462</v>
      </c>
      <c r="ES422">
        <v>1999.99846153846</v>
      </c>
      <c r="ET422">
        <v>0.979993615384615</v>
      </c>
      <c r="EU422">
        <v>0.0200062461538461</v>
      </c>
      <c r="EV422">
        <v>0</v>
      </c>
      <c r="EW422">
        <v>1500.15230769231</v>
      </c>
      <c r="EX422">
        <v>5.00059</v>
      </c>
      <c r="EY422">
        <v>31180.8461538462</v>
      </c>
      <c r="EZ422">
        <v>17360.2846153846</v>
      </c>
      <c r="FA422">
        <v>55.0095384615385</v>
      </c>
      <c r="FB422">
        <v>55.5</v>
      </c>
      <c r="FC422">
        <v>54.625</v>
      </c>
      <c r="FD422">
        <v>54.9083846153846</v>
      </c>
      <c r="FE422">
        <v>55.4515384615385</v>
      </c>
      <c r="FF422">
        <v>1955.08846153846</v>
      </c>
      <c r="FG422">
        <v>39.91</v>
      </c>
      <c r="FH422">
        <v>0</v>
      </c>
      <c r="FI422">
        <v>1762204237.4</v>
      </c>
      <c r="FJ422">
        <v>0</v>
      </c>
      <c r="FK422">
        <v>1500.07961538462</v>
      </c>
      <c r="FL422">
        <v>-5.72205127688582</v>
      </c>
      <c r="FM422">
        <v>-98.4239315531264</v>
      </c>
      <c r="FN422">
        <v>31179.4423076923</v>
      </c>
      <c r="FO422">
        <v>15</v>
      </c>
      <c r="FP422">
        <v>0</v>
      </c>
      <c r="FQ422" t="s">
        <v>441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24.396165</v>
      </c>
      <c r="GD422">
        <v>6.05731578947369</v>
      </c>
      <c r="GE422">
        <v>0.619712054324426</v>
      </c>
      <c r="GF422">
        <v>0</v>
      </c>
      <c r="GG422">
        <v>1500.37088235294</v>
      </c>
      <c r="GH422">
        <v>-3.850420168433</v>
      </c>
      <c r="GI422">
        <v>0.440035878530895</v>
      </c>
      <c r="GJ422">
        <v>-1</v>
      </c>
      <c r="GK422">
        <v>5.8664035</v>
      </c>
      <c r="GL422">
        <v>0.159405563909772</v>
      </c>
      <c r="GM422">
        <v>0.0153705905140304</v>
      </c>
      <c r="GN422">
        <v>0</v>
      </c>
      <c r="GO422">
        <v>0</v>
      </c>
      <c r="GP422">
        <v>2</v>
      </c>
      <c r="GQ422" t="s">
        <v>442</v>
      </c>
      <c r="GR422">
        <v>3.12817</v>
      </c>
      <c r="GS422">
        <v>2.77795</v>
      </c>
      <c r="GT422">
        <v>0.0290365</v>
      </c>
      <c r="GU422">
        <v>0.0236542</v>
      </c>
      <c r="GV422">
        <v>0.108922</v>
      </c>
      <c r="GW422">
        <v>0.0916891</v>
      </c>
      <c r="GX422">
        <v>35564.7</v>
      </c>
      <c r="GY422">
        <v>38041.1</v>
      </c>
      <c r="GZ422">
        <v>33221.2</v>
      </c>
      <c r="HA422">
        <v>35360.7</v>
      </c>
      <c r="HB422">
        <v>42027.6</v>
      </c>
      <c r="HC422">
        <v>46183.8</v>
      </c>
      <c r="HD422">
        <v>52014.5</v>
      </c>
      <c r="HE422">
        <v>56592.7</v>
      </c>
      <c r="HF422">
        <v>1.7784</v>
      </c>
      <c r="HG422">
        <v>2.1251</v>
      </c>
      <c r="HH422">
        <v>-0.00982359</v>
      </c>
      <c r="HI422">
        <v>0</v>
      </c>
      <c r="HJ422">
        <v>36.1481</v>
      </c>
      <c r="HK422">
        <v>999.9</v>
      </c>
      <c r="HL422">
        <v>54.102</v>
      </c>
      <c r="HM422">
        <v>28.238</v>
      </c>
      <c r="HN422">
        <v>22.9398</v>
      </c>
      <c r="HO422">
        <v>56.8092</v>
      </c>
      <c r="HP422">
        <v>32.492</v>
      </c>
      <c r="HQ422">
        <v>2</v>
      </c>
      <c r="HR422">
        <v>1.36865</v>
      </c>
      <c r="HS422">
        <v>5.90151</v>
      </c>
      <c r="HT422">
        <v>20.0305</v>
      </c>
      <c r="HU422">
        <v>5.19213</v>
      </c>
      <c r="HV422">
        <v>12.0099</v>
      </c>
      <c r="HW422">
        <v>4.9731</v>
      </c>
      <c r="HX422">
        <v>3.295</v>
      </c>
      <c r="HY422">
        <v>999.9</v>
      </c>
      <c r="HZ422">
        <v>9999</v>
      </c>
      <c r="IA422">
        <v>9999</v>
      </c>
      <c r="IB422">
        <v>9999</v>
      </c>
      <c r="IC422">
        <v>1.86313</v>
      </c>
      <c r="ID422">
        <v>1.86812</v>
      </c>
      <c r="IE422">
        <v>1.86783</v>
      </c>
      <c r="IF422">
        <v>1.86904</v>
      </c>
      <c r="IG422">
        <v>1.86983</v>
      </c>
      <c r="IH422">
        <v>1.86584</v>
      </c>
      <c r="II422">
        <v>1.86701</v>
      </c>
      <c r="IJ422">
        <v>1.86843</v>
      </c>
      <c r="IK422">
        <v>5</v>
      </c>
      <c r="IL422">
        <v>0</v>
      </c>
      <c r="IM422">
        <v>0</v>
      </c>
      <c r="IN422">
        <v>0</v>
      </c>
      <c r="IO422" t="s">
        <v>443</v>
      </c>
      <c r="IP422" t="s">
        <v>444</v>
      </c>
      <c r="IQ422" t="s">
        <v>445</v>
      </c>
      <c r="IR422" t="s">
        <v>445</v>
      </c>
      <c r="IS422" t="s">
        <v>445</v>
      </c>
      <c r="IT422" t="s">
        <v>445</v>
      </c>
      <c r="IU422">
        <v>0</v>
      </c>
      <c r="IV422">
        <v>100</v>
      </c>
      <c r="IW422">
        <v>100</v>
      </c>
      <c r="IX422">
        <v>1.587</v>
      </c>
      <c r="IY422">
        <v>0.3101</v>
      </c>
      <c r="IZ422">
        <v>0.972545899424372</v>
      </c>
      <c r="JA422">
        <v>0.00534676025210932</v>
      </c>
      <c r="JB422">
        <v>-1.70922874884956e-06</v>
      </c>
      <c r="JC422">
        <v>5.24977269206303e-10</v>
      </c>
      <c r="JD422">
        <v>0.310040366037049</v>
      </c>
      <c r="JE422">
        <v>0</v>
      </c>
      <c r="JF422">
        <v>0</v>
      </c>
      <c r="JG422">
        <v>0</v>
      </c>
      <c r="JH422">
        <v>4</v>
      </c>
      <c r="JI422">
        <v>2317</v>
      </c>
      <c r="JJ422">
        <v>-0</v>
      </c>
      <c r="JK422">
        <v>23</v>
      </c>
      <c r="JL422">
        <v>29370070.6</v>
      </c>
      <c r="JM422">
        <v>29370070.6</v>
      </c>
      <c r="JN422">
        <v>0.238037</v>
      </c>
      <c r="JO422">
        <v>2.66357</v>
      </c>
      <c r="JP422">
        <v>2.19849</v>
      </c>
      <c r="JQ422">
        <v>2.63794</v>
      </c>
      <c r="JR422">
        <v>2.44507</v>
      </c>
      <c r="JS422">
        <v>2.25708</v>
      </c>
      <c r="JT422">
        <v>32.8424</v>
      </c>
      <c r="JU422">
        <v>24.14</v>
      </c>
      <c r="JV422">
        <v>18</v>
      </c>
      <c r="JW422">
        <v>498.648</v>
      </c>
      <c r="JX422">
        <v>780.283</v>
      </c>
      <c r="JY422">
        <v>28.3491</v>
      </c>
      <c r="JZ422">
        <v>43.2797</v>
      </c>
      <c r="KA422">
        <v>30.0002</v>
      </c>
      <c r="KB422">
        <v>42.9858</v>
      </c>
      <c r="KC422">
        <v>42.8268</v>
      </c>
      <c r="KD422">
        <v>4.6568</v>
      </c>
      <c r="KE422">
        <v>0</v>
      </c>
      <c r="KF422">
        <v>100</v>
      </c>
      <c r="KG422">
        <v>28.3598</v>
      </c>
      <c r="KH422">
        <v>62.5158</v>
      </c>
      <c r="KI422">
        <v>21.9999</v>
      </c>
      <c r="KJ422">
        <v>94.4168</v>
      </c>
      <c r="KK422">
        <v>91.6437</v>
      </c>
    </row>
    <row r="423" spans="1:297">
      <c r="A423">
        <v>407</v>
      </c>
      <c r="B423">
        <v>1762204243</v>
      </c>
      <c r="C423">
        <v>6011</v>
      </c>
      <c r="D423" t="s">
        <v>1262</v>
      </c>
      <c r="E423" t="s">
        <v>1263</v>
      </c>
      <c r="F423">
        <v>5</v>
      </c>
      <c r="G423" t="s">
        <v>1219</v>
      </c>
      <c r="H423" t="s">
        <v>438</v>
      </c>
      <c r="I423">
        <v>1762204234.84615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94.3103153299605</v>
      </c>
      <c r="AK423">
        <v>111.098321212121</v>
      </c>
      <c r="AL423">
        <v>-3.3233894256773</v>
      </c>
      <c r="AM423">
        <v>64.4953549649567</v>
      </c>
      <c r="AN423">
        <f>(AP423 - AO423 + DY423*1E3/(8.314*(EA423+273.15)) * AR423/DX423 * AQ423) * DX423/(100*DL423) * 1000/(1000 - AP423)</f>
        <v>0</v>
      </c>
      <c r="AO423">
        <v>21.0967793549678</v>
      </c>
      <c r="AP423">
        <v>27.0082157575758</v>
      </c>
      <c r="AQ423">
        <v>2.5451877133855e-05</v>
      </c>
      <c r="AR423">
        <v>97.6217962636245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439</v>
      </c>
      <c r="AY423" t="s">
        <v>439</v>
      </c>
      <c r="AZ423">
        <v>0</v>
      </c>
      <c r="BA423">
        <v>0</v>
      </c>
      <c r="BB423">
        <f>1-AZ423/BA423</f>
        <v>0</v>
      </c>
      <c r="BC423">
        <v>0</v>
      </c>
      <c r="BD423" t="s">
        <v>439</v>
      </c>
      <c r="BE423" t="s">
        <v>439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439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440</v>
      </c>
      <c r="DO423">
        <v>2</v>
      </c>
      <c r="DP423" t="b">
        <v>1</v>
      </c>
      <c r="DQ423">
        <v>1762204234.84615</v>
      </c>
      <c r="DR423">
        <v>131.383692307692</v>
      </c>
      <c r="DS423">
        <v>106.333861538462</v>
      </c>
      <c r="DT423">
        <v>26.9922461538462</v>
      </c>
      <c r="DU423">
        <v>21.1015923076923</v>
      </c>
      <c r="DV423">
        <v>129.745461538462</v>
      </c>
      <c r="DW423">
        <v>26.6822076923077</v>
      </c>
      <c r="DX423">
        <v>499.977230769231</v>
      </c>
      <c r="DY423">
        <v>90.7477307692308</v>
      </c>
      <c r="DZ423">
        <v>0.100015523076923</v>
      </c>
      <c r="EA423">
        <v>36.3231846153846</v>
      </c>
      <c r="EB423">
        <v>35.9842538461538</v>
      </c>
      <c r="EC423">
        <v>999.9</v>
      </c>
      <c r="ED423">
        <v>0</v>
      </c>
      <c r="EE423">
        <v>0</v>
      </c>
      <c r="EF423">
        <v>10001.1115384615</v>
      </c>
      <c r="EG423">
        <v>0</v>
      </c>
      <c r="EH423">
        <v>1226.51538461538</v>
      </c>
      <c r="EI423">
        <v>25.0499230769231</v>
      </c>
      <c r="EJ423">
        <v>135.028230769231</v>
      </c>
      <c r="EK423">
        <v>108.625992307692</v>
      </c>
      <c r="EL423">
        <v>5.89065846153846</v>
      </c>
      <c r="EM423">
        <v>106.333861538462</v>
      </c>
      <c r="EN423">
        <v>21.1015923076923</v>
      </c>
      <c r="EO423">
        <v>2.44948615384615</v>
      </c>
      <c r="EP423">
        <v>1.91492153846154</v>
      </c>
      <c r="EQ423">
        <v>20.6946923076923</v>
      </c>
      <c r="ER423">
        <v>16.7578769230769</v>
      </c>
      <c r="ES423">
        <v>2000.02076923077</v>
      </c>
      <c r="ET423">
        <v>0.979993846153846</v>
      </c>
      <c r="EU423">
        <v>0.020006</v>
      </c>
      <c r="EV423">
        <v>0</v>
      </c>
      <c r="EW423">
        <v>1499.59846153846</v>
      </c>
      <c r="EX423">
        <v>5.00059</v>
      </c>
      <c r="EY423">
        <v>31172.6230769231</v>
      </c>
      <c r="EZ423">
        <v>17360.4692307692</v>
      </c>
      <c r="FA423">
        <v>55.0095384615385</v>
      </c>
      <c r="FB423">
        <v>55.5</v>
      </c>
      <c r="FC423">
        <v>54.625</v>
      </c>
      <c r="FD423">
        <v>54.9226923076923</v>
      </c>
      <c r="FE423">
        <v>55.4515384615385</v>
      </c>
      <c r="FF423">
        <v>1955.11076923077</v>
      </c>
      <c r="FG423">
        <v>39.91</v>
      </c>
      <c r="FH423">
        <v>0</v>
      </c>
      <c r="FI423">
        <v>1762204242.2</v>
      </c>
      <c r="FJ423">
        <v>0</v>
      </c>
      <c r="FK423">
        <v>1499.56269230769</v>
      </c>
      <c r="FL423">
        <v>-7.11282050744698</v>
      </c>
      <c r="FM423">
        <v>-115.340170955594</v>
      </c>
      <c r="FN423">
        <v>31170.8115384615</v>
      </c>
      <c r="FO423">
        <v>15</v>
      </c>
      <c r="FP423">
        <v>0</v>
      </c>
      <c r="FQ423" t="s">
        <v>441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24.899075</v>
      </c>
      <c r="GD423">
        <v>4.20796240601504</v>
      </c>
      <c r="GE423">
        <v>0.45711927642028</v>
      </c>
      <c r="GF423">
        <v>0</v>
      </c>
      <c r="GG423">
        <v>1499.89617647059</v>
      </c>
      <c r="GH423">
        <v>-5.94300992859827</v>
      </c>
      <c r="GI423">
        <v>0.63219512394552</v>
      </c>
      <c r="GJ423">
        <v>-1</v>
      </c>
      <c r="GK423">
        <v>5.8836485</v>
      </c>
      <c r="GL423">
        <v>0.18076375939849</v>
      </c>
      <c r="GM423">
        <v>0.0174214142006326</v>
      </c>
      <c r="GN423">
        <v>0</v>
      </c>
      <c r="GO423">
        <v>0</v>
      </c>
      <c r="GP423">
        <v>2</v>
      </c>
      <c r="GQ423" t="s">
        <v>442</v>
      </c>
      <c r="GR423">
        <v>3.12844</v>
      </c>
      <c r="GS423">
        <v>2.77792</v>
      </c>
      <c r="GT423">
        <v>0.0252835</v>
      </c>
      <c r="GU423">
        <v>0.0196038</v>
      </c>
      <c r="GV423">
        <v>0.108959</v>
      </c>
      <c r="GW423">
        <v>0.0916755</v>
      </c>
      <c r="GX423">
        <v>35702.6</v>
      </c>
      <c r="GY423">
        <v>38198.5</v>
      </c>
      <c r="GZ423">
        <v>33222</v>
      </c>
      <c r="HA423">
        <v>35360.7</v>
      </c>
      <c r="HB423">
        <v>42026.3</v>
      </c>
      <c r="HC423">
        <v>46184</v>
      </c>
      <c r="HD423">
        <v>52015.4</v>
      </c>
      <c r="HE423">
        <v>56592.8</v>
      </c>
      <c r="HF423">
        <v>1.7787</v>
      </c>
      <c r="HG423">
        <v>2.12488</v>
      </c>
      <c r="HH423">
        <v>-0.01112</v>
      </c>
      <c r="HI423">
        <v>0</v>
      </c>
      <c r="HJ423">
        <v>36.1481</v>
      </c>
      <c r="HK423">
        <v>999.9</v>
      </c>
      <c r="HL423">
        <v>54.102</v>
      </c>
      <c r="HM423">
        <v>28.238</v>
      </c>
      <c r="HN423">
        <v>22.941</v>
      </c>
      <c r="HO423">
        <v>56.5192</v>
      </c>
      <c r="HP423">
        <v>32.5361</v>
      </c>
      <c r="HQ423">
        <v>2</v>
      </c>
      <c r="HR423">
        <v>1.3687</v>
      </c>
      <c r="HS423">
        <v>5.89065</v>
      </c>
      <c r="HT423">
        <v>20.0307</v>
      </c>
      <c r="HU423">
        <v>5.19063</v>
      </c>
      <c r="HV423">
        <v>12.0099</v>
      </c>
      <c r="HW423">
        <v>4.9729</v>
      </c>
      <c r="HX423">
        <v>3.29495</v>
      </c>
      <c r="HY423">
        <v>999.9</v>
      </c>
      <c r="HZ423">
        <v>9999</v>
      </c>
      <c r="IA423">
        <v>9999</v>
      </c>
      <c r="IB423">
        <v>9999</v>
      </c>
      <c r="IC423">
        <v>1.86316</v>
      </c>
      <c r="ID423">
        <v>1.86812</v>
      </c>
      <c r="IE423">
        <v>1.86783</v>
      </c>
      <c r="IF423">
        <v>1.86903</v>
      </c>
      <c r="IG423">
        <v>1.86984</v>
      </c>
      <c r="IH423">
        <v>1.86584</v>
      </c>
      <c r="II423">
        <v>1.867</v>
      </c>
      <c r="IJ423">
        <v>1.86844</v>
      </c>
      <c r="IK423">
        <v>5</v>
      </c>
      <c r="IL423">
        <v>0</v>
      </c>
      <c r="IM423">
        <v>0</v>
      </c>
      <c r="IN423">
        <v>0</v>
      </c>
      <c r="IO423" t="s">
        <v>443</v>
      </c>
      <c r="IP423" t="s">
        <v>444</v>
      </c>
      <c r="IQ423" t="s">
        <v>445</v>
      </c>
      <c r="IR423" t="s">
        <v>445</v>
      </c>
      <c r="IS423" t="s">
        <v>445</v>
      </c>
      <c r="IT423" t="s">
        <v>445</v>
      </c>
      <c r="IU423">
        <v>0</v>
      </c>
      <c r="IV423">
        <v>100</v>
      </c>
      <c r="IW423">
        <v>100</v>
      </c>
      <c r="IX423">
        <v>1.507</v>
      </c>
      <c r="IY423">
        <v>0.31</v>
      </c>
      <c r="IZ423">
        <v>0.972545899424372</v>
      </c>
      <c r="JA423">
        <v>0.00534676025210932</v>
      </c>
      <c r="JB423">
        <v>-1.70922874884956e-06</v>
      </c>
      <c r="JC423">
        <v>5.24977269206303e-10</v>
      </c>
      <c r="JD423">
        <v>0.310040366037049</v>
      </c>
      <c r="JE423">
        <v>0</v>
      </c>
      <c r="JF423">
        <v>0</v>
      </c>
      <c r="JG423">
        <v>0</v>
      </c>
      <c r="JH423">
        <v>4</v>
      </c>
      <c r="JI423">
        <v>2317</v>
      </c>
      <c r="JJ423">
        <v>-0</v>
      </c>
      <c r="JK423">
        <v>23</v>
      </c>
      <c r="JL423">
        <v>29370070.7</v>
      </c>
      <c r="JM423">
        <v>29370070.7</v>
      </c>
      <c r="JN423">
        <v>0.187988</v>
      </c>
      <c r="JO423">
        <v>2.66357</v>
      </c>
      <c r="JP423">
        <v>2.19849</v>
      </c>
      <c r="JQ423">
        <v>2.63794</v>
      </c>
      <c r="JR423">
        <v>2.44629</v>
      </c>
      <c r="JS423">
        <v>2.33765</v>
      </c>
      <c r="JT423">
        <v>32.8424</v>
      </c>
      <c r="JU423">
        <v>24.14</v>
      </c>
      <c r="JV423">
        <v>18</v>
      </c>
      <c r="JW423">
        <v>498.868</v>
      </c>
      <c r="JX423">
        <v>780.061</v>
      </c>
      <c r="JY423">
        <v>28.3578</v>
      </c>
      <c r="JZ423">
        <v>43.2841</v>
      </c>
      <c r="KA423">
        <v>30.0002</v>
      </c>
      <c r="KB423">
        <v>42.9868</v>
      </c>
      <c r="KC423">
        <v>42.8269</v>
      </c>
      <c r="KD423">
        <v>3.71078</v>
      </c>
      <c r="KE423">
        <v>0</v>
      </c>
      <c r="KF423">
        <v>100</v>
      </c>
      <c r="KG423">
        <v>28.3787</v>
      </c>
      <c r="KH423">
        <v>48.9828</v>
      </c>
      <c r="KI423">
        <v>21.9999</v>
      </c>
      <c r="KJ423">
        <v>94.4187</v>
      </c>
      <c r="KK423">
        <v>91.6438</v>
      </c>
    </row>
    <row r="424" spans="1:297">
      <c r="A424">
        <v>408</v>
      </c>
      <c r="B424">
        <v>1762204248</v>
      </c>
      <c r="C424">
        <v>6016</v>
      </c>
      <c r="D424" t="s">
        <v>1264</v>
      </c>
      <c r="E424" t="s">
        <v>1265</v>
      </c>
      <c r="F424">
        <v>5</v>
      </c>
      <c r="G424" t="s">
        <v>1219</v>
      </c>
      <c r="H424" t="s">
        <v>438</v>
      </c>
      <c r="I424">
        <v>1762204239.84615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77.1152525608025</v>
      </c>
      <c r="AK424">
        <v>94.2998054545454</v>
      </c>
      <c r="AL424">
        <v>-3.35731191124099</v>
      </c>
      <c r="AM424">
        <v>64.4953549649567</v>
      </c>
      <c r="AN424">
        <f>(AP424 - AO424 + DY424*1E3/(8.314*(EA424+273.15)) * AR424/DX424 * AQ424) * DX424/(100*DL424) * 1000/(1000 - AP424)</f>
        <v>0</v>
      </c>
      <c r="AO424">
        <v>21.0928618023926</v>
      </c>
      <c r="AP424">
        <v>27.0278212121212</v>
      </c>
      <c r="AQ424">
        <v>4.0098852890106e-05</v>
      </c>
      <c r="AR424">
        <v>97.6217962636245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439</v>
      </c>
      <c r="AY424" t="s">
        <v>439</v>
      </c>
      <c r="AZ424">
        <v>0</v>
      </c>
      <c r="BA424">
        <v>0</v>
      </c>
      <c r="BB424">
        <f>1-AZ424/BA424</f>
        <v>0</v>
      </c>
      <c r="BC424">
        <v>0</v>
      </c>
      <c r="BD424" t="s">
        <v>439</v>
      </c>
      <c r="BE424" t="s">
        <v>439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439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440</v>
      </c>
      <c r="DO424">
        <v>2</v>
      </c>
      <c r="DP424" t="b">
        <v>1</v>
      </c>
      <c r="DQ424">
        <v>1762204239.84615</v>
      </c>
      <c r="DR424">
        <v>115.084138461538</v>
      </c>
      <c r="DS424">
        <v>89.6420769230769</v>
      </c>
      <c r="DT424">
        <v>27.0046538461539</v>
      </c>
      <c r="DU424">
        <v>21.0970692307692</v>
      </c>
      <c r="DV424">
        <v>113.526223076923</v>
      </c>
      <c r="DW424">
        <v>26.6946076923077</v>
      </c>
      <c r="DX424">
        <v>499.996153846154</v>
      </c>
      <c r="DY424">
        <v>90.7481615384615</v>
      </c>
      <c r="DZ424">
        <v>0.100029415384615</v>
      </c>
      <c r="EA424">
        <v>36.3232230769231</v>
      </c>
      <c r="EB424">
        <v>35.9800153846154</v>
      </c>
      <c r="EC424">
        <v>999.9</v>
      </c>
      <c r="ED424">
        <v>0</v>
      </c>
      <c r="EE424">
        <v>0</v>
      </c>
      <c r="EF424">
        <v>9996.39615384615</v>
      </c>
      <c r="EG424">
        <v>0</v>
      </c>
      <c r="EH424">
        <v>1226.57153846154</v>
      </c>
      <c r="EI424">
        <v>25.4421538461539</v>
      </c>
      <c r="EJ424">
        <v>118.277961538462</v>
      </c>
      <c r="EK424">
        <v>91.5739846153846</v>
      </c>
      <c r="EL424">
        <v>5.90758692307692</v>
      </c>
      <c r="EM424">
        <v>89.6420769230769</v>
      </c>
      <c r="EN424">
        <v>21.0970692307692</v>
      </c>
      <c r="EO424">
        <v>2.45062384615385</v>
      </c>
      <c r="EP424">
        <v>1.91451846153846</v>
      </c>
      <c r="EQ424">
        <v>20.7022230769231</v>
      </c>
      <c r="ER424">
        <v>16.7545692307692</v>
      </c>
      <c r="ES424">
        <v>1999.99461538462</v>
      </c>
      <c r="ET424">
        <v>0.979993615384615</v>
      </c>
      <c r="EU424">
        <v>0.0200062307692308</v>
      </c>
      <c r="EV424">
        <v>0</v>
      </c>
      <c r="EW424">
        <v>1498.92384615385</v>
      </c>
      <c r="EX424">
        <v>5.00059</v>
      </c>
      <c r="EY424">
        <v>31161.5692307692</v>
      </c>
      <c r="EZ424">
        <v>17360.2307692308</v>
      </c>
      <c r="FA424">
        <v>55.0095384615385</v>
      </c>
      <c r="FB424">
        <v>55.5</v>
      </c>
      <c r="FC424">
        <v>54.625</v>
      </c>
      <c r="FD424">
        <v>54.9274615384615</v>
      </c>
      <c r="FE424">
        <v>55.4515384615385</v>
      </c>
      <c r="FF424">
        <v>1955.08461538462</v>
      </c>
      <c r="FG424">
        <v>39.91</v>
      </c>
      <c r="FH424">
        <v>0</v>
      </c>
      <c r="FI424">
        <v>1762204247.6</v>
      </c>
      <c r="FJ424">
        <v>0</v>
      </c>
      <c r="FK424">
        <v>1498.8472</v>
      </c>
      <c r="FL424">
        <v>-7.24384616314795</v>
      </c>
      <c r="FM424">
        <v>-149.38461553125</v>
      </c>
      <c r="FN424">
        <v>31158.124</v>
      </c>
      <c r="FO424">
        <v>15</v>
      </c>
      <c r="FP424">
        <v>0</v>
      </c>
      <c r="FQ424" t="s">
        <v>441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25.16056</v>
      </c>
      <c r="GD424">
        <v>4.92789473684206</v>
      </c>
      <c r="GE424">
        <v>0.511116222008263</v>
      </c>
      <c r="GF424">
        <v>0</v>
      </c>
      <c r="GG424">
        <v>1499.43911764706</v>
      </c>
      <c r="GH424">
        <v>-7.47181054180243</v>
      </c>
      <c r="GI424">
        <v>0.786164807026012</v>
      </c>
      <c r="GJ424">
        <v>-1</v>
      </c>
      <c r="GK424">
        <v>5.896567</v>
      </c>
      <c r="GL424">
        <v>0.196502255639107</v>
      </c>
      <c r="GM424">
        <v>0.0189886066102808</v>
      </c>
      <c r="GN424">
        <v>0</v>
      </c>
      <c r="GO424">
        <v>0</v>
      </c>
      <c r="GP424">
        <v>2</v>
      </c>
      <c r="GQ424" t="s">
        <v>442</v>
      </c>
      <c r="GR424">
        <v>3.12845</v>
      </c>
      <c r="GS424">
        <v>2.77793</v>
      </c>
      <c r="GT424">
        <v>0.0214426</v>
      </c>
      <c r="GU424">
        <v>0.0157806</v>
      </c>
      <c r="GV424">
        <v>0.109011</v>
      </c>
      <c r="GW424">
        <v>0.091655</v>
      </c>
      <c r="GX424">
        <v>35842.4</v>
      </c>
      <c r="GY424">
        <v>38347.1</v>
      </c>
      <c r="GZ424">
        <v>33221.6</v>
      </c>
      <c r="HA424">
        <v>35360.9</v>
      </c>
      <c r="HB424">
        <v>42023.4</v>
      </c>
      <c r="HC424">
        <v>46184.6</v>
      </c>
      <c r="HD424">
        <v>52015.2</v>
      </c>
      <c r="HE424">
        <v>56592.7</v>
      </c>
      <c r="HF424">
        <v>1.77887</v>
      </c>
      <c r="HG424">
        <v>2.1246</v>
      </c>
      <c r="HH424">
        <v>-0.0101142</v>
      </c>
      <c r="HI424">
        <v>0</v>
      </c>
      <c r="HJ424">
        <v>36.1481</v>
      </c>
      <c r="HK424">
        <v>999.9</v>
      </c>
      <c r="HL424">
        <v>54.102</v>
      </c>
      <c r="HM424">
        <v>28.228</v>
      </c>
      <c r="HN424">
        <v>22.928</v>
      </c>
      <c r="HO424">
        <v>56.7993</v>
      </c>
      <c r="HP424">
        <v>32.4559</v>
      </c>
      <c r="HQ424">
        <v>2</v>
      </c>
      <c r="HR424">
        <v>1.36856</v>
      </c>
      <c r="HS424">
        <v>5.82984</v>
      </c>
      <c r="HT424">
        <v>20.0326</v>
      </c>
      <c r="HU424">
        <v>5.18974</v>
      </c>
      <c r="HV424">
        <v>12.0099</v>
      </c>
      <c r="HW424">
        <v>4.97295</v>
      </c>
      <c r="HX424">
        <v>3.295</v>
      </c>
      <c r="HY424">
        <v>999.9</v>
      </c>
      <c r="HZ424">
        <v>9999</v>
      </c>
      <c r="IA424">
        <v>9999</v>
      </c>
      <c r="IB424">
        <v>9999</v>
      </c>
      <c r="IC424">
        <v>1.86316</v>
      </c>
      <c r="ID424">
        <v>1.86813</v>
      </c>
      <c r="IE424">
        <v>1.86783</v>
      </c>
      <c r="IF424">
        <v>1.86904</v>
      </c>
      <c r="IG424">
        <v>1.86983</v>
      </c>
      <c r="IH424">
        <v>1.86584</v>
      </c>
      <c r="II424">
        <v>1.86701</v>
      </c>
      <c r="IJ424">
        <v>1.86844</v>
      </c>
      <c r="IK424">
        <v>5</v>
      </c>
      <c r="IL424">
        <v>0</v>
      </c>
      <c r="IM424">
        <v>0</v>
      </c>
      <c r="IN424">
        <v>0</v>
      </c>
      <c r="IO424" t="s">
        <v>443</v>
      </c>
      <c r="IP424" t="s">
        <v>444</v>
      </c>
      <c r="IQ424" t="s">
        <v>445</v>
      </c>
      <c r="IR424" t="s">
        <v>445</v>
      </c>
      <c r="IS424" t="s">
        <v>445</v>
      </c>
      <c r="IT424" t="s">
        <v>445</v>
      </c>
      <c r="IU424">
        <v>0</v>
      </c>
      <c r="IV424">
        <v>100</v>
      </c>
      <c r="IW424">
        <v>100</v>
      </c>
      <c r="IX424">
        <v>1.426</v>
      </c>
      <c r="IY424">
        <v>0.31</v>
      </c>
      <c r="IZ424">
        <v>0.972545899424372</v>
      </c>
      <c r="JA424">
        <v>0.00534676025210932</v>
      </c>
      <c r="JB424">
        <v>-1.70922874884956e-06</v>
      </c>
      <c r="JC424">
        <v>5.24977269206303e-10</v>
      </c>
      <c r="JD424">
        <v>0.310040366037049</v>
      </c>
      <c r="JE424">
        <v>0</v>
      </c>
      <c r="JF424">
        <v>0</v>
      </c>
      <c r="JG424">
        <v>0</v>
      </c>
      <c r="JH424">
        <v>4</v>
      </c>
      <c r="JI424">
        <v>2317</v>
      </c>
      <c r="JJ424">
        <v>-0</v>
      </c>
      <c r="JK424">
        <v>23</v>
      </c>
      <c r="JL424">
        <v>29370070.8</v>
      </c>
      <c r="JM424">
        <v>29370070.8</v>
      </c>
      <c r="JN424">
        <v>0.140381</v>
      </c>
      <c r="JO424">
        <v>2.68311</v>
      </c>
      <c r="JP424">
        <v>2.19849</v>
      </c>
      <c r="JQ424">
        <v>2.63794</v>
      </c>
      <c r="JR424">
        <v>2.44507</v>
      </c>
      <c r="JS424">
        <v>2.31934</v>
      </c>
      <c r="JT424">
        <v>32.8424</v>
      </c>
      <c r="JU424">
        <v>24.1488</v>
      </c>
      <c r="JV424">
        <v>18</v>
      </c>
      <c r="JW424">
        <v>499.018</v>
      </c>
      <c r="JX424">
        <v>779.839</v>
      </c>
      <c r="JY424">
        <v>28.3711</v>
      </c>
      <c r="JZ424">
        <v>43.2841</v>
      </c>
      <c r="KA424">
        <v>30.0001</v>
      </c>
      <c r="KB424">
        <v>42.9907</v>
      </c>
      <c r="KC424">
        <v>42.8312</v>
      </c>
      <c r="KD424">
        <v>2.6782</v>
      </c>
      <c r="KE424">
        <v>0</v>
      </c>
      <c r="KF424">
        <v>100</v>
      </c>
      <c r="KG424">
        <v>28.3939</v>
      </c>
      <c r="KH424">
        <v>28.7427</v>
      </c>
      <c r="KI424">
        <v>21.9999</v>
      </c>
      <c r="KJ424">
        <v>94.4181</v>
      </c>
      <c r="KK424">
        <v>91.6439</v>
      </c>
    </row>
    <row r="425" spans="1:297">
      <c r="A425">
        <v>409</v>
      </c>
      <c r="B425">
        <v>1762204345</v>
      </c>
      <c r="C425">
        <v>6113</v>
      </c>
      <c r="D425" t="s">
        <v>1266</v>
      </c>
      <c r="E425" t="s">
        <v>1267</v>
      </c>
      <c r="F425">
        <v>5</v>
      </c>
      <c r="G425" t="s">
        <v>1219</v>
      </c>
      <c r="H425" t="s">
        <v>438</v>
      </c>
      <c r="I425">
        <v>1762204336.5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429.081385806564</v>
      </c>
      <c r="AK425">
        <v>427.434351515152</v>
      </c>
      <c r="AL425">
        <v>0.00258549478456148</v>
      </c>
      <c r="AM425">
        <v>64.4953549649567</v>
      </c>
      <c r="AN425">
        <f>(AP425 - AO425 + DY425*1E3/(8.314*(EA425+273.15)) * AR425/DX425 * AQ425) * DX425/(100*DL425) * 1000/(1000 - AP425)</f>
        <v>0</v>
      </c>
      <c r="AO425">
        <v>21.0893574825254</v>
      </c>
      <c r="AP425">
        <v>27.2957739393939</v>
      </c>
      <c r="AQ425">
        <v>-0.000225052710239283</v>
      </c>
      <c r="AR425">
        <v>97.6217962636245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439</v>
      </c>
      <c r="AY425" t="s">
        <v>439</v>
      </c>
      <c r="AZ425">
        <v>0</v>
      </c>
      <c r="BA425">
        <v>0</v>
      </c>
      <c r="BB425">
        <f>1-AZ425/BA425</f>
        <v>0</v>
      </c>
      <c r="BC425">
        <v>0</v>
      </c>
      <c r="BD425" t="s">
        <v>439</v>
      </c>
      <c r="BE425" t="s">
        <v>439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439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440</v>
      </c>
      <c r="DO425">
        <v>2</v>
      </c>
      <c r="DP425" t="b">
        <v>1</v>
      </c>
      <c r="DQ425">
        <v>1762204336.5</v>
      </c>
      <c r="DR425">
        <v>415.69175</v>
      </c>
      <c r="DS425">
        <v>420.0234375</v>
      </c>
      <c r="DT425">
        <v>27.31906875</v>
      </c>
      <c r="DU425">
        <v>21.0915375</v>
      </c>
      <c r="DV425">
        <v>412.7665625</v>
      </c>
      <c r="DW425">
        <v>27.009025</v>
      </c>
      <c r="DX425">
        <v>500.001</v>
      </c>
      <c r="DY425">
        <v>90.75070625</v>
      </c>
      <c r="DZ425">
        <v>0.10001280625</v>
      </c>
      <c r="EA425">
        <v>36.38183125</v>
      </c>
      <c r="EB425">
        <v>35.98910625</v>
      </c>
      <c r="EC425">
        <v>999.9</v>
      </c>
      <c r="ED425">
        <v>0</v>
      </c>
      <c r="EE425">
        <v>0</v>
      </c>
      <c r="EF425">
        <v>9994.3</v>
      </c>
      <c r="EG425">
        <v>0</v>
      </c>
      <c r="EH425">
        <v>1226.5975</v>
      </c>
      <c r="EI425">
        <v>-4.33145875</v>
      </c>
      <c r="EJ425">
        <v>427.367</v>
      </c>
      <c r="EK425">
        <v>429.0730625</v>
      </c>
      <c r="EL425">
        <v>6.227526875</v>
      </c>
      <c r="EM425">
        <v>420.0234375</v>
      </c>
      <c r="EN425">
        <v>21.0915375</v>
      </c>
      <c r="EO425">
        <v>2.479225625</v>
      </c>
      <c r="EP425">
        <v>1.914071875</v>
      </c>
      <c r="EQ425">
        <v>20.89075</v>
      </c>
      <c r="ER425">
        <v>16.75088125</v>
      </c>
      <c r="ES425">
        <v>1999.95625</v>
      </c>
      <c r="ET425">
        <v>0.9799935</v>
      </c>
      <c r="EU425">
        <v>0.02000635</v>
      </c>
      <c r="EV425">
        <v>0</v>
      </c>
      <c r="EW425">
        <v>1491.370625</v>
      </c>
      <c r="EX425">
        <v>5.00059</v>
      </c>
      <c r="EY425">
        <v>31016.44375</v>
      </c>
      <c r="EZ425">
        <v>17359.9</v>
      </c>
      <c r="FA425">
        <v>55.062</v>
      </c>
      <c r="FB425">
        <v>55.5</v>
      </c>
      <c r="FC425">
        <v>54.628875</v>
      </c>
      <c r="FD425">
        <v>54.937</v>
      </c>
      <c r="FE425">
        <v>55.5</v>
      </c>
      <c r="FF425">
        <v>1955.04625</v>
      </c>
      <c r="FG425">
        <v>39.91</v>
      </c>
      <c r="FH425">
        <v>0</v>
      </c>
      <c r="FI425">
        <v>1762204344.2</v>
      </c>
      <c r="FJ425">
        <v>0</v>
      </c>
      <c r="FK425">
        <v>1491.05807692308</v>
      </c>
      <c r="FL425">
        <v>-12.3394871838486</v>
      </c>
      <c r="FM425">
        <v>-261.979487302964</v>
      </c>
      <c r="FN425">
        <v>31011.6346153846</v>
      </c>
      <c r="FO425">
        <v>15</v>
      </c>
      <c r="FP425">
        <v>0</v>
      </c>
      <c r="FQ425" t="s">
        <v>441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-4.345634</v>
      </c>
      <c r="GD425">
        <v>0.392869172932326</v>
      </c>
      <c r="GE425">
        <v>0.0487199396961861</v>
      </c>
      <c r="GF425">
        <v>1</v>
      </c>
      <c r="GG425">
        <v>1491.82470588235</v>
      </c>
      <c r="GH425">
        <v>-12.6453781520807</v>
      </c>
      <c r="GI425">
        <v>1.26160550209113</v>
      </c>
      <c r="GJ425">
        <v>-1</v>
      </c>
      <c r="GK425">
        <v>6.2316635</v>
      </c>
      <c r="GL425">
        <v>-0.138637443609024</v>
      </c>
      <c r="GM425">
        <v>0.0134215238609481</v>
      </c>
      <c r="GN425">
        <v>0</v>
      </c>
      <c r="GO425">
        <v>1</v>
      </c>
      <c r="GP425">
        <v>2</v>
      </c>
      <c r="GQ425" t="s">
        <v>460</v>
      </c>
      <c r="GR425">
        <v>3.12824</v>
      </c>
      <c r="GS425">
        <v>2.77789</v>
      </c>
      <c r="GT425">
        <v>0.085691</v>
      </c>
      <c r="GU425">
        <v>0.0869616</v>
      </c>
      <c r="GV425">
        <v>0.109776</v>
      </c>
      <c r="GW425">
        <v>0.0916439</v>
      </c>
      <c r="GX425">
        <v>33489.7</v>
      </c>
      <c r="GY425">
        <v>35574.6</v>
      </c>
      <c r="GZ425">
        <v>33218.8</v>
      </c>
      <c r="HA425">
        <v>35357.9</v>
      </c>
      <c r="HB425">
        <v>41992.9</v>
      </c>
      <c r="HC425">
        <v>46189.7</v>
      </c>
      <c r="HD425">
        <v>52012.2</v>
      </c>
      <c r="HE425">
        <v>56588.2</v>
      </c>
      <c r="HF425">
        <v>1.77865</v>
      </c>
      <c r="HG425">
        <v>2.12547</v>
      </c>
      <c r="HH425">
        <v>-0.00992045</v>
      </c>
      <c r="HI425">
        <v>0</v>
      </c>
      <c r="HJ425">
        <v>36.1549</v>
      </c>
      <c r="HK425">
        <v>999.9</v>
      </c>
      <c r="HL425">
        <v>53.98</v>
      </c>
      <c r="HM425">
        <v>28.228</v>
      </c>
      <c r="HN425">
        <v>22.8733</v>
      </c>
      <c r="HO425">
        <v>57.0893</v>
      </c>
      <c r="HP425">
        <v>32.4319</v>
      </c>
      <c r="HQ425">
        <v>2</v>
      </c>
      <c r="HR425">
        <v>1.36929</v>
      </c>
      <c r="HS425">
        <v>5.55987</v>
      </c>
      <c r="HT425">
        <v>20.0407</v>
      </c>
      <c r="HU425">
        <v>5.19168</v>
      </c>
      <c r="HV425">
        <v>12.0099</v>
      </c>
      <c r="HW425">
        <v>4.9729</v>
      </c>
      <c r="HX425">
        <v>3.29495</v>
      </c>
      <c r="HY425">
        <v>999.9</v>
      </c>
      <c r="HZ425">
        <v>9999</v>
      </c>
      <c r="IA425">
        <v>9999</v>
      </c>
      <c r="IB425">
        <v>9999</v>
      </c>
      <c r="IC425">
        <v>1.86314</v>
      </c>
      <c r="ID425">
        <v>1.86811</v>
      </c>
      <c r="IE425">
        <v>1.86783</v>
      </c>
      <c r="IF425">
        <v>1.86898</v>
      </c>
      <c r="IG425">
        <v>1.86982</v>
      </c>
      <c r="IH425">
        <v>1.86584</v>
      </c>
      <c r="II425">
        <v>1.86698</v>
      </c>
      <c r="IJ425">
        <v>1.86834</v>
      </c>
      <c r="IK425">
        <v>5</v>
      </c>
      <c r="IL425">
        <v>0</v>
      </c>
      <c r="IM425">
        <v>0</v>
      </c>
      <c r="IN425">
        <v>0</v>
      </c>
      <c r="IO425" t="s">
        <v>443</v>
      </c>
      <c r="IP425" t="s">
        <v>444</v>
      </c>
      <c r="IQ425" t="s">
        <v>445</v>
      </c>
      <c r="IR425" t="s">
        <v>445</v>
      </c>
      <c r="IS425" t="s">
        <v>445</v>
      </c>
      <c r="IT425" t="s">
        <v>445</v>
      </c>
      <c r="IU425">
        <v>0</v>
      </c>
      <c r="IV425">
        <v>100</v>
      </c>
      <c r="IW425">
        <v>100</v>
      </c>
      <c r="IX425">
        <v>2.925</v>
      </c>
      <c r="IY425">
        <v>0.31</v>
      </c>
      <c r="IZ425">
        <v>0.972545899424372</v>
      </c>
      <c r="JA425">
        <v>0.00534676025210932</v>
      </c>
      <c r="JB425">
        <v>-1.70922874884956e-06</v>
      </c>
      <c r="JC425">
        <v>5.24977269206303e-10</v>
      </c>
      <c r="JD425">
        <v>0.310040366037049</v>
      </c>
      <c r="JE425">
        <v>0</v>
      </c>
      <c r="JF425">
        <v>0</v>
      </c>
      <c r="JG425">
        <v>0</v>
      </c>
      <c r="JH425">
        <v>4</v>
      </c>
      <c r="JI425">
        <v>2317</v>
      </c>
      <c r="JJ425">
        <v>-0</v>
      </c>
      <c r="JK425">
        <v>23</v>
      </c>
      <c r="JL425">
        <v>29370072.4</v>
      </c>
      <c r="JM425">
        <v>29370072.4</v>
      </c>
      <c r="JN425">
        <v>1.14014</v>
      </c>
      <c r="JO425">
        <v>2.63306</v>
      </c>
      <c r="JP425">
        <v>2.19849</v>
      </c>
      <c r="JQ425">
        <v>2.63794</v>
      </c>
      <c r="JR425">
        <v>2.44629</v>
      </c>
      <c r="JS425">
        <v>2.35229</v>
      </c>
      <c r="JT425">
        <v>32.8424</v>
      </c>
      <c r="JU425">
        <v>24.1488</v>
      </c>
      <c r="JV425">
        <v>18</v>
      </c>
      <c r="JW425">
        <v>499.103</v>
      </c>
      <c r="JX425">
        <v>781.101</v>
      </c>
      <c r="JY425">
        <v>28.7731</v>
      </c>
      <c r="JZ425">
        <v>43.3203</v>
      </c>
      <c r="KA425">
        <v>30.0004</v>
      </c>
      <c r="KB425">
        <v>43.0267</v>
      </c>
      <c r="KC425">
        <v>42.8674</v>
      </c>
      <c r="KD425">
        <v>22.9227</v>
      </c>
      <c r="KE425">
        <v>0</v>
      </c>
      <c r="KF425">
        <v>100</v>
      </c>
      <c r="KG425">
        <v>28.7669</v>
      </c>
      <c r="KH425">
        <v>426.751</v>
      </c>
      <c r="KI425">
        <v>21.9999</v>
      </c>
      <c r="KJ425">
        <v>94.4116</v>
      </c>
      <c r="KK425">
        <v>91.6364</v>
      </c>
    </row>
    <row r="426" spans="1:297">
      <c r="A426">
        <v>410</v>
      </c>
      <c r="B426">
        <v>1762204350</v>
      </c>
      <c r="C426">
        <v>6118</v>
      </c>
      <c r="D426" t="s">
        <v>1268</v>
      </c>
      <c r="E426" t="s">
        <v>1269</v>
      </c>
      <c r="F426">
        <v>5</v>
      </c>
      <c r="G426" t="s">
        <v>1219</v>
      </c>
      <c r="H426" t="s">
        <v>438</v>
      </c>
      <c r="I426">
        <v>1762204341.26667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429.209195189852</v>
      </c>
      <c r="AK426">
        <v>427.451103030303</v>
      </c>
      <c r="AL426">
        <v>0.000896266717222577</v>
      </c>
      <c r="AM426">
        <v>64.4953549649567</v>
      </c>
      <c r="AN426">
        <f>(AP426 - AO426 + DY426*1E3/(8.314*(EA426+273.15)) * AR426/DX426 * AQ426) * DX426/(100*DL426) * 1000/(1000 - AP426)</f>
        <v>0</v>
      </c>
      <c r="AO426">
        <v>21.0854017396732</v>
      </c>
      <c r="AP426">
        <v>27.2841012121212</v>
      </c>
      <c r="AQ426">
        <v>-0.000162513824085462</v>
      </c>
      <c r="AR426">
        <v>97.6217962636245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439</v>
      </c>
      <c r="AY426" t="s">
        <v>439</v>
      </c>
      <c r="AZ426">
        <v>0</v>
      </c>
      <c r="BA426">
        <v>0</v>
      </c>
      <c r="BB426">
        <f>1-AZ426/BA426</f>
        <v>0</v>
      </c>
      <c r="BC426">
        <v>0</v>
      </c>
      <c r="BD426" t="s">
        <v>439</v>
      </c>
      <c r="BE426" t="s">
        <v>439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439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440</v>
      </c>
      <c r="DO426">
        <v>2</v>
      </c>
      <c r="DP426" t="b">
        <v>1</v>
      </c>
      <c r="DQ426">
        <v>1762204341.26667</v>
      </c>
      <c r="DR426">
        <v>415.7302</v>
      </c>
      <c r="DS426">
        <v>420.189133333333</v>
      </c>
      <c r="DT426">
        <v>27.3055066666667</v>
      </c>
      <c r="DU426">
        <v>21.0889866666667</v>
      </c>
      <c r="DV426">
        <v>412.804733333333</v>
      </c>
      <c r="DW426">
        <v>26.9954666666667</v>
      </c>
      <c r="DX426">
        <v>500.000666666667</v>
      </c>
      <c r="DY426">
        <v>90.7503666666667</v>
      </c>
      <c r="DZ426">
        <v>0.0999903266666667</v>
      </c>
      <c r="EA426">
        <v>36.3854666666667</v>
      </c>
      <c r="EB426">
        <v>35.9952866666667</v>
      </c>
      <c r="EC426">
        <v>999.9</v>
      </c>
      <c r="ED426">
        <v>0</v>
      </c>
      <c r="EE426">
        <v>0</v>
      </c>
      <c r="EF426">
        <v>9996.838</v>
      </c>
      <c r="EG426">
        <v>0</v>
      </c>
      <c r="EH426">
        <v>1226.574</v>
      </c>
      <c r="EI426">
        <v>-4.458894</v>
      </c>
      <c r="EJ426">
        <v>427.400533333333</v>
      </c>
      <c r="EK426">
        <v>429.241266666667</v>
      </c>
      <c r="EL426">
        <v>6.216526</v>
      </c>
      <c r="EM426">
        <v>420.189133333333</v>
      </c>
      <c r="EN426">
        <v>21.0889866666667</v>
      </c>
      <c r="EO426">
        <v>2.477986</v>
      </c>
      <c r="EP426">
        <v>1.91383266666667</v>
      </c>
      <c r="EQ426">
        <v>20.8826133333333</v>
      </c>
      <c r="ER426">
        <v>16.7489066666667</v>
      </c>
      <c r="ES426">
        <v>1999.96333333333</v>
      </c>
      <c r="ET426">
        <v>0.9799936</v>
      </c>
      <c r="EU426">
        <v>0.0200062466666667</v>
      </c>
      <c r="EV426">
        <v>0</v>
      </c>
      <c r="EW426">
        <v>1490.39666666667</v>
      </c>
      <c r="EX426">
        <v>5.00059</v>
      </c>
      <c r="EY426">
        <v>30996.4866666667</v>
      </c>
      <c r="EZ426">
        <v>17359.96</v>
      </c>
      <c r="FA426">
        <v>55.062</v>
      </c>
      <c r="FB426">
        <v>55.5082666666667</v>
      </c>
      <c r="FC426">
        <v>54.6332666666667</v>
      </c>
      <c r="FD426">
        <v>54.937</v>
      </c>
      <c r="FE426">
        <v>55.5</v>
      </c>
      <c r="FF426">
        <v>1955.05333333333</v>
      </c>
      <c r="FG426">
        <v>39.91</v>
      </c>
      <c r="FH426">
        <v>0</v>
      </c>
      <c r="FI426">
        <v>1762204349</v>
      </c>
      <c r="FJ426">
        <v>0</v>
      </c>
      <c r="FK426">
        <v>1490.04384615385</v>
      </c>
      <c r="FL426">
        <v>-12.6933333076434</v>
      </c>
      <c r="FM426">
        <v>-245.008546638798</v>
      </c>
      <c r="FN426">
        <v>30991.4884615385</v>
      </c>
      <c r="FO426">
        <v>15</v>
      </c>
      <c r="FP426">
        <v>0</v>
      </c>
      <c r="FQ426" t="s">
        <v>441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-4.43138857142857</v>
      </c>
      <c r="GD426">
        <v>-1.46784233766235</v>
      </c>
      <c r="GE426">
        <v>0.363169055390458</v>
      </c>
      <c r="GF426">
        <v>0</v>
      </c>
      <c r="GG426">
        <v>1490.8</v>
      </c>
      <c r="GH426">
        <v>-12.1472879992156</v>
      </c>
      <c r="GI426">
        <v>1.21718334449568</v>
      </c>
      <c r="GJ426">
        <v>-1</v>
      </c>
      <c r="GK426">
        <v>6.22202904761905</v>
      </c>
      <c r="GL426">
        <v>-0.140916623376618</v>
      </c>
      <c r="GM426">
        <v>0.0142842680379039</v>
      </c>
      <c r="GN426">
        <v>0</v>
      </c>
      <c r="GO426">
        <v>0</v>
      </c>
      <c r="GP426">
        <v>2</v>
      </c>
      <c r="GQ426" t="s">
        <v>442</v>
      </c>
      <c r="GR426">
        <v>3.12828</v>
      </c>
      <c r="GS426">
        <v>2.77812</v>
      </c>
      <c r="GT426">
        <v>0.0857272</v>
      </c>
      <c r="GU426">
        <v>0.0874793</v>
      </c>
      <c r="GV426">
        <v>0.109743</v>
      </c>
      <c r="GW426">
        <v>0.0916363</v>
      </c>
      <c r="GX426">
        <v>33488.2</v>
      </c>
      <c r="GY426">
        <v>35554.2</v>
      </c>
      <c r="GZ426">
        <v>33218.7</v>
      </c>
      <c r="HA426">
        <v>35357.7</v>
      </c>
      <c r="HB426">
        <v>41994.1</v>
      </c>
      <c r="HC426">
        <v>46190</v>
      </c>
      <c r="HD426">
        <v>52011.8</v>
      </c>
      <c r="HE426">
        <v>56588.1</v>
      </c>
      <c r="HF426">
        <v>1.7785</v>
      </c>
      <c r="HG426">
        <v>2.12535</v>
      </c>
      <c r="HH426">
        <v>-0.00937283</v>
      </c>
      <c r="HI426">
        <v>0</v>
      </c>
      <c r="HJ426">
        <v>36.1567</v>
      </c>
      <c r="HK426">
        <v>999.9</v>
      </c>
      <c r="HL426">
        <v>54.004</v>
      </c>
      <c r="HM426">
        <v>28.238</v>
      </c>
      <c r="HN426">
        <v>22.8968</v>
      </c>
      <c r="HO426">
        <v>57.0093</v>
      </c>
      <c r="HP426">
        <v>32.516</v>
      </c>
      <c r="HQ426">
        <v>2</v>
      </c>
      <c r="HR426">
        <v>1.3695</v>
      </c>
      <c r="HS426">
        <v>5.58102</v>
      </c>
      <c r="HT426">
        <v>20.04</v>
      </c>
      <c r="HU426">
        <v>5.19183</v>
      </c>
      <c r="HV426">
        <v>12.0099</v>
      </c>
      <c r="HW426">
        <v>4.97295</v>
      </c>
      <c r="HX426">
        <v>3.29495</v>
      </c>
      <c r="HY426">
        <v>999.9</v>
      </c>
      <c r="HZ426">
        <v>9999</v>
      </c>
      <c r="IA426">
        <v>9999</v>
      </c>
      <c r="IB426">
        <v>9999</v>
      </c>
      <c r="IC426">
        <v>1.86313</v>
      </c>
      <c r="ID426">
        <v>1.8681</v>
      </c>
      <c r="IE426">
        <v>1.86783</v>
      </c>
      <c r="IF426">
        <v>1.86899</v>
      </c>
      <c r="IG426">
        <v>1.86982</v>
      </c>
      <c r="IH426">
        <v>1.86584</v>
      </c>
      <c r="II426">
        <v>1.86698</v>
      </c>
      <c r="IJ426">
        <v>1.86837</v>
      </c>
      <c r="IK426">
        <v>5</v>
      </c>
      <c r="IL426">
        <v>0</v>
      </c>
      <c r="IM426">
        <v>0</v>
      </c>
      <c r="IN426">
        <v>0</v>
      </c>
      <c r="IO426" t="s">
        <v>443</v>
      </c>
      <c r="IP426" t="s">
        <v>444</v>
      </c>
      <c r="IQ426" t="s">
        <v>445</v>
      </c>
      <c r="IR426" t="s">
        <v>445</v>
      </c>
      <c r="IS426" t="s">
        <v>445</v>
      </c>
      <c r="IT426" t="s">
        <v>445</v>
      </c>
      <c r="IU426">
        <v>0</v>
      </c>
      <c r="IV426">
        <v>100</v>
      </c>
      <c r="IW426">
        <v>100</v>
      </c>
      <c r="IX426">
        <v>2.926</v>
      </c>
      <c r="IY426">
        <v>0.31</v>
      </c>
      <c r="IZ426">
        <v>0.972545899424372</v>
      </c>
      <c r="JA426">
        <v>0.00534676025210932</v>
      </c>
      <c r="JB426">
        <v>-1.70922874884956e-06</v>
      </c>
      <c r="JC426">
        <v>5.24977269206303e-10</v>
      </c>
      <c r="JD426">
        <v>0.310040366037049</v>
      </c>
      <c r="JE426">
        <v>0</v>
      </c>
      <c r="JF426">
        <v>0</v>
      </c>
      <c r="JG426">
        <v>0</v>
      </c>
      <c r="JH426">
        <v>4</v>
      </c>
      <c r="JI426">
        <v>2317</v>
      </c>
      <c r="JJ426">
        <v>-0</v>
      </c>
      <c r="JK426">
        <v>23</v>
      </c>
      <c r="JL426">
        <v>29370072.5</v>
      </c>
      <c r="JM426">
        <v>29370072.5</v>
      </c>
      <c r="JN426">
        <v>1.16699</v>
      </c>
      <c r="JO426">
        <v>2.63306</v>
      </c>
      <c r="JP426">
        <v>2.19849</v>
      </c>
      <c r="JQ426">
        <v>2.63794</v>
      </c>
      <c r="JR426">
        <v>2.44507</v>
      </c>
      <c r="JS426">
        <v>2.31079</v>
      </c>
      <c r="JT426">
        <v>32.8424</v>
      </c>
      <c r="JU426">
        <v>24.14</v>
      </c>
      <c r="JV426">
        <v>18</v>
      </c>
      <c r="JW426">
        <v>499.021</v>
      </c>
      <c r="JX426">
        <v>781.014</v>
      </c>
      <c r="JY426">
        <v>28.7736</v>
      </c>
      <c r="JZ426">
        <v>43.3203</v>
      </c>
      <c r="KA426">
        <v>30.0004</v>
      </c>
      <c r="KB426">
        <v>43.0304</v>
      </c>
      <c r="KC426">
        <v>42.8706</v>
      </c>
      <c r="KD426">
        <v>23.4146</v>
      </c>
      <c r="KE426">
        <v>0</v>
      </c>
      <c r="KF426">
        <v>100</v>
      </c>
      <c r="KG426">
        <v>28.7698</v>
      </c>
      <c r="KH426">
        <v>440.233</v>
      </c>
      <c r="KI426">
        <v>21.9999</v>
      </c>
      <c r="KJ426">
        <v>94.411</v>
      </c>
      <c r="KK426">
        <v>91.636</v>
      </c>
    </row>
    <row r="427" spans="1:297">
      <c r="A427">
        <v>411</v>
      </c>
      <c r="B427">
        <v>1762204355</v>
      </c>
      <c r="C427">
        <v>6123</v>
      </c>
      <c r="D427" t="s">
        <v>1270</v>
      </c>
      <c r="E427" t="s">
        <v>1271</v>
      </c>
      <c r="F427">
        <v>5</v>
      </c>
      <c r="G427" t="s">
        <v>1219</v>
      </c>
      <c r="H427" t="s">
        <v>438</v>
      </c>
      <c r="I427">
        <v>1762204346.35714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434.251952861322</v>
      </c>
      <c r="AK427">
        <v>430.114024242424</v>
      </c>
      <c r="AL427">
        <v>0.614008812244943</v>
      </c>
      <c r="AM427">
        <v>64.4953549649567</v>
      </c>
      <c r="AN427">
        <f>(AP427 - AO427 + DY427*1E3/(8.314*(EA427+273.15)) * AR427/DX427 * AQ427) * DX427/(100*DL427) * 1000/(1000 - AP427)</f>
        <v>0</v>
      </c>
      <c r="AO427">
        <v>21.0835173891463</v>
      </c>
      <c r="AP427">
        <v>27.2728775757576</v>
      </c>
      <c r="AQ427">
        <v>-0.000138972707741421</v>
      </c>
      <c r="AR427">
        <v>97.6217962636245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439</v>
      </c>
      <c r="AY427" t="s">
        <v>439</v>
      </c>
      <c r="AZ427">
        <v>0</v>
      </c>
      <c r="BA427">
        <v>0</v>
      </c>
      <c r="BB427">
        <f>1-AZ427/BA427</f>
        <v>0</v>
      </c>
      <c r="BC427">
        <v>0</v>
      </c>
      <c r="BD427" t="s">
        <v>439</v>
      </c>
      <c r="BE427" t="s">
        <v>439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439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440</v>
      </c>
      <c r="DO427">
        <v>2</v>
      </c>
      <c r="DP427" t="b">
        <v>1</v>
      </c>
      <c r="DQ427">
        <v>1762204346.35714</v>
      </c>
      <c r="DR427">
        <v>416.181571428571</v>
      </c>
      <c r="DS427">
        <v>422.574928571429</v>
      </c>
      <c r="DT427">
        <v>27.2914714285714</v>
      </c>
      <c r="DU427">
        <v>21.0863571428571</v>
      </c>
      <c r="DV427">
        <v>413.254142857143</v>
      </c>
      <c r="DW427">
        <v>26.9814428571429</v>
      </c>
      <c r="DX427">
        <v>499.9985</v>
      </c>
      <c r="DY427">
        <v>90.7510571428571</v>
      </c>
      <c r="DZ427">
        <v>0.100000271428571</v>
      </c>
      <c r="EA427">
        <v>36.3924571428571</v>
      </c>
      <c r="EB427">
        <v>35.9996642857143</v>
      </c>
      <c r="EC427">
        <v>999.9</v>
      </c>
      <c r="ED427">
        <v>0</v>
      </c>
      <c r="EE427">
        <v>0</v>
      </c>
      <c r="EF427">
        <v>9998.88285714286</v>
      </c>
      <c r="EG427">
        <v>0</v>
      </c>
      <c r="EH427">
        <v>1226.56</v>
      </c>
      <c r="EI427">
        <v>-6.39338357142857</v>
      </c>
      <c r="EJ427">
        <v>427.858357142857</v>
      </c>
      <c r="EK427">
        <v>431.677214285714</v>
      </c>
      <c r="EL427">
        <v>6.20511</v>
      </c>
      <c r="EM427">
        <v>422.574928571429</v>
      </c>
      <c r="EN427">
        <v>21.0863571428571</v>
      </c>
      <c r="EO427">
        <v>2.47673142857143</v>
      </c>
      <c r="EP427">
        <v>1.91360928571429</v>
      </c>
      <c r="EQ427">
        <v>20.8743785714286</v>
      </c>
      <c r="ER427">
        <v>16.7470714285714</v>
      </c>
      <c r="ES427">
        <v>1999.95142857143</v>
      </c>
      <c r="ET427">
        <v>0.9799935</v>
      </c>
      <c r="EU427">
        <v>0.02000635</v>
      </c>
      <c r="EV427">
        <v>0</v>
      </c>
      <c r="EW427">
        <v>1489.31357142857</v>
      </c>
      <c r="EX427">
        <v>5.00059</v>
      </c>
      <c r="EY427">
        <v>30975.4142857143</v>
      </c>
      <c r="EZ427">
        <v>17359.8785714286</v>
      </c>
      <c r="FA427">
        <v>55.062</v>
      </c>
      <c r="FB427">
        <v>55.5221428571429</v>
      </c>
      <c r="FC427">
        <v>54.6338571428571</v>
      </c>
      <c r="FD427">
        <v>54.937</v>
      </c>
      <c r="FE427">
        <v>55.5</v>
      </c>
      <c r="FF427">
        <v>1955.04142857143</v>
      </c>
      <c r="FG427">
        <v>39.91</v>
      </c>
      <c r="FH427">
        <v>0</v>
      </c>
      <c r="FI427">
        <v>1762204353.8</v>
      </c>
      <c r="FJ427">
        <v>0</v>
      </c>
      <c r="FK427">
        <v>1489.07</v>
      </c>
      <c r="FL427">
        <v>-12.1709401622104</v>
      </c>
      <c r="FM427">
        <v>-235.593162488771</v>
      </c>
      <c r="FN427">
        <v>30972.0115384615</v>
      </c>
      <c r="FO427">
        <v>15</v>
      </c>
      <c r="FP427">
        <v>0</v>
      </c>
      <c r="FQ427" t="s">
        <v>441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-5.9069325</v>
      </c>
      <c r="GD427">
        <v>-22.3982260150376</v>
      </c>
      <c r="GE427">
        <v>2.74483988071595</v>
      </c>
      <c r="GF427">
        <v>0</v>
      </c>
      <c r="GG427">
        <v>1489.67411764706</v>
      </c>
      <c r="GH427">
        <v>-12.667379678649</v>
      </c>
      <c r="GI427">
        <v>1.26373190950469</v>
      </c>
      <c r="GJ427">
        <v>-1</v>
      </c>
      <c r="GK427">
        <v>6.209455</v>
      </c>
      <c r="GL427">
        <v>-0.12940691729323</v>
      </c>
      <c r="GM427">
        <v>0.0124979752360131</v>
      </c>
      <c r="GN427">
        <v>0</v>
      </c>
      <c r="GO427">
        <v>0</v>
      </c>
      <c r="GP427">
        <v>2</v>
      </c>
      <c r="GQ427" t="s">
        <v>442</v>
      </c>
      <c r="GR427">
        <v>3.12845</v>
      </c>
      <c r="GS427">
        <v>2.77803</v>
      </c>
      <c r="GT427">
        <v>0.0863065</v>
      </c>
      <c r="GU427">
        <v>0.0891637</v>
      </c>
      <c r="GV427">
        <v>0.109715</v>
      </c>
      <c r="GW427">
        <v>0.0916397</v>
      </c>
      <c r="GX427">
        <v>33466.5</v>
      </c>
      <c r="GY427">
        <v>35488.5</v>
      </c>
      <c r="GZ427">
        <v>33218.3</v>
      </c>
      <c r="HA427">
        <v>35357.6</v>
      </c>
      <c r="HB427">
        <v>41995.1</v>
      </c>
      <c r="HC427">
        <v>46190.2</v>
      </c>
      <c r="HD427">
        <v>52011.3</v>
      </c>
      <c r="HE427">
        <v>56588.3</v>
      </c>
      <c r="HF427">
        <v>1.77887</v>
      </c>
      <c r="HG427">
        <v>2.1253</v>
      </c>
      <c r="HH427">
        <v>-0.00956655</v>
      </c>
      <c r="HI427">
        <v>0</v>
      </c>
      <c r="HJ427">
        <v>36.1582</v>
      </c>
      <c r="HK427">
        <v>999.9</v>
      </c>
      <c r="HL427">
        <v>54.004</v>
      </c>
      <c r="HM427">
        <v>28.238</v>
      </c>
      <c r="HN427">
        <v>22.8977</v>
      </c>
      <c r="HO427">
        <v>56.8693</v>
      </c>
      <c r="HP427">
        <v>32.4038</v>
      </c>
      <c r="HQ427">
        <v>2</v>
      </c>
      <c r="HR427">
        <v>1.3704</v>
      </c>
      <c r="HS427">
        <v>6.14533</v>
      </c>
      <c r="HT427">
        <v>20.0199</v>
      </c>
      <c r="HU427">
        <v>5.19183</v>
      </c>
      <c r="HV427">
        <v>12.0099</v>
      </c>
      <c r="HW427">
        <v>4.97285</v>
      </c>
      <c r="HX427">
        <v>3.29492</v>
      </c>
      <c r="HY427">
        <v>999.9</v>
      </c>
      <c r="HZ427">
        <v>9999</v>
      </c>
      <c r="IA427">
        <v>9999</v>
      </c>
      <c r="IB427">
        <v>9999</v>
      </c>
      <c r="IC427">
        <v>1.86315</v>
      </c>
      <c r="ID427">
        <v>1.86809</v>
      </c>
      <c r="IE427">
        <v>1.86783</v>
      </c>
      <c r="IF427">
        <v>1.86898</v>
      </c>
      <c r="IG427">
        <v>1.86981</v>
      </c>
      <c r="IH427">
        <v>1.86584</v>
      </c>
      <c r="II427">
        <v>1.86699</v>
      </c>
      <c r="IJ427">
        <v>1.86837</v>
      </c>
      <c r="IK427">
        <v>5</v>
      </c>
      <c r="IL427">
        <v>0</v>
      </c>
      <c r="IM427">
        <v>0</v>
      </c>
      <c r="IN427">
        <v>0</v>
      </c>
      <c r="IO427" t="s">
        <v>443</v>
      </c>
      <c r="IP427" t="s">
        <v>444</v>
      </c>
      <c r="IQ427" t="s">
        <v>445</v>
      </c>
      <c r="IR427" t="s">
        <v>445</v>
      </c>
      <c r="IS427" t="s">
        <v>445</v>
      </c>
      <c r="IT427" t="s">
        <v>445</v>
      </c>
      <c r="IU427">
        <v>0</v>
      </c>
      <c r="IV427">
        <v>100</v>
      </c>
      <c r="IW427">
        <v>100</v>
      </c>
      <c r="IX427">
        <v>2.941</v>
      </c>
      <c r="IY427">
        <v>0.31</v>
      </c>
      <c r="IZ427">
        <v>0.972545899424372</v>
      </c>
      <c r="JA427">
        <v>0.00534676025210932</v>
      </c>
      <c r="JB427">
        <v>-1.70922874884956e-06</v>
      </c>
      <c r="JC427">
        <v>5.24977269206303e-10</v>
      </c>
      <c r="JD427">
        <v>0.310040366037049</v>
      </c>
      <c r="JE427">
        <v>0</v>
      </c>
      <c r="JF427">
        <v>0</v>
      </c>
      <c r="JG427">
        <v>0</v>
      </c>
      <c r="JH427">
        <v>4</v>
      </c>
      <c r="JI427">
        <v>2317</v>
      </c>
      <c r="JJ427">
        <v>-0</v>
      </c>
      <c r="JK427">
        <v>23</v>
      </c>
      <c r="JL427">
        <v>29370072.6</v>
      </c>
      <c r="JM427">
        <v>29370072.6</v>
      </c>
      <c r="JN427">
        <v>1.19751</v>
      </c>
      <c r="JO427">
        <v>2.62939</v>
      </c>
      <c r="JP427">
        <v>2.19849</v>
      </c>
      <c r="JQ427">
        <v>2.63672</v>
      </c>
      <c r="JR427">
        <v>2.44507</v>
      </c>
      <c r="JS427">
        <v>2.29858</v>
      </c>
      <c r="JT427">
        <v>32.8424</v>
      </c>
      <c r="JU427">
        <v>24.1313</v>
      </c>
      <c r="JV427">
        <v>18</v>
      </c>
      <c r="JW427">
        <v>499.293</v>
      </c>
      <c r="JX427">
        <v>780.965</v>
      </c>
      <c r="JY427">
        <v>28.7643</v>
      </c>
      <c r="JZ427">
        <v>43.3229</v>
      </c>
      <c r="KA427">
        <v>30.0009</v>
      </c>
      <c r="KB427">
        <v>43.0312</v>
      </c>
      <c r="KC427">
        <v>42.8706</v>
      </c>
      <c r="KD427">
        <v>24.1282</v>
      </c>
      <c r="KE427">
        <v>0</v>
      </c>
      <c r="KF427">
        <v>100</v>
      </c>
      <c r="KG427">
        <v>28.5499</v>
      </c>
      <c r="KH427">
        <v>460.457</v>
      </c>
      <c r="KI427">
        <v>21.9999</v>
      </c>
      <c r="KJ427">
        <v>94.41</v>
      </c>
      <c r="KK427">
        <v>91.6362</v>
      </c>
    </row>
    <row r="428" spans="1:297">
      <c r="A428">
        <v>412</v>
      </c>
      <c r="B428">
        <v>1762204360</v>
      </c>
      <c r="C428">
        <v>6128</v>
      </c>
      <c r="D428" t="s">
        <v>1272</v>
      </c>
      <c r="E428" t="s">
        <v>1273</v>
      </c>
      <c r="F428">
        <v>5</v>
      </c>
      <c r="G428" t="s">
        <v>1219</v>
      </c>
      <c r="H428" t="s">
        <v>438</v>
      </c>
      <c r="I428">
        <v>1762204351.84615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446.201665311455</v>
      </c>
      <c r="AK428">
        <v>437.787054545455</v>
      </c>
      <c r="AL428">
        <v>1.61676623910505</v>
      </c>
      <c r="AM428">
        <v>64.4953549649567</v>
      </c>
      <c r="AN428">
        <f>(AP428 - AO428 + DY428*1E3/(8.314*(EA428+273.15)) * AR428/DX428 * AQ428) * DX428/(100*DL428) * 1000/(1000 - AP428)</f>
        <v>0</v>
      </c>
      <c r="AO428">
        <v>21.0828090175311</v>
      </c>
      <c r="AP428">
        <v>27.2621939393939</v>
      </c>
      <c r="AQ428">
        <v>-0.00012417470065505</v>
      </c>
      <c r="AR428">
        <v>97.6217962636245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439</v>
      </c>
      <c r="AY428" t="s">
        <v>439</v>
      </c>
      <c r="AZ428">
        <v>0</v>
      </c>
      <c r="BA428">
        <v>0</v>
      </c>
      <c r="BB428">
        <f>1-AZ428/BA428</f>
        <v>0</v>
      </c>
      <c r="BC428">
        <v>0</v>
      </c>
      <c r="BD428" t="s">
        <v>439</v>
      </c>
      <c r="BE428" t="s">
        <v>439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439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440</v>
      </c>
      <c r="DO428">
        <v>2</v>
      </c>
      <c r="DP428" t="b">
        <v>1</v>
      </c>
      <c r="DQ428">
        <v>1762204351.84615</v>
      </c>
      <c r="DR428">
        <v>418.538</v>
      </c>
      <c r="DS428">
        <v>429.244769230769</v>
      </c>
      <c r="DT428">
        <v>27.2782230769231</v>
      </c>
      <c r="DU428">
        <v>21.0838846153846</v>
      </c>
      <c r="DV428">
        <v>415.600769230769</v>
      </c>
      <c r="DW428">
        <v>26.9681923076923</v>
      </c>
      <c r="DX428">
        <v>500.007076923077</v>
      </c>
      <c r="DY428">
        <v>90.7527153846154</v>
      </c>
      <c r="DZ428">
        <v>0.0999962923076923</v>
      </c>
      <c r="EA428">
        <v>36.3989615384615</v>
      </c>
      <c r="EB428">
        <v>36.0073153846154</v>
      </c>
      <c r="EC428">
        <v>999.9</v>
      </c>
      <c r="ED428">
        <v>0</v>
      </c>
      <c r="EE428">
        <v>0</v>
      </c>
      <c r="EF428">
        <v>10004.7507692308</v>
      </c>
      <c r="EG428">
        <v>0</v>
      </c>
      <c r="EH428">
        <v>1226.55307692308</v>
      </c>
      <c r="EI428">
        <v>-10.7068576923077</v>
      </c>
      <c r="EJ428">
        <v>430.275076923077</v>
      </c>
      <c r="EK428">
        <v>438.489692307692</v>
      </c>
      <c r="EL428">
        <v>6.19434615384615</v>
      </c>
      <c r="EM428">
        <v>429.244769230769</v>
      </c>
      <c r="EN428">
        <v>21.0838846153846</v>
      </c>
      <c r="EO428">
        <v>2.47557384615385</v>
      </c>
      <c r="EP428">
        <v>1.91341923076923</v>
      </c>
      <c r="EQ428">
        <v>20.8667846153846</v>
      </c>
      <c r="ER428">
        <v>16.7455</v>
      </c>
      <c r="ES428">
        <v>1999.96461538462</v>
      </c>
      <c r="ET428">
        <v>0.979993615384615</v>
      </c>
      <c r="EU428">
        <v>0.0200062307692308</v>
      </c>
      <c r="EV428">
        <v>0</v>
      </c>
      <c r="EW428">
        <v>1488.19769230769</v>
      </c>
      <c r="EX428">
        <v>5.00059</v>
      </c>
      <c r="EY428">
        <v>30954.1692307692</v>
      </c>
      <c r="EZ428">
        <v>17359.9923076923</v>
      </c>
      <c r="FA428">
        <v>55.062</v>
      </c>
      <c r="FB428">
        <v>55.5381538461538</v>
      </c>
      <c r="FC428">
        <v>54.6488461538462</v>
      </c>
      <c r="FD428">
        <v>54.937</v>
      </c>
      <c r="FE428">
        <v>55.5</v>
      </c>
      <c r="FF428">
        <v>1955.05461538462</v>
      </c>
      <c r="FG428">
        <v>39.91</v>
      </c>
      <c r="FH428">
        <v>0</v>
      </c>
      <c r="FI428">
        <v>1762204359.2</v>
      </c>
      <c r="FJ428">
        <v>0</v>
      </c>
      <c r="FK428">
        <v>1487.9276</v>
      </c>
      <c r="FL428">
        <v>-11.3546153704295</v>
      </c>
      <c r="FM428">
        <v>-227.161538496984</v>
      </c>
      <c r="FN428">
        <v>30950.132</v>
      </c>
      <c r="FO428">
        <v>15</v>
      </c>
      <c r="FP428">
        <v>0</v>
      </c>
      <c r="FQ428" t="s">
        <v>441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-8.8856219047619</v>
      </c>
      <c r="GD428">
        <v>-49.0622088311688</v>
      </c>
      <c r="GE428">
        <v>5.35647364722229</v>
      </c>
      <c r="GF428">
        <v>0</v>
      </c>
      <c r="GG428">
        <v>1488.72441176471</v>
      </c>
      <c r="GH428">
        <v>-12.0741023581604</v>
      </c>
      <c r="GI428">
        <v>1.20705814270134</v>
      </c>
      <c r="GJ428">
        <v>-1</v>
      </c>
      <c r="GK428">
        <v>6.20002952380952</v>
      </c>
      <c r="GL428">
        <v>-0.119560519480522</v>
      </c>
      <c r="GM428">
        <v>0.0121065379724347</v>
      </c>
      <c r="GN428">
        <v>0</v>
      </c>
      <c r="GO428">
        <v>0</v>
      </c>
      <c r="GP428">
        <v>2</v>
      </c>
      <c r="GQ428" t="s">
        <v>442</v>
      </c>
      <c r="GR428">
        <v>3.12825</v>
      </c>
      <c r="GS428">
        <v>2.77808</v>
      </c>
      <c r="GT428">
        <v>0.0876333</v>
      </c>
      <c r="GU428">
        <v>0.0915189</v>
      </c>
      <c r="GV428">
        <v>0.109673</v>
      </c>
      <c r="GW428">
        <v>0.0916328</v>
      </c>
      <c r="GX428">
        <v>33417.8</v>
      </c>
      <c r="GY428">
        <v>35396.4</v>
      </c>
      <c r="GZ428">
        <v>33218.1</v>
      </c>
      <c r="HA428">
        <v>35357.2</v>
      </c>
      <c r="HB428">
        <v>41996.7</v>
      </c>
      <c r="HC428">
        <v>46190.5</v>
      </c>
      <c r="HD428">
        <v>52010.8</v>
      </c>
      <c r="HE428">
        <v>56587.9</v>
      </c>
      <c r="HF428">
        <v>1.77875</v>
      </c>
      <c r="HG428">
        <v>2.1255</v>
      </c>
      <c r="HH428">
        <v>-0.00787154</v>
      </c>
      <c r="HI428">
        <v>0</v>
      </c>
      <c r="HJ428">
        <v>36.1582</v>
      </c>
      <c r="HK428">
        <v>999.9</v>
      </c>
      <c r="HL428">
        <v>54.004</v>
      </c>
      <c r="HM428">
        <v>28.238</v>
      </c>
      <c r="HN428">
        <v>22.897</v>
      </c>
      <c r="HO428">
        <v>56.6393</v>
      </c>
      <c r="HP428">
        <v>32.472</v>
      </c>
      <c r="HQ428">
        <v>2</v>
      </c>
      <c r="HR428">
        <v>1.37633</v>
      </c>
      <c r="HS428">
        <v>6.425</v>
      </c>
      <c r="HT428">
        <v>20.0108</v>
      </c>
      <c r="HU428">
        <v>5.19258</v>
      </c>
      <c r="HV428">
        <v>12.0099</v>
      </c>
      <c r="HW428">
        <v>4.97305</v>
      </c>
      <c r="HX428">
        <v>3.29495</v>
      </c>
      <c r="HY428">
        <v>999.9</v>
      </c>
      <c r="HZ428">
        <v>9999</v>
      </c>
      <c r="IA428">
        <v>9999</v>
      </c>
      <c r="IB428">
        <v>9999</v>
      </c>
      <c r="IC428">
        <v>1.86312</v>
      </c>
      <c r="ID428">
        <v>1.86813</v>
      </c>
      <c r="IE428">
        <v>1.86783</v>
      </c>
      <c r="IF428">
        <v>1.86898</v>
      </c>
      <c r="IG428">
        <v>1.86981</v>
      </c>
      <c r="IH428">
        <v>1.86584</v>
      </c>
      <c r="II428">
        <v>1.86697</v>
      </c>
      <c r="IJ428">
        <v>1.86842</v>
      </c>
      <c r="IK428">
        <v>5</v>
      </c>
      <c r="IL428">
        <v>0</v>
      </c>
      <c r="IM428">
        <v>0</v>
      </c>
      <c r="IN428">
        <v>0</v>
      </c>
      <c r="IO428" t="s">
        <v>443</v>
      </c>
      <c r="IP428" t="s">
        <v>444</v>
      </c>
      <c r="IQ428" t="s">
        <v>445</v>
      </c>
      <c r="IR428" t="s">
        <v>445</v>
      </c>
      <c r="IS428" t="s">
        <v>445</v>
      </c>
      <c r="IT428" t="s">
        <v>445</v>
      </c>
      <c r="IU428">
        <v>0</v>
      </c>
      <c r="IV428">
        <v>100</v>
      </c>
      <c r="IW428">
        <v>100</v>
      </c>
      <c r="IX428">
        <v>2.976</v>
      </c>
      <c r="IY428">
        <v>0.31</v>
      </c>
      <c r="IZ428">
        <v>0.972545899424372</v>
      </c>
      <c r="JA428">
        <v>0.00534676025210932</v>
      </c>
      <c r="JB428">
        <v>-1.70922874884956e-06</v>
      </c>
      <c r="JC428">
        <v>5.24977269206303e-10</v>
      </c>
      <c r="JD428">
        <v>0.310040366037049</v>
      </c>
      <c r="JE428">
        <v>0</v>
      </c>
      <c r="JF428">
        <v>0</v>
      </c>
      <c r="JG428">
        <v>0</v>
      </c>
      <c r="JH428">
        <v>4</v>
      </c>
      <c r="JI428">
        <v>2317</v>
      </c>
      <c r="JJ428">
        <v>-0</v>
      </c>
      <c r="JK428">
        <v>23</v>
      </c>
      <c r="JL428">
        <v>29370072.7</v>
      </c>
      <c r="JM428">
        <v>29370072.7</v>
      </c>
      <c r="JN428">
        <v>1.24023</v>
      </c>
      <c r="JO428">
        <v>2.63672</v>
      </c>
      <c r="JP428">
        <v>2.19849</v>
      </c>
      <c r="JQ428">
        <v>2.63672</v>
      </c>
      <c r="JR428">
        <v>2.44507</v>
      </c>
      <c r="JS428">
        <v>2.3291</v>
      </c>
      <c r="JT428">
        <v>32.8424</v>
      </c>
      <c r="JU428">
        <v>24.14</v>
      </c>
      <c r="JV428">
        <v>18</v>
      </c>
      <c r="JW428">
        <v>499.204</v>
      </c>
      <c r="JX428">
        <v>781.199</v>
      </c>
      <c r="JY428">
        <v>28.5947</v>
      </c>
      <c r="JZ428">
        <v>43.3248</v>
      </c>
      <c r="KA428">
        <v>30.0037</v>
      </c>
      <c r="KB428">
        <v>43.0312</v>
      </c>
      <c r="KC428">
        <v>42.8741</v>
      </c>
      <c r="KD428">
        <v>24.9065</v>
      </c>
      <c r="KE428">
        <v>0</v>
      </c>
      <c r="KF428">
        <v>100</v>
      </c>
      <c r="KG428">
        <v>28.5379</v>
      </c>
      <c r="KH428">
        <v>474.026</v>
      </c>
      <c r="KI428">
        <v>21.9999</v>
      </c>
      <c r="KJ428">
        <v>94.4092</v>
      </c>
      <c r="KK428">
        <v>91.6354</v>
      </c>
    </row>
    <row r="429" spans="1:297">
      <c r="A429">
        <v>413</v>
      </c>
      <c r="B429">
        <v>1762204365</v>
      </c>
      <c r="C429">
        <v>6133</v>
      </c>
      <c r="D429" t="s">
        <v>1274</v>
      </c>
      <c r="E429" t="s">
        <v>1275</v>
      </c>
      <c r="F429">
        <v>5</v>
      </c>
      <c r="G429" t="s">
        <v>1219</v>
      </c>
      <c r="H429" t="s">
        <v>438</v>
      </c>
      <c r="I429">
        <v>1762204356.84615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462.113428522204</v>
      </c>
      <c r="AK429">
        <v>449.890909090909</v>
      </c>
      <c r="AL429">
        <v>2.49822765912525</v>
      </c>
      <c r="AM429">
        <v>64.4953549649567</v>
      </c>
      <c r="AN429">
        <f>(AP429 - AO429 + DY429*1E3/(8.314*(EA429+273.15)) * AR429/DX429 * AQ429) * DX429/(100*DL429) * 1000/(1000 - AP429)</f>
        <v>0</v>
      </c>
      <c r="AO429">
        <v>21.0816877908069</v>
      </c>
      <c r="AP429">
        <v>27.2415054545454</v>
      </c>
      <c r="AQ429">
        <v>-0.000200708311820668</v>
      </c>
      <c r="AR429">
        <v>97.6217962636245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439</v>
      </c>
      <c r="AY429" t="s">
        <v>439</v>
      </c>
      <c r="AZ429">
        <v>0</v>
      </c>
      <c r="BA429">
        <v>0</v>
      </c>
      <c r="BB429">
        <f>1-AZ429/BA429</f>
        <v>0</v>
      </c>
      <c r="BC429">
        <v>0</v>
      </c>
      <c r="BD429" t="s">
        <v>439</v>
      </c>
      <c r="BE429" t="s">
        <v>439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439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440</v>
      </c>
      <c r="DO429">
        <v>2</v>
      </c>
      <c r="DP429" t="b">
        <v>1</v>
      </c>
      <c r="DQ429">
        <v>1762204356.84615</v>
      </c>
      <c r="DR429">
        <v>424.086153846154</v>
      </c>
      <c r="DS429">
        <v>440.527692307692</v>
      </c>
      <c r="DT429">
        <v>27.2648769230769</v>
      </c>
      <c r="DU429">
        <v>21.0827615384615</v>
      </c>
      <c r="DV429">
        <v>421.125923076923</v>
      </c>
      <c r="DW429">
        <v>26.9548538461538</v>
      </c>
      <c r="DX429">
        <v>500.022923076923</v>
      </c>
      <c r="DY429">
        <v>90.7540538461538</v>
      </c>
      <c r="DZ429">
        <v>0.100022930769231</v>
      </c>
      <c r="EA429">
        <v>36.4026307692308</v>
      </c>
      <c r="EB429">
        <v>36.0171307692308</v>
      </c>
      <c r="EC429">
        <v>999.9</v>
      </c>
      <c r="ED429">
        <v>0</v>
      </c>
      <c r="EE429">
        <v>0</v>
      </c>
      <c r="EF429">
        <v>10010.8607692308</v>
      </c>
      <c r="EG429">
        <v>0</v>
      </c>
      <c r="EH429">
        <v>1226.55153846154</v>
      </c>
      <c r="EI429">
        <v>-16.4415969230769</v>
      </c>
      <c r="EJ429">
        <v>435.972769230769</v>
      </c>
      <c r="EK429">
        <v>450.015</v>
      </c>
      <c r="EL429">
        <v>6.18213384615385</v>
      </c>
      <c r="EM429">
        <v>440.527692307692</v>
      </c>
      <c r="EN429">
        <v>21.0827615384615</v>
      </c>
      <c r="EO429">
        <v>2.47440076923077</v>
      </c>
      <c r="EP429">
        <v>1.91334461538462</v>
      </c>
      <c r="EQ429">
        <v>20.8590846153846</v>
      </c>
      <c r="ER429">
        <v>16.7448923076923</v>
      </c>
      <c r="ES429">
        <v>1999.94076923077</v>
      </c>
      <c r="ET429">
        <v>0.979993384615384</v>
      </c>
      <c r="EU429">
        <v>0.0200064692307692</v>
      </c>
      <c r="EV429">
        <v>0</v>
      </c>
      <c r="EW429">
        <v>1487.28</v>
      </c>
      <c r="EX429">
        <v>5.00059</v>
      </c>
      <c r="EY429">
        <v>30935.3230769231</v>
      </c>
      <c r="EZ429">
        <v>17359.7769230769</v>
      </c>
      <c r="FA429">
        <v>55.062</v>
      </c>
      <c r="FB429">
        <v>55.5381538461538</v>
      </c>
      <c r="FC429">
        <v>54.6488461538462</v>
      </c>
      <c r="FD429">
        <v>54.937</v>
      </c>
      <c r="FE429">
        <v>55.5</v>
      </c>
      <c r="FF429">
        <v>1955.03076923077</v>
      </c>
      <c r="FG429">
        <v>39.91</v>
      </c>
      <c r="FH429">
        <v>0</v>
      </c>
      <c r="FI429">
        <v>1762204364</v>
      </c>
      <c r="FJ429">
        <v>0</v>
      </c>
      <c r="FK429">
        <v>1487.1056</v>
      </c>
      <c r="FL429">
        <v>-9.80999998028933</v>
      </c>
      <c r="FM429">
        <v>-212.999999685274</v>
      </c>
      <c r="FN429">
        <v>30932.3</v>
      </c>
      <c r="FO429">
        <v>15</v>
      </c>
      <c r="FP429">
        <v>0</v>
      </c>
      <c r="FQ429" t="s">
        <v>441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-13.707988</v>
      </c>
      <c r="GD429">
        <v>-72.0580980451128</v>
      </c>
      <c r="GE429">
        <v>6.9686063364934</v>
      </c>
      <c r="GF429">
        <v>0</v>
      </c>
      <c r="GG429">
        <v>1487.80352941176</v>
      </c>
      <c r="GH429">
        <v>-10.9035905219318</v>
      </c>
      <c r="GI429">
        <v>1.09512524761256</v>
      </c>
      <c r="GJ429">
        <v>-1</v>
      </c>
      <c r="GK429">
        <v>6.1875765</v>
      </c>
      <c r="GL429">
        <v>-0.144016691729325</v>
      </c>
      <c r="GM429">
        <v>0.0140119628442984</v>
      </c>
      <c r="GN429">
        <v>0</v>
      </c>
      <c r="GO429">
        <v>0</v>
      </c>
      <c r="GP429">
        <v>2</v>
      </c>
      <c r="GQ429" t="s">
        <v>442</v>
      </c>
      <c r="GR429">
        <v>3.1284</v>
      </c>
      <c r="GS429">
        <v>2.7781</v>
      </c>
      <c r="GT429">
        <v>0.0895762</v>
      </c>
      <c r="GU429">
        <v>0.0939282</v>
      </c>
      <c r="GV429">
        <v>0.109621</v>
      </c>
      <c r="GW429">
        <v>0.0916349</v>
      </c>
      <c r="GX429">
        <v>33346.6</v>
      </c>
      <c r="GY429">
        <v>35301.6</v>
      </c>
      <c r="GZ429">
        <v>33218.1</v>
      </c>
      <c r="HA429">
        <v>35356.4</v>
      </c>
      <c r="HB429">
        <v>41999</v>
      </c>
      <c r="HC429">
        <v>46189.8</v>
      </c>
      <c r="HD429">
        <v>52010.4</v>
      </c>
      <c r="HE429">
        <v>56586.8</v>
      </c>
      <c r="HF429">
        <v>1.77892</v>
      </c>
      <c r="HG429">
        <v>2.1252</v>
      </c>
      <c r="HH429">
        <v>-0.00848621</v>
      </c>
      <c r="HI429">
        <v>0</v>
      </c>
      <c r="HJ429">
        <v>36.1615</v>
      </c>
      <c r="HK429">
        <v>999.9</v>
      </c>
      <c r="HL429">
        <v>53.98</v>
      </c>
      <c r="HM429">
        <v>28.238</v>
      </c>
      <c r="HN429">
        <v>22.8858</v>
      </c>
      <c r="HO429">
        <v>56.8293</v>
      </c>
      <c r="HP429">
        <v>32.4479</v>
      </c>
      <c r="HQ429">
        <v>2</v>
      </c>
      <c r="HR429">
        <v>1.37588</v>
      </c>
      <c r="HS429">
        <v>6.21971</v>
      </c>
      <c r="HT429">
        <v>20.0183</v>
      </c>
      <c r="HU429">
        <v>5.19213</v>
      </c>
      <c r="HV429">
        <v>12.0099</v>
      </c>
      <c r="HW429">
        <v>4.9726</v>
      </c>
      <c r="HX429">
        <v>3.29495</v>
      </c>
      <c r="HY429">
        <v>999.9</v>
      </c>
      <c r="HZ429">
        <v>9999</v>
      </c>
      <c r="IA429">
        <v>9999</v>
      </c>
      <c r="IB429">
        <v>9999</v>
      </c>
      <c r="IC429">
        <v>1.86312</v>
      </c>
      <c r="ID429">
        <v>1.86812</v>
      </c>
      <c r="IE429">
        <v>1.86783</v>
      </c>
      <c r="IF429">
        <v>1.869</v>
      </c>
      <c r="IG429">
        <v>1.86982</v>
      </c>
      <c r="IH429">
        <v>1.86584</v>
      </c>
      <c r="II429">
        <v>1.86698</v>
      </c>
      <c r="IJ429">
        <v>1.86841</v>
      </c>
      <c r="IK429">
        <v>5</v>
      </c>
      <c r="IL429">
        <v>0</v>
      </c>
      <c r="IM429">
        <v>0</v>
      </c>
      <c r="IN429">
        <v>0</v>
      </c>
      <c r="IO429" t="s">
        <v>443</v>
      </c>
      <c r="IP429" t="s">
        <v>444</v>
      </c>
      <c r="IQ429" t="s">
        <v>445</v>
      </c>
      <c r="IR429" t="s">
        <v>445</v>
      </c>
      <c r="IS429" t="s">
        <v>445</v>
      </c>
      <c r="IT429" t="s">
        <v>445</v>
      </c>
      <c r="IU429">
        <v>0</v>
      </c>
      <c r="IV429">
        <v>100</v>
      </c>
      <c r="IW429">
        <v>100</v>
      </c>
      <c r="IX429">
        <v>3.028</v>
      </c>
      <c r="IY429">
        <v>0.3101</v>
      </c>
      <c r="IZ429">
        <v>0.972545899424372</v>
      </c>
      <c r="JA429">
        <v>0.00534676025210932</v>
      </c>
      <c r="JB429">
        <v>-1.70922874884956e-06</v>
      </c>
      <c r="JC429">
        <v>5.24977269206303e-10</v>
      </c>
      <c r="JD429">
        <v>0.310040366037049</v>
      </c>
      <c r="JE429">
        <v>0</v>
      </c>
      <c r="JF429">
        <v>0</v>
      </c>
      <c r="JG429">
        <v>0</v>
      </c>
      <c r="JH429">
        <v>4</v>
      </c>
      <c r="JI429">
        <v>2317</v>
      </c>
      <c r="JJ429">
        <v>-0</v>
      </c>
      <c r="JK429">
        <v>23</v>
      </c>
      <c r="JL429">
        <v>29370072.8</v>
      </c>
      <c r="JM429">
        <v>29370072.8</v>
      </c>
      <c r="JN429">
        <v>1.27686</v>
      </c>
      <c r="JO429">
        <v>2.62085</v>
      </c>
      <c r="JP429">
        <v>2.19849</v>
      </c>
      <c r="JQ429">
        <v>2.63794</v>
      </c>
      <c r="JR429">
        <v>2.44629</v>
      </c>
      <c r="JS429">
        <v>2.27905</v>
      </c>
      <c r="JT429">
        <v>32.8424</v>
      </c>
      <c r="JU429">
        <v>24.14</v>
      </c>
      <c r="JV429">
        <v>18</v>
      </c>
      <c r="JW429">
        <v>499.351</v>
      </c>
      <c r="JX429">
        <v>780.915</v>
      </c>
      <c r="JY429">
        <v>28.5187</v>
      </c>
      <c r="JZ429">
        <v>43.3248</v>
      </c>
      <c r="KA429">
        <v>30.001</v>
      </c>
      <c r="KB429">
        <v>43.0346</v>
      </c>
      <c r="KC429">
        <v>42.875</v>
      </c>
      <c r="KD429">
        <v>25.7268</v>
      </c>
      <c r="KE429">
        <v>0</v>
      </c>
      <c r="KF429">
        <v>100</v>
      </c>
      <c r="KG429">
        <v>28.508</v>
      </c>
      <c r="KH429">
        <v>494.258</v>
      </c>
      <c r="KI429">
        <v>21.9999</v>
      </c>
      <c r="KJ429">
        <v>94.4087</v>
      </c>
      <c r="KK429">
        <v>91.6335</v>
      </c>
    </row>
    <row r="430" spans="1:297">
      <c r="A430">
        <v>414</v>
      </c>
      <c r="B430">
        <v>1762204370</v>
      </c>
      <c r="C430">
        <v>6138</v>
      </c>
      <c r="D430" t="s">
        <v>1276</v>
      </c>
      <c r="E430" t="s">
        <v>1277</v>
      </c>
      <c r="F430">
        <v>5</v>
      </c>
      <c r="G430" t="s">
        <v>1219</v>
      </c>
      <c r="H430" t="s">
        <v>438</v>
      </c>
      <c r="I430">
        <v>1762204361.84615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478.288014858181</v>
      </c>
      <c r="AK430">
        <v>464.024890909091</v>
      </c>
      <c r="AL430">
        <v>2.87053294540652</v>
      </c>
      <c r="AM430">
        <v>64.4953549649567</v>
      </c>
      <c r="AN430">
        <f>(AP430 - AO430 + DY430*1E3/(8.314*(EA430+273.15)) * AR430/DX430 * AQ430) * DX430/(100*DL430) * 1000/(1000 - AP430)</f>
        <v>0</v>
      </c>
      <c r="AO430">
        <v>21.0822056692085</v>
      </c>
      <c r="AP430">
        <v>27.2357296969697</v>
      </c>
      <c r="AQ430">
        <v>-7.13813449958346e-05</v>
      </c>
      <c r="AR430">
        <v>97.6217962636245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439</v>
      </c>
      <c r="AY430" t="s">
        <v>439</v>
      </c>
      <c r="AZ430">
        <v>0</v>
      </c>
      <c r="BA430">
        <v>0</v>
      </c>
      <c r="BB430">
        <f>1-AZ430/BA430</f>
        <v>0</v>
      </c>
      <c r="BC430">
        <v>0</v>
      </c>
      <c r="BD430" t="s">
        <v>439</v>
      </c>
      <c r="BE430" t="s">
        <v>439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439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440</v>
      </c>
      <c r="DO430">
        <v>2</v>
      </c>
      <c r="DP430" t="b">
        <v>1</v>
      </c>
      <c r="DQ430">
        <v>1762204361.84615</v>
      </c>
      <c r="DR430">
        <v>433.470615384615</v>
      </c>
      <c r="DS430">
        <v>455.046</v>
      </c>
      <c r="DT430">
        <v>27.2518538461538</v>
      </c>
      <c r="DU430">
        <v>21.0821538461539</v>
      </c>
      <c r="DV430">
        <v>430.471461538461</v>
      </c>
      <c r="DW430">
        <v>26.9418307692308</v>
      </c>
      <c r="DX430">
        <v>500.018846153846</v>
      </c>
      <c r="DY430">
        <v>90.7544076923077</v>
      </c>
      <c r="DZ430">
        <v>0.100035846153846</v>
      </c>
      <c r="EA430">
        <v>36.4017692307692</v>
      </c>
      <c r="EB430">
        <v>36.0209615384615</v>
      </c>
      <c r="EC430">
        <v>999.9</v>
      </c>
      <c r="ED430">
        <v>0</v>
      </c>
      <c r="EE430">
        <v>0</v>
      </c>
      <c r="EF430">
        <v>10008.4130769231</v>
      </c>
      <c r="EG430">
        <v>0</v>
      </c>
      <c r="EH430">
        <v>1226.57384615385</v>
      </c>
      <c r="EI430">
        <v>-21.5754</v>
      </c>
      <c r="EJ430">
        <v>445.614230769231</v>
      </c>
      <c r="EK430">
        <v>464.845692307692</v>
      </c>
      <c r="EL430">
        <v>6.16972307692308</v>
      </c>
      <c r="EM430">
        <v>455.046</v>
      </c>
      <c r="EN430">
        <v>21.0821538461539</v>
      </c>
      <c r="EO430">
        <v>2.47322769230769</v>
      </c>
      <c r="EP430">
        <v>1.91329615384615</v>
      </c>
      <c r="EQ430">
        <v>20.8513846153846</v>
      </c>
      <c r="ER430">
        <v>16.7445</v>
      </c>
      <c r="ES430">
        <v>1999.91307692308</v>
      </c>
      <c r="ET430">
        <v>0.979993153846154</v>
      </c>
      <c r="EU430">
        <v>0.0200067076923077</v>
      </c>
      <c r="EV430">
        <v>0</v>
      </c>
      <c r="EW430">
        <v>1486.41384615385</v>
      </c>
      <c r="EX430">
        <v>5.00059</v>
      </c>
      <c r="EY430">
        <v>30917.7230769231</v>
      </c>
      <c r="EZ430">
        <v>17359.5307692308</v>
      </c>
      <c r="FA430">
        <v>55.062</v>
      </c>
      <c r="FB430">
        <v>55.5381538461538</v>
      </c>
      <c r="FC430">
        <v>54.6583846153846</v>
      </c>
      <c r="FD430">
        <v>54.937</v>
      </c>
      <c r="FE430">
        <v>55.5</v>
      </c>
      <c r="FF430">
        <v>1955.00307692308</v>
      </c>
      <c r="FG430">
        <v>39.91</v>
      </c>
      <c r="FH430">
        <v>0</v>
      </c>
      <c r="FI430">
        <v>1762204368.8</v>
      </c>
      <c r="FJ430">
        <v>0</v>
      </c>
      <c r="FK430">
        <v>1486.314</v>
      </c>
      <c r="FL430">
        <v>-8.84769232134964</v>
      </c>
      <c r="FM430">
        <v>-195.200000229862</v>
      </c>
      <c r="FN430">
        <v>30915.864</v>
      </c>
      <c r="FO430">
        <v>15</v>
      </c>
      <c r="FP430">
        <v>0</v>
      </c>
      <c r="FQ430" t="s">
        <v>441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-18.3047571428571</v>
      </c>
      <c r="GD430">
        <v>-63.7239225974026</v>
      </c>
      <c r="GE430">
        <v>6.53946954694058</v>
      </c>
      <c r="GF430">
        <v>0</v>
      </c>
      <c r="GG430">
        <v>1486.86264705882</v>
      </c>
      <c r="GH430">
        <v>-9.49381207549367</v>
      </c>
      <c r="GI430">
        <v>0.954014147211441</v>
      </c>
      <c r="GJ430">
        <v>-1</v>
      </c>
      <c r="GK430">
        <v>6.17658190476191</v>
      </c>
      <c r="GL430">
        <v>-0.155001818181812</v>
      </c>
      <c r="GM430">
        <v>0.0157966478116773</v>
      </c>
      <c r="GN430">
        <v>0</v>
      </c>
      <c r="GO430">
        <v>0</v>
      </c>
      <c r="GP430">
        <v>2</v>
      </c>
      <c r="GQ430" t="s">
        <v>442</v>
      </c>
      <c r="GR430">
        <v>3.1284</v>
      </c>
      <c r="GS430">
        <v>2.77812</v>
      </c>
      <c r="GT430">
        <v>0.0917784</v>
      </c>
      <c r="GU430">
        <v>0.0964899</v>
      </c>
      <c r="GV430">
        <v>0.109598</v>
      </c>
      <c r="GW430">
        <v>0.0916336</v>
      </c>
      <c r="GX430">
        <v>33265.9</v>
      </c>
      <c r="GY430">
        <v>35201.6</v>
      </c>
      <c r="GZ430">
        <v>33218.1</v>
      </c>
      <c r="HA430">
        <v>35356.2</v>
      </c>
      <c r="HB430">
        <v>42000.8</v>
      </c>
      <c r="HC430">
        <v>46190.2</v>
      </c>
      <c r="HD430">
        <v>52011</v>
      </c>
      <c r="HE430">
        <v>56586.8</v>
      </c>
      <c r="HF430">
        <v>1.77873</v>
      </c>
      <c r="HG430">
        <v>2.12507</v>
      </c>
      <c r="HH430">
        <v>-0.00874326</v>
      </c>
      <c r="HI430">
        <v>0</v>
      </c>
      <c r="HJ430">
        <v>36.1616</v>
      </c>
      <c r="HK430">
        <v>999.9</v>
      </c>
      <c r="HL430">
        <v>53.98</v>
      </c>
      <c r="HM430">
        <v>28.238</v>
      </c>
      <c r="HN430">
        <v>22.8859</v>
      </c>
      <c r="HO430">
        <v>56.5993</v>
      </c>
      <c r="HP430">
        <v>32.4038</v>
      </c>
      <c r="HQ430">
        <v>2</v>
      </c>
      <c r="HR430">
        <v>1.37499</v>
      </c>
      <c r="HS430">
        <v>6.09674</v>
      </c>
      <c r="HT430">
        <v>20.0231</v>
      </c>
      <c r="HU430">
        <v>5.19228</v>
      </c>
      <c r="HV430">
        <v>12.0099</v>
      </c>
      <c r="HW430">
        <v>4.9731</v>
      </c>
      <c r="HX430">
        <v>3.295</v>
      </c>
      <c r="HY430">
        <v>999.9</v>
      </c>
      <c r="HZ430">
        <v>9999</v>
      </c>
      <c r="IA430">
        <v>9999</v>
      </c>
      <c r="IB430">
        <v>9999</v>
      </c>
      <c r="IC430">
        <v>1.86313</v>
      </c>
      <c r="ID430">
        <v>1.86812</v>
      </c>
      <c r="IE430">
        <v>1.86783</v>
      </c>
      <c r="IF430">
        <v>1.869</v>
      </c>
      <c r="IG430">
        <v>1.86981</v>
      </c>
      <c r="IH430">
        <v>1.86584</v>
      </c>
      <c r="II430">
        <v>1.86699</v>
      </c>
      <c r="IJ430">
        <v>1.86841</v>
      </c>
      <c r="IK430">
        <v>5</v>
      </c>
      <c r="IL430">
        <v>0</v>
      </c>
      <c r="IM430">
        <v>0</v>
      </c>
      <c r="IN430">
        <v>0</v>
      </c>
      <c r="IO430" t="s">
        <v>443</v>
      </c>
      <c r="IP430" t="s">
        <v>444</v>
      </c>
      <c r="IQ430" t="s">
        <v>445</v>
      </c>
      <c r="IR430" t="s">
        <v>445</v>
      </c>
      <c r="IS430" t="s">
        <v>445</v>
      </c>
      <c r="IT430" t="s">
        <v>445</v>
      </c>
      <c r="IU430">
        <v>0</v>
      </c>
      <c r="IV430">
        <v>100</v>
      </c>
      <c r="IW430">
        <v>100</v>
      </c>
      <c r="IX430">
        <v>3.086</v>
      </c>
      <c r="IY430">
        <v>0.31</v>
      </c>
      <c r="IZ430">
        <v>0.972545899424372</v>
      </c>
      <c r="JA430">
        <v>0.00534676025210932</v>
      </c>
      <c r="JB430">
        <v>-1.70922874884956e-06</v>
      </c>
      <c r="JC430">
        <v>5.24977269206303e-10</v>
      </c>
      <c r="JD430">
        <v>0.310040366037049</v>
      </c>
      <c r="JE430">
        <v>0</v>
      </c>
      <c r="JF430">
        <v>0</v>
      </c>
      <c r="JG430">
        <v>0</v>
      </c>
      <c r="JH430">
        <v>4</v>
      </c>
      <c r="JI430">
        <v>2317</v>
      </c>
      <c r="JJ430">
        <v>-0</v>
      </c>
      <c r="JK430">
        <v>23</v>
      </c>
      <c r="JL430">
        <v>29370072.8</v>
      </c>
      <c r="JM430">
        <v>29370072.8</v>
      </c>
      <c r="JN430">
        <v>1.3208</v>
      </c>
      <c r="JO430">
        <v>2.62207</v>
      </c>
      <c r="JP430">
        <v>2.19849</v>
      </c>
      <c r="JQ430">
        <v>2.63672</v>
      </c>
      <c r="JR430">
        <v>2.44507</v>
      </c>
      <c r="JS430">
        <v>2.31567</v>
      </c>
      <c r="JT430">
        <v>32.8424</v>
      </c>
      <c r="JU430">
        <v>24.14</v>
      </c>
      <c r="JV430">
        <v>18</v>
      </c>
      <c r="JW430">
        <v>499.216</v>
      </c>
      <c r="JX430">
        <v>780.791</v>
      </c>
      <c r="JY430">
        <v>28.4781</v>
      </c>
      <c r="JZ430">
        <v>43.3248</v>
      </c>
      <c r="KA430">
        <v>29.9999</v>
      </c>
      <c r="KB430">
        <v>43.0356</v>
      </c>
      <c r="KC430">
        <v>42.875</v>
      </c>
      <c r="KD430">
        <v>26.5209</v>
      </c>
      <c r="KE430">
        <v>0</v>
      </c>
      <c r="KF430">
        <v>100</v>
      </c>
      <c r="KG430">
        <v>28.4868</v>
      </c>
      <c r="KH430">
        <v>507.735</v>
      </c>
      <c r="KI430">
        <v>21.9999</v>
      </c>
      <c r="KJ430">
        <v>94.4094</v>
      </c>
      <c r="KK430">
        <v>91.6333</v>
      </c>
    </row>
    <row r="431" spans="1:297">
      <c r="A431">
        <v>415</v>
      </c>
      <c r="B431">
        <v>1762204375</v>
      </c>
      <c r="C431">
        <v>6143</v>
      </c>
      <c r="D431" t="s">
        <v>1278</v>
      </c>
      <c r="E431" t="s">
        <v>1279</v>
      </c>
      <c r="F431">
        <v>5</v>
      </c>
      <c r="G431" t="s">
        <v>1219</v>
      </c>
      <c r="H431" t="s">
        <v>438</v>
      </c>
      <c r="I431">
        <v>1762204366.84615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495.613050813902</v>
      </c>
      <c r="AK431">
        <v>479.8908</v>
      </c>
      <c r="AL431">
        <v>3.19403155745038</v>
      </c>
      <c r="AM431">
        <v>64.4953549649567</v>
      </c>
      <c r="AN431">
        <f>(AP431 - AO431 + DY431*1E3/(8.314*(EA431+273.15)) * AR431/DX431 * AQ431) * DX431/(100*DL431) * 1000/(1000 - AP431)</f>
        <v>0</v>
      </c>
      <c r="AO431">
        <v>21.0819284706523</v>
      </c>
      <c r="AP431">
        <v>27.2249442424242</v>
      </c>
      <c r="AQ431">
        <v>-8.38001672124747e-05</v>
      </c>
      <c r="AR431">
        <v>97.6217962636245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439</v>
      </c>
      <c r="AY431" t="s">
        <v>439</v>
      </c>
      <c r="AZ431">
        <v>0</v>
      </c>
      <c r="BA431">
        <v>0</v>
      </c>
      <c r="BB431">
        <f>1-AZ431/BA431</f>
        <v>0</v>
      </c>
      <c r="BC431">
        <v>0</v>
      </c>
      <c r="BD431" t="s">
        <v>439</v>
      </c>
      <c r="BE431" t="s">
        <v>439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439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440</v>
      </c>
      <c r="DO431">
        <v>2</v>
      </c>
      <c r="DP431" t="b">
        <v>1</v>
      </c>
      <c r="DQ431">
        <v>1762204366.84615</v>
      </c>
      <c r="DR431">
        <v>445.993230769231</v>
      </c>
      <c r="DS431">
        <v>471.153846153846</v>
      </c>
      <c r="DT431">
        <v>27.2391692307692</v>
      </c>
      <c r="DU431">
        <v>21.0819769230769</v>
      </c>
      <c r="DV431">
        <v>442.942307692308</v>
      </c>
      <c r="DW431">
        <v>26.9291384615385</v>
      </c>
      <c r="DX431">
        <v>499.994076923077</v>
      </c>
      <c r="DY431">
        <v>90.7544538461538</v>
      </c>
      <c r="DZ431">
        <v>0.100008930769231</v>
      </c>
      <c r="EA431">
        <v>36.3996153846154</v>
      </c>
      <c r="EB431">
        <v>36.0222846153846</v>
      </c>
      <c r="EC431">
        <v>999.9</v>
      </c>
      <c r="ED431">
        <v>0</v>
      </c>
      <c r="EE431">
        <v>0</v>
      </c>
      <c r="EF431">
        <v>10012.5076923077</v>
      </c>
      <c r="EG431">
        <v>0</v>
      </c>
      <c r="EH431">
        <v>1226.57384615385</v>
      </c>
      <c r="EI431">
        <v>-25.1606538461538</v>
      </c>
      <c r="EJ431">
        <v>458.481692307692</v>
      </c>
      <c r="EK431">
        <v>481.300307692308</v>
      </c>
      <c r="EL431">
        <v>6.15722076923077</v>
      </c>
      <c r="EM431">
        <v>471.153846153846</v>
      </c>
      <c r="EN431">
        <v>21.0819769230769</v>
      </c>
      <c r="EO431">
        <v>2.47207769230769</v>
      </c>
      <c r="EP431">
        <v>1.91328076923077</v>
      </c>
      <c r="EQ431">
        <v>20.8438230769231</v>
      </c>
      <c r="ER431">
        <v>16.7443769230769</v>
      </c>
      <c r="ES431">
        <v>1999.91307692308</v>
      </c>
      <c r="ET431">
        <v>0.979993153846154</v>
      </c>
      <c r="EU431">
        <v>0.0200067076923077</v>
      </c>
      <c r="EV431">
        <v>0</v>
      </c>
      <c r="EW431">
        <v>1485.65538461538</v>
      </c>
      <c r="EX431">
        <v>5.00059</v>
      </c>
      <c r="EY431">
        <v>30901.9461538462</v>
      </c>
      <c r="EZ431">
        <v>17359.5230769231</v>
      </c>
      <c r="FA431">
        <v>55.062</v>
      </c>
      <c r="FB431">
        <v>55.5333846153846</v>
      </c>
      <c r="FC431">
        <v>54.6583846153846</v>
      </c>
      <c r="FD431">
        <v>54.937</v>
      </c>
      <c r="FE431">
        <v>55.5</v>
      </c>
      <c r="FF431">
        <v>1955.00307692308</v>
      </c>
      <c r="FG431">
        <v>39.91</v>
      </c>
      <c r="FH431">
        <v>0</v>
      </c>
      <c r="FI431">
        <v>1762204374.2</v>
      </c>
      <c r="FJ431">
        <v>0</v>
      </c>
      <c r="FK431">
        <v>1485.555</v>
      </c>
      <c r="FL431">
        <v>-9.28991455418728</v>
      </c>
      <c r="FM431">
        <v>-173.726495871428</v>
      </c>
      <c r="FN431">
        <v>30900.05</v>
      </c>
      <c r="FO431">
        <v>15</v>
      </c>
      <c r="FP431">
        <v>0</v>
      </c>
      <c r="FQ431" t="s">
        <v>441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-22.003919047619</v>
      </c>
      <c r="GD431">
        <v>-47.981625974026</v>
      </c>
      <c r="GE431">
        <v>4.998919828239</v>
      </c>
      <c r="GF431">
        <v>0</v>
      </c>
      <c r="GG431">
        <v>1486.18411764706</v>
      </c>
      <c r="GH431">
        <v>-9.33873185138287</v>
      </c>
      <c r="GI431">
        <v>0.941060470792682</v>
      </c>
      <c r="GJ431">
        <v>-1</v>
      </c>
      <c r="GK431">
        <v>6.16693714285714</v>
      </c>
      <c r="GL431">
        <v>-0.151754025974021</v>
      </c>
      <c r="GM431">
        <v>0.0154925610852304</v>
      </c>
      <c r="GN431">
        <v>0</v>
      </c>
      <c r="GO431">
        <v>0</v>
      </c>
      <c r="GP431">
        <v>2</v>
      </c>
      <c r="GQ431" t="s">
        <v>442</v>
      </c>
      <c r="GR431">
        <v>3.12832</v>
      </c>
      <c r="GS431">
        <v>2.77805</v>
      </c>
      <c r="GT431">
        <v>0.0941572</v>
      </c>
      <c r="GU431">
        <v>0.0989372</v>
      </c>
      <c r="GV431">
        <v>0.109583</v>
      </c>
      <c r="GW431">
        <v>0.0916308</v>
      </c>
      <c r="GX431">
        <v>33179.1</v>
      </c>
      <c r="GY431">
        <v>35106.5</v>
      </c>
      <c r="GZ431">
        <v>33218.5</v>
      </c>
      <c r="HA431">
        <v>35356.6</v>
      </c>
      <c r="HB431">
        <v>42002</v>
      </c>
      <c r="HC431">
        <v>46191</v>
      </c>
      <c r="HD431">
        <v>52011.3</v>
      </c>
      <c r="HE431">
        <v>56587.3</v>
      </c>
      <c r="HF431">
        <v>1.77877</v>
      </c>
      <c r="HG431">
        <v>2.1254</v>
      </c>
      <c r="HH431">
        <v>-0.00865012</v>
      </c>
      <c r="HI431">
        <v>0</v>
      </c>
      <c r="HJ431">
        <v>36.1642</v>
      </c>
      <c r="HK431">
        <v>999.9</v>
      </c>
      <c r="HL431">
        <v>53.98</v>
      </c>
      <c r="HM431">
        <v>28.238</v>
      </c>
      <c r="HN431">
        <v>22.8862</v>
      </c>
      <c r="HO431">
        <v>56.7593</v>
      </c>
      <c r="HP431">
        <v>32.4199</v>
      </c>
      <c r="HQ431">
        <v>2</v>
      </c>
      <c r="HR431">
        <v>1.37396</v>
      </c>
      <c r="HS431">
        <v>6.01931</v>
      </c>
      <c r="HT431">
        <v>20.0261</v>
      </c>
      <c r="HU431">
        <v>5.19168</v>
      </c>
      <c r="HV431">
        <v>12.0099</v>
      </c>
      <c r="HW431">
        <v>4.97305</v>
      </c>
      <c r="HX431">
        <v>3.2949</v>
      </c>
      <c r="HY431">
        <v>999.9</v>
      </c>
      <c r="HZ431">
        <v>9999</v>
      </c>
      <c r="IA431">
        <v>9999</v>
      </c>
      <c r="IB431">
        <v>9999</v>
      </c>
      <c r="IC431">
        <v>1.86313</v>
      </c>
      <c r="ID431">
        <v>1.86812</v>
      </c>
      <c r="IE431">
        <v>1.86783</v>
      </c>
      <c r="IF431">
        <v>1.86903</v>
      </c>
      <c r="IG431">
        <v>1.86982</v>
      </c>
      <c r="IH431">
        <v>1.86584</v>
      </c>
      <c r="II431">
        <v>1.86701</v>
      </c>
      <c r="IJ431">
        <v>1.86842</v>
      </c>
      <c r="IK431">
        <v>5</v>
      </c>
      <c r="IL431">
        <v>0</v>
      </c>
      <c r="IM431">
        <v>0</v>
      </c>
      <c r="IN431">
        <v>0</v>
      </c>
      <c r="IO431" t="s">
        <v>443</v>
      </c>
      <c r="IP431" t="s">
        <v>444</v>
      </c>
      <c r="IQ431" t="s">
        <v>445</v>
      </c>
      <c r="IR431" t="s">
        <v>445</v>
      </c>
      <c r="IS431" t="s">
        <v>445</v>
      </c>
      <c r="IT431" t="s">
        <v>445</v>
      </c>
      <c r="IU431">
        <v>0</v>
      </c>
      <c r="IV431">
        <v>100</v>
      </c>
      <c r="IW431">
        <v>100</v>
      </c>
      <c r="IX431">
        <v>3.149</v>
      </c>
      <c r="IY431">
        <v>0.31</v>
      </c>
      <c r="IZ431">
        <v>0.972545899424372</v>
      </c>
      <c r="JA431">
        <v>0.00534676025210932</v>
      </c>
      <c r="JB431">
        <v>-1.70922874884956e-06</v>
      </c>
      <c r="JC431">
        <v>5.24977269206303e-10</v>
      </c>
      <c r="JD431">
        <v>0.310040366037049</v>
      </c>
      <c r="JE431">
        <v>0</v>
      </c>
      <c r="JF431">
        <v>0</v>
      </c>
      <c r="JG431">
        <v>0</v>
      </c>
      <c r="JH431">
        <v>4</v>
      </c>
      <c r="JI431">
        <v>2317</v>
      </c>
      <c r="JJ431">
        <v>-0</v>
      </c>
      <c r="JK431">
        <v>23</v>
      </c>
      <c r="JL431">
        <v>29370072.9</v>
      </c>
      <c r="JM431">
        <v>29370072.9</v>
      </c>
      <c r="JN431">
        <v>1.35864</v>
      </c>
      <c r="JO431">
        <v>2.62451</v>
      </c>
      <c r="JP431">
        <v>2.19849</v>
      </c>
      <c r="JQ431">
        <v>2.63672</v>
      </c>
      <c r="JR431">
        <v>2.44507</v>
      </c>
      <c r="JS431">
        <v>2.28638</v>
      </c>
      <c r="JT431">
        <v>32.8424</v>
      </c>
      <c r="JU431">
        <v>24.14</v>
      </c>
      <c r="JV431">
        <v>18</v>
      </c>
      <c r="JW431">
        <v>499.252</v>
      </c>
      <c r="JX431">
        <v>781.159</v>
      </c>
      <c r="JY431">
        <v>28.4614</v>
      </c>
      <c r="JZ431">
        <v>43.3282</v>
      </c>
      <c r="KA431">
        <v>29.9994</v>
      </c>
      <c r="KB431">
        <v>43.0356</v>
      </c>
      <c r="KC431">
        <v>42.8794</v>
      </c>
      <c r="KD431">
        <v>27.3551</v>
      </c>
      <c r="KE431">
        <v>0</v>
      </c>
      <c r="KF431">
        <v>100</v>
      </c>
      <c r="KG431">
        <v>28.4685</v>
      </c>
      <c r="KH431">
        <v>528.006</v>
      </c>
      <c r="KI431">
        <v>21.9999</v>
      </c>
      <c r="KJ431">
        <v>94.4102</v>
      </c>
      <c r="KK431">
        <v>91.6342</v>
      </c>
    </row>
    <row r="432" spans="1:297">
      <c r="A432">
        <v>416</v>
      </c>
      <c r="B432">
        <v>1762204380</v>
      </c>
      <c r="C432">
        <v>6148</v>
      </c>
      <c r="D432" t="s">
        <v>1280</v>
      </c>
      <c r="E432" t="s">
        <v>1281</v>
      </c>
      <c r="F432">
        <v>5</v>
      </c>
      <c r="G432" t="s">
        <v>1219</v>
      </c>
      <c r="H432" t="s">
        <v>438</v>
      </c>
      <c r="I432">
        <v>1762204371.84615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512.410547864395</v>
      </c>
      <c r="AK432">
        <v>496.084484848485</v>
      </c>
      <c r="AL432">
        <v>3.25482014345278</v>
      </c>
      <c r="AM432">
        <v>64.4953549649567</v>
      </c>
      <c r="AN432">
        <f>(AP432 - AO432 + DY432*1E3/(8.314*(EA432+273.15)) * AR432/DX432 * AQ432) * DX432/(100*DL432) * 1000/(1000 - AP432)</f>
        <v>0</v>
      </c>
      <c r="AO432">
        <v>21.0806473587217</v>
      </c>
      <c r="AP432">
        <v>27.2242848484848</v>
      </c>
      <c r="AQ432">
        <v>-2.18026366189137e-05</v>
      </c>
      <c r="AR432">
        <v>97.6217962636245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439</v>
      </c>
      <c r="AY432" t="s">
        <v>439</v>
      </c>
      <c r="AZ432">
        <v>0</v>
      </c>
      <c r="BA432">
        <v>0</v>
      </c>
      <c r="BB432">
        <f>1-AZ432/BA432</f>
        <v>0</v>
      </c>
      <c r="BC432">
        <v>0</v>
      </c>
      <c r="BD432" t="s">
        <v>439</v>
      </c>
      <c r="BE432" t="s">
        <v>439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439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440</v>
      </c>
      <c r="DO432">
        <v>2</v>
      </c>
      <c r="DP432" t="b">
        <v>1</v>
      </c>
      <c r="DQ432">
        <v>1762204371.84615</v>
      </c>
      <c r="DR432">
        <v>460.438923076923</v>
      </c>
      <c r="DS432">
        <v>487.626</v>
      </c>
      <c r="DT432">
        <v>27.2308307692308</v>
      </c>
      <c r="DU432">
        <v>21.0814076923077</v>
      </c>
      <c r="DV432">
        <v>457.328615384615</v>
      </c>
      <c r="DW432">
        <v>26.9207846153846</v>
      </c>
      <c r="DX432">
        <v>500.039615384615</v>
      </c>
      <c r="DY432">
        <v>90.7548769230769</v>
      </c>
      <c r="DZ432">
        <v>0.1000921</v>
      </c>
      <c r="EA432">
        <v>36.3959230769231</v>
      </c>
      <c r="EB432">
        <v>36.0199153846154</v>
      </c>
      <c r="EC432">
        <v>999.9</v>
      </c>
      <c r="ED432">
        <v>0</v>
      </c>
      <c r="EE432">
        <v>0</v>
      </c>
      <c r="EF432">
        <v>9999.86538461538</v>
      </c>
      <c r="EG432">
        <v>0</v>
      </c>
      <c r="EH432">
        <v>1226.56538461538</v>
      </c>
      <c r="EI432">
        <v>-27.1871769230769</v>
      </c>
      <c r="EJ432">
        <v>473.327846153846</v>
      </c>
      <c r="EK432">
        <v>498.127153846154</v>
      </c>
      <c r="EL432">
        <v>6.14943</v>
      </c>
      <c r="EM432">
        <v>487.626</v>
      </c>
      <c r="EN432">
        <v>21.0814076923077</v>
      </c>
      <c r="EO432">
        <v>2.47133</v>
      </c>
      <c r="EP432">
        <v>1.91323923076923</v>
      </c>
      <c r="EQ432">
        <v>20.8389153846154</v>
      </c>
      <c r="ER432">
        <v>16.7440307692308</v>
      </c>
      <c r="ES432">
        <v>1999.93538461538</v>
      </c>
      <c r="ET432">
        <v>0.979993384615385</v>
      </c>
      <c r="EU432">
        <v>0.0200064692307692</v>
      </c>
      <c r="EV432">
        <v>0</v>
      </c>
      <c r="EW432">
        <v>1484.90769230769</v>
      </c>
      <c r="EX432">
        <v>5.00059</v>
      </c>
      <c r="EY432">
        <v>30888.1153846154</v>
      </c>
      <c r="EZ432">
        <v>17359.7307692308</v>
      </c>
      <c r="FA432">
        <v>55.062</v>
      </c>
      <c r="FB432">
        <v>55.5381538461538</v>
      </c>
      <c r="FC432">
        <v>54.6583846153846</v>
      </c>
      <c r="FD432">
        <v>54.937</v>
      </c>
      <c r="FE432">
        <v>55.5</v>
      </c>
      <c r="FF432">
        <v>1955.02538461538</v>
      </c>
      <c r="FG432">
        <v>39.91</v>
      </c>
      <c r="FH432">
        <v>0</v>
      </c>
      <c r="FI432">
        <v>1762204379</v>
      </c>
      <c r="FJ432">
        <v>0</v>
      </c>
      <c r="FK432">
        <v>1484.86730769231</v>
      </c>
      <c r="FL432">
        <v>-8.03042736207703</v>
      </c>
      <c r="FM432">
        <v>-157.155555306146</v>
      </c>
      <c r="FN432">
        <v>30886.7384615385</v>
      </c>
      <c r="FO432">
        <v>15</v>
      </c>
      <c r="FP432">
        <v>0</v>
      </c>
      <c r="FQ432" t="s">
        <v>441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-25.8272333333333</v>
      </c>
      <c r="GD432">
        <v>-25.4207532467532</v>
      </c>
      <c r="GE432">
        <v>2.66235308869595</v>
      </c>
      <c r="GF432">
        <v>0</v>
      </c>
      <c r="GG432">
        <v>1485.30205882353</v>
      </c>
      <c r="GH432">
        <v>-8.57860962791726</v>
      </c>
      <c r="GI432">
        <v>0.869383755419251</v>
      </c>
      <c r="GJ432">
        <v>-1</v>
      </c>
      <c r="GK432">
        <v>6.15491428571429</v>
      </c>
      <c r="GL432">
        <v>-0.100165714285715</v>
      </c>
      <c r="GM432">
        <v>0.0108042926087511</v>
      </c>
      <c r="GN432">
        <v>0</v>
      </c>
      <c r="GO432">
        <v>0</v>
      </c>
      <c r="GP432">
        <v>2</v>
      </c>
      <c r="GQ432" t="s">
        <v>442</v>
      </c>
      <c r="GR432">
        <v>3.12841</v>
      </c>
      <c r="GS432">
        <v>2.77778</v>
      </c>
      <c r="GT432">
        <v>0.0965623</v>
      </c>
      <c r="GU432">
        <v>0.10144</v>
      </c>
      <c r="GV432">
        <v>0.109567</v>
      </c>
      <c r="GW432">
        <v>0.0916258</v>
      </c>
      <c r="GX432">
        <v>33091.2</v>
      </c>
      <c r="GY432">
        <v>35009.3</v>
      </c>
      <c r="GZ432">
        <v>33218.6</v>
      </c>
      <c r="HA432">
        <v>35357</v>
      </c>
      <c r="HB432">
        <v>42003.2</v>
      </c>
      <c r="HC432">
        <v>46192.1</v>
      </c>
      <c r="HD432">
        <v>52011.6</v>
      </c>
      <c r="HE432">
        <v>56587.9</v>
      </c>
      <c r="HF432">
        <v>1.77868</v>
      </c>
      <c r="HG432">
        <v>2.12573</v>
      </c>
      <c r="HH432">
        <v>-0.00920892</v>
      </c>
      <c r="HI432">
        <v>0</v>
      </c>
      <c r="HJ432">
        <v>36.1641</v>
      </c>
      <c r="HK432">
        <v>999.9</v>
      </c>
      <c r="HL432">
        <v>53.98</v>
      </c>
      <c r="HM432">
        <v>28.238</v>
      </c>
      <c r="HN432">
        <v>22.8878</v>
      </c>
      <c r="HO432">
        <v>56.6793</v>
      </c>
      <c r="HP432">
        <v>32.4079</v>
      </c>
      <c r="HQ432">
        <v>2</v>
      </c>
      <c r="HR432">
        <v>1.37354</v>
      </c>
      <c r="HS432">
        <v>6.00665</v>
      </c>
      <c r="HT432">
        <v>20.0266</v>
      </c>
      <c r="HU432">
        <v>5.19183</v>
      </c>
      <c r="HV432">
        <v>12.0099</v>
      </c>
      <c r="HW432">
        <v>4.97295</v>
      </c>
      <c r="HX432">
        <v>3.2949</v>
      </c>
      <c r="HY432">
        <v>999.9</v>
      </c>
      <c r="HZ432">
        <v>9999</v>
      </c>
      <c r="IA432">
        <v>9999</v>
      </c>
      <c r="IB432">
        <v>9999</v>
      </c>
      <c r="IC432">
        <v>1.8631</v>
      </c>
      <c r="ID432">
        <v>1.86808</v>
      </c>
      <c r="IE432">
        <v>1.86783</v>
      </c>
      <c r="IF432">
        <v>1.86903</v>
      </c>
      <c r="IG432">
        <v>1.86981</v>
      </c>
      <c r="IH432">
        <v>1.86584</v>
      </c>
      <c r="II432">
        <v>1.867</v>
      </c>
      <c r="IJ432">
        <v>1.8684</v>
      </c>
      <c r="IK432">
        <v>5</v>
      </c>
      <c r="IL432">
        <v>0</v>
      </c>
      <c r="IM432">
        <v>0</v>
      </c>
      <c r="IN432">
        <v>0</v>
      </c>
      <c r="IO432" t="s">
        <v>443</v>
      </c>
      <c r="IP432" t="s">
        <v>444</v>
      </c>
      <c r="IQ432" t="s">
        <v>445</v>
      </c>
      <c r="IR432" t="s">
        <v>445</v>
      </c>
      <c r="IS432" t="s">
        <v>445</v>
      </c>
      <c r="IT432" t="s">
        <v>445</v>
      </c>
      <c r="IU432">
        <v>0</v>
      </c>
      <c r="IV432">
        <v>100</v>
      </c>
      <c r="IW432">
        <v>100</v>
      </c>
      <c r="IX432">
        <v>3.214</v>
      </c>
      <c r="IY432">
        <v>0.31</v>
      </c>
      <c r="IZ432">
        <v>0.972545899424372</v>
      </c>
      <c r="JA432">
        <v>0.00534676025210932</v>
      </c>
      <c r="JB432">
        <v>-1.70922874884956e-06</v>
      </c>
      <c r="JC432">
        <v>5.24977269206303e-10</v>
      </c>
      <c r="JD432">
        <v>0.310040366037049</v>
      </c>
      <c r="JE432">
        <v>0</v>
      </c>
      <c r="JF432">
        <v>0</v>
      </c>
      <c r="JG432">
        <v>0</v>
      </c>
      <c r="JH432">
        <v>4</v>
      </c>
      <c r="JI432">
        <v>2317</v>
      </c>
      <c r="JJ432">
        <v>-0</v>
      </c>
      <c r="JK432">
        <v>23</v>
      </c>
      <c r="JL432">
        <v>29370073</v>
      </c>
      <c r="JM432">
        <v>29370073</v>
      </c>
      <c r="JN432">
        <v>1.40137</v>
      </c>
      <c r="JO432">
        <v>2.61719</v>
      </c>
      <c r="JP432">
        <v>2.19849</v>
      </c>
      <c r="JQ432">
        <v>2.63794</v>
      </c>
      <c r="JR432">
        <v>2.44507</v>
      </c>
      <c r="JS432">
        <v>2.30591</v>
      </c>
      <c r="JT432">
        <v>32.8424</v>
      </c>
      <c r="JU432">
        <v>24.14</v>
      </c>
      <c r="JV432">
        <v>18</v>
      </c>
      <c r="JW432">
        <v>499.198</v>
      </c>
      <c r="JX432">
        <v>781.481</v>
      </c>
      <c r="JY432">
        <v>28.4499</v>
      </c>
      <c r="JZ432">
        <v>43.3293</v>
      </c>
      <c r="KA432">
        <v>29.9997</v>
      </c>
      <c r="KB432">
        <v>43.0382</v>
      </c>
      <c r="KC432">
        <v>42.8794</v>
      </c>
      <c r="KD432">
        <v>28.1368</v>
      </c>
      <c r="KE432">
        <v>0</v>
      </c>
      <c r="KF432">
        <v>100</v>
      </c>
      <c r="KG432">
        <v>28.4455</v>
      </c>
      <c r="KH432">
        <v>541.619</v>
      </c>
      <c r="KI432">
        <v>21.9999</v>
      </c>
      <c r="KJ432">
        <v>94.4107</v>
      </c>
      <c r="KK432">
        <v>91.6352</v>
      </c>
    </row>
    <row r="433" spans="1:297">
      <c r="A433">
        <v>417</v>
      </c>
      <c r="B433">
        <v>1762204385</v>
      </c>
      <c r="C433">
        <v>6153</v>
      </c>
      <c r="D433" t="s">
        <v>1282</v>
      </c>
      <c r="E433" t="s">
        <v>1283</v>
      </c>
      <c r="F433">
        <v>5</v>
      </c>
      <c r="G433" t="s">
        <v>1219</v>
      </c>
      <c r="H433" t="s">
        <v>438</v>
      </c>
      <c r="I433">
        <v>1762204376.84615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529.77316898937</v>
      </c>
      <c r="AK433">
        <v>512.851963636363</v>
      </c>
      <c r="AL433">
        <v>3.34611845204395</v>
      </c>
      <c r="AM433">
        <v>64.4953549649567</v>
      </c>
      <c r="AN433">
        <f>(AP433 - AO433 + DY433*1E3/(8.314*(EA433+273.15)) * AR433/DX433 * AQ433) * DX433/(100*DL433) * 1000/(1000 - AP433)</f>
        <v>0</v>
      </c>
      <c r="AO433">
        <v>21.0795892325699</v>
      </c>
      <c r="AP433">
        <v>27.220963030303</v>
      </c>
      <c r="AQ433">
        <v>-2.17147908474367e-05</v>
      </c>
      <c r="AR433">
        <v>97.6217962636245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439</v>
      </c>
      <c r="AY433" t="s">
        <v>439</v>
      </c>
      <c r="AZ433">
        <v>0</v>
      </c>
      <c r="BA433">
        <v>0</v>
      </c>
      <c r="BB433">
        <f>1-AZ433/BA433</f>
        <v>0</v>
      </c>
      <c r="BC433">
        <v>0</v>
      </c>
      <c r="BD433" t="s">
        <v>439</v>
      </c>
      <c r="BE433" t="s">
        <v>439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439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440</v>
      </c>
      <c r="DO433">
        <v>2</v>
      </c>
      <c r="DP433" t="b">
        <v>1</v>
      </c>
      <c r="DQ433">
        <v>1762204376.84615</v>
      </c>
      <c r="DR433">
        <v>475.928461538462</v>
      </c>
      <c r="DS433">
        <v>504.358461538462</v>
      </c>
      <c r="DT433">
        <v>27.2255076923077</v>
      </c>
      <c r="DU433">
        <v>21.0805615384615</v>
      </c>
      <c r="DV433">
        <v>472.754846153846</v>
      </c>
      <c r="DW433">
        <v>26.9154384615385</v>
      </c>
      <c r="DX433">
        <v>500.009153846154</v>
      </c>
      <c r="DY433">
        <v>90.7541461538462</v>
      </c>
      <c r="DZ433">
        <v>0.0999690923076923</v>
      </c>
      <c r="EA433">
        <v>36.3947923076923</v>
      </c>
      <c r="EB433">
        <v>36.0171923076923</v>
      </c>
      <c r="EC433">
        <v>999.9</v>
      </c>
      <c r="ED433">
        <v>0</v>
      </c>
      <c r="EE433">
        <v>0</v>
      </c>
      <c r="EF433">
        <v>10000.8269230769</v>
      </c>
      <c r="EG433">
        <v>0</v>
      </c>
      <c r="EH433">
        <v>1226.53923076923</v>
      </c>
      <c r="EI433">
        <v>-28.4302076923077</v>
      </c>
      <c r="EJ433">
        <v>489.248307692308</v>
      </c>
      <c r="EK433">
        <v>515.219538461539</v>
      </c>
      <c r="EL433">
        <v>6.14493</v>
      </c>
      <c r="EM433">
        <v>504.358461538462</v>
      </c>
      <c r="EN433">
        <v>21.0805615384615</v>
      </c>
      <c r="EO433">
        <v>2.47082615384615</v>
      </c>
      <c r="EP433">
        <v>1.91314846153846</v>
      </c>
      <c r="EQ433">
        <v>20.8355923076923</v>
      </c>
      <c r="ER433">
        <v>16.7432769230769</v>
      </c>
      <c r="ES433">
        <v>1999.95923076923</v>
      </c>
      <c r="ET433">
        <v>0.979993615384615</v>
      </c>
      <c r="EU433">
        <v>0.0200062307692308</v>
      </c>
      <c r="EV433">
        <v>0</v>
      </c>
      <c r="EW433">
        <v>1484.27</v>
      </c>
      <c r="EX433">
        <v>5.00059</v>
      </c>
      <c r="EY433">
        <v>30875.5461538462</v>
      </c>
      <c r="EZ433">
        <v>17359.9307692308</v>
      </c>
      <c r="FA433">
        <v>55.062</v>
      </c>
      <c r="FB433">
        <v>55.5381538461538</v>
      </c>
      <c r="FC433">
        <v>54.6583846153846</v>
      </c>
      <c r="FD433">
        <v>54.937</v>
      </c>
      <c r="FE433">
        <v>55.5</v>
      </c>
      <c r="FF433">
        <v>1955.04923076923</v>
      </c>
      <c r="FG433">
        <v>39.91</v>
      </c>
      <c r="FH433">
        <v>0</v>
      </c>
      <c r="FI433">
        <v>1762204383.8</v>
      </c>
      <c r="FJ433">
        <v>0</v>
      </c>
      <c r="FK433">
        <v>1484.23807692308</v>
      </c>
      <c r="FL433">
        <v>-7.1955555782794</v>
      </c>
      <c r="FM433">
        <v>-146.820512956998</v>
      </c>
      <c r="FN433">
        <v>30874.5961538462</v>
      </c>
      <c r="FO433">
        <v>15</v>
      </c>
      <c r="FP433">
        <v>0</v>
      </c>
      <c r="FQ433" t="s">
        <v>441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-27.75198</v>
      </c>
      <c r="GD433">
        <v>-14.4053413533835</v>
      </c>
      <c r="GE433">
        <v>1.46490958956517</v>
      </c>
      <c r="GF433">
        <v>0</v>
      </c>
      <c r="GG433">
        <v>1484.65</v>
      </c>
      <c r="GH433">
        <v>-7.90313217472058</v>
      </c>
      <c r="GI433">
        <v>0.802976081982092</v>
      </c>
      <c r="GJ433">
        <v>-1</v>
      </c>
      <c r="GK433">
        <v>6.1473075</v>
      </c>
      <c r="GL433">
        <v>-0.0493475187969913</v>
      </c>
      <c r="GM433">
        <v>0.00523003525322726</v>
      </c>
      <c r="GN433">
        <v>1</v>
      </c>
      <c r="GO433">
        <v>1</v>
      </c>
      <c r="GP433">
        <v>2</v>
      </c>
      <c r="GQ433" t="s">
        <v>460</v>
      </c>
      <c r="GR433">
        <v>3.12823</v>
      </c>
      <c r="GS433">
        <v>2.77806</v>
      </c>
      <c r="GT433">
        <v>0.0989682</v>
      </c>
      <c r="GU433">
        <v>0.103832</v>
      </c>
      <c r="GV433">
        <v>0.109563</v>
      </c>
      <c r="GW433">
        <v>0.0916188</v>
      </c>
      <c r="GX433">
        <v>33003</v>
      </c>
      <c r="GY433">
        <v>34916.4</v>
      </c>
      <c r="GZ433">
        <v>33218.7</v>
      </c>
      <c r="HA433">
        <v>35357.4</v>
      </c>
      <c r="HB433">
        <v>42004</v>
      </c>
      <c r="HC433">
        <v>46193.2</v>
      </c>
      <c r="HD433">
        <v>52012</v>
      </c>
      <c r="HE433">
        <v>56588.5</v>
      </c>
      <c r="HF433">
        <v>1.77827</v>
      </c>
      <c r="HG433">
        <v>2.1256</v>
      </c>
      <c r="HH433">
        <v>-0.00955537</v>
      </c>
      <c r="HI433">
        <v>0</v>
      </c>
      <c r="HJ433">
        <v>36.1642</v>
      </c>
      <c r="HK433">
        <v>999.9</v>
      </c>
      <c r="HL433">
        <v>53.98</v>
      </c>
      <c r="HM433">
        <v>28.238</v>
      </c>
      <c r="HN433">
        <v>22.8851</v>
      </c>
      <c r="HO433">
        <v>56.8393</v>
      </c>
      <c r="HP433">
        <v>32.4038</v>
      </c>
      <c r="HQ433">
        <v>2</v>
      </c>
      <c r="HR433">
        <v>1.37366</v>
      </c>
      <c r="HS433">
        <v>6.00453</v>
      </c>
      <c r="HT433">
        <v>20.0268</v>
      </c>
      <c r="HU433">
        <v>5.19153</v>
      </c>
      <c r="HV433">
        <v>12.0099</v>
      </c>
      <c r="HW433">
        <v>4.97275</v>
      </c>
      <c r="HX433">
        <v>3.2949</v>
      </c>
      <c r="HY433">
        <v>999.9</v>
      </c>
      <c r="HZ433">
        <v>9999</v>
      </c>
      <c r="IA433">
        <v>9999</v>
      </c>
      <c r="IB433">
        <v>9999</v>
      </c>
      <c r="IC433">
        <v>1.86313</v>
      </c>
      <c r="ID433">
        <v>1.86812</v>
      </c>
      <c r="IE433">
        <v>1.86783</v>
      </c>
      <c r="IF433">
        <v>1.86901</v>
      </c>
      <c r="IG433">
        <v>1.86981</v>
      </c>
      <c r="IH433">
        <v>1.86584</v>
      </c>
      <c r="II433">
        <v>1.86701</v>
      </c>
      <c r="IJ433">
        <v>1.86839</v>
      </c>
      <c r="IK433">
        <v>5</v>
      </c>
      <c r="IL433">
        <v>0</v>
      </c>
      <c r="IM433">
        <v>0</v>
      </c>
      <c r="IN433">
        <v>0</v>
      </c>
      <c r="IO433" t="s">
        <v>443</v>
      </c>
      <c r="IP433" t="s">
        <v>444</v>
      </c>
      <c r="IQ433" t="s">
        <v>445</v>
      </c>
      <c r="IR433" t="s">
        <v>445</v>
      </c>
      <c r="IS433" t="s">
        <v>445</v>
      </c>
      <c r="IT433" t="s">
        <v>445</v>
      </c>
      <c r="IU433">
        <v>0</v>
      </c>
      <c r="IV433">
        <v>100</v>
      </c>
      <c r="IW433">
        <v>100</v>
      </c>
      <c r="IX433">
        <v>3.28</v>
      </c>
      <c r="IY433">
        <v>0.3101</v>
      </c>
      <c r="IZ433">
        <v>0.972545899424372</v>
      </c>
      <c r="JA433">
        <v>0.00534676025210932</v>
      </c>
      <c r="JB433">
        <v>-1.70922874884956e-06</v>
      </c>
      <c r="JC433">
        <v>5.24977269206303e-10</v>
      </c>
      <c r="JD433">
        <v>0.310040366037049</v>
      </c>
      <c r="JE433">
        <v>0</v>
      </c>
      <c r="JF433">
        <v>0</v>
      </c>
      <c r="JG433">
        <v>0</v>
      </c>
      <c r="JH433">
        <v>4</v>
      </c>
      <c r="JI433">
        <v>2317</v>
      </c>
      <c r="JJ433">
        <v>-0</v>
      </c>
      <c r="JK433">
        <v>23</v>
      </c>
      <c r="JL433">
        <v>29370073.1</v>
      </c>
      <c r="JM433">
        <v>29370073.1</v>
      </c>
      <c r="JN433">
        <v>1.43921</v>
      </c>
      <c r="JO433">
        <v>2.61719</v>
      </c>
      <c r="JP433">
        <v>2.19849</v>
      </c>
      <c r="JQ433">
        <v>2.63672</v>
      </c>
      <c r="JR433">
        <v>2.44507</v>
      </c>
      <c r="JS433">
        <v>2.35596</v>
      </c>
      <c r="JT433">
        <v>32.8424</v>
      </c>
      <c r="JU433">
        <v>24.14</v>
      </c>
      <c r="JV433">
        <v>18</v>
      </c>
      <c r="JW433">
        <v>498.927</v>
      </c>
      <c r="JX433">
        <v>781.358</v>
      </c>
      <c r="JY433">
        <v>28.4352</v>
      </c>
      <c r="JZ433">
        <v>43.3293</v>
      </c>
      <c r="KA433">
        <v>29.9998</v>
      </c>
      <c r="KB433">
        <v>43.0401</v>
      </c>
      <c r="KC433">
        <v>42.8795</v>
      </c>
      <c r="KD433">
        <v>28.8832</v>
      </c>
      <c r="KE433">
        <v>0</v>
      </c>
      <c r="KF433">
        <v>100</v>
      </c>
      <c r="KG433">
        <v>28.4321</v>
      </c>
      <c r="KH433">
        <v>555.137</v>
      </c>
      <c r="KI433">
        <v>21.9999</v>
      </c>
      <c r="KJ433">
        <v>94.4112</v>
      </c>
      <c r="KK433">
        <v>91.6362</v>
      </c>
    </row>
    <row r="434" spans="1:297">
      <c r="A434">
        <v>418</v>
      </c>
      <c r="B434">
        <v>1762204390</v>
      </c>
      <c r="C434">
        <v>6158</v>
      </c>
      <c r="D434" t="s">
        <v>1284</v>
      </c>
      <c r="E434" t="s">
        <v>1285</v>
      </c>
      <c r="F434">
        <v>5</v>
      </c>
      <c r="G434" t="s">
        <v>1219</v>
      </c>
      <c r="H434" t="s">
        <v>438</v>
      </c>
      <c r="I434">
        <v>1762204381.84615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546.564903468918</v>
      </c>
      <c r="AK434">
        <v>529.601818181818</v>
      </c>
      <c r="AL434">
        <v>3.35978934981759</v>
      </c>
      <c r="AM434">
        <v>64.4953549649567</v>
      </c>
      <c r="AN434">
        <f>(AP434 - AO434 + DY434*1E3/(8.314*(EA434+273.15)) * AR434/DX434 * AQ434) * DX434/(100*DL434) * 1000/(1000 - AP434)</f>
        <v>0</v>
      </c>
      <c r="AO434">
        <v>21.0780139718691</v>
      </c>
      <c r="AP434">
        <v>27.2180333333333</v>
      </c>
      <c r="AQ434">
        <v>-2.75439790169617e-05</v>
      </c>
      <c r="AR434">
        <v>97.6217962636245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439</v>
      </c>
      <c r="AY434" t="s">
        <v>439</v>
      </c>
      <c r="AZ434">
        <v>0</v>
      </c>
      <c r="BA434">
        <v>0</v>
      </c>
      <c r="BB434">
        <f>1-AZ434/BA434</f>
        <v>0</v>
      </c>
      <c r="BC434">
        <v>0</v>
      </c>
      <c r="BD434" t="s">
        <v>439</v>
      </c>
      <c r="BE434" t="s">
        <v>439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439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440</v>
      </c>
      <c r="DO434">
        <v>2</v>
      </c>
      <c r="DP434" t="b">
        <v>1</v>
      </c>
      <c r="DQ434">
        <v>1762204381.84615</v>
      </c>
      <c r="DR434">
        <v>491.934923076923</v>
      </c>
      <c r="DS434">
        <v>520.922538461538</v>
      </c>
      <c r="DT434">
        <v>27.2223846153846</v>
      </c>
      <c r="DU434">
        <v>21.0792</v>
      </c>
      <c r="DV434">
        <v>488.696384615385</v>
      </c>
      <c r="DW434">
        <v>26.9123153846154</v>
      </c>
      <c r="DX434">
        <v>500.010538461538</v>
      </c>
      <c r="DY434">
        <v>90.7529076923077</v>
      </c>
      <c r="DZ434">
        <v>0.100022553846154</v>
      </c>
      <c r="EA434">
        <v>36.3922153846154</v>
      </c>
      <c r="EB434">
        <v>36.0142</v>
      </c>
      <c r="EC434">
        <v>999.9</v>
      </c>
      <c r="ED434">
        <v>0</v>
      </c>
      <c r="EE434">
        <v>0</v>
      </c>
      <c r="EF434">
        <v>9997.84230769231</v>
      </c>
      <c r="EG434">
        <v>0</v>
      </c>
      <c r="EH434">
        <v>1226.53923076923</v>
      </c>
      <c r="EI434">
        <v>-28.9879</v>
      </c>
      <c r="EJ434">
        <v>505.701153846154</v>
      </c>
      <c r="EK434">
        <v>532.139769230769</v>
      </c>
      <c r="EL434">
        <v>6.14316153846154</v>
      </c>
      <c r="EM434">
        <v>520.922538461538</v>
      </c>
      <c r="EN434">
        <v>21.0792</v>
      </c>
      <c r="EO434">
        <v>2.47050923076923</v>
      </c>
      <c r="EP434">
        <v>1.91299923076923</v>
      </c>
      <c r="EQ434">
        <v>20.8334923076923</v>
      </c>
      <c r="ER434">
        <v>16.7420307692308</v>
      </c>
      <c r="ES434">
        <v>2000.00230769231</v>
      </c>
      <c r="ET434">
        <v>0.979994076923077</v>
      </c>
      <c r="EU434">
        <v>0.0200057538461538</v>
      </c>
      <c r="EV434">
        <v>0</v>
      </c>
      <c r="EW434">
        <v>1483.59076923077</v>
      </c>
      <c r="EX434">
        <v>5.00059</v>
      </c>
      <c r="EY434">
        <v>30864.7923076923</v>
      </c>
      <c r="EZ434">
        <v>17360.3153846154</v>
      </c>
      <c r="FA434">
        <v>55.062</v>
      </c>
      <c r="FB434">
        <v>55.5381538461538</v>
      </c>
      <c r="FC434">
        <v>54.6536153846154</v>
      </c>
      <c r="FD434">
        <v>54.937</v>
      </c>
      <c r="FE434">
        <v>55.5</v>
      </c>
      <c r="FF434">
        <v>1955.09230769231</v>
      </c>
      <c r="FG434">
        <v>39.91</v>
      </c>
      <c r="FH434">
        <v>0</v>
      </c>
      <c r="FI434">
        <v>1762204389.2</v>
      </c>
      <c r="FJ434">
        <v>0</v>
      </c>
      <c r="FK434">
        <v>1483.5124</v>
      </c>
      <c r="FL434">
        <v>-7.77846154769165</v>
      </c>
      <c r="FM434">
        <v>-124.830769266793</v>
      </c>
      <c r="FN434">
        <v>30861.776</v>
      </c>
      <c r="FO434">
        <v>15</v>
      </c>
      <c r="FP434">
        <v>0</v>
      </c>
      <c r="FQ434" t="s">
        <v>441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-28.5911047619048</v>
      </c>
      <c r="GD434">
        <v>-7.44854025974029</v>
      </c>
      <c r="GE434">
        <v>0.824460069480505</v>
      </c>
      <c r="GF434">
        <v>0</v>
      </c>
      <c r="GG434">
        <v>1483.98264705882</v>
      </c>
      <c r="GH434">
        <v>-7.99587472009156</v>
      </c>
      <c r="GI434">
        <v>0.8112710028951</v>
      </c>
      <c r="GJ434">
        <v>-1</v>
      </c>
      <c r="GK434">
        <v>6.14437952380952</v>
      </c>
      <c r="GL434">
        <v>-0.0242976623376546</v>
      </c>
      <c r="GM434">
        <v>0.00297319048801186</v>
      </c>
      <c r="GN434">
        <v>1</v>
      </c>
      <c r="GO434">
        <v>1</v>
      </c>
      <c r="GP434">
        <v>2</v>
      </c>
      <c r="GQ434" t="s">
        <v>460</v>
      </c>
      <c r="GR434">
        <v>3.12843</v>
      </c>
      <c r="GS434">
        <v>2.77809</v>
      </c>
      <c r="GT434">
        <v>0.101354</v>
      </c>
      <c r="GU434">
        <v>0.106071</v>
      </c>
      <c r="GV434">
        <v>0.109552</v>
      </c>
      <c r="GW434">
        <v>0.0916142</v>
      </c>
      <c r="GX434">
        <v>32915.8</v>
      </c>
      <c r="GY434">
        <v>34828.9</v>
      </c>
      <c r="GZ434">
        <v>33218.9</v>
      </c>
      <c r="HA434">
        <v>35357.2</v>
      </c>
      <c r="HB434">
        <v>42005</v>
      </c>
      <c r="HC434">
        <v>46193.6</v>
      </c>
      <c r="HD434">
        <v>52012.3</v>
      </c>
      <c r="HE434">
        <v>56588.4</v>
      </c>
      <c r="HF434">
        <v>1.77865</v>
      </c>
      <c r="HG434">
        <v>2.12532</v>
      </c>
      <c r="HH434">
        <v>-0.00971556</v>
      </c>
      <c r="HI434">
        <v>0</v>
      </c>
      <c r="HJ434">
        <v>36.165</v>
      </c>
      <c r="HK434">
        <v>999.9</v>
      </c>
      <c r="HL434">
        <v>53.931</v>
      </c>
      <c r="HM434">
        <v>28.228</v>
      </c>
      <c r="HN434">
        <v>22.8529</v>
      </c>
      <c r="HO434">
        <v>57.0293</v>
      </c>
      <c r="HP434">
        <v>32.4279</v>
      </c>
      <c r="HQ434">
        <v>2</v>
      </c>
      <c r="HR434">
        <v>1.37323</v>
      </c>
      <c r="HS434">
        <v>5.99144</v>
      </c>
      <c r="HT434">
        <v>20.0271</v>
      </c>
      <c r="HU434">
        <v>5.19123</v>
      </c>
      <c r="HV434">
        <v>12.0099</v>
      </c>
      <c r="HW434">
        <v>4.97255</v>
      </c>
      <c r="HX434">
        <v>3.29485</v>
      </c>
      <c r="HY434">
        <v>999.9</v>
      </c>
      <c r="HZ434">
        <v>9999</v>
      </c>
      <c r="IA434">
        <v>9999</v>
      </c>
      <c r="IB434">
        <v>9999</v>
      </c>
      <c r="IC434">
        <v>1.86311</v>
      </c>
      <c r="ID434">
        <v>1.8681</v>
      </c>
      <c r="IE434">
        <v>1.86783</v>
      </c>
      <c r="IF434">
        <v>1.86902</v>
      </c>
      <c r="IG434">
        <v>1.86981</v>
      </c>
      <c r="IH434">
        <v>1.86584</v>
      </c>
      <c r="II434">
        <v>1.86699</v>
      </c>
      <c r="IJ434">
        <v>1.8684</v>
      </c>
      <c r="IK434">
        <v>5</v>
      </c>
      <c r="IL434">
        <v>0</v>
      </c>
      <c r="IM434">
        <v>0</v>
      </c>
      <c r="IN434">
        <v>0</v>
      </c>
      <c r="IO434" t="s">
        <v>443</v>
      </c>
      <c r="IP434" t="s">
        <v>444</v>
      </c>
      <c r="IQ434" t="s">
        <v>445</v>
      </c>
      <c r="IR434" t="s">
        <v>445</v>
      </c>
      <c r="IS434" t="s">
        <v>445</v>
      </c>
      <c r="IT434" t="s">
        <v>445</v>
      </c>
      <c r="IU434">
        <v>0</v>
      </c>
      <c r="IV434">
        <v>100</v>
      </c>
      <c r="IW434">
        <v>100</v>
      </c>
      <c r="IX434">
        <v>3.345</v>
      </c>
      <c r="IY434">
        <v>0.3101</v>
      </c>
      <c r="IZ434">
        <v>0.972545899424372</v>
      </c>
      <c r="JA434">
        <v>0.00534676025210932</v>
      </c>
      <c r="JB434">
        <v>-1.70922874884956e-06</v>
      </c>
      <c r="JC434">
        <v>5.24977269206303e-10</v>
      </c>
      <c r="JD434">
        <v>0.310040366037049</v>
      </c>
      <c r="JE434">
        <v>0</v>
      </c>
      <c r="JF434">
        <v>0</v>
      </c>
      <c r="JG434">
        <v>0</v>
      </c>
      <c r="JH434">
        <v>4</v>
      </c>
      <c r="JI434">
        <v>2317</v>
      </c>
      <c r="JJ434">
        <v>-0</v>
      </c>
      <c r="JK434">
        <v>23</v>
      </c>
      <c r="JL434">
        <v>29370073.2</v>
      </c>
      <c r="JM434">
        <v>29370073.2</v>
      </c>
      <c r="JN434">
        <v>1.47217</v>
      </c>
      <c r="JO434">
        <v>2.62085</v>
      </c>
      <c r="JP434">
        <v>2.19849</v>
      </c>
      <c r="JQ434">
        <v>2.63672</v>
      </c>
      <c r="JR434">
        <v>2.44629</v>
      </c>
      <c r="JS434">
        <v>2.30469</v>
      </c>
      <c r="JT434">
        <v>32.8424</v>
      </c>
      <c r="JU434">
        <v>24.14</v>
      </c>
      <c r="JV434">
        <v>18</v>
      </c>
      <c r="JW434">
        <v>499.193</v>
      </c>
      <c r="JX434">
        <v>781.134</v>
      </c>
      <c r="JY434">
        <v>28.4242</v>
      </c>
      <c r="JZ434">
        <v>43.3308</v>
      </c>
      <c r="KA434">
        <v>29.9999</v>
      </c>
      <c r="KB434">
        <v>43.0401</v>
      </c>
      <c r="KC434">
        <v>42.8837</v>
      </c>
      <c r="KD434">
        <v>29.6881</v>
      </c>
      <c r="KE434">
        <v>0</v>
      </c>
      <c r="KF434">
        <v>100</v>
      </c>
      <c r="KG434">
        <v>28.423</v>
      </c>
      <c r="KH434">
        <v>575.411</v>
      </c>
      <c r="KI434">
        <v>21.9999</v>
      </c>
      <c r="KJ434">
        <v>94.4118</v>
      </c>
      <c r="KK434">
        <v>91.6358</v>
      </c>
    </row>
    <row r="435" spans="1:297">
      <c r="A435">
        <v>419</v>
      </c>
      <c r="B435">
        <v>1762204395</v>
      </c>
      <c r="C435">
        <v>6163</v>
      </c>
      <c r="D435" t="s">
        <v>1286</v>
      </c>
      <c r="E435" t="s">
        <v>1287</v>
      </c>
      <c r="F435">
        <v>5</v>
      </c>
      <c r="G435" t="s">
        <v>1219</v>
      </c>
      <c r="H435" t="s">
        <v>438</v>
      </c>
      <c r="I435">
        <v>1762204386.84615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562.812499619395</v>
      </c>
      <c r="AK435">
        <v>546.016824242424</v>
      </c>
      <c r="AL435">
        <v>3.28407214606915</v>
      </c>
      <c r="AM435">
        <v>64.4953549649567</v>
      </c>
      <c r="AN435">
        <f>(AP435 - AO435 + DY435*1E3/(8.314*(EA435+273.15)) * AR435/DX435 * AQ435) * DX435/(100*DL435) * 1000/(1000 - AP435)</f>
        <v>0</v>
      </c>
      <c r="AO435">
        <v>21.0777167194187</v>
      </c>
      <c r="AP435">
        <v>27.2133175757576</v>
      </c>
      <c r="AQ435">
        <v>-4.18800329429954e-05</v>
      </c>
      <c r="AR435">
        <v>97.6217962636245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439</v>
      </c>
      <c r="AY435" t="s">
        <v>439</v>
      </c>
      <c r="AZ435">
        <v>0</v>
      </c>
      <c r="BA435">
        <v>0</v>
      </c>
      <c r="BB435">
        <f>1-AZ435/BA435</f>
        <v>0</v>
      </c>
      <c r="BC435">
        <v>0</v>
      </c>
      <c r="BD435" t="s">
        <v>439</v>
      </c>
      <c r="BE435" t="s">
        <v>439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439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440</v>
      </c>
      <c r="DO435">
        <v>2</v>
      </c>
      <c r="DP435" t="b">
        <v>1</v>
      </c>
      <c r="DQ435">
        <v>1762204386.84615</v>
      </c>
      <c r="DR435">
        <v>508.092615384615</v>
      </c>
      <c r="DS435">
        <v>537.433230769231</v>
      </c>
      <c r="DT435">
        <v>27.2192615384615</v>
      </c>
      <c r="DU435">
        <v>21.0784615384615</v>
      </c>
      <c r="DV435">
        <v>504.789153846154</v>
      </c>
      <c r="DW435">
        <v>26.9092</v>
      </c>
      <c r="DX435">
        <v>500.015307692308</v>
      </c>
      <c r="DY435">
        <v>90.7515307692308</v>
      </c>
      <c r="DZ435">
        <v>0.0999952692307692</v>
      </c>
      <c r="EA435">
        <v>36.3893153846154</v>
      </c>
      <c r="EB435">
        <v>36.0088</v>
      </c>
      <c r="EC435">
        <v>999.9</v>
      </c>
      <c r="ED435">
        <v>0</v>
      </c>
      <c r="EE435">
        <v>0</v>
      </c>
      <c r="EF435">
        <v>9994.18846153846</v>
      </c>
      <c r="EG435">
        <v>0</v>
      </c>
      <c r="EH435">
        <v>1226.54384615385</v>
      </c>
      <c r="EI435">
        <v>-29.3407230769231</v>
      </c>
      <c r="EJ435">
        <v>522.309461538462</v>
      </c>
      <c r="EK435">
        <v>549.005461538461</v>
      </c>
      <c r="EL435">
        <v>6.14077538461538</v>
      </c>
      <c r="EM435">
        <v>537.433230769231</v>
      </c>
      <c r="EN435">
        <v>21.0784615384615</v>
      </c>
      <c r="EO435">
        <v>2.47018846153846</v>
      </c>
      <c r="EP435">
        <v>1.91290307692308</v>
      </c>
      <c r="EQ435">
        <v>20.8313846153846</v>
      </c>
      <c r="ER435">
        <v>16.7412538461538</v>
      </c>
      <c r="ES435">
        <v>2000.00076923077</v>
      </c>
      <c r="ET435">
        <v>0.979994076923077</v>
      </c>
      <c r="EU435">
        <v>0.0200057538461538</v>
      </c>
      <c r="EV435">
        <v>0</v>
      </c>
      <c r="EW435">
        <v>1482.98384615385</v>
      </c>
      <c r="EX435">
        <v>5.00059</v>
      </c>
      <c r="EY435">
        <v>30853.5307692308</v>
      </c>
      <c r="EZ435">
        <v>17360.2846153846</v>
      </c>
      <c r="FA435">
        <v>55.062</v>
      </c>
      <c r="FB435">
        <v>55.5333846153846</v>
      </c>
      <c r="FC435">
        <v>54.6679230769231</v>
      </c>
      <c r="FD435">
        <v>54.937</v>
      </c>
      <c r="FE435">
        <v>55.5</v>
      </c>
      <c r="FF435">
        <v>1955.09076923077</v>
      </c>
      <c r="FG435">
        <v>39.91</v>
      </c>
      <c r="FH435">
        <v>0</v>
      </c>
      <c r="FI435">
        <v>1762204394</v>
      </c>
      <c r="FJ435">
        <v>0</v>
      </c>
      <c r="FK435">
        <v>1482.9372</v>
      </c>
      <c r="FL435">
        <v>-6.88846152921267</v>
      </c>
      <c r="FM435">
        <v>-120.638461461482</v>
      </c>
      <c r="FN435">
        <v>30851.532</v>
      </c>
      <c r="FO435">
        <v>15</v>
      </c>
      <c r="FP435">
        <v>0</v>
      </c>
      <c r="FQ435" t="s">
        <v>441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-29.125495</v>
      </c>
      <c r="GD435">
        <v>-3.55490075187972</v>
      </c>
      <c r="GE435">
        <v>0.486012994142132</v>
      </c>
      <c r="GF435">
        <v>0</v>
      </c>
      <c r="GG435">
        <v>1483.40794117647</v>
      </c>
      <c r="GH435">
        <v>-7.54820474218088</v>
      </c>
      <c r="GI435">
        <v>0.768232422749332</v>
      </c>
      <c r="GJ435">
        <v>-1</v>
      </c>
      <c r="GK435">
        <v>6.141913</v>
      </c>
      <c r="GL435">
        <v>-0.0262836090225627</v>
      </c>
      <c r="GM435">
        <v>0.00285499054289158</v>
      </c>
      <c r="GN435">
        <v>1</v>
      </c>
      <c r="GO435">
        <v>1</v>
      </c>
      <c r="GP435">
        <v>2</v>
      </c>
      <c r="GQ435" t="s">
        <v>460</v>
      </c>
      <c r="GR435">
        <v>3.12831</v>
      </c>
      <c r="GS435">
        <v>2.7779</v>
      </c>
      <c r="GT435">
        <v>0.103678</v>
      </c>
      <c r="GU435">
        <v>0.10852</v>
      </c>
      <c r="GV435">
        <v>0.109534</v>
      </c>
      <c r="GW435">
        <v>0.0916163</v>
      </c>
      <c r="GX435">
        <v>32830.5</v>
      </c>
      <c r="GY435">
        <v>34733.3</v>
      </c>
      <c r="GZ435">
        <v>33218.8</v>
      </c>
      <c r="HA435">
        <v>35357.2</v>
      </c>
      <c r="HB435">
        <v>42005.9</v>
      </c>
      <c r="HC435">
        <v>46193.9</v>
      </c>
      <c r="HD435">
        <v>52012.1</v>
      </c>
      <c r="HE435">
        <v>56588.5</v>
      </c>
      <c r="HF435">
        <v>1.77868</v>
      </c>
      <c r="HG435">
        <v>2.12545</v>
      </c>
      <c r="HH435">
        <v>-0.00976771</v>
      </c>
      <c r="HI435">
        <v>0</v>
      </c>
      <c r="HJ435">
        <v>36.165</v>
      </c>
      <c r="HK435">
        <v>999.9</v>
      </c>
      <c r="HL435">
        <v>53.956</v>
      </c>
      <c r="HM435">
        <v>28.238</v>
      </c>
      <c r="HN435">
        <v>22.8767</v>
      </c>
      <c r="HO435">
        <v>56.6193</v>
      </c>
      <c r="HP435">
        <v>32.3958</v>
      </c>
      <c r="HQ435">
        <v>2</v>
      </c>
      <c r="HR435">
        <v>1.37336</v>
      </c>
      <c r="HS435">
        <v>5.98352</v>
      </c>
      <c r="HT435">
        <v>20.0275</v>
      </c>
      <c r="HU435">
        <v>5.19243</v>
      </c>
      <c r="HV435">
        <v>12.0099</v>
      </c>
      <c r="HW435">
        <v>4.9733</v>
      </c>
      <c r="HX435">
        <v>3.295</v>
      </c>
      <c r="HY435">
        <v>999.9</v>
      </c>
      <c r="HZ435">
        <v>9999</v>
      </c>
      <c r="IA435">
        <v>9999</v>
      </c>
      <c r="IB435">
        <v>9999</v>
      </c>
      <c r="IC435">
        <v>1.86311</v>
      </c>
      <c r="ID435">
        <v>1.86812</v>
      </c>
      <c r="IE435">
        <v>1.86783</v>
      </c>
      <c r="IF435">
        <v>1.86902</v>
      </c>
      <c r="IG435">
        <v>1.86982</v>
      </c>
      <c r="IH435">
        <v>1.86584</v>
      </c>
      <c r="II435">
        <v>1.86704</v>
      </c>
      <c r="IJ435">
        <v>1.86842</v>
      </c>
      <c r="IK435">
        <v>5</v>
      </c>
      <c r="IL435">
        <v>0</v>
      </c>
      <c r="IM435">
        <v>0</v>
      </c>
      <c r="IN435">
        <v>0</v>
      </c>
      <c r="IO435" t="s">
        <v>443</v>
      </c>
      <c r="IP435" t="s">
        <v>444</v>
      </c>
      <c r="IQ435" t="s">
        <v>445</v>
      </c>
      <c r="IR435" t="s">
        <v>445</v>
      </c>
      <c r="IS435" t="s">
        <v>445</v>
      </c>
      <c r="IT435" t="s">
        <v>445</v>
      </c>
      <c r="IU435">
        <v>0</v>
      </c>
      <c r="IV435">
        <v>100</v>
      </c>
      <c r="IW435">
        <v>100</v>
      </c>
      <c r="IX435">
        <v>3.409</v>
      </c>
      <c r="IY435">
        <v>0.31</v>
      </c>
      <c r="IZ435">
        <v>0.972545899424372</v>
      </c>
      <c r="JA435">
        <v>0.00534676025210932</v>
      </c>
      <c r="JB435">
        <v>-1.70922874884956e-06</v>
      </c>
      <c r="JC435">
        <v>5.24977269206303e-10</v>
      </c>
      <c r="JD435">
        <v>0.310040366037049</v>
      </c>
      <c r="JE435">
        <v>0</v>
      </c>
      <c r="JF435">
        <v>0</v>
      </c>
      <c r="JG435">
        <v>0</v>
      </c>
      <c r="JH435">
        <v>4</v>
      </c>
      <c r="JI435">
        <v>2317</v>
      </c>
      <c r="JJ435">
        <v>-0</v>
      </c>
      <c r="JK435">
        <v>23</v>
      </c>
      <c r="JL435">
        <v>29370073.2</v>
      </c>
      <c r="JM435">
        <v>29370073.2</v>
      </c>
      <c r="JN435">
        <v>1.51733</v>
      </c>
      <c r="JO435">
        <v>2.62695</v>
      </c>
      <c r="JP435">
        <v>2.19849</v>
      </c>
      <c r="JQ435">
        <v>2.63672</v>
      </c>
      <c r="JR435">
        <v>2.44629</v>
      </c>
      <c r="JS435">
        <v>2.34253</v>
      </c>
      <c r="JT435">
        <v>32.8424</v>
      </c>
      <c r="JU435">
        <v>24.14</v>
      </c>
      <c r="JV435">
        <v>18</v>
      </c>
      <c r="JW435">
        <v>499.235</v>
      </c>
      <c r="JX435">
        <v>781.258</v>
      </c>
      <c r="JY435">
        <v>28.4175</v>
      </c>
      <c r="JZ435">
        <v>43.3339</v>
      </c>
      <c r="KA435">
        <v>30.0001</v>
      </c>
      <c r="KB435">
        <v>43.0437</v>
      </c>
      <c r="KC435">
        <v>42.8837</v>
      </c>
      <c r="KD435">
        <v>30.4534</v>
      </c>
      <c r="KE435">
        <v>0</v>
      </c>
      <c r="KF435">
        <v>100</v>
      </c>
      <c r="KG435">
        <v>28.4165</v>
      </c>
      <c r="KH435">
        <v>588.886</v>
      </c>
      <c r="KI435">
        <v>21.9999</v>
      </c>
      <c r="KJ435">
        <v>94.4115</v>
      </c>
      <c r="KK435">
        <v>91.636</v>
      </c>
    </row>
    <row r="436" spans="1:297">
      <c r="A436">
        <v>420</v>
      </c>
      <c r="B436">
        <v>1762204400</v>
      </c>
      <c r="C436">
        <v>6168</v>
      </c>
      <c r="D436" t="s">
        <v>1288</v>
      </c>
      <c r="E436" t="s">
        <v>1289</v>
      </c>
      <c r="F436">
        <v>5</v>
      </c>
      <c r="G436" t="s">
        <v>1219</v>
      </c>
      <c r="H436" t="s">
        <v>438</v>
      </c>
      <c r="I436">
        <v>1762204391.84615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580.715599565335</v>
      </c>
      <c r="AK436">
        <v>563.217884848485</v>
      </c>
      <c r="AL436">
        <v>3.43985805617797</v>
      </c>
      <c r="AM436">
        <v>64.4953549649567</v>
      </c>
      <c r="AN436">
        <f>(AP436 - AO436 + DY436*1E3/(8.314*(EA436+273.15)) * AR436/DX436 * AQ436) * DX436/(100*DL436) * 1000/(1000 - AP436)</f>
        <v>0</v>
      </c>
      <c r="AO436">
        <v>21.0776425897647</v>
      </c>
      <c r="AP436">
        <v>27.2087612121212</v>
      </c>
      <c r="AQ436">
        <v>-3.3378919201762e-05</v>
      </c>
      <c r="AR436">
        <v>97.6217962636245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439</v>
      </c>
      <c r="AY436" t="s">
        <v>439</v>
      </c>
      <c r="AZ436">
        <v>0</v>
      </c>
      <c r="BA436">
        <v>0</v>
      </c>
      <c r="BB436">
        <f>1-AZ436/BA436</f>
        <v>0</v>
      </c>
      <c r="BC436">
        <v>0</v>
      </c>
      <c r="BD436" t="s">
        <v>439</v>
      </c>
      <c r="BE436" t="s">
        <v>439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439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440</v>
      </c>
      <c r="DO436">
        <v>2</v>
      </c>
      <c r="DP436" t="b">
        <v>1</v>
      </c>
      <c r="DQ436">
        <v>1762204391.84615</v>
      </c>
      <c r="DR436">
        <v>524.370769230769</v>
      </c>
      <c r="DS436">
        <v>554.055769230769</v>
      </c>
      <c r="DT436">
        <v>27.2154923076923</v>
      </c>
      <c r="DU436">
        <v>21.0777076923077</v>
      </c>
      <c r="DV436">
        <v>521.002461538462</v>
      </c>
      <c r="DW436">
        <v>26.9054538461539</v>
      </c>
      <c r="DX436">
        <v>499.996769230769</v>
      </c>
      <c r="DY436">
        <v>90.7512461538462</v>
      </c>
      <c r="DZ436">
        <v>0.100019484615385</v>
      </c>
      <c r="EA436">
        <v>36.3855923076923</v>
      </c>
      <c r="EB436">
        <v>36.0062307692308</v>
      </c>
      <c r="EC436">
        <v>999.9</v>
      </c>
      <c r="ED436">
        <v>0</v>
      </c>
      <c r="EE436">
        <v>0</v>
      </c>
      <c r="EF436">
        <v>9997.73846153846</v>
      </c>
      <c r="EG436">
        <v>0</v>
      </c>
      <c r="EH436">
        <v>1226.54846153846</v>
      </c>
      <c r="EI436">
        <v>-29.6849307692308</v>
      </c>
      <c r="EJ436">
        <v>539.041</v>
      </c>
      <c r="EK436">
        <v>565.985384615385</v>
      </c>
      <c r="EL436">
        <v>6.13777692307692</v>
      </c>
      <c r="EM436">
        <v>554.055769230769</v>
      </c>
      <c r="EN436">
        <v>21.0777076923077</v>
      </c>
      <c r="EO436">
        <v>2.46984</v>
      </c>
      <c r="EP436">
        <v>1.91282923076923</v>
      </c>
      <c r="EQ436">
        <v>20.8291</v>
      </c>
      <c r="ER436">
        <v>16.7406384615385</v>
      </c>
      <c r="ES436">
        <v>2000.02538461538</v>
      </c>
      <c r="ET436">
        <v>0.979994307692308</v>
      </c>
      <c r="EU436">
        <v>0.0200055153846154</v>
      </c>
      <c r="EV436">
        <v>0</v>
      </c>
      <c r="EW436">
        <v>1482.48538461538</v>
      </c>
      <c r="EX436">
        <v>5.00059</v>
      </c>
      <c r="EY436">
        <v>30842.9923076923</v>
      </c>
      <c r="EZ436">
        <v>17360.5</v>
      </c>
      <c r="FA436">
        <v>55.062</v>
      </c>
      <c r="FB436">
        <v>55.5333846153846</v>
      </c>
      <c r="FC436">
        <v>54.6631538461538</v>
      </c>
      <c r="FD436">
        <v>54.937</v>
      </c>
      <c r="FE436">
        <v>55.5</v>
      </c>
      <c r="FF436">
        <v>1955.11538461538</v>
      </c>
      <c r="FG436">
        <v>39.91</v>
      </c>
      <c r="FH436">
        <v>0</v>
      </c>
      <c r="FI436">
        <v>1762204398.8</v>
      </c>
      <c r="FJ436">
        <v>0</v>
      </c>
      <c r="FK436">
        <v>1482.4568</v>
      </c>
      <c r="FL436">
        <v>-4.5376923118428</v>
      </c>
      <c r="FM436">
        <v>-129.338461802376</v>
      </c>
      <c r="FN436">
        <v>30841.476</v>
      </c>
      <c r="FO436">
        <v>15</v>
      </c>
      <c r="FP436">
        <v>0</v>
      </c>
      <c r="FQ436" t="s">
        <v>441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-29.5425619047619</v>
      </c>
      <c r="GD436">
        <v>-3.67125974025978</v>
      </c>
      <c r="GE436">
        <v>0.505763165425413</v>
      </c>
      <c r="GF436">
        <v>0</v>
      </c>
      <c r="GG436">
        <v>1482.82</v>
      </c>
      <c r="GH436">
        <v>-6.20015279086706</v>
      </c>
      <c r="GI436">
        <v>0.645295190089725</v>
      </c>
      <c r="GJ436">
        <v>-1</v>
      </c>
      <c r="GK436">
        <v>6.13907380952381</v>
      </c>
      <c r="GL436">
        <v>-0.0364114285714228</v>
      </c>
      <c r="GM436">
        <v>0.00402001359413774</v>
      </c>
      <c r="GN436">
        <v>1</v>
      </c>
      <c r="GO436">
        <v>1</v>
      </c>
      <c r="GP436">
        <v>2</v>
      </c>
      <c r="GQ436" t="s">
        <v>460</v>
      </c>
      <c r="GR436">
        <v>3.12823</v>
      </c>
      <c r="GS436">
        <v>2.77791</v>
      </c>
      <c r="GT436">
        <v>0.106046</v>
      </c>
      <c r="GU436">
        <v>0.110733</v>
      </c>
      <c r="GV436">
        <v>0.109517</v>
      </c>
      <c r="GW436">
        <v>0.0916106</v>
      </c>
      <c r="GX436">
        <v>32743.9</v>
      </c>
      <c r="GY436">
        <v>34646.9</v>
      </c>
      <c r="GZ436">
        <v>33219</v>
      </c>
      <c r="HA436">
        <v>35357</v>
      </c>
      <c r="HB436">
        <v>42007.1</v>
      </c>
      <c r="HC436">
        <v>46194.2</v>
      </c>
      <c r="HD436">
        <v>52012.2</v>
      </c>
      <c r="HE436">
        <v>56588.3</v>
      </c>
      <c r="HF436">
        <v>1.77862</v>
      </c>
      <c r="HG436">
        <v>2.12545</v>
      </c>
      <c r="HH436">
        <v>-0.0102781</v>
      </c>
      <c r="HI436">
        <v>0</v>
      </c>
      <c r="HJ436">
        <v>36.1624</v>
      </c>
      <c r="HK436">
        <v>999.9</v>
      </c>
      <c r="HL436">
        <v>53.956</v>
      </c>
      <c r="HM436">
        <v>28.238</v>
      </c>
      <c r="HN436">
        <v>22.8767</v>
      </c>
      <c r="HO436">
        <v>56.6593</v>
      </c>
      <c r="HP436">
        <v>32.4439</v>
      </c>
      <c r="HQ436">
        <v>2</v>
      </c>
      <c r="HR436">
        <v>1.37348</v>
      </c>
      <c r="HS436">
        <v>5.9793</v>
      </c>
      <c r="HT436">
        <v>20.0276</v>
      </c>
      <c r="HU436">
        <v>5.19108</v>
      </c>
      <c r="HV436">
        <v>12.0099</v>
      </c>
      <c r="HW436">
        <v>4.97265</v>
      </c>
      <c r="HX436">
        <v>3.2949</v>
      </c>
      <c r="HY436">
        <v>999.9</v>
      </c>
      <c r="HZ436">
        <v>9999</v>
      </c>
      <c r="IA436">
        <v>9999</v>
      </c>
      <c r="IB436">
        <v>9999</v>
      </c>
      <c r="IC436">
        <v>1.86313</v>
      </c>
      <c r="ID436">
        <v>1.86808</v>
      </c>
      <c r="IE436">
        <v>1.86783</v>
      </c>
      <c r="IF436">
        <v>1.86899</v>
      </c>
      <c r="IG436">
        <v>1.86981</v>
      </c>
      <c r="IH436">
        <v>1.86584</v>
      </c>
      <c r="II436">
        <v>1.86702</v>
      </c>
      <c r="IJ436">
        <v>1.86841</v>
      </c>
      <c r="IK436">
        <v>5</v>
      </c>
      <c r="IL436">
        <v>0</v>
      </c>
      <c r="IM436">
        <v>0</v>
      </c>
      <c r="IN436">
        <v>0</v>
      </c>
      <c r="IO436" t="s">
        <v>443</v>
      </c>
      <c r="IP436" t="s">
        <v>444</v>
      </c>
      <c r="IQ436" t="s">
        <v>445</v>
      </c>
      <c r="IR436" t="s">
        <v>445</v>
      </c>
      <c r="IS436" t="s">
        <v>445</v>
      </c>
      <c r="IT436" t="s">
        <v>445</v>
      </c>
      <c r="IU436">
        <v>0</v>
      </c>
      <c r="IV436">
        <v>100</v>
      </c>
      <c r="IW436">
        <v>100</v>
      </c>
      <c r="IX436">
        <v>3.474</v>
      </c>
      <c r="IY436">
        <v>0.31</v>
      </c>
      <c r="IZ436">
        <v>0.972545899424372</v>
      </c>
      <c r="JA436">
        <v>0.00534676025210932</v>
      </c>
      <c r="JB436">
        <v>-1.70922874884956e-06</v>
      </c>
      <c r="JC436">
        <v>5.24977269206303e-10</v>
      </c>
      <c r="JD436">
        <v>0.310040366037049</v>
      </c>
      <c r="JE436">
        <v>0</v>
      </c>
      <c r="JF436">
        <v>0</v>
      </c>
      <c r="JG436">
        <v>0</v>
      </c>
      <c r="JH436">
        <v>4</v>
      </c>
      <c r="JI436">
        <v>2317</v>
      </c>
      <c r="JJ436">
        <v>-0</v>
      </c>
      <c r="JK436">
        <v>23</v>
      </c>
      <c r="JL436">
        <v>29370073.3</v>
      </c>
      <c r="JM436">
        <v>29370073.3</v>
      </c>
      <c r="JN436">
        <v>1.55029</v>
      </c>
      <c r="JO436">
        <v>2.61963</v>
      </c>
      <c r="JP436">
        <v>2.19849</v>
      </c>
      <c r="JQ436">
        <v>2.63672</v>
      </c>
      <c r="JR436">
        <v>2.44507</v>
      </c>
      <c r="JS436">
        <v>2.33032</v>
      </c>
      <c r="JT436">
        <v>32.8424</v>
      </c>
      <c r="JU436">
        <v>24.1488</v>
      </c>
      <c r="JV436">
        <v>18</v>
      </c>
      <c r="JW436">
        <v>499.206</v>
      </c>
      <c r="JX436">
        <v>781.258</v>
      </c>
      <c r="JY436">
        <v>28.4119</v>
      </c>
      <c r="JZ436">
        <v>43.3339</v>
      </c>
      <c r="KA436">
        <v>30.0001</v>
      </c>
      <c r="KB436">
        <v>43.0445</v>
      </c>
      <c r="KC436">
        <v>42.8837</v>
      </c>
      <c r="KD436">
        <v>31.2463</v>
      </c>
      <c r="KE436">
        <v>0</v>
      </c>
      <c r="KF436">
        <v>100</v>
      </c>
      <c r="KG436">
        <v>28.4103</v>
      </c>
      <c r="KH436">
        <v>609.149</v>
      </c>
      <c r="KI436">
        <v>21.9999</v>
      </c>
      <c r="KJ436">
        <v>94.4118</v>
      </c>
      <c r="KK436">
        <v>91.6356</v>
      </c>
    </row>
    <row r="437" spans="1:297">
      <c r="A437">
        <v>421</v>
      </c>
      <c r="B437">
        <v>1762204405</v>
      </c>
      <c r="C437">
        <v>6173</v>
      </c>
      <c r="D437" t="s">
        <v>1290</v>
      </c>
      <c r="E437" t="s">
        <v>1291</v>
      </c>
      <c r="F437">
        <v>5</v>
      </c>
      <c r="G437" t="s">
        <v>1219</v>
      </c>
      <c r="H437" t="s">
        <v>438</v>
      </c>
      <c r="I437">
        <v>1762204396.84615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596.989180765388</v>
      </c>
      <c r="AK437">
        <v>579.775248484848</v>
      </c>
      <c r="AL437">
        <v>3.30917664786871</v>
      </c>
      <c r="AM437">
        <v>64.4953549649567</v>
      </c>
      <c r="AN437">
        <f>(AP437 - AO437 + DY437*1E3/(8.314*(EA437+273.15)) * AR437/DX437 * AQ437) * DX437/(100*DL437) * 1000/(1000 - AP437)</f>
        <v>0</v>
      </c>
      <c r="AO437">
        <v>21.0754956801231</v>
      </c>
      <c r="AP437">
        <v>27.1994151515151</v>
      </c>
      <c r="AQ437">
        <v>-5.74869403829774e-05</v>
      </c>
      <c r="AR437">
        <v>97.6217962636245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439</v>
      </c>
      <c r="AY437" t="s">
        <v>439</v>
      </c>
      <c r="AZ437">
        <v>0</v>
      </c>
      <c r="BA437">
        <v>0</v>
      </c>
      <c r="BB437">
        <f>1-AZ437/BA437</f>
        <v>0</v>
      </c>
      <c r="BC437">
        <v>0</v>
      </c>
      <c r="BD437" t="s">
        <v>439</v>
      </c>
      <c r="BE437" t="s">
        <v>439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439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440</v>
      </c>
      <c r="DO437">
        <v>2</v>
      </c>
      <c r="DP437" t="b">
        <v>1</v>
      </c>
      <c r="DQ437">
        <v>1762204396.84615</v>
      </c>
      <c r="DR437">
        <v>540.679307692308</v>
      </c>
      <c r="DS437">
        <v>570.584538461539</v>
      </c>
      <c r="DT437">
        <v>27.2098461538462</v>
      </c>
      <c r="DU437">
        <v>21.0767230769231</v>
      </c>
      <c r="DV437">
        <v>537.246384615384</v>
      </c>
      <c r="DW437">
        <v>26.8998076923077</v>
      </c>
      <c r="DX437">
        <v>500.009307692308</v>
      </c>
      <c r="DY437">
        <v>90.7505076923077</v>
      </c>
      <c r="DZ437">
        <v>0.100040053846154</v>
      </c>
      <c r="EA437">
        <v>36.3828692307692</v>
      </c>
      <c r="EB437">
        <v>36.0025538461538</v>
      </c>
      <c r="EC437">
        <v>999.9</v>
      </c>
      <c r="ED437">
        <v>0</v>
      </c>
      <c r="EE437">
        <v>0</v>
      </c>
      <c r="EF437">
        <v>9996.34230769231</v>
      </c>
      <c r="EG437">
        <v>0</v>
      </c>
      <c r="EH437">
        <v>1226.49538461538</v>
      </c>
      <c r="EI437">
        <v>-29.9051384615385</v>
      </c>
      <c r="EJ437">
        <v>555.802538461538</v>
      </c>
      <c r="EK437">
        <v>582.869384615385</v>
      </c>
      <c r="EL437">
        <v>6.13311769230769</v>
      </c>
      <c r="EM437">
        <v>570.584538461539</v>
      </c>
      <c r="EN437">
        <v>21.0767230769231</v>
      </c>
      <c r="EO437">
        <v>2.46930615384615</v>
      </c>
      <c r="EP437">
        <v>1.91272461538462</v>
      </c>
      <c r="EQ437">
        <v>20.8255923076923</v>
      </c>
      <c r="ER437">
        <v>16.7397769230769</v>
      </c>
      <c r="ES437">
        <v>2000.02384615385</v>
      </c>
      <c r="ET437">
        <v>0.979994307692308</v>
      </c>
      <c r="EU437">
        <v>0.0200055230769231</v>
      </c>
      <c r="EV437">
        <v>0</v>
      </c>
      <c r="EW437">
        <v>1482.05538461538</v>
      </c>
      <c r="EX437">
        <v>5.00059</v>
      </c>
      <c r="EY437">
        <v>30831.9230769231</v>
      </c>
      <c r="EZ437">
        <v>17360.4846153846</v>
      </c>
      <c r="FA437">
        <v>55.062</v>
      </c>
      <c r="FB437">
        <v>55.5333846153846</v>
      </c>
      <c r="FC437">
        <v>54.6726923076923</v>
      </c>
      <c r="FD437">
        <v>54.937</v>
      </c>
      <c r="FE437">
        <v>55.5</v>
      </c>
      <c r="FF437">
        <v>1955.11384615385</v>
      </c>
      <c r="FG437">
        <v>39.91</v>
      </c>
      <c r="FH437">
        <v>0</v>
      </c>
      <c r="FI437">
        <v>1762204404.2</v>
      </c>
      <c r="FJ437">
        <v>0</v>
      </c>
      <c r="FK437">
        <v>1481.97269230769</v>
      </c>
      <c r="FL437">
        <v>-5.95863248233844</v>
      </c>
      <c r="FM437">
        <v>-130.246153981265</v>
      </c>
      <c r="FN437">
        <v>30830.2192307692</v>
      </c>
      <c r="FO437">
        <v>15</v>
      </c>
      <c r="FP437">
        <v>0</v>
      </c>
      <c r="FQ437" t="s">
        <v>441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-29.75471</v>
      </c>
      <c r="GD437">
        <v>-3.70747669172935</v>
      </c>
      <c r="GE437">
        <v>0.544367002949297</v>
      </c>
      <c r="GF437">
        <v>0</v>
      </c>
      <c r="GG437">
        <v>1482.30352941176</v>
      </c>
      <c r="GH437">
        <v>-5.56241405819733</v>
      </c>
      <c r="GI437">
        <v>0.599513932296246</v>
      </c>
      <c r="GJ437">
        <v>-1</v>
      </c>
      <c r="GK437">
        <v>6.1352595</v>
      </c>
      <c r="GL437">
        <v>-0.0581580451127723</v>
      </c>
      <c r="GM437">
        <v>0.00565538458020321</v>
      </c>
      <c r="GN437">
        <v>1</v>
      </c>
      <c r="GO437">
        <v>1</v>
      </c>
      <c r="GP437">
        <v>2</v>
      </c>
      <c r="GQ437" t="s">
        <v>460</v>
      </c>
      <c r="GR437">
        <v>3.12844</v>
      </c>
      <c r="GS437">
        <v>2.778</v>
      </c>
      <c r="GT437">
        <v>0.10832</v>
      </c>
      <c r="GU437">
        <v>0.113126</v>
      </c>
      <c r="GV437">
        <v>0.109492</v>
      </c>
      <c r="GW437">
        <v>0.0916044</v>
      </c>
      <c r="GX437">
        <v>32660.4</v>
      </c>
      <c r="GY437">
        <v>34553.6</v>
      </c>
      <c r="GZ437">
        <v>33218.9</v>
      </c>
      <c r="HA437">
        <v>35357.1</v>
      </c>
      <c r="HB437">
        <v>42008.2</v>
      </c>
      <c r="HC437">
        <v>46194.9</v>
      </c>
      <c r="HD437">
        <v>52011.9</v>
      </c>
      <c r="HE437">
        <v>56588.4</v>
      </c>
      <c r="HF437">
        <v>1.77855</v>
      </c>
      <c r="HG437">
        <v>2.12517</v>
      </c>
      <c r="HH437">
        <v>-0.010401</v>
      </c>
      <c r="HI437">
        <v>0</v>
      </c>
      <c r="HJ437">
        <v>36.1616</v>
      </c>
      <c r="HK437">
        <v>999.9</v>
      </c>
      <c r="HL437">
        <v>53.956</v>
      </c>
      <c r="HM437">
        <v>28.238</v>
      </c>
      <c r="HN437">
        <v>22.8796</v>
      </c>
      <c r="HO437">
        <v>56.8493</v>
      </c>
      <c r="HP437">
        <v>32.4399</v>
      </c>
      <c r="HQ437">
        <v>2</v>
      </c>
      <c r="HR437">
        <v>1.37342</v>
      </c>
      <c r="HS437">
        <v>5.78793</v>
      </c>
      <c r="HT437">
        <v>20.034</v>
      </c>
      <c r="HU437">
        <v>5.19168</v>
      </c>
      <c r="HV437">
        <v>12.0099</v>
      </c>
      <c r="HW437">
        <v>4.9727</v>
      </c>
      <c r="HX437">
        <v>3.2949</v>
      </c>
      <c r="HY437">
        <v>999.9</v>
      </c>
      <c r="HZ437">
        <v>9999</v>
      </c>
      <c r="IA437">
        <v>9999</v>
      </c>
      <c r="IB437">
        <v>9999</v>
      </c>
      <c r="IC437">
        <v>1.86312</v>
      </c>
      <c r="ID437">
        <v>1.86808</v>
      </c>
      <c r="IE437">
        <v>1.86783</v>
      </c>
      <c r="IF437">
        <v>1.86898</v>
      </c>
      <c r="IG437">
        <v>1.86981</v>
      </c>
      <c r="IH437">
        <v>1.86584</v>
      </c>
      <c r="II437">
        <v>1.86703</v>
      </c>
      <c r="IJ437">
        <v>1.8684</v>
      </c>
      <c r="IK437">
        <v>5</v>
      </c>
      <c r="IL437">
        <v>0</v>
      </c>
      <c r="IM437">
        <v>0</v>
      </c>
      <c r="IN437">
        <v>0</v>
      </c>
      <c r="IO437" t="s">
        <v>443</v>
      </c>
      <c r="IP437" t="s">
        <v>444</v>
      </c>
      <c r="IQ437" t="s">
        <v>445</v>
      </c>
      <c r="IR437" t="s">
        <v>445</v>
      </c>
      <c r="IS437" t="s">
        <v>445</v>
      </c>
      <c r="IT437" t="s">
        <v>445</v>
      </c>
      <c r="IU437">
        <v>0</v>
      </c>
      <c r="IV437">
        <v>100</v>
      </c>
      <c r="IW437">
        <v>100</v>
      </c>
      <c r="IX437">
        <v>3.538</v>
      </c>
      <c r="IY437">
        <v>0.31</v>
      </c>
      <c r="IZ437">
        <v>0.972545899424372</v>
      </c>
      <c r="JA437">
        <v>0.00534676025210932</v>
      </c>
      <c r="JB437">
        <v>-1.70922874884956e-06</v>
      </c>
      <c r="JC437">
        <v>5.24977269206303e-10</v>
      </c>
      <c r="JD437">
        <v>0.310040366037049</v>
      </c>
      <c r="JE437">
        <v>0</v>
      </c>
      <c r="JF437">
        <v>0</v>
      </c>
      <c r="JG437">
        <v>0</v>
      </c>
      <c r="JH437">
        <v>4</v>
      </c>
      <c r="JI437">
        <v>2317</v>
      </c>
      <c r="JJ437">
        <v>-0</v>
      </c>
      <c r="JK437">
        <v>23</v>
      </c>
      <c r="JL437">
        <v>29370073.4</v>
      </c>
      <c r="JM437">
        <v>29370073.4</v>
      </c>
      <c r="JN437">
        <v>1.59546</v>
      </c>
      <c r="JO437">
        <v>2.62451</v>
      </c>
      <c r="JP437">
        <v>2.19849</v>
      </c>
      <c r="JQ437">
        <v>2.63794</v>
      </c>
      <c r="JR437">
        <v>2.44507</v>
      </c>
      <c r="JS437">
        <v>2.24976</v>
      </c>
      <c r="JT437">
        <v>32.8424</v>
      </c>
      <c r="JU437">
        <v>24.14</v>
      </c>
      <c r="JV437">
        <v>18</v>
      </c>
      <c r="JW437">
        <v>499.152</v>
      </c>
      <c r="JX437">
        <v>781.035</v>
      </c>
      <c r="JY437">
        <v>28.4095</v>
      </c>
      <c r="JZ437">
        <v>43.3339</v>
      </c>
      <c r="KA437">
        <v>30.0001</v>
      </c>
      <c r="KB437">
        <v>43.0445</v>
      </c>
      <c r="KC437">
        <v>42.8882</v>
      </c>
      <c r="KD437">
        <v>32.0208</v>
      </c>
      <c r="KE437">
        <v>0</v>
      </c>
      <c r="KF437">
        <v>100</v>
      </c>
      <c r="KG437">
        <v>28.4791</v>
      </c>
      <c r="KH437">
        <v>622.692</v>
      </c>
      <c r="KI437">
        <v>21.9999</v>
      </c>
      <c r="KJ437">
        <v>94.4114</v>
      </c>
      <c r="KK437">
        <v>91.6358</v>
      </c>
    </row>
    <row r="438" spans="1:297">
      <c r="A438">
        <v>422</v>
      </c>
      <c r="B438">
        <v>1762204410</v>
      </c>
      <c r="C438">
        <v>6178</v>
      </c>
      <c r="D438" t="s">
        <v>1292</v>
      </c>
      <c r="E438" t="s">
        <v>1293</v>
      </c>
      <c r="F438">
        <v>5</v>
      </c>
      <c r="G438" t="s">
        <v>1219</v>
      </c>
      <c r="H438" t="s">
        <v>438</v>
      </c>
      <c r="I438">
        <v>1762204401.84615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614.979390747011</v>
      </c>
      <c r="AK438">
        <v>597.147581818182</v>
      </c>
      <c r="AL438">
        <v>3.47243364368848</v>
      </c>
      <c r="AM438">
        <v>64.4953549649567</v>
      </c>
      <c r="AN438">
        <f>(AP438 - AO438 + DY438*1E3/(8.314*(EA438+273.15)) * AR438/DX438 * AQ438) * DX438/(100*DL438) * 1000/(1000 - AP438)</f>
        <v>0</v>
      </c>
      <c r="AO438">
        <v>21.0749276938813</v>
      </c>
      <c r="AP438">
        <v>27.1900303030303</v>
      </c>
      <c r="AQ438">
        <v>-6.54655419880166e-05</v>
      </c>
      <c r="AR438">
        <v>97.6217962636245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439</v>
      </c>
      <c r="AY438" t="s">
        <v>439</v>
      </c>
      <c r="AZ438">
        <v>0</v>
      </c>
      <c r="BA438">
        <v>0</v>
      </c>
      <c r="BB438">
        <f>1-AZ438/BA438</f>
        <v>0</v>
      </c>
      <c r="BC438">
        <v>0</v>
      </c>
      <c r="BD438" t="s">
        <v>439</v>
      </c>
      <c r="BE438" t="s">
        <v>439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439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440</v>
      </c>
      <c r="DO438">
        <v>2</v>
      </c>
      <c r="DP438" t="b">
        <v>1</v>
      </c>
      <c r="DQ438">
        <v>1762204401.84615</v>
      </c>
      <c r="DR438">
        <v>557.124615384615</v>
      </c>
      <c r="DS438">
        <v>587.55</v>
      </c>
      <c r="DT438">
        <v>27.2026615384615</v>
      </c>
      <c r="DU438">
        <v>21.0758615384615</v>
      </c>
      <c r="DV438">
        <v>553.627</v>
      </c>
      <c r="DW438">
        <v>26.8926384615385</v>
      </c>
      <c r="DX438">
        <v>500.005307692308</v>
      </c>
      <c r="DY438">
        <v>90.7504692307692</v>
      </c>
      <c r="DZ438">
        <v>0.100027992307692</v>
      </c>
      <c r="EA438">
        <v>36.3810692307692</v>
      </c>
      <c r="EB438">
        <v>35.9978076923077</v>
      </c>
      <c r="EC438">
        <v>999.9</v>
      </c>
      <c r="ED438">
        <v>0</v>
      </c>
      <c r="EE438">
        <v>0</v>
      </c>
      <c r="EF438">
        <v>9986.87076923077</v>
      </c>
      <c r="EG438">
        <v>0</v>
      </c>
      <c r="EH438">
        <v>1226.46769230769</v>
      </c>
      <c r="EI438">
        <v>-30.4253615384615</v>
      </c>
      <c r="EJ438">
        <v>572.703538461538</v>
      </c>
      <c r="EK438">
        <v>600.199692307692</v>
      </c>
      <c r="EL438">
        <v>6.12680692307692</v>
      </c>
      <c r="EM438">
        <v>587.55</v>
      </c>
      <c r="EN438">
        <v>21.0758615384615</v>
      </c>
      <c r="EO438">
        <v>2.46865461538462</v>
      </c>
      <c r="EP438">
        <v>1.91264538461538</v>
      </c>
      <c r="EQ438">
        <v>20.8213076923077</v>
      </c>
      <c r="ER438">
        <v>16.7391230769231</v>
      </c>
      <c r="ES438">
        <v>2000.04615384615</v>
      </c>
      <c r="ET438">
        <v>0.979994538461539</v>
      </c>
      <c r="EU438">
        <v>0.0200052846153846</v>
      </c>
      <c r="EV438">
        <v>0</v>
      </c>
      <c r="EW438">
        <v>1481.61307692308</v>
      </c>
      <c r="EX438">
        <v>5.00059</v>
      </c>
      <c r="EY438">
        <v>30821.3307692308</v>
      </c>
      <c r="EZ438">
        <v>17360.6692307692</v>
      </c>
      <c r="FA438">
        <v>55.062</v>
      </c>
      <c r="FB438">
        <v>55.5476923076923</v>
      </c>
      <c r="FC438">
        <v>54.6679230769231</v>
      </c>
      <c r="FD438">
        <v>54.937</v>
      </c>
      <c r="FE438">
        <v>55.5</v>
      </c>
      <c r="FF438">
        <v>1955.13615384615</v>
      </c>
      <c r="FG438">
        <v>39.91</v>
      </c>
      <c r="FH438">
        <v>0</v>
      </c>
      <c r="FI438">
        <v>1762204409</v>
      </c>
      <c r="FJ438">
        <v>0</v>
      </c>
      <c r="FK438">
        <v>1481.48230769231</v>
      </c>
      <c r="FL438">
        <v>-7.27794869447676</v>
      </c>
      <c r="FM438">
        <v>-135.586324733513</v>
      </c>
      <c r="FN438">
        <v>30819.3576923077</v>
      </c>
      <c r="FO438">
        <v>15</v>
      </c>
      <c r="FP438">
        <v>0</v>
      </c>
      <c r="FQ438" t="s">
        <v>441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-30.1053142857143</v>
      </c>
      <c r="GD438">
        <v>-5.51698441558445</v>
      </c>
      <c r="GE438">
        <v>0.690552225731396</v>
      </c>
      <c r="GF438">
        <v>0</v>
      </c>
      <c r="GG438">
        <v>1481.81882352941</v>
      </c>
      <c r="GH438">
        <v>-6.14606569614864</v>
      </c>
      <c r="GI438">
        <v>0.661707971424245</v>
      </c>
      <c r="GJ438">
        <v>-1</v>
      </c>
      <c r="GK438">
        <v>6.13010476190476</v>
      </c>
      <c r="GL438">
        <v>-0.0724877922077829</v>
      </c>
      <c r="GM438">
        <v>0.00744278085449734</v>
      </c>
      <c r="GN438">
        <v>1</v>
      </c>
      <c r="GO438">
        <v>1</v>
      </c>
      <c r="GP438">
        <v>2</v>
      </c>
      <c r="GQ438" t="s">
        <v>460</v>
      </c>
      <c r="GR438">
        <v>3.12827</v>
      </c>
      <c r="GS438">
        <v>2.77741</v>
      </c>
      <c r="GT438">
        <v>0.110649</v>
      </c>
      <c r="GU438">
        <v>0.115322</v>
      </c>
      <c r="GV438">
        <v>0.109466</v>
      </c>
      <c r="GW438">
        <v>0.091607</v>
      </c>
      <c r="GX438">
        <v>32575.2</v>
      </c>
      <c r="GY438">
        <v>34467.6</v>
      </c>
      <c r="GZ438">
        <v>33219.1</v>
      </c>
      <c r="HA438">
        <v>35356.9</v>
      </c>
      <c r="HB438">
        <v>42009.5</v>
      </c>
      <c r="HC438">
        <v>46194.9</v>
      </c>
      <c r="HD438">
        <v>52011.8</v>
      </c>
      <c r="HE438">
        <v>56588.2</v>
      </c>
      <c r="HF438">
        <v>1.77833</v>
      </c>
      <c r="HG438">
        <v>2.12547</v>
      </c>
      <c r="HH438">
        <v>-0.0104718</v>
      </c>
      <c r="HI438">
        <v>0</v>
      </c>
      <c r="HJ438">
        <v>36.1616</v>
      </c>
      <c r="HK438">
        <v>999.9</v>
      </c>
      <c r="HL438">
        <v>53.931</v>
      </c>
      <c r="HM438">
        <v>28.238</v>
      </c>
      <c r="HN438">
        <v>22.8679</v>
      </c>
      <c r="HO438">
        <v>57.5493</v>
      </c>
      <c r="HP438">
        <v>32.3998</v>
      </c>
      <c r="HQ438">
        <v>2</v>
      </c>
      <c r="HR438">
        <v>1.37144</v>
      </c>
      <c r="HS438">
        <v>5.67896</v>
      </c>
      <c r="HT438">
        <v>20.0374</v>
      </c>
      <c r="HU438">
        <v>5.19153</v>
      </c>
      <c r="HV438">
        <v>12.0099</v>
      </c>
      <c r="HW438">
        <v>4.9728</v>
      </c>
      <c r="HX438">
        <v>3.29497</v>
      </c>
      <c r="HY438">
        <v>999.9</v>
      </c>
      <c r="HZ438">
        <v>9999</v>
      </c>
      <c r="IA438">
        <v>9999</v>
      </c>
      <c r="IB438">
        <v>9999</v>
      </c>
      <c r="IC438">
        <v>1.86313</v>
      </c>
      <c r="ID438">
        <v>1.86808</v>
      </c>
      <c r="IE438">
        <v>1.86783</v>
      </c>
      <c r="IF438">
        <v>1.86899</v>
      </c>
      <c r="IG438">
        <v>1.86981</v>
      </c>
      <c r="IH438">
        <v>1.86584</v>
      </c>
      <c r="II438">
        <v>1.86702</v>
      </c>
      <c r="IJ438">
        <v>1.86842</v>
      </c>
      <c r="IK438">
        <v>5</v>
      </c>
      <c r="IL438">
        <v>0</v>
      </c>
      <c r="IM438">
        <v>0</v>
      </c>
      <c r="IN438">
        <v>0</v>
      </c>
      <c r="IO438" t="s">
        <v>443</v>
      </c>
      <c r="IP438" t="s">
        <v>444</v>
      </c>
      <c r="IQ438" t="s">
        <v>445</v>
      </c>
      <c r="IR438" t="s">
        <v>445</v>
      </c>
      <c r="IS438" t="s">
        <v>445</v>
      </c>
      <c r="IT438" t="s">
        <v>445</v>
      </c>
      <c r="IU438">
        <v>0</v>
      </c>
      <c r="IV438">
        <v>100</v>
      </c>
      <c r="IW438">
        <v>100</v>
      </c>
      <c r="IX438">
        <v>3.604</v>
      </c>
      <c r="IY438">
        <v>0.31</v>
      </c>
      <c r="IZ438">
        <v>0.972545899424372</v>
      </c>
      <c r="JA438">
        <v>0.00534676025210932</v>
      </c>
      <c r="JB438">
        <v>-1.70922874884956e-06</v>
      </c>
      <c r="JC438">
        <v>5.24977269206303e-10</v>
      </c>
      <c r="JD438">
        <v>0.310040366037049</v>
      </c>
      <c r="JE438">
        <v>0</v>
      </c>
      <c r="JF438">
        <v>0</v>
      </c>
      <c r="JG438">
        <v>0</v>
      </c>
      <c r="JH438">
        <v>4</v>
      </c>
      <c r="JI438">
        <v>2317</v>
      </c>
      <c r="JJ438">
        <v>-0</v>
      </c>
      <c r="JK438">
        <v>23</v>
      </c>
      <c r="JL438">
        <v>29370073.5</v>
      </c>
      <c r="JM438">
        <v>29370073.5</v>
      </c>
      <c r="JN438">
        <v>1.62842</v>
      </c>
      <c r="JO438">
        <v>2.62085</v>
      </c>
      <c r="JP438">
        <v>2.19849</v>
      </c>
      <c r="JQ438">
        <v>2.63794</v>
      </c>
      <c r="JR438">
        <v>2.44507</v>
      </c>
      <c r="JS438">
        <v>2.32544</v>
      </c>
      <c r="JT438">
        <v>32.8424</v>
      </c>
      <c r="JU438">
        <v>24.1488</v>
      </c>
      <c r="JV438">
        <v>18</v>
      </c>
      <c r="JW438">
        <v>499.017</v>
      </c>
      <c r="JX438">
        <v>781.331</v>
      </c>
      <c r="JY438">
        <v>28.462</v>
      </c>
      <c r="JZ438">
        <v>43.3376</v>
      </c>
      <c r="KA438">
        <v>29.999</v>
      </c>
      <c r="KB438">
        <v>43.0482</v>
      </c>
      <c r="KC438">
        <v>42.8882</v>
      </c>
      <c r="KD438">
        <v>32.8107</v>
      </c>
      <c r="KE438">
        <v>0</v>
      </c>
      <c r="KF438">
        <v>100</v>
      </c>
      <c r="KG438">
        <v>28.4847</v>
      </c>
      <c r="KH438">
        <v>642.867</v>
      </c>
      <c r="KI438">
        <v>21.9999</v>
      </c>
      <c r="KJ438">
        <v>94.4114</v>
      </c>
      <c r="KK438">
        <v>91.6354</v>
      </c>
    </row>
    <row r="439" spans="1:297">
      <c r="A439">
        <v>423</v>
      </c>
      <c r="B439">
        <v>1762204415</v>
      </c>
      <c r="C439">
        <v>6183</v>
      </c>
      <c r="D439" t="s">
        <v>1294</v>
      </c>
      <c r="E439" t="s">
        <v>1295</v>
      </c>
      <c r="F439">
        <v>5</v>
      </c>
      <c r="G439" t="s">
        <v>1219</v>
      </c>
      <c r="H439" t="s">
        <v>438</v>
      </c>
      <c r="I439">
        <v>1762204406.84615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631.594499556344</v>
      </c>
      <c r="AK439">
        <v>613.992951515151</v>
      </c>
      <c r="AL439">
        <v>3.36398162554115</v>
      </c>
      <c r="AM439">
        <v>64.4953549649567</v>
      </c>
      <c r="AN439">
        <f>(AP439 - AO439 + DY439*1E3/(8.314*(EA439+273.15)) * AR439/DX439 * AQ439) * DX439/(100*DL439) * 1000/(1000 - AP439)</f>
        <v>0</v>
      </c>
      <c r="AO439">
        <v>21.074362917012</v>
      </c>
      <c r="AP439">
        <v>27.186943030303</v>
      </c>
      <c r="AQ439">
        <v>-2.30285768623857e-05</v>
      </c>
      <c r="AR439">
        <v>97.6217962636245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439</v>
      </c>
      <c r="AY439" t="s">
        <v>439</v>
      </c>
      <c r="AZ439">
        <v>0</v>
      </c>
      <c r="BA439">
        <v>0</v>
      </c>
      <c r="BB439">
        <f>1-AZ439/BA439</f>
        <v>0</v>
      </c>
      <c r="BC439">
        <v>0</v>
      </c>
      <c r="BD439" t="s">
        <v>439</v>
      </c>
      <c r="BE439" t="s">
        <v>439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439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440</v>
      </c>
      <c r="DO439">
        <v>2</v>
      </c>
      <c r="DP439" t="b">
        <v>1</v>
      </c>
      <c r="DQ439">
        <v>1762204406.84615</v>
      </c>
      <c r="DR439">
        <v>573.659538461538</v>
      </c>
      <c r="DS439">
        <v>604.226153846154</v>
      </c>
      <c r="DT439">
        <v>27.1953615384615</v>
      </c>
      <c r="DU439">
        <v>21.0746384615385</v>
      </c>
      <c r="DV439">
        <v>570.097307692308</v>
      </c>
      <c r="DW439">
        <v>26.8853153846154</v>
      </c>
      <c r="DX439">
        <v>499.983153846154</v>
      </c>
      <c r="DY439">
        <v>90.7507307692308</v>
      </c>
      <c r="DZ439">
        <v>0.100037507692308</v>
      </c>
      <c r="EA439">
        <v>36.3818923076923</v>
      </c>
      <c r="EB439">
        <v>35.9938384615385</v>
      </c>
      <c r="EC439">
        <v>999.9</v>
      </c>
      <c r="ED439">
        <v>0</v>
      </c>
      <c r="EE439">
        <v>0</v>
      </c>
      <c r="EF439">
        <v>9984.13615384615</v>
      </c>
      <c r="EG439">
        <v>0</v>
      </c>
      <c r="EH439">
        <v>1226.46461538462</v>
      </c>
      <c r="EI439">
        <v>-30.5666</v>
      </c>
      <c r="EJ439">
        <v>589.696384615385</v>
      </c>
      <c r="EK439">
        <v>617.234230769231</v>
      </c>
      <c r="EL439">
        <v>6.12072230769231</v>
      </c>
      <c r="EM439">
        <v>604.226153846154</v>
      </c>
      <c r="EN439">
        <v>21.0746384615385</v>
      </c>
      <c r="EO439">
        <v>2.46799769230769</v>
      </c>
      <c r="EP439">
        <v>1.91253846153846</v>
      </c>
      <c r="EQ439">
        <v>20.8169846153846</v>
      </c>
      <c r="ER439">
        <v>16.7382461538462</v>
      </c>
      <c r="ES439">
        <v>2000.04153846154</v>
      </c>
      <c r="ET439">
        <v>0.979994538461539</v>
      </c>
      <c r="EU439">
        <v>0.0200052846153846</v>
      </c>
      <c r="EV439">
        <v>0</v>
      </c>
      <c r="EW439">
        <v>1480.96</v>
      </c>
      <c r="EX439">
        <v>5.00059</v>
      </c>
      <c r="EY439">
        <v>30810.1769230769</v>
      </c>
      <c r="EZ439">
        <v>17360.6461538462</v>
      </c>
      <c r="FA439">
        <v>55.062</v>
      </c>
      <c r="FB439">
        <v>55.5476923076923</v>
      </c>
      <c r="FC439">
        <v>54.6679230769231</v>
      </c>
      <c r="FD439">
        <v>54.937</v>
      </c>
      <c r="FE439">
        <v>55.5</v>
      </c>
      <c r="FF439">
        <v>1955.13153846154</v>
      </c>
      <c r="FG439">
        <v>39.91</v>
      </c>
      <c r="FH439">
        <v>0</v>
      </c>
      <c r="FI439">
        <v>1762204413.8</v>
      </c>
      <c r="FJ439">
        <v>0</v>
      </c>
      <c r="FK439">
        <v>1480.84769230769</v>
      </c>
      <c r="FL439">
        <v>-8.06290598164884</v>
      </c>
      <c r="FM439">
        <v>-136.31794902293</v>
      </c>
      <c r="FN439">
        <v>30808.6730769231</v>
      </c>
      <c r="FO439">
        <v>15</v>
      </c>
      <c r="FP439">
        <v>0</v>
      </c>
      <c r="FQ439" t="s">
        <v>441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-30.48569</v>
      </c>
      <c r="GD439">
        <v>-2.92210827067668</v>
      </c>
      <c r="GE439">
        <v>0.508472097464551</v>
      </c>
      <c r="GF439">
        <v>0</v>
      </c>
      <c r="GG439">
        <v>1481.22058823529</v>
      </c>
      <c r="GH439">
        <v>-7.64797555406954</v>
      </c>
      <c r="GI439">
        <v>0.802829339334894</v>
      </c>
      <c r="GJ439">
        <v>-1</v>
      </c>
      <c r="GK439">
        <v>6.1234745</v>
      </c>
      <c r="GL439">
        <v>-0.0780437593984976</v>
      </c>
      <c r="GM439">
        <v>0.00766398621802004</v>
      </c>
      <c r="GN439">
        <v>1</v>
      </c>
      <c r="GO439">
        <v>1</v>
      </c>
      <c r="GP439">
        <v>2</v>
      </c>
      <c r="GQ439" t="s">
        <v>460</v>
      </c>
      <c r="GR439">
        <v>3.1283</v>
      </c>
      <c r="GS439">
        <v>2.7783</v>
      </c>
      <c r="GT439">
        <v>0.112897</v>
      </c>
      <c r="GU439">
        <v>0.117665</v>
      </c>
      <c r="GV439">
        <v>0.109453</v>
      </c>
      <c r="GW439">
        <v>0.0915997</v>
      </c>
      <c r="GX439">
        <v>32493</v>
      </c>
      <c r="GY439">
        <v>34376.2</v>
      </c>
      <c r="GZ439">
        <v>33219.4</v>
      </c>
      <c r="HA439">
        <v>35356.8</v>
      </c>
      <c r="HB439">
        <v>42010.7</v>
      </c>
      <c r="HC439">
        <v>46195.2</v>
      </c>
      <c r="HD439">
        <v>52012.2</v>
      </c>
      <c r="HE439">
        <v>56587.8</v>
      </c>
      <c r="HF439">
        <v>1.77838</v>
      </c>
      <c r="HG439">
        <v>2.12535</v>
      </c>
      <c r="HH439">
        <v>-0.0107847</v>
      </c>
      <c r="HI439">
        <v>0</v>
      </c>
      <c r="HJ439">
        <v>36.1616</v>
      </c>
      <c r="HK439">
        <v>999.9</v>
      </c>
      <c r="HL439">
        <v>53.907</v>
      </c>
      <c r="HM439">
        <v>28.228</v>
      </c>
      <c r="HN439">
        <v>22.8421</v>
      </c>
      <c r="HO439">
        <v>57.0793</v>
      </c>
      <c r="HP439">
        <v>32.4639</v>
      </c>
      <c r="HQ439">
        <v>2</v>
      </c>
      <c r="HR439">
        <v>1.37185</v>
      </c>
      <c r="HS439">
        <v>5.74559</v>
      </c>
      <c r="HT439">
        <v>20.0356</v>
      </c>
      <c r="HU439">
        <v>5.19153</v>
      </c>
      <c r="HV439">
        <v>12.0099</v>
      </c>
      <c r="HW439">
        <v>4.97275</v>
      </c>
      <c r="HX439">
        <v>3.29492</v>
      </c>
      <c r="HY439">
        <v>999.9</v>
      </c>
      <c r="HZ439">
        <v>9999</v>
      </c>
      <c r="IA439">
        <v>9999</v>
      </c>
      <c r="IB439">
        <v>9999</v>
      </c>
      <c r="IC439">
        <v>1.86313</v>
      </c>
      <c r="ID439">
        <v>1.86809</v>
      </c>
      <c r="IE439">
        <v>1.86783</v>
      </c>
      <c r="IF439">
        <v>1.86899</v>
      </c>
      <c r="IG439">
        <v>1.86981</v>
      </c>
      <c r="IH439">
        <v>1.86584</v>
      </c>
      <c r="II439">
        <v>1.86701</v>
      </c>
      <c r="IJ439">
        <v>1.86843</v>
      </c>
      <c r="IK439">
        <v>5</v>
      </c>
      <c r="IL439">
        <v>0</v>
      </c>
      <c r="IM439">
        <v>0</v>
      </c>
      <c r="IN439">
        <v>0</v>
      </c>
      <c r="IO439" t="s">
        <v>443</v>
      </c>
      <c r="IP439" t="s">
        <v>444</v>
      </c>
      <c r="IQ439" t="s">
        <v>445</v>
      </c>
      <c r="IR439" t="s">
        <v>445</v>
      </c>
      <c r="IS439" t="s">
        <v>445</v>
      </c>
      <c r="IT439" t="s">
        <v>445</v>
      </c>
      <c r="IU439">
        <v>0</v>
      </c>
      <c r="IV439">
        <v>100</v>
      </c>
      <c r="IW439">
        <v>100</v>
      </c>
      <c r="IX439">
        <v>3.668</v>
      </c>
      <c r="IY439">
        <v>0.3101</v>
      </c>
      <c r="IZ439">
        <v>0.972545899424372</v>
      </c>
      <c r="JA439">
        <v>0.00534676025210932</v>
      </c>
      <c r="JB439">
        <v>-1.70922874884956e-06</v>
      </c>
      <c r="JC439">
        <v>5.24977269206303e-10</v>
      </c>
      <c r="JD439">
        <v>0.310040366037049</v>
      </c>
      <c r="JE439">
        <v>0</v>
      </c>
      <c r="JF439">
        <v>0</v>
      </c>
      <c r="JG439">
        <v>0</v>
      </c>
      <c r="JH439">
        <v>4</v>
      </c>
      <c r="JI439">
        <v>2317</v>
      </c>
      <c r="JJ439">
        <v>-0</v>
      </c>
      <c r="JK439">
        <v>23</v>
      </c>
      <c r="JL439">
        <v>29370073.6</v>
      </c>
      <c r="JM439">
        <v>29370073.6</v>
      </c>
      <c r="JN439">
        <v>1.67358</v>
      </c>
      <c r="JO439">
        <v>2.61719</v>
      </c>
      <c r="JP439">
        <v>2.19849</v>
      </c>
      <c r="JQ439">
        <v>2.63672</v>
      </c>
      <c r="JR439">
        <v>2.44507</v>
      </c>
      <c r="JS439">
        <v>2.36816</v>
      </c>
      <c r="JT439">
        <v>32.8424</v>
      </c>
      <c r="JU439">
        <v>24.1488</v>
      </c>
      <c r="JV439">
        <v>18</v>
      </c>
      <c r="JW439">
        <v>499.058</v>
      </c>
      <c r="JX439">
        <v>781.208</v>
      </c>
      <c r="JY439">
        <v>28.4888</v>
      </c>
      <c r="JZ439">
        <v>43.3384</v>
      </c>
      <c r="KA439">
        <v>29.9998</v>
      </c>
      <c r="KB439">
        <v>43.0489</v>
      </c>
      <c r="KC439">
        <v>42.8883</v>
      </c>
      <c r="KD439">
        <v>33.5765</v>
      </c>
      <c r="KE439">
        <v>0</v>
      </c>
      <c r="KF439">
        <v>100</v>
      </c>
      <c r="KG439">
        <v>28.4896</v>
      </c>
      <c r="KH439">
        <v>656.37</v>
      </c>
      <c r="KI439">
        <v>21.9999</v>
      </c>
      <c r="KJ439">
        <v>94.4122</v>
      </c>
      <c r="KK439">
        <v>91.6349</v>
      </c>
    </row>
    <row r="440" spans="1:297">
      <c r="A440">
        <v>424</v>
      </c>
      <c r="B440">
        <v>1762204420</v>
      </c>
      <c r="C440">
        <v>6188</v>
      </c>
      <c r="D440" t="s">
        <v>1296</v>
      </c>
      <c r="E440" t="s">
        <v>1297</v>
      </c>
      <c r="F440">
        <v>5</v>
      </c>
      <c r="G440" t="s">
        <v>1219</v>
      </c>
      <c r="H440" t="s">
        <v>438</v>
      </c>
      <c r="I440">
        <v>1762204411.84615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649.640633493788</v>
      </c>
      <c r="AK440">
        <v>631.494939393939</v>
      </c>
      <c r="AL440">
        <v>3.49938048932318</v>
      </c>
      <c r="AM440">
        <v>64.4953549649567</v>
      </c>
      <c r="AN440">
        <f>(AP440 - AO440 + DY440*1E3/(8.314*(EA440+273.15)) * AR440/DX440 * AQ440) * DX440/(100*DL440) * 1000/(1000 - AP440)</f>
        <v>0</v>
      </c>
      <c r="AO440">
        <v>21.0730320675537</v>
      </c>
      <c r="AP440">
        <v>27.1727315151515</v>
      </c>
      <c r="AQ440">
        <v>-7.66835790233203e-05</v>
      </c>
      <c r="AR440">
        <v>97.6217962636245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439</v>
      </c>
      <c r="AY440" t="s">
        <v>439</v>
      </c>
      <c r="AZ440">
        <v>0</v>
      </c>
      <c r="BA440">
        <v>0</v>
      </c>
      <c r="BB440">
        <f>1-AZ440/BA440</f>
        <v>0</v>
      </c>
      <c r="BC440">
        <v>0</v>
      </c>
      <c r="BD440" t="s">
        <v>439</v>
      </c>
      <c r="BE440" t="s">
        <v>439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439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440</v>
      </c>
      <c r="DO440">
        <v>2</v>
      </c>
      <c r="DP440" t="b">
        <v>1</v>
      </c>
      <c r="DQ440">
        <v>1762204411.84615</v>
      </c>
      <c r="DR440">
        <v>590.291846153846</v>
      </c>
      <c r="DS440">
        <v>621.345846153846</v>
      </c>
      <c r="DT440">
        <v>27.1871230769231</v>
      </c>
      <c r="DU440">
        <v>21.0741230769231</v>
      </c>
      <c r="DV440">
        <v>586.665076923077</v>
      </c>
      <c r="DW440">
        <v>26.8770846153846</v>
      </c>
      <c r="DX440">
        <v>500.000769230769</v>
      </c>
      <c r="DY440">
        <v>90.7514461538462</v>
      </c>
      <c r="DZ440">
        <v>0.100035030769231</v>
      </c>
      <c r="EA440">
        <v>36.3819769230769</v>
      </c>
      <c r="EB440">
        <v>35.9903076923077</v>
      </c>
      <c r="EC440">
        <v>999.9</v>
      </c>
      <c r="ED440">
        <v>0</v>
      </c>
      <c r="EE440">
        <v>0</v>
      </c>
      <c r="EF440">
        <v>9988.07846153846</v>
      </c>
      <c r="EG440">
        <v>0</v>
      </c>
      <c r="EH440">
        <v>1226.48615384615</v>
      </c>
      <c r="EI440">
        <v>-31.054</v>
      </c>
      <c r="EJ440">
        <v>606.788538461538</v>
      </c>
      <c r="EK440">
        <v>634.722230769231</v>
      </c>
      <c r="EL440">
        <v>6.11299923076923</v>
      </c>
      <c r="EM440">
        <v>621.345846153846</v>
      </c>
      <c r="EN440">
        <v>21.0741230769231</v>
      </c>
      <c r="EO440">
        <v>2.46727</v>
      </c>
      <c r="EP440">
        <v>1.91250692307692</v>
      </c>
      <c r="EQ440">
        <v>20.8121923076923</v>
      </c>
      <c r="ER440">
        <v>16.7379923076923</v>
      </c>
      <c r="ES440">
        <v>2000.01538461538</v>
      </c>
      <c r="ET440">
        <v>0.979994307692308</v>
      </c>
      <c r="EU440">
        <v>0.0200055230769231</v>
      </c>
      <c r="EV440">
        <v>0</v>
      </c>
      <c r="EW440">
        <v>1480.30846153846</v>
      </c>
      <c r="EX440">
        <v>5.00059</v>
      </c>
      <c r="EY440">
        <v>30798.3692307692</v>
      </c>
      <c r="EZ440">
        <v>17360.4153846154</v>
      </c>
      <c r="FA440">
        <v>55.062</v>
      </c>
      <c r="FB440">
        <v>55.5476923076923</v>
      </c>
      <c r="FC440">
        <v>54.6726923076923</v>
      </c>
      <c r="FD440">
        <v>54.937</v>
      </c>
      <c r="FE440">
        <v>55.5</v>
      </c>
      <c r="FF440">
        <v>1955.10538461538</v>
      </c>
      <c r="FG440">
        <v>39.91</v>
      </c>
      <c r="FH440">
        <v>0</v>
      </c>
      <c r="FI440">
        <v>1762204419.2</v>
      </c>
      <c r="FJ440">
        <v>0</v>
      </c>
      <c r="FK440">
        <v>1480.1268</v>
      </c>
      <c r="FL440">
        <v>-7.88230767586607</v>
      </c>
      <c r="FM440">
        <v>-138.438461704157</v>
      </c>
      <c r="FN440">
        <v>30795.496</v>
      </c>
      <c r="FO440">
        <v>15</v>
      </c>
      <c r="FP440">
        <v>0</v>
      </c>
      <c r="FQ440" t="s">
        <v>441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-30.7449666666667</v>
      </c>
      <c r="GD440">
        <v>-5.19465194805197</v>
      </c>
      <c r="GE440">
        <v>0.649721952496263</v>
      </c>
      <c r="GF440">
        <v>0</v>
      </c>
      <c r="GG440">
        <v>1480.63588235294</v>
      </c>
      <c r="GH440">
        <v>-7.59511076687456</v>
      </c>
      <c r="GI440">
        <v>0.794144443992312</v>
      </c>
      <c r="GJ440">
        <v>-1</v>
      </c>
      <c r="GK440">
        <v>6.11722857142857</v>
      </c>
      <c r="GL440">
        <v>-0.0884548051947931</v>
      </c>
      <c r="GM440">
        <v>0.00910991834457914</v>
      </c>
      <c r="GN440">
        <v>1</v>
      </c>
      <c r="GO440">
        <v>1</v>
      </c>
      <c r="GP440">
        <v>2</v>
      </c>
      <c r="GQ440" t="s">
        <v>460</v>
      </c>
      <c r="GR440">
        <v>3.1284</v>
      </c>
      <c r="GS440">
        <v>2.77799</v>
      </c>
      <c r="GT440">
        <v>0.11517</v>
      </c>
      <c r="GU440">
        <v>0.119797</v>
      </c>
      <c r="GV440">
        <v>0.109418</v>
      </c>
      <c r="GW440">
        <v>0.0915983</v>
      </c>
      <c r="GX440">
        <v>32409.5</v>
      </c>
      <c r="GY440">
        <v>34293</v>
      </c>
      <c r="GZ440">
        <v>33219.2</v>
      </c>
      <c r="HA440">
        <v>35356.9</v>
      </c>
      <c r="HB440">
        <v>42012.6</v>
      </c>
      <c r="HC440">
        <v>46195.6</v>
      </c>
      <c r="HD440">
        <v>52012.2</v>
      </c>
      <c r="HE440">
        <v>56587.9</v>
      </c>
      <c r="HF440">
        <v>1.77852</v>
      </c>
      <c r="HG440">
        <v>2.12552</v>
      </c>
      <c r="HH440">
        <v>-0.0106059</v>
      </c>
      <c r="HI440">
        <v>0</v>
      </c>
      <c r="HJ440">
        <v>36.1616</v>
      </c>
      <c r="HK440">
        <v>999.9</v>
      </c>
      <c r="HL440">
        <v>53.931</v>
      </c>
      <c r="HM440">
        <v>28.238</v>
      </c>
      <c r="HN440">
        <v>22.8651</v>
      </c>
      <c r="HO440">
        <v>56.9693</v>
      </c>
      <c r="HP440">
        <v>32.4479</v>
      </c>
      <c r="HQ440">
        <v>2</v>
      </c>
      <c r="HR440">
        <v>1.37205</v>
      </c>
      <c r="HS440">
        <v>5.78439</v>
      </c>
      <c r="HT440">
        <v>20.034</v>
      </c>
      <c r="HU440">
        <v>5.19168</v>
      </c>
      <c r="HV440">
        <v>12.0099</v>
      </c>
      <c r="HW440">
        <v>4.97305</v>
      </c>
      <c r="HX440">
        <v>3.29495</v>
      </c>
      <c r="HY440">
        <v>999.9</v>
      </c>
      <c r="HZ440">
        <v>9999</v>
      </c>
      <c r="IA440">
        <v>9999</v>
      </c>
      <c r="IB440">
        <v>9999</v>
      </c>
      <c r="IC440">
        <v>1.86316</v>
      </c>
      <c r="ID440">
        <v>1.86812</v>
      </c>
      <c r="IE440">
        <v>1.86783</v>
      </c>
      <c r="IF440">
        <v>1.86901</v>
      </c>
      <c r="IG440">
        <v>1.86981</v>
      </c>
      <c r="IH440">
        <v>1.86584</v>
      </c>
      <c r="II440">
        <v>1.86697</v>
      </c>
      <c r="IJ440">
        <v>1.86842</v>
      </c>
      <c r="IK440">
        <v>5</v>
      </c>
      <c r="IL440">
        <v>0</v>
      </c>
      <c r="IM440">
        <v>0</v>
      </c>
      <c r="IN440">
        <v>0</v>
      </c>
      <c r="IO440" t="s">
        <v>443</v>
      </c>
      <c r="IP440" t="s">
        <v>444</v>
      </c>
      <c r="IQ440" t="s">
        <v>445</v>
      </c>
      <c r="IR440" t="s">
        <v>445</v>
      </c>
      <c r="IS440" t="s">
        <v>445</v>
      </c>
      <c r="IT440" t="s">
        <v>445</v>
      </c>
      <c r="IU440">
        <v>0</v>
      </c>
      <c r="IV440">
        <v>100</v>
      </c>
      <c r="IW440">
        <v>100</v>
      </c>
      <c r="IX440">
        <v>3.732</v>
      </c>
      <c r="IY440">
        <v>0.31</v>
      </c>
      <c r="IZ440">
        <v>0.972545899424372</v>
      </c>
      <c r="JA440">
        <v>0.00534676025210932</v>
      </c>
      <c r="JB440">
        <v>-1.70922874884956e-06</v>
      </c>
      <c r="JC440">
        <v>5.24977269206303e-10</v>
      </c>
      <c r="JD440">
        <v>0.310040366037049</v>
      </c>
      <c r="JE440">
        <v>0</v>
      </c>
      <c r="JF440">
        <v>0</v>
      </c>
      <c r="JG440">
        <v>0</v>
      </c>
      <c r="JH440">
        <v>4</v>
      </c>
      <c r="JI440">
        <v>2317</v>
      </c>
      <c r="JJ440">
        <v>-0</v>
      </c>
      <c r="JK440">
        <v>23</v>
      </c>
      <c r="JL440">
        <v>29370073.7</v>
      </c>
      <c r="JM440">
        <v>29370073.7</v>
      </c>
      <c r="JN440">
        <v>1.70776</v>
      </c>
      <c r="JO440">
        <v>2.62817</v>
      </c>
      <c r="JP440">
        <v>2.19849</v>
      </c>
      <c r="JQ440">
        <v>2.63672</v>
      </c>
      <c r="JR440">
        <v>2.44629</v>
      </c>
      <c r="JS440">
        <v>2.29126</v>
      </c>
      <c r="JT440">
        <v>32.8424</v>
      </c>
      <c r="JU440">
        <v>24.14</v>
      </c>
      <c r="JV440">
        <v>18</v>
      </c>
      <c r="JW440">
        <v>499.165</v>
      </c>
      <c r="JX440">
        <v>781.429</v>
      </c>
      <c r="JY440">
        <v>28.4994</v>
      </c>
      <c r="JZ440">
        <v>43.3384</v>
      </c>
      <c r="KA440">
        <v>30</v>
      </c>
      <c r="KB440">
        <v>43.0489</v>
      </c>
      <c r="KC440">
        <v>42.8926</v>
      </c>
      <c r="KD440">
        <v>34.3271</v>
      </c>
      <c r="KE440">
        <v>0</v>
      </c>
      <c r="KF440">
        <v>100</v>
      </c>
      <c r="KG440">
        <v>28.4987</v>
      </c>
      <c r="KH440">
        <v>676.507</v>
      </c>
      <c r="KI440">
        <v>21.9999</v>
      </c>
      <c r="KJ440">
        <v>94.4121</v>
      </c>
      <c r="KK440">
        <v>91.635</v>
      </c>
    </row>
    <row r="441" spans="1:297">
      <c r="A441">
        <v>425</v>
      </c>
      <c r="B441">
        <v>1762204425</v>
      </c>
      <c r="C441">
        <v>6193</v>
      </c>
      <c r="D441" t="s">
        <v>1298</v>
      </c>
      <c r="E441" t="s">
        <v>1299</v>
      </c>
      <c r="F441">
        <v>5</v>
      </c>
      <c r="G441" t="s">
        <v>1219</v>
      </c>
      <c r="H441" t="s">
        <v>438</v>
      </c>
      <c r="I441">
        <v>1762204416.84615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666.150090574293</v>
      </c>
      <c r="AK441">
        <v>648.221521212121</v>
      </c>
      <c r="AL441">
        <v>3.34321745029584</v>
      </c>
      <c r="AM441">
        <v>64.4953549649567</v>
      </c>
      <c r="AN441">
        <f>(AP441 - AO441 + DY441*1E3/(8.314*(EA441+273.15)) * AR441/DX441 * AQ441) * DX441/(100*DL441) * 1000/(1000 - AP441)</f>
        <v>0</v>
      </c>
      <c r="AO441">
        <v>21.0724909949648</v>
      </c>
      <c r="AP441">
        <v>27.1645224242424</v>
      </c>
      <c r="AQ441">
        <v>-5.93828074697834e-05</v>
      </c>
      <c r="AR441">
        <v>97.6217962636245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439</v>
      </c>
      <c r="AY441" t="s">
        <v>439</v>
      </c>
      <c r="AZ441">
        <v>0</v>
      </c>
      <c r="BA441">
        <v>0</v>
      </c>
      <c r="BB441">
        <f>1-AZ441/BA441</f>
        <v>0</v>
      </c>
      <c r="BC441">
        <v>0</v>
      </c>
      <c r="BD441" t="s">
        <v>439</v>
      </c>
      <c r="BE441" t="s">
        <v>439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439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440</v>
      </c>
      <c r="DO441">
        <v>2</v>
      </c>
      <c r="DP441" t="b">
        <v>1</v>
      </c>
      <c r="DQ441">
        <v>1762204416.84615</v>
      </c>
      <c r="DR441">
        <v>606.956615384615</v>
      </c>
      <c r="DS441">
        <v>638.052923076923</v>
      </c>
      <c r="DT441">
        <v>27.1784153846154</v>
      </c>
      <c r="DU441">
        <v>21.0730846153846</v>
      </c>
      <c r="DV441">
        <v>603.265615384615</v>
      </c>
      <c r="DW441">
        <v>26.8683615384615</v>
      </c>
      <c r="DX441">
        <v>499.975153846154</v>
      </c>
      <c r="DY441">
        <v>90.7514076923077</v>
      </c>
      <c r="DZ441">
        <v>0.100005553846154</v>
      </c>
      <c r="EA441">
        <v>36.3829</v>
      </c>
      <c r="EB441">
        <v>35.9889692307692</v>
      </c>
      <c r="EC441">
        <v>999.9</v>
      </c>
      <c r="ED441">
        <v>0</v>
      </c>
      <c r="EE441">
        <v>0</v>
      </c>
      <c r="EF441">
        <v>9998.16692307692</v>
      </c>
      <c r="EG441">
        <v>0</v>
      </c>
      <c r="EH441">
        <v>1226.48384615385</v>
      </c>
      <c r="EI441">
        <v>-31.0962230769231</v>
      </c>
      <c r="EJ441">
        <v>623.913461538462</v>
      </c>
      <c r="EK441">
        <v>651.788153846154</v>
      </c>
      <c r="EL441">
        <v>6.10533230769231</v>
      </c>
      <c r="EM441">
        <v>638.052923076923</v>
      </c>
      <c r="EN441">
        <v>21.0730846153846</v>
      </c>
      <c r="EO441">
        <v>2.46647769230769</v>
      </c>
      <c r="EP441">
        <v>1.91241153846154</v>
      </c>
      <c r="EQ441">
        <v>20.8069769230769</v>
      </c>
      <c r="ER441">
        <v>16.7372</v>
      </c>
      <c r="ES441">
        <v>1999.98769230769</v>
      </c>
      <c r="ET441">
        <v>0.979994076923077</v>
      </c>
      <c r="EU441">
        <v>0.0200057615384615</v>
      </c>
      <c r="EV441">
        <v>0</v>
      </c>
      <c r="EW441">
        <v>1479.72461538462</v>
      </c>
      <c r="EX441">
        <v>5.00059</v>
      </c>
      <c r="EY441">
        <v>30786.3</v>
      </c>
      <c r="EZ441">
        <v>17360.1846153846</v>
      </c>
      <c r="FA441">
        <v>55.062</v>
      </c>
      <c r="FB441">
        <v>55.5476923076923</v>
      </c>
      <c r="FC441">
        <v>54.6726923076923</v>
      </c>
      <c r="FD441">
        <v>54.937</v>
      </c>
      <c r="FE441">
        <v>55.5</v>
      </c>
      <c r="FF441">
        <v>1955.07769230769</v>
      </c>
      <c r="FG441">
        <v>39.91</v>
      </c>
      <c r="FH441">
        <v>0</v>
      </c>
      <c r="FI441">
        <v>1762204424</v>
      </c>
      <c r="FJ441">
        <v>0</v>
      </c>
      <c r="FK441">
        <v>1479.5572</v>
      </c>
      <c r="FL441">
        <v>-6.46153846032081</v>
      </c>
      <c r="FM441">
        <v>-147.576922924921</v>
      </c>
      <c r="FN441">
        <v>30784.376</v>
      </c>
      <c r="FO441">
        <v>15</v>
      </c>
      <c r="FP441">
        <v>0</v>
      </c>
      <c r="FQ441" t="s">
        <v>441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-31.05061</v>
      </c>
      <c r="GD441">
        <v>-1.59205714285715</v>
      </c>
      <c r="GE441">
        <v>0.403317903024401</v>
      </c>
      <c r="GF441">
        <v>0</v>
      </c>
      <c r="GG441">
        <v>1480.06294117647</v>
      </c>
      <c r="GH441">
        <v>-7.45026737342686</v>
      </c>
      <c r="GI441">
        <v>0.774655632833692</v>
      </c>
      <c r="GJ441">
        <v>-1</v>
      </c>
      <c r="GK441">
        <v>6.10883</v>
      </c>
      <c r="GL441">
        <v>-0.0914724812030144</v>
      </c>
      <c r="GM441">
        <v>0.00898636856577776</v>
      </c>
      <c r="GN441">
        <v>1</v>
      </c>
      <c r="GO441">
        <v>1</v>
      </c>
      <c r="GP441">
        <v>2</v>
      </c>
      <c r="GQ441" t="s">
        <v>460</v>
      </c>
      <c r="GR441">
        <v>3.12857</v>
      </c>
      <c r="GS441">
        <v>2.77788</v>
      </c>
      <c r="GT441">
        <v>0.117343</v>
      </c>
      <c r="GU441">
        <v>0.121994</v>
      </c>
      <c r="GV441">
        <v>0.109376</v>
      </c>
      <c r="GW441">
        <v>0.0915888</v>
      </c>
      <c r="GX441">
        <v>32329.6</v>
      </c>
      <c r="GY441">
        <v>34206.9</v>
      </c>
      <c r="GZ441">
        <v>33219.1</v>
      </c>
      <c r="HA441">
        <v>35356.5</v>
      </c>
      <c r="HB441">
        <v>42014.7</v>
      </c>
      <c r="HC441">
        <v>46195.8</v>
      </c>
      <c r="HD441">
        <v>52012.2</v>
      </c>
      <c r="HE441">
        <v>56587.3</v>
      </c>
      <c r="HF441">
        <v>1.7788</v>
      </c>
      <c r="HG441">
        <v>2.12525</v>
      </c>
      <c r="HH441">
        <v>-0.0104494</v>
      </c>
      <c r="HI441">
        <v>0</v>
      </c>
      <c r="HJ441">
        <v>36.1616</v>
      </c>
      <c r="HK441">
        <v>999.9</v>
      </c>
      <c r="HL441">
        <v>53.931</v>
      </c>
      <c r="HM441">
        <v>28.238</v>
      </c>
      <c r="HN441">
        <v>22.8662</v>
      </c>
      <c r="HO441">
        <v>57.4593</v>
      </c>
      <c r="HP441">
        <v>32.3237</v>
      </c>
      <c r="HQ441">
        <v>2</v>
      </c>
      <c r="HR441">
        <v>1.37229</v>
      </c>
      <c r="HS441">
        <v>5.79741</v>
      </c>
      <c r="HT441">
        <v>20.0336</v>
      </c>
      <c r="HU441">
        <v>5.19168</v>
      </c>
      <c r="HV441">
        <v>12.0099</v>
      </c>
      <c r="HW441">
        <v>4.9728</v>
      </c>
      <c r="HX441">
        <v>3.29487</v>
      </c>
      <c r="HY441">
        <v>999.9</v>
      </c>
      <c r="HZ441">
        <v>9999</v>
      </c>
      <c r="IA441">
        <v>9999</v>
      </c>
      <c r="IB441">
        <v>9999</v>
      </c>
      <c r="IC441">
        <v>1.86318</v>
      </c>
      <c r="ID441">
        <v>1.86811</v>
      </c>
      <c r="IE441">
        <v>1.86783</v>
      </c>
      <c r="IF441">
        <v>1.86902</v>
      </c>
      <c r="IG441">
        <v>1.86981</v>
      </c>
      <c r="IH441">
        <v>1.86584</v>
      </c>
      <c r="II441">
        <v>1.86698</v>
      </c>
      <c r="IJ441">
        <v>1.86843</v>
      </c>
      <c r="IK441">
        <v>5</v>
      </c>
      <c r="IL441">
        <v>0</v>
      </c>
      <c r="IM441">
        <v>0</v>
      </c>
      <c r="IN441">
        <v>0</v>
      </c>
      <c r="IO441" t="s">
        <v>443</v>
      </c>
      <c r="IP441" t="s">
        <v>444</v>
      </c>
      <c r="IQ441" t="s">
        <v>445</v>
      </c>
      <c r="IR441" t="s">
        <v>445</v>
      </c>
      <c r="IS441" t="s">
        <v>445</v>
      </c>
      <c r="IT441" t="s">
        <v>445</v>
      </c>
      <c r="IU441">
        <v>0</v>
      </c>
      <c r="IV441">
        <v>100</v>
      </c>
      <c r="IW441">
        <v>100</v>
      </c>
      <c r="IX441">
        <v>3.795</v>
      </c>
      <c r="IY441">
        <v>0.31</v>
      </c>
      <c r="IZ441">
        <v>0.972545899424372</v>
      </c>
      <c r="JA441">
        <v>0.00534676025210932</v>
      </c>
      <c r="JB441">
        <v>-1.70922874884956e-06</v>
      </c>
      <c r="JC441">
        <v>5.24977269206303e-10</v>
      </c>
      <c r="JD441">
        <v>0.310040366037049</v>
      </c>
      <c r="JE441">
        <v>0</v>
      </c>
      <c r="JF441">
        <v>0</v>
      </c>
      <c r="JG441">
        <v>0</v>
      </c>
      <c r="JH441">
        <v>4</v>
      </c>
      <c r="JI441">
        <v>2317</v>
      </c>
      <c r="JJ441">
        <v>-0</v>
      </c>
      <c r="JK441">
        <v>23</v>
      </c>
      <c r="JL441">
        <v>29370073.8</v>
      </c>
      <c r="JM441">
        <v>29370073.8</v>
      </c>
      <c r="JN441">
        <v>1.74927</v>
      </c>
      <c r="JO441">
        <v>2.62085</v>
      </c>
      <c r="JP441">
        <v>2.19849</v>
      </c>
      <c r="JQ441">
        <v>2.63672</v>
      </c>
      <c r="JR441">
        <v>2.44629</v>
      </c>
      <c r="JS441">
        <v>2.30713</v>
      </c>
      <c r="JT441">
        <v>32.8424</v>
      </c>
      <c r="JU441">
        <v>24.1488</v>
      </c>
      <c r="JV441">
        <v>18</v>
      </c>
      <c r="JW441">
        <v>499.369</v>
      </c>
      <c r="JX441">
        <v>781.158</v>
      </c>
      <c r="JY441">
        <v>28.5066</v>
      </c>
      <c r="JZ441">
        <v>43.3384</v>
      </c>
      <c r="KA441">
        <v>30.0003</v>
      </c>
      <c r="KB441">
        <v>43.0504</v>
      </c>
      <c r="KC441">
        <v>42.8926</v>
      </c>
      <c r="KD441">
        <v>35.0776</v>
      </c>
      <c r="KE441">
        <v>0</v>
      </c>
      <c r="KF441">
        <v>100</v>
      </c>
      <c r="KG441">
        <v>28.5072</v>
      </c>
      <c r="KH441">
        <v>689.97</v>
      </c>
      <c r="KI441">
        <v>21.9999</v>
      </c>
      <c r="KJ441">
        <v>94.4118</v>
      </c>
      <c r="KK441">
        <v>91.634</v>
      </c>
    </row>
    <row r="442" spans="1:297">
      <c r="A442">
        <v>426</v>
      </c>
      <c r="B442">
        <v>1762204430</v>
      </c>
      <c r="C442">
        <v>6198</v>
      </c>
      <c r="D442" t="s">
        <v>1300</v>
      </c>
      <c r="E442" t="s">
        <v>1301</v>
      </c>
      <c r="F442">
        <v>5</v>
      </c>
      <c r="G442" t="s">
        <v>1219</v>
      </c>
      <c r="H442" t="s">
        <v>438</v>
      </c>
      <c r="I442">
        <v>1762204421.84615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683.540478417218</v>
      </c>
      <c r="AK442">
        <v>665.496872727272</v>
      </c>
      <c r="AL442">
        <v>3.45150983810402</v>
      </c>
      <c r="AM442">
        <v>64.4953549649567</v>
      </c>
      <c r="AN442">
        <f>(AP442 - AO442 + DY442*1E3/(8.314*(EA442+273.15)) * AR442/DX442 * AQ442) * DX442/(100*DL442) * 1000/(1000 - AP442)</f>
        <v>0</v>
      </c>
      <c r="AO442">
        <v>21.070534253983</v>
      </c>
      <c r="AP442">
        <v>27.1459224242424</v>
      </c>
      <c r="AQ442">
        <v>-9.4659903470516e-05</v>
      </c>
      <c r="AR442">
        <v>97.6217962636245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439</v>
      </c>
      <c r="AY442" t="s">
        <v>439</v>
      </c>
      <c r="AZ442">
        <v>0</v>
      </c>
      <c r="BA442">
        <v>0</v>
      </c>
      <c r="BB442">
        <f>1-AZ442/BA442</f>
        <v>0</v>
      </c>
      <c r="BC442">
        <v>0</v>
      </c>
      <c r="BD442" t="s">
        <v>439</v>
      </c>
      <c r="BE442" t="s">
        <v>439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439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440</v>
      </c>
      <c r="DO442">
        <v>2</v>
      </c>
      <c r="DP442" t="b">
        <v>1</v>
      </c>
      <c r="DQ442">
        <v>1762204421.84615</v>
      </c>
      <c r="DR442">
        <v>623.591153846154</v>
      </c>
      <c r="DS442">
        <v>654.947692307692</v>
      </c>
      <c r="DT442">
        <v>27.1670076923077</v>
      </c>
      <c r="DU442">
        <v>21.0720923076923</v>
      </c>
      <c r="DV442">
        <v>619.836461538461</v>
      </c>
      <c r="DW442">
        <v>26.8569615384615</v>
      </c>
      <c r="DX442">
        <v>500.033</v>
      </c>
      <c r="DY442">
        <v>90.7507923076923</v>
      </c>
      <c r="DZ442">
        <v>0.100039538461538</v>
      </c>
      <c r="EA442">
        <v>36.3843</v>
      </c>
      <c r="EB442">
        <v>35.9897307692308</v>
      </c>
      <c r="EC442">
        <v>999.9</v>
      </c>
      <c r="ED442">
        <v>0</v>
      </c>
      <c r="EE442">
        <v>0</v>
      </c>
      <c r="EF442">
        <v>9998.21769230769</v>
      </c>
      <c r="EG442">
        <v>0</v>
      </c>
      <c r="EH442">
        <v>1226.46384615385</v>
      </c>
      <c r="EI442">
        <v>-31.3563692307692</v>
      </c>
      <c r="EJ442">
        <v>641.005230769231</v>
      </c>
      <c r="EK442">
        <v>669.045846153846</v>
      </c>
      <c r="EL442">
        <v>6.09491153846154</v>
      </c>
      <c r="EM442">
        <v>654.947692307692</v>
      </c>
      <c r="EN442">
        <v>21.0720923076923</v>
      </c>
      <c r="EO442">
        <v>2.46542615384615</v>
      </c>
      <c r="EP442">
        <v>1.91230923076923</v>
      </c>
      <c r="EQ442">
        <v>20.8000538461538</v>
      </c>
      <c r="ER442">
        <v>16.7363538461538</v>
      </c>
      <c r="ES442">
        <v>1999.98461538462</v>
      </c>
      <c r="ET442">
        <v>0.979994076923077</v>
      </c>
      <c r="EU442">
        <v>0.0200057615384615</v>
      </c>
      <c r="EV442">
        <v>0</v>
      </c>
      <c r="EW442">
        <v>1479.26769230769</v>
      </c>
      <c r="EX442">
        <v>5.00059</v>
      </c>
      <c r="EY442">
        <v>30774.1153846154</v>
      </c>
      <c r="EZ442">
        <v>17360.1538461538</v>
      </c>
      <c r="FA442">
        <v>55.062</v>
      </c>
      <c r="FB442">
        <v>55.5524615384615</v>
      </c>
      <c r="FC442">
        <v>54.6822307692308</v>
      </c>
      <c r="FD442">
        <v>54.937</v>
      </c>
      <c r="FE442">
        <v>55.5</v>
      </c>
      <c r="FF442">
        <v>1955.07461538462</v>
      </c>
      <c r="FG442">
        <v>39.91</v>
      </c>
      <c r="FH442">
        <v>0</v>
      </c>
      <c r="FI442">
        <v>1762204428.8</v>
      </c>
      <c r="FJ442">
        <v>0</v>
      </c>
      <c r="FK442">
        <v>1479.1312</v>
      </c>
      <c r="FL442">
        <v>-5.18692308422147</v>
      </c>
      <c r="FM442">
        <v>-150.430769463812</v>
      </c>
      <c r="FN442">
        <v>30772.612</v>
      </c>
      <c r="FO442">
        <v>15</v>
      </c>
      <c r="FP442">
        <v>0</v>
      </c>
      <c r="FQ442" t="s">
        <v>441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-31.1562714285714</v>
      </c>
      <c r="GD442">
        <v>-2.44449350649356</v>
      </c>
      <c r="GE442">
        <v>0.433410703872542</v>
      </c>
      <c r="GF442">
        <v>0</v>
      </c>
      <c r="GG442">
        <v>1479.47147058824</v>
      </c>
      <c r="GH442">
        <v>-5.82811306508467</v>
      </c>
      <c r="GI442">
        <v>0.640120082268303</v>
      </c>
      <c r="GJ442">
        <v>-1</v>
      </c>
      <c r="GK442">
        <v>6.10010952380952</v>
      </c>
      <c r="GL442">
        <v>-0.119410129870119</v>
      </c>
      <c r="GM442">
        <v>0.0124193940026189</v>
      </c>
      <c r="GN442">
        <v>0</v>
      </c>
      <c r="GO442">
        <v>0</v>
      </c>
      <c r="GP442">
        <v>2</v>
      </c>
      <c r="GQ442" t="s">
        <v>442</v>
      </c>
      <c r="GR442">
        <v>3.1282</v>
      </c>
      <c r="GS442">
        <v>2.77781</v>
      </c>
      <c r="GT442">
        <v>0.119535</v>
      </c>
      <c r="GU442">
        <v>0.124075</v>
      </c>
      <c r="GV442">
        <v>0.109329</v>
      </c>
      <c r="GW442">
        <v>0.0915893</v>
      </c>
      <c r="GX442">
        <v>32249.2</v>
      </c>
      <c r="GY442">
        <v>34125.7</v>
      </c>
      <c r="GZ442">
        <v>33219.1</v>
      </c>
      <c r="HA442">
        <v>35356.6</v>
      </c>
      <c r="HB442">
        <v>42017</v>
      </c>
      <c r="HC442">
        <v>46196.3</v>
      </c>
      <c r="HD442">
        <v>52012</v>
      </c>
      <c r="HE442">
        <v>56587.6</v>
      </c>
      <c r="HF442">
        <v>1.77822</v>
      </c>
      <c r="HG442">
        <v>2.1257</v>
      </c>
      <c r="HH442">
        <v>-0.00984967</v>
      </c>
      <c r="HI442">
        <v>0</v>
      </c>
      <c r="HJ442">
        <v>36.1616</v>
      </c>
      <c r="HK442">
        <v>999.9</v>
      </c>
      <c r="HL442">
        <v>53.931</v>
      </c>
      <c r="HM442">
        <v>28.238</v>
      </c>
      <c r="HN442">
        <v>22.8645</v>
      </c>
      <c r="HO442">
        <v>57.7993</v>
      </c>
      <c r="HP442">
        <v>32.4359</v>
      </c>
      <c r="HQ442">
        <v>2</v>
      </c>
      <c r="HR442">
        <v>1.3725</v>
      </c>
      <c r="HS442">
        <v>5.8014</v>
      </c>
      <c r="HT442">
        <v>20.0334</v>
      </c>
      <c r="HU442">
        <v>5.19198</v>
      </c>
      <c r="HV442">
        <v>12.0099</v>
      </c>
      <c r="HW442">
        <v>4.9728</v>
      </c>
      <c r="HX442">
        <v>3.29495</v>
      </c>
      <c r="HY442">
        <v>999.9</v>
      </c>
      <c r="HZ442">
        <v>9999</v>
      </c>
      <c r="IA442">
        <v>9999</v>
      </c>
      <c r="IB442">
        <v>9999</v>
      </c>
      <c r="IC442">
        <v>1.8632</v>
      </c>
      <c r="ID442">
        <v>1.86811</v>
      </c>
      <c r="IE442">
        <v>1.86783</v>
      </c>
      <c r="IF442">
        <v>1.86904</v>
      </c>
      <c r="IG442">
        <v>1.86981</v>
      </c>
      <c r="IH442">
        <v>1.86584</v>
      </c>
      <c r="II442">
        <v>1.86698</v>
      </c>
      <c r="IJ442">
        <v>1.86842</v>
      </c>
      <c r="IK442">
        <v>5</v>
      </c>
      <c r="IL442">
        <v>0</v>
      </c>
      <c r="IM442">
        <v>0</v>
      </c>
      <c r="IN442">
        <v>0</v>
      </c>
      <c r="IO442" t="s">
        <v>443</v>
      </c>
      <c r="IP442" t="s">
        <v>444</v>
      </c>
      <c r="IQ442" t="s">
        <v>445</v>
      </c>
      <c r="IR442" t="s">
        <v>445</v>
      </c>
      <c r="IS442" t="s">
        <v>445</v>
      </c>
      <c r="IT442" t="s">
        <v>445</v>
      </c>
      <c r="IU442">
        <v>0</v>
      </c>
      <c r="IV442">
        <v>100</v>
      </c>
      <c r="IW442">
        <v>100</v>
      </c>
      <c r="IX442">
        <v>3.858</v>
      </c>
      <c r="IY442">
        <v>0.3101</v>
      </c>
      <c r="IZ442">
        <v>0.972545899424372</v>
      </c>
      <c r="JA442">
        <v>0.00534676025210932</v>
      </c>
      <c r="JB442">
        <v>-1.70922874884956e-06</v>
      </c>
      <c r="JC442">
        <v>5.24977269206303e-10</v>
      </c>
      <c r="JD442">
        <v>0.310040366037049</v>
      </c>
      <c r="JE442">
        <v>0</v>
      </c>
      <c r="JF442">
        <v>0</v>
      </c>
      <c r="JG442">
        <v>0</v>
      </c>
      <c r="JH442">
        <v>4</v>
      </c>
      <c r="JI442">
        <v>2317</v>
      </c>
      <c r="JJ442">
        <v>-0</v>
      </c>
      <c r="JK442">
        <v>23</v>
      </c>
      <c r="JL442">
        <v>29370073.8</v>
      </c>
      <c r="JM442">
        <v>29370073.8</v>
      </c>
      <c r="JN442">
        <v>1.78345</v>
      </c>
      <c r="JO442">
        <v>2.61963</v>
      </c>
      <c r="JP442">
        <v>2.19849</v>
      </c>
      <c r="JQ442">
        <v>2.63672</v>
      </c>
      <c r="JR442">
        <v>2.44507</v>
      </c>
      <c r="JS442">
        <v>2.32178</v>
      </c>
      <c r="JT442">
        <v>32.8424</v>
      </c>
      <c r="JU442">
        <v>24.1488</v>
      </c>
      <c r="JV442">
        <v>18</v>
      </c>
      <c r="JW442">
        <v>498.982</v>
      </c>
      <c r="JX442">
        <v>781.602</v>
      </c>
      <c r="JY442">
        <v>28.5116</v>
      </c>
      <c r="JZ442">
        <v>43.3421</v>
      </c>
      <c r="KA442">
        <v>30.0003</v>
      </c>
      <c r="KB442">
        <v>43.0534</v>
      </c>
      <c r="KC442">
        <v>42.8927</v>
      </c>
      <c r="KD442">
        <v>35.8477</v>
      </c>
      <c r="KE442">
        <v>0</v>
      </c>
      <c r="KF442">
        <v>100</v>
      </c>
      <c r="KG442">
        <v>28.5118</v>
      </c>
      <c r="KH442">
        <v>710.158</v>
      </c>
      <c r="KI442">
        <v>21.9999</v>
      </c>
      <c r="KJ442">
        <v>94.4117</v>
      </c>
      <c r="KK442">
        <v>91.6345</v>
      </c>
    </row>
    <row r="443" spans="1:297">
      <c r="A443">
        <v>427</v>
      </c>
      <c r="B443">
        <v>1762204435</v>
      </c>
      <c r="C443">
        <v>6203</v>
      </c>
      <c r="D443" t="s">
        <v>1302</v>
      </c>
      <c r="E443" t="s">
        <v>1303</v>
      </c>
      <c r="F443">
        <v>5</v>
      </c>
      <c r="G443" t="s">
        <v>1219</v>
      </c>
      <c r="H443" t="s">
        <v>438</v>
      </c>
      <c r="I443">
        <v>1762204426.84615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700.15230507907</v>
      </c>
      <c r="AK443">
        <v>682.246539393939</v>
      </c>
      <c r="AL443">
        <v>3.35386244762553</v>
      </c>
      <c r="AM443">
        <v>64.4953549649567</v>
      </c>
      <c r="AN443">
        <f>(AP443 - AO443 + DY443*1E3/(8.314*(EA443+273.15)) * AR443/DX443 * AQ443) * DX443/(100*DL443) * 1000/(1000 - AP443)</f>
        <v>0</v>
      </c>
      <c r="AO443">
        <v>21.0693981722913</v>
      </c>
      <c r="AP443">
        <v>27.1298727272727</v>
      </c>
      <c r="AQ443">
        <v>-8.46387902097838e-05</v>
      </c>
      <c r="AR443">
        <v>97.6217962636245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439</v>
      </c>
      <c r="AY443" t="s">
        <v>439</v>
      </c>
      <c r="AZ443">
        <v>0</v>
      </c>
      <c r="BA443">
        <v>0</v>
      </c>
      <c r="BB443">
        <f>1-AZ443/BA443</f>
        <v>0</v>
      </c>
      <c r="BC443">
        <v>0</v>
      </c>
      <c r="BD443" t="s">
        <v>439</v>
      </c>
      <c r="BE443" t="s">
        <v>439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439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440</v>
      </c>
      <c r="DO443">
        <v>2</v>
      </c>
      <c r="DP443" t="b">
        <v>1</v>
      </c>
      <c r="DQ443">
        <v>1762204426.84615</v>
      </c>
      <c r="DR443">
        <v>640.172</v>
      </c>
      <c r="DS443">
        <v>671.494153846154</v>
      </c>
      <c r="DT443">
        <v>27.1526538461538</v>
      </c>
      <c r="DU443">
        <v>21.0705846153846</v>
      </c>
      <c r="DV443">
        <v>636.354153846154</v>
      </c>
      <c r="DW443">
        <v>26.8426153846154</v>
      </c>
      <c r="DX443">
        <v>500.033692307692</v>
      </c>
      <c r="DY443">
        <v>90.7504923076923</v>
      </c>
      <c r="DZ443">
        <v>0.100023769230769</v>
      </c>
      <c r="EA443">
        <v>36.3854230769231</v>
      </c>
      <c r="EB443">
        <v>35.9974</v>
      </c>
      <c r="EC443">
        <v>999.9</v>
      </c>
      <c r="ED443">
        <v>0</v>
      </c>
      <c r="EE443">
        <v>0</v>
      </c>
      <c r="EF443">
        <v>9990.61</v>
      </c>
      <c r="EG443">
        <v>0</v>
      </c>
      <c r="EH443">
        <v>1226.44923076923</v>
      </c>
      <c r="EI443">
        <v>-31.3219846153846</v>
      </c>
      <c r="EJ443">
        <v>658.039461538461</v>
      </c>
      <c r="EK443">
        <v>685.947307692308</v>
      </c>
      <c r="EL443">
        <v>6.08208769230769</v>
      </c>
      <c r="EM443">
        <v>671.494153846154</v>
      </c>
      <c r="EN443">
        <v>21.0705846153846</v>
      </c>
      <c r="EO443">
        <v>2.46411615384615</v>
      </c>
      <c r="EP443">
        <v>1.91216538461538</v>
      </c>
      <c r="EQ443">
        <v>20.7914153846154</v>
      </c>
      <c r="ER443">
        <v>16.7351692307692</v>
      </c>
      <c r="ES443">
        <v>1999.98307692308</v>
      </c>
      <c r="ET443">
        <v>0.979994076923077</v>
      </c>
      <c r="EU443">
        <v>0.0200057615384615</v>
      </c>
      <c r="EV443">
        <v>0</v>
      </c>
      <c r="EW443">
        <v>1478.75615384615</v>
      </c>
      <c r="EX443">
        <v>5.00059</v>
      </c>
      <c r="EY443">
        <v>30761.8461538461</v>
      </c>
      <c r="EZ443">
        <v>17360.1384615385</v>
      </c>
      <c r="FA443">
        <v>55.062</v>
      </c>
      <c r="FB443">
        <v>55.5524615384615</v>
      </c>
      <c r="FC443">
        <v>54.6822307692308</v>
      </c>
      <c r="FD443">
        <v>54.937</v>
      </c>
      <c r="FE443">
        <v>55.5</v>
      </c>
      <c r="FF443">
        <v>1955.07307692308</v>
      </c>
      <c r="FG443">
        <v>39.91</v>
      </c>
      <c r="FH443">
        <v>0</v>
      </c>
      <c r="FI443">
        <v>1762204434.2</v>
      </c>
      <c r="FJ443">
        <v>0</v>
      </c>
      <c r="FK443">
        <v>1478.55538461538</v>
      </c>
      <c r="FL443">
        <v>-6.88205129501822</v>
      </c>
      <c r="FM443">
        <v>-147.5658120621</v>
      </c>
      <c r="FN443">
        <v>30759.8346153846</v>
      </c>
      <c r="FO443">
        <v>15</v>
      </c>
      <c r="FP443">
        <v>0</v>
      </c>
      <c r="FQ443" t="s">
        <v>441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-31.311180952381</v>
      </c>
      <c r="GD443">
        <v>-0.00121558441559414</v>
      </c>
      <c r="GE443">
        <v>0.275962446753432</v>
      </c>
      <c r="GF443">
        <v>1</v>
      </c>
      <c r="GG443">
        <v>1479.06264705882</v>
      </c>
      <c r="GH443">
        <v>-6.02765470190225</v>
      </c>
      <c r="GI443">
        <v>0.653548273672851</v>
      </c>
      <c r="GJ443">
        <v>-1</v>
      </c>
      <c r="GK443">
        <v>6.09137238095238</v>
      </c>
      <c r="GL443">
        <v>-0.153213506493497</v>
      </c>
      <c r="GM443">
        <v>0.0156204694474793</v>
      </c>
      <c r="GN443">
        <v>0</v>
      </c>
      <c r="GO443">
        <v>1</v>
      </c>
      <c r="GP443">
        <v>2</v>
      </c>
      <c r="GQ443" t="s">
        <v>460</v>
      </c>
      <c r="GR443">
        <v>3.12829</v>
      </c>
      <c r="GS443">
        <v>2.77802</v>
      </c>
      <c r="GT443">
        <v>0.121665</v>
      </c>
      <c r="GU443">
        <v>0.126208</v>
      </c>
      <c r="GV443">
        <v>0.109282</v>
      </c>
      <c r="GW443">
        <v>0.0915769</v>
      </c>
      <c r="GX443">
        <v>32171.1</v>
      </c>
      <c r="GY443">
        <v>34042</v>
      </c>
      <c r="GZ443">
        <v>33219.1</v>
      </c>
      <c r="HA443">
        <v>35356.1</v>
      </c>
      <c r="HB443">
        <v>42019.6</v>
      </c>
      <c r="HC443">
        <v>46196.6</v>
      </c>
      <c r="HD443">
        <v>52012.3</v>
      </c>
      <c r="HE443">
        <v>56586.9</v>
      </c>
      <c r="HF443">
        <v>1.77827</v>
      </c>
      <c r="HG443">
        <v>2.1257</v>
      </c>
      <c r="HH443">
        <v>-0.00972673</v>
      </c>
      <c r="HI443">
        <v>0</v>
      </c>
      <c r="HJ443">
        <v>36.1607</v>
      </c>
      <c r="HK443">
        <v>999.9</v>
      </c>
      <c r="HL443">
        <v>53.907</v>
      </c>
      <c r="HM443">
        <v>28.228</v>
      </c>
      <c r="HN443">
        <v>22.8435</v>
      </c>
      <c r="HO443">
        <v>57.2993</v>
      </c>
      <c r="HP443">
        <v>32.472</v>
      </c>
      <c r="HQ443">
        <v>2</v>
      </c>
      <c r="HR443">
        <v>1.37295</v>
      </c>
      <c r="HS443">
        <v>5.86078</v>
      </c>
      <c r="HT443">
        <v>20.0315</v>
      </c>
      <c r="HU443">
        <v>5.19183</v>
      </c>
      <c r="HV443">
        <v>12.0099</v>
      </c>
      <c r="HW443">
        <v>4.97305</v>
      </c>
      <c r="HX443">
        <v>3.29495</v>
      </c>
      <c r="HY443">
        <v>999.9</v>
      </c>
      <c r="HZ443">
        <v>9999</v>
      </c>
      <c r="IA443">
        <v>9999</v>
      </c>
      <c r="IB443">
        <v>9999</v>
      </c>
      <c r="IC443">
        <v>1.86314</v>
      </c>
      <c r="ID443">
        <v>1.86812</v>
      </c>
      <c r="IE443">
        <v>1.86783</v>
      </c>
      <c r="IF443">
        <v>1.86901</v>
      </c>
      <c r="IG443">
        <v>1.86981</v>
      </c>
      <c r="IH443">
        <v>1.86584</v>
      </c>
      <c r="II443">
        <v>1.86699</v>
      </c>
      <c r="IJ443">
        <v>1.86842</v>
      </c>
      <c r="IK443">
        <v>5</v>
      </c>
      <c r="IL443">
        <v>0</v>
      </c>
      <c r="IM443">
        <v>0</v>
      </c>
      <c r="IN443">
        <v>0</v>
      </c>
      <c r="IO443" t="s">
        <v>443</v>
      </c>
      <c r="IP443" t="s">
        <v>444</v>
      </c>
      <c r="IQ443" t="s">
        <v>445</v>
      </c>
      <c r="IR443" t="s">
        <v>445</v>
      </c>
      <c r="IS443" t="s">
        <v>445</v>
      </c>
      <c r="IT443" t="s">
        <v>445</v>
      </c>
      <c r="IU443">
        <v>0</v>
      </c>
      <c r="IV443">
        <v>100</v>
      </c>
      <c r="IW443">
        <v>100</v>
      </c>
      <c r="IX443">
        <v>3.92</v>
      </c>
      <c r="IY443">
        <v>0.31</v>
      </c>
      <c r="IZ443">
        <v>0.972545899424372</v>
      </c>
      <c r="JA443">
        <v>0.00534676025210932</v>
      </c>
      <c r="JB443">
        <v>-1.70922874884956e-06</v>
      </c>
      <c r="JC443">
        <v>5.24977269206303e-10</v>
      </c>
      <c r="JD443">
        <v>0.310040366037049</v>
      </c>
      <c r="JE443">
        <v>0</v>
      </c>
      <c r="JF443">
        <v>0</v>
      </c>
      <c r="JG443">
        <v>0</v>
      </c>
      <c r="JH443">
        <v>4</v>
      </c>
      <c r="JI443">
        <v>2317</v>
      </c>
      <c r="JJ443">
        <v>-0</v>
      </c>
      <c r="JK443">
        <v>23</v>
      </c>
      <c r="JL443">
        <v>29370073.9</v>
      </c>
      <c r="JM443">
        <v>29370073.9</v>
      </c>
      <c r="JN443">
        <v>1.82007</v>
      </c>
      <c r="JO443">
        <v>2.61841</v>
      </c>
      <c r="JP443">
        <v>2.19849</v>
      </c>
      <c r="JQ443">
        <v>2.63794</v>
      </c>
      <c r="JR443">
        <v>2.44507</v>
      </c>
      <c r="JS443">
        <v>2.30469</v>
      </c>
      <c r="JT443">
        <v>32.8424</v>
      </c>
      <c r="JU443">
        <v>24.14</v>
      </c>
      <c r="JV443">
        <v>18</v>
      </c>
      <c r="JW443">
        <v>499.018</v>
      </c>
      <c r="JX443">
        <v>781.65</v>
      </c>
      <c r="JY443">
        <v>28.5153</v>
      </c>
      <c r="JZ443">
        <v>43.3429</v>
      </c>
      <c r="KA443">
        <v>30.0004</v>
      </c>
      <c r="KB443">
        <v>43.0534</v>
      </c>
      <c r="KC443">
        <v>42.8969</v>
      </c>
      <c r="KD443">
        <v>36.5862</v>
      </c>
      <c r="KE443">
        <v>0</v>
      </c>
      <c r="KF443">
        <v>100</v>
      </c>
      <c r="KG443">
        <v>28.4969</v>
      </c>
      <c r="KH443">
        <v>724.249</v>
      </c>
      <c r="KI443">
        <v>21.9999</v>
      </c>
      <c r="KJ443">
        <v>94.4121</v>
      </c>
      <c r="KK443">
        <v>91.6332</v>
      </c>
    </row>
    <row r="444" spans="1:297">
      <c r="A444">
        <v>428</v>
      </c>
      <c r="B444">
        <v>1762204440</v>
      </c>
      <c r="C444">
        <v>6208</v>
      </c>
      <c r="D444" t="s">
        <v>1304</v>
      </c>
      <c r="E444" t="s">
        <v>1305</v>
      </c>
      <c r="F444">
        <v>5</v>
      </c>
      <c r="G444" t="s">
        <v>1219</v>
      </c>
      <c r="H444" t="s">
        <v>438</v>
      </c>
      <c r="I444">
        <v>1762204431.84615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717.395771931705</v>
      </c>
      <c r="AK444">
        <v>699.300757575758</v>
      </c>
      <c r="AL444">
        <v>3.39146602527607</v>
      </c>
      <c r="AM444">
        <v>64.4953549649567</v>
      </c>
      <c r="AN444">
        <f>(AP444 - AO444 + DY444*1E3/(8.314*(EA444+273.15)) * AR444/DX444 * AQ444) * DX444/(100*DL444) * 1000/(1000 - AP444)</f>
        <v>0</v>
      </c>
      <c r="AO444">
        <v>21.0662120178136</v>
      </c>
      <c r="AP444">
        <v>27.1110066666667</v>
      </c>
      <c r="AQ444">
        <v>-0.000100168340535796</v>
      </c>
      <c r="AR444">
        <v>97.6217962636245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439</v>
      </c>
      <c r="AY444" t="s">
        <v>439</v>
      </c>
      <c r="AZ444">
        <v>0</v>
      </c>
      <c r="BA444">
        <v>0</v>
      </c>
      <c r="BB444">
        <f>1-AZ444/BA444</f>
        <v>0</v>
      </c>
      <c r="BC444">
        <v>0</v>
      </c>
      <c r="BD444" t="s">
        <v>439</v>
      </c>
      <c r="BE444" t="s">
        <v>439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439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440</v>
      </c>
      <c r="DO444">
        <v>2</v>
      </c>
      <c r="DP444" t="b">
        <v>1</v>
      </c>
      <c r="DQ444">
        <v>1762204431.84615</v>
      </c>
      <c r="DR444">
        <v>656.703230769231</v>
      </c>
      <c r="DS444">
        <v>688.184384615385</v>
      </c>
      <c r="DT444">
        <v>27.1363692307692</v>
      </c>
      <c r="DU444">
        <v>21.0685</v>
      </c>
      <c r="DV444">
        <v>652.822769230769</v>
      </c>
      <c r="DW444">
        <v>26.8263384615385</v>
      </c>
      <c r="DX444">
        <v>500.016</v>
      </c>
      <c r="DY444">
        <v>90.7502615384615</v>
      </c>
      <c r="DZ444">
        <v>0.100053415384615</v>
      </c>
      <c r="EA444">
        <v>36.3874769230769</v>
      </c>
      <c r="EB444">
        <v>36.0025076923077</v>
      </c>
      <c r="EC444">
        <v>999.9</v>
      </c>
      <c r="ED444">
        <v>0</v>
      </c>
      <c r="EE444">
        <v>0</v>
      </c>
      <c r="EF444">
        <v>9991.86</v>
      </c>
      <c r="EG444">
        <v>0</v>
      </c>
      <c r="EH444">
        <v>1226.46461538462</v>
      </c>
      <c r="EI444">
        <v>-31.4810307692308</v>
      </c>
      <c r="EJ444">
        <v>675.020692307692</v>
      </c>
      <c r="EK444">
        <v>702.995384615385</v>
      </c>
      <c r="EL444">
        <v>6.06788538461538</v>
      </c>
      <c r="EM444">
        <v>688.184384615385</v>
      </c>
      <c r="EN444">
        <v>21.0685</v>
      </c>
      <c r="EO444">
        <v>2.46263384615385</v>
      </c>
      <c r="EP444">
        <v>1.91197153846154</v>
      </c>
      <c r="EQ444">
        <v>20.7816230769231</v>
      </c>
      <c r="ER444">
        <v>16.7335846153846</v>
      </c>
      <c r="ES444">
        <v>1999.98692307692</v>
      </c>
      <c r="ET444">
        <v>0.979994076923077</v>
      </c>
      <c r="EU444">
        <v>0.0200057538461538</v>
      </c>
      <c r="EV444">
        <v>0</v>
      </c>
      <c r="EW444">
        <v>1478.12615384615</v>
      </c>
      <c r="EX444">
        <v>5.00059</v>
      </c>
      <c r="EY444">
        <v>30749.4307692308</v>
      </c>
      <c r="EZ444">
        <v>17360.1615384615</v>
      </c>
      <c r="FA444">
        <v>55.062</v>
      </c>
      <c r="FB444">
        <v>55.5524615384615</v>
      </c>
      <c r="FC444">
        <v>54.6822307692308</v>
      </c>
      <c r="FD444">
        <v>54.9466923076923</v>
      </c>
      <c r="FE444">
        <v>55.5</v>
      </c>
      <c r="FF444">
        <v>1955.07692307692</v>
      </c>
      <c r="FG444">
        <v>39.91</v>
      </c>
      <c r="FH444">
        <v>0</v>
      </c>
      <c r="FI444">
        <v>1762204439</v>
      </c>
      <c r="FJ444">
        <v>0</v>
      </c>
      <c r="FK444">
        <v>1478.02153846154</v>
      </c>
      <c r="FL444">
        <v>-8.48136750929702</v>
      </c>
      <c r="FM444">
        <v>-150.393162199114</v>
      </c>
      <c r="FN444">
        <v>30748.0461538462</v>
      </c>
      <c r="FO444">
        <v>15</v>
      </c>
      <c r="FP444">
        <v>0</v>
      </c>
      <c r="FQ444" t="s">
        <v>441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-31.323725</v>
      </c>
      <c r="GD444">
        <v>-1.59218796992482</v>
      </c>
      <c r="GE444">
        <v>0.280206512906106</v>
      </c>
      <c r="GF444">
        <v>0</v>
      </c>
      <c r="GG444">
        <v>1478.46411764706</v>
      </c>
      <c r="GH444">
        <v>-6.88250573683593</v>
      </c>
      <c r="GI444">
        <v>0.728814983570457</v>
      </c>
      <c r="GJ444">
        <v>-1</v>
      </c>
      <c r="GK444">
        <v>6.0774715</v>
      </c>
      <c r="GL444">
        <v>-0.167806466165419</v>
      </c>
      <c r="GM444">
        <v>0.016225727187094</v>
      </c>
      <c r="GN444">
        <v>0</v>
      </c>
      <c r="GO444">
        <v>0</v>
      </c>
      <c r="GP444">
        <v>2</v>
      </c>
      <c r="GQ444" t="s">
        <v>442</v>
      </c>
      <c r="GR444">
        <v>3.1284</v>
      </c>
      <c r="GS444">
        <v>2.77821</v>
      </c>
      <c r="GT444">
        <v>0.123776</v>
      </c>
      <c r="GU444">
        <v>0.128305</v>
      </c>
      <c r="GV444">
        <v>0.109229</v>
      </c>
      <c r="GW444">
        <v>0.0915763</v>
      </c>
      <c r="GX444">
        <v>32093.3</v>
      </c>
      <c r="GY444">
        <v>33960</v>
      </c>
      <c r="GZ444">
        <v>33218.8</v>
      </c>
      <c r="HA444">
        <v>35356</v>
      </c>
      <c r="HB444">
        <v>42021.7</v>
      </c>
      <c r="HC444">
        <v>46196.5</v>
      </c>
      <c r="HD444">
        <v>52011.7</v>
      </c>
      <c r="HE444">
        <v>56586.4</v>
      </c>
      <c r="HF444">
        <v>1.7786</v>
      </c>
      <c r="HG444">
        <v>2.12563</v>
      </c>
      <c r="HH444">
        <v>-0.00948831</v>
      </c>
      <c r="HI444">
        <v>0</v>
      </c>
      <c r="HJ444">
        <v>36.1582</v>
      </c>
      <c r="HK444">
        <v>999.9</v>
      </c>
      <c r="HL444">
        <v>53.907</v>
      </c>
      <c r="HM444">
        <v>28.238</v>
      </c>
      <c r="HN444">
        <v>22.8578</v>
      </c>
      <c r="HO444">
        <v>57.3693</v>
      </c>
      <c r="HP444">
        <v>32.4479</v>
      </c>
      <c r="HQ444">
        <v>2</v>
      </c>
      <c r="HR444">
        <v>1.37359</v>
      </c>
      <c r="HS444">
        <v>5.90679</v>
      </c>
      <c r="HT444">
        <v>20.0301</v>
      </c>
      <c r="HU444">
        <v>5.19228</v>
      </c>
      <c r="HV444">
        <v>12.0099</v>
      </c>
      <c r="HW444">
        <v>4.9729</v>
      </c>
      <c r="HX444">
        <v>3.295</v>
      </c>
      <c r="HY444">
        <v>999.9</v>
      </c>
      <c r="HZ444">
        <v>9999</v>
      </c>
      <c r="IA444">
        <v>9999</v>
      </c>
      <c r="IB444">
        <v>9999</v>
      </c>
      <c r="IC444">
        <v>1.86317</v>
      </c>
      <c r="ID444">
        <v>1.86809</v>
      </c>
      <c r="IE444">
        <v>1.86784</v>
      </c>
      <c r="IF444">
        <v>1.869</v>
      </c>
      <c r="IG444">
        <v>1.86981</v>
      </c>
      <c r="IH444">
        <v>1.86584</v>
      </c>
      <c r="II444">
        <v>1.86701</v>
      </c>
      <c r="IJ444">
        <v>1.8684</v>
      </c>
      <c r="IK444">
        <v>5</v>
      </c>
      <c r="IL444">
        <v>0</v>
      </c>
      <c r="IM444">
        <v>0</v>
      </c>
      <c r="IN444">
        <v>0</v>
      </c>
      <c r="IO444" t="s">
        <v>443</v>
      </c>
      <c r="IP444" t="s">
        <v>444</v>
      </c>
      <c r="IQ444" t="s">
        <v>445</v>
      </c>
      <c r="IR444" t="s">
        <v>445</v>
      </c>
      <c r="IS444" t="s">
        <v>445</v>
      </c>
      <c r="IT444" t="s">
        <v>445</v>
      </c>
      <c r="IU444">
        <v>0</v>
      </c>
      <c r="IV444">
        <v>100</v>
      </c>
      <c r="IW444">
        <v>100</v>
      </c>
      <c r="IX444">
        <v>3.982</v>
      </c>
      <c r="IY444">
        <v>0.31</v>
      </c>
      <c r="IZ444">
        <v>0.972545899424372</v>
      </c>
      <c r="JA444">
        <v>0.00534676025210932</v>
      </c>
      <c r="JB444">
        <v>-1.70922874884956e-06</v>
      </c>
      <c r="JC444">
        <v>5.24977269206303e-10</v>
      </c>
      <c r="JD444">
        <v>0.310040366037049</v>
      </c>
      <c r="JE444">
        <v>0</v>
      </c>
      <c r="JF444">
        <v>0</v>
      </c>
      <c r="JG444">
        <v>0</v>
      </c>
      <c r="JH444">
        <v>4</v>
      </c>
      <c r="JI444">
        <v>2317</v>
      </c>
      <c r="JJ444">
        <v>-0</v>
      </c>
      <c r="JK444">
        <v>23</v>
      </c>
      <c r="JL444">
        <v>29370074</v>
      </c>
      <c r="JM444">
        <v>29370074</v>
      </c>
      <c r="JN444">
        <v>1.86035</v>
      </c>
      <c r="JO444">
        <v>2.61108</v>
      </c>
      <c r="JP444">
        <v>2.19849</v>
      </c>
      <c r="JQ444">
        <v>2.63672</v>
      </c>
      <c r="JR444">
        <v>2.44507</v>
      </c>
      <c r="JS444">
        <v>2.33521</v>
      </c>
      <c r="JT444">
        <v>32.8424</v>
      </c>
      <c r="JU444">
        <v>24.14</v>
      </c>
      <c r="JV444">
        <v>18</v>
      </c>
      <c r="JW444">
        <v>499.248</v>
      </c>
      <c r="JX444">
        <v>781.576</v>
      </c>
      <c r="JY444">
        <v>28.5044</v>
      </c>
      <c r="JZ444">
        <v>43.3429</v>
      </c>
      <c r="KA444">
        <v>30.0005</v>
      </c>
      <c r="KB444">
        <v>43.0535</v>
      </c>
      <c r="KC444">
        <v>42.8969</v>
      </c>
      <c r="KD444">
        <v>37.3795</v>
      </c>
      <c r="KE444">
        <v>0</v>
      </c>
      <c r="KF444">
        <v>100</v>
      </c>
      <c r="KG444">
        <v>28.4931</v>
      </c>
      <c r="KH444">
        <v>744.451</v>
      </c>
      <c r="KI444">
        <v>21.9999</v>
      </c>
      <c r="KJ444">
        <v>94.411</v>
      </c>
      <c r="KK444">
        <v>91.6327</v>
      </c>
    </row>
    <row r="445" spans="1:297">
      <c r="A445">
        <v>429</v>
      </c>
      <c r="B445">
        <v>1762204445</v>
      </c>
      <c r="C445">
        <v>6213</v>
      </c>
      <c r="D445" t="s">
        <v>1306</v>
      </c>
      <c r="E445" t="s">
        <v>1307</v>
      </c>
      <c r="F445">
        <v>5</v>
      </c>
      <c r="G445" t="s">
        <v>1219</v>
      </c>
      <c r="H445" t="s">
        <v>438</v>
      </c>
      <c r="I445">
        <v>1762204436.84615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734.71327746755</v>
      </c>
      <c r="AK445">
        <v>716.498963636364</v>
      </c>
      <c r="AL445">
        <v>3.45125948895968</v>
      </c>
      <c r="AM445">
        <v>64.4953549649567</v>
      </c>
      <c r="AN445">
        <f>(AP445 - AO445 + DY445*1E3/(8.314*(EA445+273.15)) * AR445/DX445 * AQ445) * DX445/(100*DL445) * 1000/(1000 - AP445)</f>
        <v>0</v>
      </c>
      <c r="AO445">
        <v>21.06604016444</v>
      </c>
      <c r="AP445">
        <v>27.0961915151515</v>
      </c>
      <c r="AQ445">
        <v>-8.00597853162693e-05</v>
      </c>
      <c r="AR445">
        <v>97.6217962636245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439</v>
      </c>
      <c r="AY445" t="s">
        <v>439</v>
      </c>
      <c r="AZ445">
        <v>0</v>
      </c>
      <c r="BA445">
        <v>0</v>
      </c>
      <c r="BB445">
        <f>1-AZ445/BA445</f>
        <v>0</v>
      </c>
      <c r="BC445">
        <v>0</v>
      </c>
      <c r="BD445" t="s">
        <v>439</v>
      </c>
      <c r="BE445" t="s">
        <v>439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439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440</v>
      </c>
      <c r="DO445">
        <v>2</v>
      </c>
      <c r="DP445" t="b">
        <v>1</v>
      </c>
      <c r="DQ445">
        <v>1762204436.84615</v>
      </c>
      <c r="DR445">
        <v>673.269153846154</v>
      </c>
      <c r="DS445">
        <v>705.017384615385</v>
      </c>
      <c r="DT445">
        <v>27.1195846153846</v>
      </c>
      <c r="DU445">
        <v>21.0670846153846</v>
      </c>
      <c r="DV445">
        <v>669.326461538461</v>
      </c>
      <c r="DW445">
        <v>26.8095461538462</v>
      </c>
      <c r="DX445">
        <v>499.991461538461</v>
      </c>
      <c r="DY445">
        <v>90.7501153846154</v>
      </c>
      <c r="DZ445">
        <v>0.0999978384615385</v>
      </c>
      <c r="EA445">
        <v>36.3886384615385</v>
      </c>
      <c r="EB445">
        <v>36.0060384615385</v>
      </c>
      <c r="EC445">
        <v>999.9</v>
      </c>
      <c r="ED445">
        <v>0</v>
      </c>
      <c r="EE445">
        <v>0</v>
      </c>
      <c r="EF445">
        <v>10009.4076923077</v>
      </c>
      <c r="EG445">
        <v>0</v>
      </c>
      <c r="EH445">
        <v>1226.48461538462</v>
      </c>
      <c r="EI445">
        <v>-31.7481230769231</v>
      </c>
      <c r="EJ445">
        <v>692.036615384615</v>
      </c>
      <c r="EK445">
        <v>720.189615384615</v>
      </c>
      <c r="EL445">
        <v>6.05251538461538</v>
      </c>
      <c r="EM445">
        <v>705.017384615385</v>
      </c>
      <c r="EN445">
        <v>21.0670846153846</v>
      </c>
      <c r="EO445">
        <v>2.46110615384615</v>
      </c>
      <c r="EP445">
        <v>1.91184</v>
      </c>
      <c r="EQ445">
        <v>20.7715384615385</v>
      </c>
      <c r="ER445">
        <v>16.7325</v>
      </c>
      <c r="ES445">
        <v>2000.01384615385</v>
      </c>
      <c r="ET445">
        <v>0.979994307692308</v>
      </c>
      <c r="EU445">
        <v>0.0200055153846154</v>
      </c>
      <c r="EV445">
        <v>0</v>
      </c>
      <c r="EW445">
        <v>1477.43615384615</v>
      </c>
      <c r="EX445">
        <v>5.00059</v>
      </c>
      <c r="EY445">
        <v>30737.2615384615</v>
      </c>
      <c r="EZ445">
        <v>17360.4</v>
      </c>
      <c r="FA445">
        <v>55.062</v>
      </c>
      <c r="FB445">
        <v>55.5524615384615</v>
      </c>
      <c r="FC445">
        <v>54.6822307692308</v>
      </c>
      <c r="FD445">
        <v>54.9466923076923</v>
      </c>
      <c r="FE445">
        <v>55.5</v>
      </c>
      <c r="FF445">
        <v>1955.10384615385</v>
      </c>
      <c r="FG445">
        <v>39.91</v>
      </c>
      <c r="FH445">
        <v>0</v>
      </c>
      <c r="FI445">
        <v>1762204443.8</v>
      </c>
      <c r="FJ445">
        <v>0</v>
      </c>
      <c r="FK445">
        <v>1477.315</v>
      </c>
      <c r="FL445">
        <v>-8.06188034965729</v>
      </c>
      <c r="FM445">
        <v>-146.861538549629</v>
      </c>
      <c r="FN445">
        <v>30735.9269230769</v>
      </c>
      <c r="FO445">
        <v>15</v>
      </c>
      <c r="FP445">
        <v>0</v>
      </c>
      <c r="FQ445" t="s">
        <v>441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-31.653875</v>
      </c>
      <c r="GD445">
        <v>-3.42457894736839</v>
      </c>
      <c r="GE445">
        <v>0.464793483038435</v>
      </c>
      <c r="GF445">
        <v>0</v>
      </c>
      <c r="GG445">
        <v>1477.74352941176</v>
      </c>
      <c r="GH445">
        <v>-8.06906035828038</v>
      </c>
      <c r="GI445">
        <v>0.838987072581263</v>
      </c>
      <c r="GJ445">
        <v>-1</v>
      </c>
      <c r="GK445">
        <v>6.059519</v>
      </c>
      <c r="GL445">
        <v>-0.180931127819545</v>
      </c>
      <c r="GM445">
        <v>0.0174402800722924</v>
      </c>
      <c r="GN445">
        <v>0</v>
      </c>
      <c r="GO445">
        <v>0</v>
      </c>
      <c r="GP445">
        <v>2</v>
      </c>
      <c r="GQ445" t="s">
        <v>442</v>
      </c>
      <c r="GR445">
        <v>3.12835</v>
      </c>
      <c r="GS445">
        <v>2.77814</v>
      </c>
      <c r="GT445">
        <v>0.12591</v>
      </c>
      <c r="GU445">
        <v>0.130511</v>
      </c>
      <c r="GV445">
        <v>0.109179</v>
      </c>
      <c r="GW445">
        <v>0.0915736</v>
      </c>
      <c r="GX445">
        <v>32014.9</v>
      </c>
      <c r="GY445">
        <v>33873.8</v>
      </c>
      <c r="GZ445">
        <v>33218.7</v>
      </c>
      <c r="HA445">
        <v>35355.9</v>
      </c>
      <c r="HB445">
        <v>42024.2</v>
      </c>
      <c r="HC445">
        <v>46197.1</v>
      </c>
      <c r="HD445">
        <v>52011.6</v>
      </c>
      <c r="HE445">
        <v>56586.7</v>
      </c>
      <c r="HF445">
        <v>1.7785</v>
      </c>
      <c r="HG445">
        <v>2.12557</v>
      </c>
      <c r="HH445">
        <v>-0.0096038</v>
      </c>
      <c r="HI445">
        <v>0</v>
      </c>
      <c r="HJ445">
        <v>36.1582</v>
      </c>
      <c r="HK445">
        <v>999.9</v>
      </c>
      <c r="HL445">
        <v>53.907</v>
      </c>
      <c r="HM445">
        <v>28.238</v>
      </c>
      <c r="HN445">
        <v>22.8569</v>
      </c>
      <c r="HO445">
        <v>57.0793</v>
      </c>
      <c r="HP445">
        <v>32.4279</v>
      </c>
      <c r="HQ445">
        <v>2</v>
      </c>
      <c r="HR445">
        <v>1.37363</v>
      </c>
      <c r="HS445">
        <v>5.90961</v>
      </c>
      <c r="HT445">
        <v>20.0303</v>
      </c>
      <c r="HU445">
        <v>5.19183</v>
      </c>
      <c r="HV445">
        <v>12.0099</v>
      </c>
      <c r="HW445">
        <v>4.9729</v>
      </c>
      <c r="HX445">
        <v>3.29495</v>
      </c>
      <c r="HY445">
        <v>999.9</v>
      </c>
      <c r="HZ445">
        <v>9999</v>
      </c>
      <c r="IA445">
        <v>9999</v>
      </c>
      <c r="IB445">
        <v>9999</v>
      </c>
      <c r="IC445">
        <v>1.86317</v>
      </c>
      <c r="ID445">
        <v>1.86813</v>
      </c>
      <c r="IE445">
        <v>1.86783</v>
      </c>
      <c r="IF445">
        <v>1.86901</v>
      </c>
      <c r="IG445">
        <v>1.86981</v>
      </c>
      <c r="IH445">
        <v>1.86584</v>
      </c>
      <c r="II445">
        <v>1.86702</v>
      </c>
      <c r="IJ445">
        <v>1.86843</v>
      </c>
      <c r="IK445">
        <v>5</v>
      </c>
      <c r="IL445">
        <v>0</v>
      </c>
      <c r="IM445">
        <v>0</v>
      </c>
      <c r="IN445">
        <v>0</v>
      </c>
      <c r="IO445" t="s">
        <v>443</v>
      </c>
      <c r="IP445" t="s">
        <v>444</v>
      </c>
      <c r="IQ445" t="s">
        <v>445</v>
      </c>
      <c r="IR445" t="s">
        <v>445</v>
      </c>
      <c r="IS445" t="s">
        <v>445</v>
      </c>
      <c r="IT445" t="s">
        <v>445</v>
      </c>
      <c r="IU445">
        <v>0</v>
      </c>
      <c r="IV445">
        <v>100</v>
      </c>
      <c r="IW445">
        <v>100</v>
      </c>
      <c r="IX445">
        <v>4.045</v>
      </c>
      <c r="IY445">
        <v>0.3101</v>
      </c>
      <c r="IZ445">
        <v>0.972545899424372</v>
      </c>
      <c r="JA445">
        <v>0.00534676025210932</v>
      </c>
      <c r="JB445">
        <v>-1.70922874884956e-06</v>
      </c>
      <c r="JC445">
        <v>5.24977269206303e-10</v>
      </c>
      <c r="JD445">
        <v>0.310040366037049</v>
      </c>
      <c r="JE445">
        <v>0</v>
      </c>
      <c r="JF445">
        <v>0</v>
      </c>
      <c r="JG445">
        <v>0</v>
      </c>
      <c r="JH445">
        <v>4</v>
      </c>
      <c r="JI445">
        <v>2317</v>
      </c>
      <c r="JJ445">
        <v>-0</v>
      </c>
      <c r="JK445">
        <v>23</v>
      </c>
      <c r="JL445">
        <v>29370074.1</v>
      </c>
      <c r="JM445">
        <v>29370074.1</v>
      </c>
      <c r="JN445">
        <v>1.90063</v>
      </c>
      <c r="JO445">
        <v>2.62817</v>
      </c>
      <c r="JP445">
        <v>2.19849</v>
      </c>
      <c r="JQ445">
        <v>2.63672</v>
      </c>
      <c r="JR445">
        <v>2.44629</v>
      </c>
      <c r="JS445">
        <v>2.30835</v>
      </c>
      <c r="JT445">
        <v>32.8424</v>
      </c>
      <c r="JU445">
        <v>24.1313</v>
      </c>
      <c r="JV445">
        <v>18</v>
      </c>
      <c r="JW445">
        <v>499.207</v>
      </c>
      <c r="JX445">
        <v>781.527</v>
      </c>
      <c r="JY445">
        <v>28.4943</v>
      </c>
      <c r="JZ445">
        <v>43.3429</v>
      </c>
      <c r="KA445">
        <v>30.0003</v>
      </c>
      <c r="KB445">
        <v>43.0578</v>
      </c>
      <c r="KC445">
        <v>42.8969</v>
      </c>
      <c r="KD445">
        <v>38.1075</v>
      </c>
      <c r="KE445">
        <v>0</v>
      </c>
      <c r="KF445">
        <v>100</v>
      </c>
      <c r="KG445">
        <v>28.4881</v>
      </c>
      <c r="KH445">
        <v>757.958</v>
      </c>
      <c r="KI445">
        <v>21.9999</v>
      </c>
      <c r="KJ445">
        <v>94.4108</v>
      </c>
      <c r="KK445">
        <v>91.6329</v>
      </c>
    </row>
    <row r="446" spans="1:297">
      <c r="A446">
        <v>430</v>
      </c>
      <c r="B446">
        <v>1762204450</v>
      </c>
      <c r="C446">
        <v>6218</v>
      </c>
      <c r="D446" t="s">
        <v>1308</v>
      </c>
      <c r="E446" t="s">
        <v>1309</v>
      </c>
      <c r="F446">
        <v>5</v>
      </c>
      <c r="G446" t="s">
        <v>1219</v>
      </c>
      <c r="H446" t="s">
        <v>438</v>
      </c>
      <c r="I446">
        <v>1762204441.84615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752.741368938674</v>
      </c>
      <c r="AK446">
        <v>734.102036363636</v>
      </c>
      <c r="AL446">
        <v>3.50953172296113</v>
      </c>
      <c r="AM446">
        <v>64.4953549649567</v>
      </c>
      <c r="AN446">
        <f>(AP446 - AO446 + DY446*1E3/(8.314*(EA446+273.15)) * AR446/DX446 * AQ446) * DX446/(100*DL446) * 1000/(1000 - AP446)</f>
        <v>0</v>
      </c>
      <c r="AO446">
        <v>21.0654696021727</v>
      </c>
      <c r="AP446">
        <v>27.0757436363636</v>
      </c>
      <c r="AQ446">
        <v>-9.85118176801943e-05</v>
      </c>
      <c r="AR446">
        <v>97.6217962636245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439</v>
      </c>
      <c r="AY446" t="s">
        <v>439</v>
      </c>
      <c r="AZ446">
        <v>0</v>
      </c>
      <c r="BA446">
        <v>0</v>
      </c>
      <c r="BB446">
        <f>1-AZ446/BA446</f>
        <v>0</v>
      </c>
      <c r="BC446">
        <v>0</v>
      </c>
      <c r="BD446" t="s">
        <v>439</v>
      </c>
      <c r="BE446" t="s">
        <v>439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439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440</v>
      </c>
      <c r="DO446">
        <v>2</v>
      </c>
      <c r="DP446" t="b">
        <v>1</v>
      </c>
      <c r="DQ446">
        <v>1762204441.84615</v>
      </c>
      <c r="DR446">
        <v>689.993923076923</v>
      </c>
      <c r="DS446">
        <v>722.054692307692</v>
      </c>
      <c r="DT446">
        <v>27.1024846153846</v>
      </c>
      <c r="DU446">
        <v>21.0657384615385</v>
      </c>
      <c r="DV446">
        <v>685.988615384615</v>
      </c>
      <c r="DW446">
        <v>26.7924461538462</v>
      </c>
      <c r="DX446">
        <v>500.011692307692</v>
      </c>
      <c r="DY446">
        <v>90.7497769230769</v>
      </c>
      <c r="DZ446">
        <v>0.100040746153846</v>
      </c>
      <c r="EA446">
        <v>36.3902538461538</v>
      </c>
      <c r="EB446">
        <v>36.0044769230769</v>
      </c>
      <c r="EC446">
        <v>999.9</v>
      </c>
      <c r="ED446">
        <v>0</v>
      </c>
      <c r="EE446">
        <v>0</v>
      </c>
      <c r="EF446">
        <v>10006.2861538462</v>
      </c>
      <c r="EG446">
        <v>0</v>
      </c>
      <c r="EH446">
        <v>1226.50846153846</v>
      </c>
      <c r="EI446">
        <v>-32.0607769230769</v>
      </c>
      <c r="EJ446">
        <v>709.215</v>
      </c>
      <c r="EK446">
        <v>737.592615384615</v>
      </c>
      <c r="EL446">
        <v>6.03675</v>
      </c>
      <c r="EM446">
        <v>722.054692307692</v>
      </c>
      <c r="EN446">
        <v>21.0657384615385</v>
      </c>
      <c r="EO446">
        <v>2.45954461538461</v>
      </c>
      <c r="EP446">
        <v>1.91171076923077</v>
      </c>
      <c r="EQ446">
        <v>20.7612230769231</v>
      </c>
      <c r="ER446">
        <v>16.7314461538462</v>
      </c>
      <c r="ES446">
        <v>2000.01230769231</v>
      </c>
      <c r="ET446">
        <v>0.979994307692308</v>
      </c>
      <c r="EU446">
        <v>0.0200055153846154</v>
      </c>
      <c r="EV446">
        <v>0</v>
      </c>
      <c r="EW446">
        <v>1476.70692307692</v>
      </c>
      <c r="EX446">
        <v>5.00059</v>
      </c>
      <c r="EY446">
        <v>30724.7</v>
      </c>
      <c r="EZ446">
        <v>17360.3846153846</v>
      </c>
      <c r="FA446">
        <v>55.062</v>
      </c>
      <c r="FB446">
        <v>55.5572307692308</v>
      </c>
      <c r="FC446">
        <v>54.687</v>
      </c>
      <c r="FD446">
        <v>54.9466923076923</v>
      </c>
      <c r="FE446">
        <v>55.5</v>
      </c>
      <c r="FF446">
        <v>1955.10230769231</v>
      </c>
      <c r="FG446">
        <v>39.91</v>
      </c>
      <c r="FH446">
        <v>0</v>
      </c>
      <c r="FI446">
        <v>1762204449.2</v>
      </c>
      <c r="FJ446">
        <v>0</v>
      </c>
      <c r="FK446">
        <v>1476.5192</v>
      </c>
      <c r="FL446">
        <v>-9.25076922789577</v>
      </c>
      <c r="FM446">
        <v>-147.015384716859</v>
      </c>
      <c r="FN446">
        <v>30721.92</v>
      </c>
      <c r="FO446">
        <v>15</v>
      </c>
      <c r="FP446">
        <v>0</v>
      </c>
      <c r="FQ446" t="s">
        <v>441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-31.84036</v>
      </c>
      <c r="GD446">
        <v>-5.17793684210526</v>
      </c>
      <c r="GE446">
        <v>0.562116223213669</v>
      </c>
      <c r="GF446">
        <v>0</v>
      </c>
      <c r="GG446">
        <v>1477.16323529412</v>
      </c>
      <c r="GH446">
        <v>-8.51993887408995</v>
      </c>
      <c r="GI446">
        <v>0.870117370677273</v>
      </c>
      <c r="GJ446">
        <v>-1</v>
      </c>
      <c r="GK446">
        <v>6.0470655</v>
      </c>
      <c r="GL446">
        <v>-0.189392932330829</v>
      </c>
      <c r="GM446">
        <v>0.0182573578249976</v>
      </c>
      <c r="GN446">
        <v>0</v>
      </c>
      <c r="GO446">
        <v>0</v>
      </c>
      <c r="GP446">
        <v>2</v>
      </c>
      <c r="GQ446" t="s">
        <v>442</v>
      </c>
      <c r="GR446">
        <v>3.12831</v>
      </c>
      <c r="GS446">
        <v>2.77782</v>
      </c>
      <c r="GT446">
        <v>0.128034</v>
      </c>
      <c r="GU446">
        <v>0.132496</v>
      </c>
      <c r="GV446">
        <v>0.109119</v>
      </c>
      <c r="GW446">
        <v>0.0915684</v>
      </c>
      <c r="GX446">
        <v>31936.4</v>
      </c>
      <c r="GY446">
        <v>33796.1</v>
      </c>
      <c r="GZ446">
        <v>33218.1</v>
      </c>
      <c r="HA446">
        <v>35355.8</v>
      </c>
      <c r="HB446">
        <v>42026.7</v>
      </c>
      <c r="HC446">
        <v>46196.9</v>
      </c>
      <c r="HD446">
        <v>52011</v>
      </c>
      <c r="HE446">
        <v>56585.9</v>
      </c>
      <c r="HF446">
        <v>1.77817</v>
      </c>
      <c r="HG446">
        <v>2.12557</v>
      </c>
      <c r="HH446">
        <v>-0.00907481</v>
      </c>
      <c r="HI446">
        <v>0</v>
      </c>
      <c r="HJ446">
        <v>36.1582</v>
      </c>
      <c r="HK446">
        <v>999.9</v>
      </c>
      <c r="HL446">
        <v>53.907</v>
      </c>
      <c r="HM446">
        <v>28.238</v>
      </c>
      <c r="HN446">
        <v>22.8544</v>
      </c>
      <c r="HO446">
        <v>57.1793</v>
      </c>
      <c r="HP446">
        <v>32.4038</v>
      </c>
      <c r="HQ446">
        <v>2</v>
      </c>
      <c r="HR446">
        <v>1.37389</v>
      </c>
      <c r="HS446">
        <v>5.90577</v>
      </c>
      <c r="HT446">
        <v>20.0303</v>
      </c>
      <c r="HU446">
        <v>5.19183</v>
      </c>
      <c r="HV446">
        <v>12.0099</v>
      </c>
      <c r="HW446">
        <v>4.97315</v>
      </c>
      <c r="HX446">
        <v>3.295</v>
      </c>
      <c r="HY446">
        <v>999.9</v>
      </c>
      <c r="HZ446">
        <v>9999</v>
      </c>
      <c r="IA446">
        <v>9999</v>
      </c>
      <c r="IB446">
        <v>9999</v>
      </c>
      <c r="IC446">
        <v>1.86315</v>
      </c>
      <c r="ID446">
        <v>1.86812</v>
      </c>
      <c r="IE446">
        <v>1.86783</v>
      </c>
      <c r="IF446">
        <v>1.86901</v>
      </c>
      <c r="IG446">
        <v>1.86981</v>
      </c>
      <c r="IH446">
        <v>1.86584</v>
      </c>
      <c r="II446">
        <v>1.86699</v>
      </c>
      <c r="IJ446">
        <v>1.86841</v>
      </c>
      <c r="IK446">
        <v>5</v>
      </c>
      <c r="IL446">
        <v>0</v>
      </c>
      <c r="IM446">
        <v>0</v>
      </c>
      <c r="IN446">
        <v>0</v>
      </c>
      <c r="IO446" t="s">
        <v>443</v>
      </c>
      <c r="IP446" t="s">
        <v>444</v>
      </c>
      <c r="IQ446" t="s">
        <v>445</v>
      </c>
      <c r="IR446" t="s">
        <v>445</v>
      </c>
      <c r="IS446" t="s">
        <v>445</v>
      </c>
      <c r="IT446" t="s">
        <v>445</v>
      </c>
      <c r="IU446">
        <v>0</v>
      </c>
      <c r="IV446">
        <v>100</v>
      </c>
      <c r="IW446">
        <v>100</v>
      </c>
      <c r="IX446">
        <v>4.107</v>
      </c>
      <c r="IY446">
        <v>0.31</v>
      </c>
      <c r="IZ446">
        <v>0.972545899424372</v>
      </c>
      <c r="JA446">
        <v>0.00534676025210932</v>
      </c>
      <c r="JB446">
        <v>-1.70922874884956e-06</v>
      </c>
      <c r="JC446">
        <v>5.24977269206303e-10</v>
      </c>
      <c r="JD446">
        <v>0.310040366037049</v>
      </c>
      <c r="JE446">
        <v>0</v>
      </c>
      <c r="JF446">
        <v>0</v>
      </c>
      <c r="JG446">
        <v>0</v>
      </c>
      <c r="JH446">
        <v>4</v>
      </c>
      <c r="JI446">
        <v>2317</v>
      </c>
      <c r="JJ446">
        <v>-0</v>
      </c>
      <c r="JK446">
        <v>23</v>
      </c>
      <c r="JL446">
        <v>29370074.2</v>
      </c>
      <c r="JM446">
        <v>29370074.2</v>
      </c>
      <c r="JN446">
        <v>1.93604</v>
      </c>
      <c r="JO446">
        <v>2.6062</v>
      </c>
      <c r="JP446">
        <v>2.19849</v>
      </c>
      <c r="JQ446">
        <v>2.63672</v>
      </c>
      <c r="JR446">
        <v>2.44507</v>
      </c>
      <c r="JS446">
        <v>2.32544</v>
      </c>
      <c r="JT446">
        <v>32.8424</v>
      </c>
      <c r="JU446">
        <v>24.1488</v>
      </c>
      <c r="JV446">
        <v>18</v>
      </c>
      <c r="JW446">
        <v>498.977</v>
      </c>
      <c r="JX446">
        <v>781.576</v>
      </c>
      <c r="JY446">
        <v>28.4871</v>
      </c>
      <c r="JZ446">
        <v>43.3455</v>
      </c>
      <c r="KA446">
        <v>30.0003</v>
      </c>
      <c r="KB446">
        <v>43.0578</v>
      </c>
      <c r="KC446">
        <v>42.9013</v>
      </c>
      <c r="KD446">
        <v>38.8886</v>
      </c>
      <c r="KE446">
        <v>0</v>
      </c>
      <c r="KF446">
        <v>100</v>
      </c>
      <c r="KG446">
        <v>28.4845</v>
      </c>
      <c r="KH446">
        <v>778.202</v>
      </c>
      <c r="KI446">
        <v>21.9999</v>
      </c>
      <c r="KJ446">
        <v>94.4095</v>
      </c>
      <c r="KK446">
        <v>91.6319</v>
      </c>
    </row>
    <row r="447" spans="1:297">
      <c r="A447">
        <v>431</v>
      </c>
      <c r="B447">
        <v>1762204455</v>
      </c>
      <c r="C447">
        <v>6223</v>
      </c>
      <c r="D447" t="s">
        <v>1310</v>
      </c>
      <c r="E447" t="s">
        <v>1311</v>
      </c>
      <c r="F447">
        <v>5</v>
      </c>
      <c r="G447" t="s">
        <v>1219</v>
      </c>
      <c r="H447" t="s">
        <v>438</v>
      </c>
      <c r="I447">
        <v>1762204446.84615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769.420581893816</v>
      </c>
      <c r="AK447">
        <v>751.125945454546</v>
      </c>
      <c r="AL447">
        <v>3.41116255280058</v>
      </c>
      <c r="AM447">
        <v>64.4953549649567</v>
      </c>
      <c r="AN447">
        <f>(AP447 - AO447 + DY447*1E3/(8.314*(EA447+273.15)) * AR447/DX447 * AQ447) * DX447/(100*DL447) * 1000/(1000 - AP447)</f>
        <v>0</v>
      </c>
      <c r="AO447">
        <v>21.0632472195785</v>
      </c>
      <c r="AP447">
        <v>27.0559290909091</v>
      </c>
      <c r="AQ447">
        <v>-9.29314085044871e-05</v>
      </c>
      <c r="AR447">
        <v>97.6217962636245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439</v>
      </c>
      <c r="AY447" t="s">
        <v>439</v>
      </c>
      <c r="AZ447">
        <v>0</v>
      </c>
      <c r="BA447">
        <v>0</v>
      </c>
      <c r="BB447">
        <f>1-AZ447/BA447</f>
        <v>0</v>
      </c>
      <c r="BC447">
        <v>0</v>
      </c>
      <c r="BD447" t="s">
        <v>439</v>
      </c>
      <c r="BE447" t="s">
        <v>439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439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440</v>
      </c>
      <c r="DO447">
        <v>2</v>
      </c>
      <c r="DP447" t="b">
        <v>1</v>
      </c>
      <c r="DQ447">
        <v>1762204446.84615</v>
      </c>
      <c r="DR447">
        <v>706.782230769231</v>
      </c>
      <c r="DS447">
        <v>739.101692307692</v>
      </c>
      <c r="DT447">
        <v>27.0836692307692</v>
      </c>
      <c r="DU447">
        <v>21.0648153846154</v>
      </c>
      <c r="DV447">
        <v>702.714538461538</v>
      </c>
      <c r="DW447">
        <v>26.7736307692308</v>
      </c>
      <c r="DX447">
        <v>499.997461538462</v>
      </c>
      <c r="DY447">
        <v>90.7512153846154</v>
      </c>
      <c r="DZ447">
        <v>0.100024730769231</v>
      </c>
      <c r="EA447">
        <v>36.3905384615385</v>
      </c>
      <c r="EB447">
        <v>36.0078769230769</v>
      </c>
      <c r="EC447">
        <v>999.9</v>
      </c>
      <c r="ED447">
        <v>0</v>
      </c>
      <c r="EE447">
        <v>0</v>
      </c>
      <c r="EF447">
        <v>10004.09</v>
      </c>
      <c r="EG447">
        <v>0</v>
      </c>
      <c r="EH447">
        <v>1226.51307692308</v>
      </c>
      <c r="EI447">
        <v>-32.3193692307692</v>
      </c>
      <c r="EJ447">
        <v>726.457</v>
      </c>
      <c r="EK447">
        <v>755.005615384616</v>
      </c>
      <c r="EL447">
        <v>6.01886153846154</v>
      </c>
      <c r="EM447">
        <v>739.101692307692</v>
      </c>
      <c r="EN447">
        <v>21.0648153846154</v>
      </c>
      <c r="EO447">
        <v>2.45787615384615</v>
      </c>
      <c r="EP447">
        <v>1.91165615384615</v>
      </c>
      <c r="EQ447">
        <v>20.7502076923077</v>
      </c>
      <c r="ER447">
        <v>16.7310076923077</v>
      </c>
      <c r="ES447">
        <v>2000.00846153846</v>
      </c>
      <c r="ET447">
        <v>0.979994307692308</v>
      </c>
      <c r="EU447">
        <v>0.0200055230769231</v>
      </c>
      <c r="EV447">
        <v>0</v>
      </c>
      <c r="EW447">
        <v>1476.02692307692</v>
      </c>
      <c r="EX447">
        <v>5.00059</v>
      </c>
      <c r="EY447">
        <v>30712.4923076923</v>
      </c>
      <c r="EZ447">
        <v>17360.3692307692</v>
      </c>
      <c r="FA447">
        <v>55.062</v>
      </c>
      <c r="FB447">
        <v>55.5572307692308</v>
      </c>
      <c r="FC447">
        <v>54.687</v>
      </c>
      <c r="FD447">
        <v>54.9418461538462</v>
      </c>
      <c r="FE447">
        <v>55.5</v>
      </c>
      <c r="FF447">
        <v>1955.09846153846</v>
      </c>
      <c r="FG447">
        <v>39.91</v>
      </c>
      <c r="FH447">
        <v>0</v>
      </c>
      <c r="FI447">
        <v>1762204454</v>
      </c>
      <c r="FJ447">
        <v>0</v>
      </c>
      <c r="FK447">
        <v>1475.8736</v>
      </c>
      <c r="FL447">
        <v>-7.60461536608612</v>
      </c>
      <c r="FM447">
        <v>-151.976923037419</v>
      </c>
      <c r="FN447">
        <v>30709.856</v>
      </c>
      <c r="FO447">
        <v>15</v>
      </c>
      <c r="FP447">
        <v>0</v>
      </c>
      <c r="FQ447" t="s">
        <v>441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-32.0573809523809</v>
      </c>
      <c r="GD447">
        <v>-2.77277142857142</v>
      </c>
      <c r="GE447">
        <v>0.436777258935149</v>
      </c>
      <c r="GF447">
        <v>0</v>
      </c>
      <c r="GG447">
        <v>1476.48529411765</v>
      </c>
      <c r="GH447">
        <v>-8.4791443874394</v>
      </c>
      <c r="GI447">
        <v>0.861685200106771</v>
      </c>
      <c r="GJ447">
        <v>-1</v>
      </c>
      <c r="GK447">
        <v>6.03220142857143</v>
      </c>
      <c r="GL447">
        <v>-0.208665194805175</v>
      </c>
      <c r="GM447">
        <v>0.0210897269701026</v>
      </c>
      <c r="GN447">
        <v>0</v>
      </c>
      <c r="GO447">
        <v>0</v>
      </c>
      <c r="GP447">
        <v>2</v>
      </c>
      <c r="GQ447" t="s">
        <v>442</v>
      </c>
      <c r="GR447">
        <v>3.12837</v>
      </c>
      <c r="GS447">
        <v>2.77822</v>
      </c>
      <c r="GT447">
        <v>0.130103</v>
      </c>
      <c r="GU447">
        <v>0.134588</v>
      </c>
      <c r="GV447">
        <v>0.109069</v>
      </c>
      <c r="GW447">
        <v>0.0915698</v>
      </c>
      <c r="GX447">
        <v>31860.3</v>
      </c>
      <c r="GY447">
        <v>33714.4</v>
      </c>
      <c r="GZ447">
        <v>33218</v>
      </c>
      <c r="HA447">
        <v>35355.7</v>
      </c>
      <c r="HB447">
        <v>42029.3</v>
      </c>
      <c r="HC447">
        <v>46197.2</v>
      </c>
      <c r="HD447">
        <v>52011.1</v>
      </c>
      <c r="HE447">
        <v>56586.1</v>
      </c>
      <c r="HF447">
        <v>1.77848</v>
      </c>
      <c r="HG447">
        <v>2.1255</v>
      </c>
      <c r="HH447">
        <v>-0.00903383</v>
      </c>
      <c r="HI447">
        <v>0</v>
      </c>
      <c r="HJ447">
        <v>36.1573</v>
      </c>
      <c r="HK447">
        <v>999.9</v>
      </c>
      <c r="HL447">
        <v>53.907</v>
      </c>
      <c r="HM447">
        <v>28.238</v>
      </c>
      <c r="HN447">
        <v>22.8576</v>
      </c>
      <c r="HO447">
        <v>56.9493</v>
      </c>
      <c r="HP447">
        <v>32.3998</v>
      </c>
      <c r="HQ447">
        <v>2</v>
      </c>
      <c r="HR447">
        <v>1.37391</v>
      </c>
      <c r="HS447">
        <v>5.92738</v>
      </c>
      <c r="HT447">
        <v>20.0296</v>
      </c>
      <c r="HU447">
        <v>5.19228</v>
      </c>
      <c r="HV447">
        <v>12.0099</v>
      </c>
      <c r="HW447">
        <v>4.9731</v>
      </c>
      <c r="HX447">
        <v>3.295</v>
      </c>
      <c r="HY447">
        <v>999.9</v>
      </c>
      <c r="HZ447">
        <v>9999</v>
      </c>
      <c r="IA447">
        <v>9999</v>
      </c>
      <c r="IB447">
        <v>9999</v>
      </c>
      <c r="IC447">
        <v>1.86319</v>
      </c>
      <c r="ID447">
        <v>1.86809</v>
      </c>
      <c r="IE447">
        <v>1.86783</v>
      </c>
      <c r="IF447">
        <v>1.86902</v>
      </c>
      <c r="IG447">
        <v>1.86981</v>
      </c>
      <c r="IH447">
        <v>1.86584</v>
      </c>
      <c r="II447">
        <v>1.867</v>
      </c>
      <c r="IJ447">
        <v>1.86842</v>
      </c>
      <c r="IK447">
        <v>5</v>
      </c>
      <c r="IL447">
        <v>0</v>
      </c>
      <c r="IM447">
        <v>0</v>
      </c>
      <c r="IN447">
        <v>0</v>
      </c>
      <c r="IO447" t="s">
        <v>443</v>
      </c>
      <c r="IP447" t="s">
        <v>444</v>
      </c>
      <c r="IQ447" t="s">
        <v>445</v>
      </c>
      <c r="IR447" t="s">
        <v>445</v>
      </c>
      <c r="IS447" t="s">
        <v>445</v>
      </c>
      <c r="IT447" t="s">
        <v>445</v>
      </c>
      <c r="IU447">
        <v>0</v>
      </c>
      <c r="IV447">
        <v>100</v>
      </c>
      <c r="IW447">
        <v>100</v>
      </c>
      <c r="IX447">
        <v>4.169</v>
      </c>
      <c r="IY447">
        <v>0.31</v>
      </c>
      <c r="IZ447">
        <v>0.972545899424372</v>
      </c>
      <c r="JA447">
        <v>0.00534676025210932</v>
      </c>
      <c r="JB447">
        <v>-1.70922874884956e-06</v>
      </c>
      <c r="JC447">
        <v>5.24977269206303e-10</v>
      </c>
      <c r="JD447">
        <v>0.310040366037049</v>
      </c>
      <c r="JE447">
        <v>0</v>
      </c>
      <c r="JF447">
        <v>0</v>
      </c>
      <c r="JG447">
        <v>0</v>
      </c>
      <c r="JH447">
        <v>4</v>
      </c>
      <c r="JI447">
        <v>2317</v>
      </c>
      <c r="JJ447">
        <v>-0</v>
      </c>
      <c r="JK447">
        <v>23</v>
      </c>
      <c r="JL447">
        <v>29370074.2</v>
      </c>
      <c r="JM447">
        <v>29370074.2</v>
      </c>
      <c r="JN447">
        <v>1.96655</v>
      </c>
      <c r="JO447">
        <v>2.60986</v>
      </c>
      <c r="JP447">
        <v>2.19849</v>
      </c>
      <c r="JQ447">
        <v>2.63794</v>
      </c>
      <c r="JR447">
        <v>2.44629</v>
      </c>
      <c r="JS447">
        <v>2.33154</v>
      </c>
      <c r="JT447">
        <v>32.8424</v>
      </c>
      <c r="JU447">
        <v>24.14</v>
      </c>
      <c r="JV447">
        <v>18</v>
      </c>
      <c r="JW447">
        <v>499.189</v>
      </c>
      <c r="JX447">
        <v>781.502</v>
      </c>
      <c r="JY447">
        <v>28.482</v>
      </c>
      <c r="JZ447">
        <v>43.3475</v>
      </c>
      <c r="KA447">
        <v>30.0001</v>
      </c>
      <c r="KB447">
        <v>43.0578</v>
      </c>
      <c r="KC447">
        <v>42.9013</v>
      </c>
      <c r="KD447">
        <v>39.5741</v>
      </c>
      <c r="KE447">
        <v>0</v>
      </c>
      <c r="KF447">
        <v>100</v>
      </c>
      <c r="KG447">
        <v>28.4709</v>
      </c>
      <c r="KH447">
        <v>791.739</v>
      </c>
      <c r="KI447">
        <v>21.9999</v>
      </c>
      <c r="KJ447">
        <v>94.4095</v>
      </c>
      <c r="KK447">
        <v>91.6321</v>
      </c>
    </row>
    <row r="448" spans="1:297">
      <c r="A448">
        <v>432</v>
      </c>
      <c r="B448">
        <v>1762204460</v>
      </c>
      <c r="C448">
        <v>6228</v>
      </c>
      <c r="D448" t="s">
        <v>1312</v>
      </c>
      <c r="E448" t="s">
        <v>1313</v>
      </c>
      <c r="F448">
        <v>5</v>
      </c>
      <c r="G448" t="s">
        <v>1219</v>
      </c>
      <c r="H448" t="s">
        <v>438</v>
      </c>
      <c r="I448">
        <v>1762204451.84615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786.922497923564</v>
      </c>
      <c r="AK448">
        <v>768.438545454546</v>
      </c>
      <c r="AL448">
        <v>3.44151481059955</v>
      </c>
      <c r="AM448">
        <v>64.4953549649567</v>
      </c>
      <c r="AN448">
        <f>(AP448 - AO448 + DY448*1E3/(8.314*(EA448+273.15)) * AR448/DX448 * AQ448) * DX448/(100*DL448) * 1000/(1000 - AP448)</f>
        <v>0</v>
      </c>
      <c r="AO448">
        <v>21.0627889166296</v>
      </c>
      <c r="AP448">
        <v>27.0367145454545</v>
      </c>
      <c r="AQ448">
        <v>-8.92599904930557e-05</v>
      </c>
      <c r="AR448">
        <v>97.6217962636245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439</v>
      </c>
      <c r="AY448" t="s">
        <v>439</v>
      </c>
      <c r="AZ448">
        <v>0</v>
      </c>
      <c r="BA448">
        <v>0</v>
      </c>
      <c r="BB448">
        <f>1-AZ448/BA448</f>
        <v>0</v>
      </c>
      <c r="BC448">
        <v>0</v>
      </c>
      <c r="BD448" t="s">
        <v>439</v>
      </c>
      <c r="BE448" t="s">
        <v>439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439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440</v>
      </c>
      <c r="DO448">
        <v>2</v>
      </c>
      <c r="DP448" t="b">
        <v>1</v>
      </c>
      <c r="DQ448">
        <v>1762204451.84615</v>
      </c>
      <c r="DR448">
        <v>723.653461538461</v>
      </c>
      <c r="DS448">
        <v>755.983153846154</v>
      </c>
      <c r="DT448">
        <v>27.0646153846154</v>
      </c>
      <c r="DU448">
        <v>21.0636153846154</v>
      </c>
      <c r="DV448">
        <v>719.523230769231</v>
      </c>
      <c r="DW448">
        <v>26.7545692307692</v>
      </c>
      <c r="DX448">
        <v>499.983692307692</v>
      </c>
      <c r="DY448">
        <v>90.7524384615385</v>
      </c>
      <c r="DZ448">
        <v>0.0999813153846154</v>
      </c>
      <c r="EA448">
        <v>36.3887076923077</v>
      </c>
      <c r="EB448">
        <v>36.0132384615385</v>
      </c>
      <c r="EC448">
        <v>999.9</v>
      </c>
      <c r="ED448">
        <v>0</v>
      </c>
      <c r="EE448">
        <v>0</v>
      </c>
      <c r="EF448">
        <v>10008.7515384615</v>
      </c>
      <c r="EG448">
        <v>0</v>
      </c>
      <c r="EH448">
        <v>1226.47769230769</v>
      </c>
      <c r="EI448">
        <v>-32.3297</v>
      </c>
      <c r="EJ448">
        <v>743.783307692308</v>
      </c>
      <c r="EK448">
        <v>772.249384615385</v>
      </c>
      <c r="EL448">
        <v>6.001</v>
      </c>
      <c r="EM448">
        <v>755.983153846154</v>
      </c>
      <c r="EN448">
        <v>21.0636153846154</v>
      </c>
      <c r="EO448">
        <v>2.45617923076923</v>
      </c>
      <c r="EP448">
        <v>1.91157384615385</v>
      </c>
      <c r="EQ448">
        <v>20.7389923076923</v>
      </c>
      <c r="ER448">
        <v>16.7303230769231</v>
      </c>
      <c r="ES448">
        <v>2000.03153846154</v>
      </c>
      <c r="ET448">
        <v>0.979994538461539</v>
      </c>
      <c r="EU448">
        <v>0.0200052846153846</v>
      </c>
      <c r="EV448">
        <v>0</v>
      </c>
      <c r="EW448">
        <v>1475.34538461538</v>
      </c>
      <c r="EX448">
        <v>5.00059</v>
      </c>
      <c r="EY448">
        <v>30700.5461538462</v>
      </c>
      <c r="EZ448">
        <v>17360.5769230769</v>
      </c>
      <c r="FA448">
        <v>55.062</v>
      </c>
      <c r="FB448">
        <v>55.562</v>
      </c>
      <c r="FC448">
        <v>54.687</v>
      </c>
      <c r="FD448">
        <v>54.9418461538462</v>
      </c>
      <c r="FE448">
        <v>55.5</v>
      </c>
      <c r="FF448">
        <v>1955.12153846154</v>
      </c>
      <c r="FG448">
        <v>39.91</v>
      </c>
      <c r="FH448">
        <v>0</v>
      </c>
      <c r="FI448">
        <v>1762204458.8</v>
      </c>
      <c r="FJ448">
        <v>0</v>
      </c>
      <c r="FK448">
        <v>1475.2512</v>
      </c>
      <c r="FL448">
        <v>-7.26692307816372</v>
      </c>
      <c r="FM448">
        <v>-144.876923552838</v>
      </c>
      <c r="FN448">
        <v>30698.264</v>
      </c>
      <c r="FO448">
        <v>15</v>
      </c>
      <c r="FP448">
        <v>0</v>
      </c>
      <c r="FQ448" t="s">
        <v>441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-32.2781238095238</v>
      </c>
      <c r="GD448">
        <v>-0.461602597402621</v>
      </c>
      <c r="GE448">
        <v>0.334322362120841</v>
      </c>
      <c r="GF448">
        <v>1</v>
      </c>
      <c r="GG448">
        <v>1475.71441176471</v>
      </c>
      <c r="GH448">
        <v>-7.80030557690857</v>
      </c>
      <c r="GI448">
        <v>0.809855437994871</v>
      </c>
      <c r="GJ448">
        <v>-1</v>
      </c>
      <c r="GK448">
        <v>6.01100142857143</v>
      </c>
      <c r="GL448">
        <v>-0.215085194805197</v>
      </c>
      <c r="GM448">
        <v>0.0217192745835439</v>
      </c>
      <c r="GN448">
        <v>0</v>
      </c>
      <c r="GO448">
        <v>1</v>
      </c>
      <c r="GP448">
        <v>2</v>
      </c>
      <c r="GQ448" t="s">
        <v>460</v>
      </c>
      <c r="GR448">
        <v>3.12828</v>
      </c>
      <c r="GS448">
        <v>2.77801</v>
      </c>
      <c r="GT448">
        <v>0.132134</v>
      </c>
      <c r="GU448">
        <v>0.136514</v>
      </c>
      <c r="GV448">
        <v>0.109013</v>
      </c>
      <c r="GW448">
        <v>0.0915628</v>
      </c>
      <c r="GX448">
        <v>31785.9</v>
      </c>
      <c r="GY448">
        <v>33639.1</v>
      </c>
      <c r="GZ448">
        <v>33218.1</v>
      </c>
      <c r="HA448">
        <v>35355.7</v>
      </c>
      <c r="HB448">
        <v>42032</v>
      </c>
      <c r="HC448">
        <v>46197.6</v>
      </c>
      <c r="HD448">
        <v>52011</v>
      </c>
      <c r="HE448">
        <v>56585.8</v>
      </c>
      <c r="HF448">
        <v>1.77813</v>
      </c>
      <c r="HG448">
        <v>2.12563</v>
      </c>
      <c r="HH448">
        <v>-0.00814348</v>
      </c>
      <c r="HI448">
        <v>0</v>
      </c>
      <c r="HJ448">
        <v>36.1549</v>
      </c>
      <c r="HK448">
        <v>999.9</v>
      </c>
      <c r="HL448">
        <v>53.882</v>
      </c>
      <c r="HM448">
        <v>28.238</v>
      </c>
      <c r="HN448">
        <v>22.8445</v>
      </c>
      <c r="HO448">
        <v>56.8993</v>
      </c>
      <c r="HP448">
        <v>32.4479</v>
      </c>
      <c r="HQ448">
        <v>2</v>
      </c>
      <c r="HR448">
        <v>1.37419</v>
      </c>
      <c r="HS448">
        <v>5.96871</v>
      </c>
      <c r="HT448">
        <v>20.0282</v>
      </c>
      <c r="HU448">
        <v>5.19213</v>
      </c>
      <c r="HV448">
        <v>12.0099</v>
      </c>
      <c r="HW448">
        <v>4.97325</v>
      </c>
      <c r="HX448">
        <v>3.295</v>
      </c>
      <c r="HY448">
        <v>999.9</v>
      </c>
      <c r="HZ448">
        <v>9999</v>
      </c>
      <c r="IA448">
        <v>9999</v>
      </c>
      <c r="IB448">
        <v>9999</v>
      </c>
      <c r="IC448">
        <v>1.86319</v>
      </c>
      <c r="ID448">
        <v>1.8681</v>
      </c>
      <c r="IE448">
        <v>1.86783</v>
      </c>
      <c r="IF448">
        <v>1.86902</v>
      </c>
      <c r="IG448">
        <v>1.86981</v>
      </c>
      <c r="IH448">
        <v>1.86584</v>
      </c>
      <c r="II448">
        <v>1.86696</v>
      </c>
      <c r="IJ448">
        <v>1.86842</v>
      </c>
      <c r="IK448">
        <v>5</v>
      </c>
      <c r="IL448">
        <v>0</v>
      </c>
      <c r="IM448">
        <v>0</v>
      </c>
      <c r="IN448">
        <v>0</v>
      </c>
      <c r="IO448" t="s">
        <v>443</v>
      </c>
      <c r="IP448" t="s">
        <v>444</v>
      </c>
      <c r="IQ448" t="s">
        <v>445</v>
      </c>
      <c r="IR448" t="s">
        <v>445</v>
      </c>
      <c r="IS448" t="s">
        <v>445</v>
      </c>
      <c r="IT448" t="s">
        <v>445</v>
      </c>
      <c r="IU448">
        <v>0</v>
      </c>
      <c r="IV448">
        <v>100</v>
      </c>
      <c r="IW448">
        <v>100</v>
      </c>
      <c r="IX448">
        <v>4.23</v>
      </c>
      <c r="IY448">
        <v>0.31</v>
      </c>
      <c r="IZ448">
        <v>0.972545899424372</v>
      </c>
      <c r="JA448">
        <v>0.00534676025210932</v>
      </c>
      <c r="JB448">
        <v>-1.70922874884956e-06</v>
      </c>
      <c r="JC448">
        <v>5.24977269206303e-10</v>
      </c>
      <c r="JD448">
        <v>0.310040366037049</v>
      </c>
      <c r="JE448">
        <v>0</v>
      </c>
      <c r="JF448">
        <v>0</v>
      </c>
      <c r="JG448">
        <v>0</v>
      </c>
      <c r="JH448">
        <v>4</v>
      </c>
      <c r="JI448">
        <v>2317</v>
      </c>
      <c r="JJ448">
        <v>-0</v>
      </c>
      <c r="JK448">
        <v>23</v>
      </c>
      <c r="JL448">
        <v>29370074.3</v>
      </c>
      <c r="JM448">
        <v>29370074.3</v>
      </c>
      <c r="JN448">
        <v>2.00928</v>
      </c>
      <c r="JO448">
        <v>2.61963</v>
      </c>
      <c r="JP448">
        <v>2.19849</v>
      </c>
      <c r="JQ448">
        <v>2.63794</v>
      </c>
      <c r="JR448">
        <v>2.44507</v>
      </c>
      <c r="JS448">
        <v>2.27173</v>
      </c>
      <c r="JT448">
        <v>32.8424</v>
      </c>
      <c r="JU448">
        <v>24.1313</v>
      </c>
      <c r="JV448">
        <v>18</v>
      </c>
      <c r="JW448">
        <v>498.965</v>
      </c>
      <c r="JX448">
        <v>781.625</v>
      </c>
      <c r="JY448">
        <v>28.4701</v>
      </c>
      <c r="JZ448">
        <v>43.3475</v>
      </c>
      <c r="KA448">
        <v>30.0004</v>
      </c>
      <c r="KB448">
        <v>43.0615</v>
      </c>
      <c r="KC448">
        <v>42.9013</v>
      </c>
      <c r="KD448">
        <v>40.2697</v>
      </c>
      <c r="KE448">
        <v>0</v>
      </c>
      <c r="KF448">
        <v>100</v>
      </c>
      <c r="KG448">
        <v>28.4541</v>
      </c>
      <c r="KH448">
        <v>805.263</v>
      </c>
      <c r="KI448">
        <v>21.9999</v>
      </c>
      <c r="KJ448">
        <v>94.4095</v>
      </c>
      <c r="KK448">
        <v>91.6318</v>
      </c>
    </row>
    <row r="449" spans="1:297">
      <c r="A449">
        <v>433</v>
      </c>
      <c r="B449">
        <v>1762204465</v>
      </c>
      <c r="C449">
        <v>6233</v>
      </c>
      <c r="D449" t="s">
        <v>1314</v>
      </c>
      <c r="E449" t="s">
        <v>1315</v>
      </c>
      <c r="F449">
        <v>5</v>
      </c>
      <c r="G449" t="s">
        <v>1219</v>
      </c>
      <c r="H449" t="s">
        <v>438</v>
      </c>
      <c r="I449">
        <v>1762204456.84615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803.342486470616</v>
      </c>
      <c r="AK449">
        <v>785.210303030303</v>
      </c>
      <c r="AL449">
        <v>3.36345506818983</v>
      </c>
      <c r="AM449">
        <v>64.4953549649567</v>
      </c>
      <c r="AN449">
        <f>(AP449 - AO449 + DY449*1E3/(8.314*(EA449+273.15)) * AR449/DX449 * AQ449) * DX449/(100*DL449) * 1000/(1000 - AP449)</f>
        <v>0</v>
      </c>
      <c r="AO449">
        <v>21.0601128172965</v>
      </c>
      <c r="AP449">
        <v>27.0149436363636</v>
      </c>
      <c r="AQ449">
        <v>-9.96956949267731e-05</v>
      </c>
      <c r="AR449">
        <v>97.6217962636245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439</v>
      </c>
      <c r="AY449" t="s">
        <v>439</v>
      </c>
      <c r="AZ449">
        <v>0</v>
      </c>
      <c r="BA449">
        <v>0</v>
      </c>
      <c r="BB449">
        <f>1-AZ449/BA449</f>
        <v>0</v>
      </c>
      <c r="BC449">
        <v>0</v>
      </c>
      <c r="BD449" t="s">
        <v>439</v>
      </c>
      <c r="BE449" t="s">
        <v>439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439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440</v>
      </c>
      <c r="DO449">
        <v>2</v>
      </c>
      <c r="DP449" t="b">
        <v>1</v>
      </c>
      <c r="DQ449">
        <v>1762204456.84615</v>
      </c>
      <c r="DR449">
        <v>740.345384615385</v>
      </c>
      <c r="DS449">
        <v>772.486461538461</v>
      </c>
      <c r="DT449">
        <v>27.0445384615385</v>
      </c>
      <c r="DU449">
        <v>21.0618769230769</v>
      </c>
      <c r="DV449">
        <v>736.153846153846</v>
      </c>
      <c r="DW449">
        <v>26.7344923076923</v>
      </c>
      <c r="DX449">
        <v>499.985</v>
      </c>
      <c r="DY449">
        <v>90.7546307692308</v>
      </c>
      <c r="DZ449">
        <v>0.0999574153846154</v>
      </c>
      <c r="EA449">
        <v>36.3886615384615</v>
      </c>
      <c r="EB449">
        <v>36.0178769230769</v>
      </c>
      <c r="EC449">
        <v>999.9</v>
      </c>
      <c r="ED449">
        <v>0</v>
      </c>
      <c r="EE449">
        <v>0</v>
      </c>
      <c r="EF449">
        <v>10004.7115384615</v>
      </c>
      <c r="EG449">
        <v>0</v>
      </c>
      <c r="EH449">
        <v>1226.40307692308</v>
      </c>
      <c r="EI449">
        <v>-32.1409307692308</v>
      </c>
      <c r="EJ449">
        <v>760.923923076923</v>
      </c>
      <c r="EK449">
        <v>789.106307692307</v>
      </c>
      <c r="EL449">
        <v>5.98266</v>
      </c>
      <c r="EM449">
        <v>772.486461538461</v>
      </c>
      <c r="EN449">
        <v>21.0618769230769</v>
      </c>
      <c r="EO449">
        <v>2.45441615384615</v>
      </c>
      <c r="EP449">
        <v>1.91146230769231</v>
      </c>
      <c r="EQ449">
        <v>20.7273461538462</v>
      </c>
      <c r="ER449">
        <v>16.7294</v>
      </c>
      <c r="ES449">
        <v>2000.05692307692</v>
      </c>
      <c r="ET449">
        <v>0.979994769230769</v>
      </c>
      <c r="EU449">
        <v>0.0200050538461538</v>
      </c>
      <c r="EV449">
        <v>0</v>
      </c>
      <c r="EW449">
        <v>1474.75307692308</v>
      </c>
      <c r="EX449">
        <v>5.00059</v>
      </c>
      <c r="EY449">
        <v>30688.8538461538</v>
      </c>
      <c r="EZ449">
        <v>17360.8</v>
      </c>
      <c r="FA449">
        <v>55.062</v>
      </c>
      <c r="FB449">
        <v>55.562</v>
      </c>
      <c r="FC449">
        <v>54.687</v>
      </c>
      <c r="FD449">
        <v>54.9466923076923</v>
      </c>
      <c r="FE449">
        <v>55.5</v>
      </c>
      <c r="FF449">
        <v>1955.14692307692</v>
      </c>
      <c r="FG449">
        <v>39.91</v>
      </c>
      <c r="FH449">
        <v>0</v>
      </c>
      <c r="FI449">
        <v>1762204464.2</v>
      </c>
      <c r="FJ449">
        <v>0</v>
      </c>
      <c r="FK449">
        <v>1474.64153846154</v>
      </c>
      <c r="FL449">
        <v>-7.44000001196573</v>
      </c>
      <c r="FM449">
        <v>-145.716239628659</v>
      </c>
      <c r="FN449">
        <v>30685.7692307692</v>
      </c>
      <c r="FO449">
        <v>15</v>
      </c>
      <c r="FP449">
        <v>0</v>
      </c>
      <c r="FQ449" t="s">
        <v>441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-32.21959</v>
      </c>
      <c r="GD449">
        <v>1.82380150375941</v>
      </c>
      <c r="GE449">
        <v>0.303008560770154</v>
      </c>
      <c r="GF449">
        <v>0</v>
      </c>
      <c r="GG449">
        <v>1475.06735294118</v>
      </c>
      <c r="GH449">
        <v>-7.29793735594511</v>
      </c>
      <c r="GI449">
        <v>0.764215510193799</v>
      </c>
      <c r="GJ449">
        <v>-1</v>
      </c>
      <c r="GK449">
        <v>5.991335</v>
      </c>
      <c r="GL449">
        <v>-0.218408120300749</v>
      </c>
      <c r="GM449">
        <v>0.0210013172205935</v>
      </c>
      <c r="GN449">
        <v>0</v>
      </c>
      <c r="GO449">
        <v>0</v>
      </c>
      <c r="GP449">
        <v>2</v>
      </c>
      <c r="GQ449" t="s">
        <v>442</v>
      </c>
      <c r="GR449">
        <v>3.12837</v>
      </c>
      <c r="GS449">
        <v>2.7777</v>
      </c>
      <c r="GT449">
        <v>0.134111</v>
      </c>
      <c r="GU449">
        <v>0.138349</v>
      </c>
      <c r="GV449">
        <v>0.108949</v>
      </c>
      <c r="GW449">
        <v>0.0915576</v>
      </c>
      <c r="GX449">
        <v>31713.6</v>
      </c>
      <c r="GY449">
        <v>33567.5</v>
      </c>
      <c r="GZ449">
        <v>33218.4</v>
      </c>
      <c r="HA449">
        <v>35355.8</v>
      </c>
      <c r="HB449">
        <v>42035.2</v>
      </c>
      <c r="HC449">
        <v>46198.3</v>
      </c>
      <c r="HD449">
        <v>52011.2</v>
      </c>
      <c r="HE449">
        <v>56586</v>
      </c>
      <c r="HF449">
        <v>1.77848</v>
      </c>
      <c r="HG449">
        <v>2.12563</v>
      </c>
      <c r="HH449">
        <v>-0.00844523</v>
      </c>
      <c r="HI449">
        <v>0</v>
      </c>
      <c r="HJ449">
        <v>36.1549</v>
      </c>
      <c r="HK449">
        <v>999.9</v>
      </c>
      <c r="HL449">
        <v>53.882</v>
      </c>
      <c r="HM449">
        <v>28.238</v>
      </c>
      <c r="HN449">
        <v>22.845</v>
      </c>
      <c r="HO449">
        <v>56.4893</v>
      </c>
      <c r="HP449">
        <v>32.3838</v>
      </c>
      <c r="HQ449">
        <v>2</v>
      </c>
      <c r="HR449">
        <v>1.37481</v>
      </c>
      <c r="HS449">
        <v>6.02275</v>
      </c>
      <c r="HT449">
        <v>20.0263</v>
      </c>
      <c r="HU449">
        <v>5.19153</v>
      </c>
      <c r="HV449">
        <v>12.0099</v>
      </c>
      <c r="HW449">
        <v>4.97285</v>
      </c>
      <c r="HX449">
        <v>3.29495</v>
      </c>
      <c r="HY449">
        <v>999.9</v>
      </c>
      <c r="HZ449">
        <v>9999</v>
      </c>
      <c r="IA449">
        <v>9999</v>
      </c>
      <c r="IB449">
        <v>9999</v>
      </c>
      <c r="IC449">
        <v>1.8632</v>
      </c>
      <c r="ID449">
        <v>1.86812</v>
      </c>
      <c r="IE449">
        <v>1.86783</v>
      </c>
      <c r="IF449">
        <v>1.86901</v>
      </c>
      <c r="IG449">
        <v>1.86981</v>
      </c>
      <c r="IH449">
        <v>1.86584</v>
      </c>
      <c r="II449">
        <v>1.86699</v>
      </c>
      <c r="IJ449">
        <v>1.8684</v>
      </c>
      <c r="IK449">
        <v>5</v>
      </c>
      <c r="IL449">
        <v>0</v>
      </c>
      <c r="IM449">
        <v>0</v>
      </c>
      <c r="IN449">
        <v>0</v>
      </c>
      <c r="IO449" t="s">
        <v>443</v>
      </c>
      <c r="IP449" t="s">
        <v>444</v>
      </c>
      <c r="IQ449" t="s">
        <v>445</v>
      </c>
      <c r="IR449" t="s">
        <v>445</v>
      </c>
      <c r="IS449" t="s">
        <v>445</v>
      </c>
      <c r="IT449" t="s">
        <v>445</v>
      </c>
      <c r="IU449">
        <v>0</v>
      </c>
      <c r="IV449">
        <v>100</v>
      </c>
      <c r="IW449">
        <v>100</v>
      </c>
      <c r="IX449">
        <v>4.29</v>
      </c>
      <c r="IY449">
        <v>0.31</v>
      </c>
      <c r="IZ449">
        <v>0.972545899424372</v>
      </c>
      <c r="JA449">
        <v>0.00534676025210932</v>
      </c>
      <c r="JB449">
        <v>-1.70922874884956e-06</v>
      </c>
      <c r="JC449">
        <v>5.24977269206303e-10</v>
      </c>
      <c r="JD449">
        <v>0.310040366037049</v>
      </c>
      <c r="JE449">
        <v>0</v>
      </c>
      <c r="JF449">
        <v>0</v>
      </c>
      <c r="JG449">
        <v>0</v>
      </c>
      <c r="JH449">
        <v>4</v>
      </c>
      <c r="JI449">
        <v>2317</v>
      </c>
      <c r="JJ449">
        <v>-0</v>
      </c>
      <c r="JK449">
        <v>23</v>
      </c>
      <c r="JL449">
        <v>29370074.4</v>
      </c>
      <c r="JM449">
        <v>29370074.4</v>
      </c>
      <c r="JN449">
        <v>2.03857</v>
      </c>
      <c r="JO449">
        <v>2.6062</v>
      </c>
      <c r="JP449">
        <v>2.19849</v>
      </c>
      <c r="JQ449">
        <v>2.63794</v>
      </c>
      <c r="JR449">
        <v>2.44507</v>
      </c>
      <c r="JS449">
        <v>2.32422</v>
      </c>
      <c r="JT449">
        <v>32.8424</v>
      </c>
      <c r="JU449">
        <v>24.14</v>
      </c>
      <c r="JV449">
        <v>18</v>
      </c>
      <c r="JW449">
        <v>499.219</v>
      </c>
      <c r="JX449">
        <v>781.661</v>
      </c>
      <c r="JY449">
        <v>28.4538</v>
      </c>
      <c r="JZ449">
        <v>43.3475</v>
      </c>
      <c r="KA449">
        <v>30.0005</v>
      </c>
      <c r="KB449">
        <v>43.0622</v>
      </c>
      <c r="KC449">
        <v>42.9048</v>
      </c>
      <c r="KD449">
        <v>41.0069</v>
      </c>
      <c r="KE449">
        <v>0</v>
      </c>
      <c r="KF449">
        <v>100</v>
      </c>
      <c r="KG449">
        <v>28.4323</v>
      </c>
      <c r="KH449">
        <v>825.43</v>
      </c>
      <c r="KI449">
        <v>21.9999</v>
      </c>
      <c r="KJ449">
        <v>94.41</v>
      </c>
      <c r="KK449">
        <v>91.6321</v>
      </c>
    </row>
    <row r="450" spans="1:297">
      <c r="A450">
        <v>434</v>
      </c>
      <c r="B450">
        <v>1762204470</v>
      </c>
      <c r="C450">
        <v>6238</v>
      </c>
      <c r="D450" t="s">
        <v>1316</v>
      </c>
      <c r="E450" t="s">
        <v>1317</v>
      </c>
      <c r="F450">
        <v>5</v>
      </c>
      <c r="G450" t="s">
        <v>1219</v>
      </c>
      <c r="H450" t="s">
        <v>438</v>
      </c>
      <c r="I450">
        <v>1762204461.84615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819.346324827273</v>
      </c>
      <c r="AK450">
        <v>801.493345454545</v>
      </c>
      <c r="AL450">
        <v>3.24742405558309</v>
      </c>
      <c r="AM450">
        <v>64.4953549649567</v>
      </c>
      <c r="AN450">
        <f>(AP450 - AO450 + DY450*1E3/(8.314*(EA450+273.15)) * AR450/DX450 * AQ450) * DX450/(100*DL450) * 1000/(1000 - AP450)</f>
        <v>0</v>
      </c>
      <c r="AO450">
        <v>21.0589541501562</v>
      </c>
      <c r="AP450">
        <v>26.9969460606061</v>
      </c>
      <c r="AQ450">
        <v>-8.17423549798086e-05</v>
      </c>
      <c r="AR450">
        <v>97.6217962636245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439</v>
      </c>
      <c r="AY450" t="s">
        <v>439</v>
      </c>
      <c r="AZ450">
        <v>0</v>
      </c>
      <c r="BA450">
        <v>0</v>
      </c>
      <c r="BB450">
        <f>1-AZ450/BA450</f>
        <v>0</v>
      </c>
      <c r="BC450">
        <v>0</v>
      </c>
      <c r="BD450" t="s">
        <v>439</v>
      </c>
      <c r="BE450" t="s">
        <v>439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439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440</v>
      </c>
      <c r="DO450">
        <v>2</v>
      </c>
      <c r="DP450" t="b">
        <v>1</v>
      </c>
      <c r="DQ450">
        <v>1762204461.84615</v>
      </c>
      <c r="DR450">
        <v>756.796846153846</v>
      </c>
      <c r="DS450">
        <v>788.817692307692</v>
      </c>
      <c r="DT450">
        <v>27.0248846153846</v>
      </c>
      <c r="DU450">
        <v>21.0605307692308</v>
      </c>
      <c r="DV450">
        <v>752.545</v>
      </c>
      <c r="DW450">
        <v>26.7148461538462</v>
      </c>
      <c r="DX450">
        <v>500.010615384615</v>
      </c>
      <c r="DY450">
        <v>90.7548461538462</v>
      </c>
      <c r="DZ450">
        <v>0.0999854076923077</v>
      </c>
      <c r="EA450">
        <v>36.3890538461538</v>
      </c>
      <c r="EB450">
        <v>36.0187692307692</v>
      </c>
      <c r="EC450">
        <v>999.9</v>
      </c>
      <c r="ED450">
        <v>0</v>
      </c>
      <c r="EE450">
        <v>0</v>
      </c>
      <c r="EF450">
        <v>10003.7061538462</v>
      </c>
      <c r="EG450">
        <v>0</v>
      </c>
      <c r="EH450">
        <v>1226.36</v>
      </c>
      <c r="EI450">
        <v>-32.0207692307692</v>
      </c>
      <c r="EJ450">
        <v>777.816769230769</v>
      </c>
      <c r="EK450">
        <v>805.787769230769</v>
      </c>
      <c r="EL450">
        <v>5.96434846153846</v>
      </c>
      <c r="EM450">
        <v>788.817692307692</v>
      </c>
      <c r="EN450">
        <v>21.0605307692308</v>
      </c>
      <c r="EO450">
        <v>2.45263769230769</v>
      </c>
      <c r="EP450">
        <v>1.91134615384615</v>
      </c>
      <c r="EQ450">
        <v>20.7155769230769</v>
      </c>
      <c r="ER450">
        <v>16.7284230769231</v>
      </c>
      <c r="ES450">
        <v>2000.03230769231</v>
      </c>
      <c r="ET450">
        <v>0.979994538461539</v>
      </c>
      <c r="EU450">
        <v>0.0200052846153846</v>
      </c>
      <c r="EV450">
        <v>0</v>
      </c>
      <c r="EW450">
        <v>1474.22615384615</v>
      </c>
      <c r="EX450">
        <v>5.00059</v>
      </c>
      <c r="EY450">
        <v>30676.1615384615</v>
      </c>
      <c r="EZ450">
        <v>17360.5846153846</v>
      </c>
      <c r="FA450">
        <v>55.062</v>
      </c>
      <c r="FB450">
        <v>55.562</v>
      </c>
      <c r="FC450">
        <v>54.687</v>
      </c>
      <c r="FD450">
        <v>54.9466923076923</v>
      </c>
      <c r="FE450">
        <v>55.5</v>
      </c>
      <c r="FF450">
        <v>1955.12230769231</v>
      </c>
      <c r="FG450">
        <v>39.91</v>
      </c>
      <c r="FH450">
        <v>0</v>
      </c>
      <c r="FI450">
        <v>1762204469</v>
      </c>
      <c r="FJ450">
        <v>0</v>
      </c>
      <c r="FK450">
        <v>1474.09307692308</v>
      </c>
      <c r="FL450">
        <v>-7.02017094451265</v>
      </c>
      <c r="FM450">
        <v>-148.598290550386</v>
      </c>
      <c r="FN450">
        <v>30673.8192307692</v>
      </c>
      <c r="FO450">
        <v>15</v>
      </c>
      <c r="FP450">
        <v>0</v>
      </c>
      <c r="FQ450" t="s">
        <v>441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-32.0515571428571</v>
      </c>
      <c r="GD450">
        <v>1.87247532467532</v>
      </c>
      <c r="GE450">
        <v>0.407118151297196</v>
      </c>
      <c r="GF450">
        <v>0</v>
      </c>
      <c r="GG450">
        <v>1474.51676470588</v>
      </c>
      <c r="GH450">
        <v>-6.78059588027178</v>
      </c>
      <c r="GI450">
        <v>0.723682253105743</v>
      </c>
      <c r="GJ450">
        <v>-1</v>
      </c>
      <c r="GK450">
        <v>5.97465476190476</v>
      </c>
      <c r="GL450">
        <v>-0.219017142857135</v>
      </c>
      <c r="GM450">
        <v>0.0221145570714659</v>
      </c>
      <c r="GN450">
        <v>0</v>
      </c>
      <c r="GO450">
        <v>0</v>
      </c>
      <c r="GP450">
        <v>2</v>
      </c>
      <c r="GQ450" t="s">
        <v>442</v>
      </c>
      <c r="GR450">
        <v>3.12841</v>
      </c>
      <c r="GS450">
        <v>2.77797</v>
      </c>
      <c r="GT450">
        <v>0.136013</v>
      </c>
      <c r="GU450">
        <v>0.140376</v>
      </c>
      <c r="GV450">
        <v>0.108893</v>
      </c>
      <c r="GW450">
        <v>0.0915559</v>
      </c>
      <c r="GX450">
        <v>31643.5</v>
      </c>
      <c r="GY450">
        <v>33488</v>
      </c>
      <c r="GZ450">
        <v>33218.2</v>
      </c>
      <c r="HA450">
        <v>35355.4</v>
      </c>
      <c r="HB450">
        <v>42037.7</v>
      </c>
      <c r="HC450">
        <v>46198.4</v>
      </c>
      <c r="HD450">
        <v>52010.8</v>
      </c>
      <c r="HE450">
        <v>56585.8</v>
      </c>
      <c r="HF450">
        <v>1.77862</v>
      </c>
      <c r="HG450">
        <v>2.12577</v>
      </c>
      <c r="HH450">
        <v>-0.00887364</v>
      </c>
      <c r="HI450">
        <v>0</v>
      </c>
      <c r="HJ450">
        <v>36.1549</v>
      </c>
      <c r="HK450">
        <v>999.9</v>
      </c>
      <c r="HL450">
        <v>53.882</v>
      </c>
      <c r="HM450">
        <v>28.238</v>
      </c>
      <c r="HN450">
        <v>22.8463</v>
      </c>
      <c r="HO450">
        <v>56.8593</v>
      </c>
      <c r="HP450">
        <v>32.3798</v>
      </c>
      <c r="HQ450">
        <v>2</v>
      </c>
      <c r="HR450">
        <v>1.37492</v>
      </c>
      <c r="HS450">
        <v>6.05089</v>
      </c>
      <c r="HT450">
        <v>20.0253</v>
      </c>
      <c r="HU450">
        <v>5.19138</v>
      </c>
      <c r="HV450">
        <v>12.0099</v>
      </c>
      <c r="HW450">
        <v>4.9729</v>
      </c>
      <c r="HX450">
        <v>3.29495</v>
      </c>
      <c r="HY450">
        <v>999.9</v>
      </c>
      <c r="HZ450">
        <v>9999</v>
      </c>
      <c r="IA450">
        <v>9999</v>
      </c>
      <c r="IB450">
        <v>9999</v>
      </c>
      <c r="IC450">
        <v>1.86318</v>
      </c>
      <c r="ID450">
        <v>1.86812</v>
      </c>
      <c r="IE450">
        <v>1.86783</v>
      </c>
      <c r="IF450">
        <v>1.869</v>
      </c>
      <c r="IG450">
        <v>1.86981</v>
      </c>
      <c r="IH450">
        <v>1.86584</v>
      </c>
      <c r="II450">
        <v>1.86699</v>
      </c>
      <c r="IJ450">
        <v>1.8684</v>
      </c>
      <c r="IK450">
        <v>5</v>
      </c>
      <c r="IL450">
        <v>0</v>
      </c>
      <c r="IM450">
        <v>0</v>
      </c>
      <c r="IN450">
        <v>0</v>
      </c>
      <c r="IO450" t="s">
        <v>443</v>
      </c>
      <c r="IP450" t="s">
        <v>444</v>
      </c>
      <c r="IQ450" t="s">
        <v>445</v>
      </c>
      <c r="IR450" t="s">
        <v>445</v>
      </c>
      <c r="IS450" t="s">
        <v>445</v>
      </c>
      <c r="IT450" t="s">
        <v>445</v>
      </c>
      <c r="IU450">
        <v>0</v>
      </c>
      <c r="IV450">
        <v>100</v>
      </c>
      <c r="IW450">
        <v>100</v>
      </c>
      <c r="IX450">
        <v>4.348</v>
      </c>
      <c r="IY450">
        <v>0.31</v>
      </c>
      <c r="IZ450">
        <v>0.972545899424372</v>
      </c>
      <c r="JA450">
        <v>0.00534676025210932</v>
      </c>
      <c r="JB450">
        <v>-1.70922874884956e-06</v>
      </c>
      <c r="JC450">
        <v>5.24977269206303e-10</v>
      </c>
      <c r="JD450">
        <v>0.310040366037049</v>
      </c>
      <c r="JE450">
        <v>0</v>
      </c>
      <c r="JF450">
        <v>0</v>
      </c>
      <c r="JG450">
        <v>0</v>
      </c>
      <c r="JH450">
        <v>4</v>
      </c>
      <c r="JI450">
        <v>2317</v>
      </c>
      <c r="JJ450">
        <v>-0</v>
      </c>
      <c r="JK450">
        <v>23</v>
      </c>
      <c r="JL450">
        <v>29370074.5</v>
      </c>
      <c r="JM450">
        <v>29370074.5</v>
      </c>
      <c r="JN450">
        <v>2.08252</v>
      </c>
      <c r="JO450">
        <v>2.61841</v>
      </c>
      <c r="JP450">
        <v>2.19849</v>
      </c>
      <c r="JQ450">
        <v>2.63672</v>
      </c>
      <c r="JR450">
        <v>2.44507</v>
      </c>
      <c r="JS450">
        <v>2.2876</v>
      </c>
      <c r="JT450">
        <v>32.8424</v>
      </c>
      <c r="JU450">
        <v>24.14</v>
      </c>
      <c r="JV450">
        <v>18</v>
      </c>
      <c r="JW450">
        <v>499.326</v>
      </c>
      <c r="JX450">
        <v>781.822</v>
      </c>
      <c r="JY450">
        <v>28.4305</v>
      </c>
      <c r="JZ450">
        <v>43.3512</v>
      </c>
      <c r="KA450">
        <v>30.0003</v>
      </c>
      <c r="KB450">
        <v>43.0622</v>
      </c>
      <c r="KC450">
        <v>42.9057</v>
      </c>
      <c r="KD450">
        <v>41.7284</v>
      </c>
      <c r="KE450">
        <v>0</v>
      </c>
      <c r="KF450">
        <v>100</v>
      </c>
      <c r="KG450">
        <v>28.4142</v>
      </c>
      <c r="KH450">
        <v>838.945</v>
      </c>
      <c r="KI450">
        <v>21.9999</v>
      </c>
      <c r="KJ450">
        <v>94.4094</v>
      </c>
      <c r="KK450">
        <v>91.6315</v>
      </c>
    </row>
    <row r="451" spans="1:297">
      <c r="A451">
        <v>435</v>
      </c>
      <c r="B451">
        <v>1762204475</v>
      </c>
      <c r="C451">
        <v>6243</v>
      </c>
      <c r="D451" t="s">
        <v>1318</v>
      </c>
      <c r="E451" t="s">
        <v>1319</v>
      </c>
      <c r="F451">
        <v>5</v>
      </c>
      <c r="G451" t="s">
        <v>1219</v>
      </c>
      <c r="H451" t="s">
        <v>438</v>
      </c>
      <c r="I451">
        <v>1762204466.84615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837.229960439189</v>
      </c>
      <c r="AK451">
        <v>818.690115151515</v>
      </c>
      <c r="AL451">
        <v>3.44719001362778</v>
      </c>
      <c r="AM451">
        <v>64.4953549649567</v>
      </c>
      <c r="AN451">
        <f>(AP451 - AO451 + DY451*1E3/(8.314*(EA451+273.15)) * AR451/DX451 * AQ451) * DX451/(100*DL451) * 1000/(1000 - AP451)</f>
        <v>0</v>
      </c>
      <c r="AO451">
        <v>21.0586445396468</v>
      </c>
      <c r="AP451">
        <v>26.9761854545455</v>
      </c>
      <c r="AQ451">
        <v>-8.70069696623894e-05</v>
      </c>
      <c r="AR451">
        <v>97.6217962636245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439</v>
      </c>
      <c r="AY451" t="s">
        <v>439</v>
      </c>
      <c r="AZ451">
        <v>0</v>
      </c>
      <c r="BA451">
        <v>0</v>
      </c>
      <c r="BB451">
        <f>1-AZ451/BA451</f>
        <v>0</v>
      </c>
      <c r="BC451">
        <v>0</v>
      </c>
      <c r="BD451" t="s">
        <v>439</v>
      </c>
      <c r="BE451" t="s">
        <v>439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439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440</v>
      </c>
      <c r="DO451">
        <v>2</v>
      </c>
      <c r="DP451" t="b">
        <v>1</v>
      </c>
      <c r="DQ451">
        <v>1762204466.84615</v>
      </c>
      <c r="DR451">
        <v>773.122307692308</v>
      </c>
      <c r="DS451">
        <v>805.287384615385</v>
      </c>
      <c r="DT451">
        <v>27.0048923076923</v>
      </c>
      <c r="DU451">
        <v>21.0591923076923</v>
      </c>
      <c r="DV451">
        <v>768.811</v>
      </c>
      <c r="DW451">
        <v>26.6948615384615</v>
      </c>
      <c r="DX451">
        <v>500.024307692308</v>
      </c>
      <c r="DY451">
        <v>90.7549461538461</v>
      </c>
      <c r="DZ451">
        <v>0.100027023076923</v>
      </c>
      <c r="EA451">
        <v>36.3922</v>
      </c>
      <c r="EB451">
        <v>36.0165538461538</v>
      </c>
      <c r="EC451">
        <v>999.9</v>
      </c>
      <c r="ED451">
        <v>0</v>
      </c>
      <c r="EE451">
        <v>0</v>
      </c>
      <c r="EF451">
        <v>9988.32153846154</v>
      </c>
      <c r="EG451">
        <v>0</v>
      </c>
      <c r="EH451">
        <v>1226.36230769231</v>
      </c>
      <c r="EI451">
        <v>-32.1650538461538</v>
      </c>
      <c r="EJ451">
        <v>794.579461538462</v>
      </c>
      <c r="EK451">
        <v>822.610769230769</v>
      </c>
      <c r="EL451">
        <v>5.94570615384615</v>
      </c>
      <c r="EM451">
        <v>805.287384615385</v>
      </c>
      <c r="EN451">
        <v>21.0591923076923</v>
      </c>
      <c r="EO451">
        <v>2.45082692307692</v>
      </c>
      <c r="EP451">
        <v>1.91122615384615</v>
      </c>
      <c r="EQ451">
        <v>20.7035692307692</v>
      </c>
      <c r="ER451">
        <v>16.7274307692308</v>
      </c>
      <c r="ES451">
        <v>2000.03307692308</v>
      </c>
      <c r="ET451">
        <v>0.979994538461539</v>
      </c>
      <c r="EU451">
        <v>0.0200052846153846</v>
      </c>
      <c r="EV451">
        <v>0</v>
      </c>
      <c r="EW451">
        <v>1473.58153846154</v>
      </c>
      <c r="EX451">
        <v>5.00059</v>
      </c>
      <c r="EY451">
        <v>30663.6692307692</v>
      </c>
      <c r="EZ451">
        <v>17360.5769230769</v>
      </c>
      <c r="FA451">
        <v>55.062</v>
      </c>
      <c r="FB451">
        <v>55.562</v>
      </c>
      <c r="FC451">
        <v>54.687</v>
      </c>
      <c r="FD451">
        <v>54.9466923076923</v>
      </c>
      <c r="FE451">
        <v>55.5</v>
      </c>
      <c r="FF451">
        <v>1955.12307692308</v>
      </c>
      <c r="FG451">
        <v>39.91</v>
      </c>
      <c r="FH451">
        <v>0</v>
      </c>
      <c r="FI451">
        <v>1762204473.8</v>
      </c>
      <c r="FJ451">
        <v>0</v>
      </c>
      <c r="FK451">
        <v>1473.47615384615</v>
      </c>
      <c r="FL451">
        <v>-7.23008548710397</v>
      </c>
      <c r="FM451">
        <v>-142.454701126884</v>
      </c>
      <c r="FN451">
        <v>30662.3307692308</v>
      </c>
      <c r="FO451">
        <v>15</v>
      </c>
      <c r="FP451">
        <v>0</v>
      </c>
      <c r="FQ451" t="s">
        <v>441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-32.166625</v>
      </c>
      <c r="GD451">
        <v>-1.62257593984964</v>
      </c>
      <c r="GE451">
        <v>0.509286828687921</v>
      </c>
      <c r="GF451">
        <v>0</v>
      </c>
      <c r="GG451">
        <v>1473.85264705882</v>
      </c>
      <c r="GH451">
        <v>-7.75508022042709</v>
      </c>
      <c r="GI451">
        <v>0.809238235930135</v>
      </c>
      <c r="GJ451">
        <v>-1</v>
      </c>
      <c r="GK451">
        <v>5.954368</v>
      </c>
      <c r="GL451">
        <v>-0.22489533834587</v>
      </c>
      <c r="GM451">
        <v>0.0216239630040379</v>
      </c>
      <c r="GN451">
        <v>0</v>
      </c>
      <c r="GO451">
        <v>0</v>
      </c>
      <c r="GP451">
        <v>2</v>
      </c>
      <c r="GQ451" t="s">
        <v>442</v>
      </c>
      <c r="GR451">
        <v>3.12836</v>
      </c>
      <c r="GS451">
        <v>2.77802</v>
      </c>
      <c r="GT451">
        <v>0.137991</v>
      </c>
      <c r="GU451">
        <v>0.142249</v>
      </c>
      <c r="GV451">
        <v>0.108835</v>
      </c>
      <c r="GW451">
        <v>0.0915493</v>
      </c>
      <c r="GX451">
        <v>31570.7</v>
      </c>
      <c r="GY451">
        <v>33414.6</v>
      </c>
      <c r="GZ451">
        <v>33218</v>
      </c>
      <c r="HA451">
        <v>35355.2</v>
      </c>
      <c r="HB451">
        <v>42040.5</v>
      </c>
      <c r="HC451">
        <v>46198.5</v>
      </c>
      <c r="HD451">
        <v>52010.7</v>
      </c>
      <c r="HE451">
        <v>56585.3</v>
      </c>
      <c r="HF451">
        <v>1.77855</v>
      </c>
      <c r="HG451">
        <v>2.12582</v>
      </c>
      <c r="HH451">
        <v>-0.00878051</v>
      </c>
      <c r="HI451">
        <v>0</v>
      </c>
      <c r="HJ451">
        <v>36.1549</v>
      </c>
      <c r="HK451">
        <v>999.9</v>
      </c>
      <c r="HL451">
        <v>53.882</v>
      </c>
      <c r="HM451">
        <v>28.238</v>
      </c>
      <c r="HN451">
        <v>22.8443</v>
      </c>
      <c r="HO451">
        <v>57.0193</v>
      </c>
      <c r="HP451">
        <v>32.4239</v>
      </c>
      <c r="HQ451">
        <v>2</v>
      </c>
      <c r="HR451">
        <v>1.37551</v>
      </c>
      <c r="HS451">
        <v>6.05581</v>
      </c>
      <c r="HT451">
        <v>20.025</v>
      </c>
      <c r="HU451">
        <v>5.19108</v>
      </c>
      <c r="HV451">
        <v>12.0099</v>
      </c>
      <c r="HW451">
        <v>4.9727</v>
      </c>
      <c r="HX451">
        <v>3.2949</v>
      </c>
      <c r="HY451">
        <v>999.9</v>
      </c>
      <c r="HZ451">
        <v>9999</v>
      </c>
      <c r="IA451">
        <v>9999</v>
      </c>
      <c r="IB451">
        <v>9999</v>
      </c>
      <c r="IC451">
        <v>1.86317</v>
      </c>
      <c r="ID451">
        <v>1.86812</v>
      </c>
      <c r="IE451">
        <v>1.86783</v>
      </c>
      <c r="IF451">
        <v>1.86901</v>
      </c>
      <c r="IG451">
        <v>1.86982</v>
      </c>
      <c r="IH451">
        <v>1.86584</v>
      </c>
      <c r="II451">
        <v>1.867</v>
      </c>
      <c r="IJ451">
        <v>1.86841</v>
      </c>
      <c r="IK451">
        <v>5</v>
      </c>
      <c r="IL451">
        <v>0</v>
      </c>
      <c r="IM451">
        <v>0</v>
      </c>
      <c r="IN451">
        <v>0</v>
      </c>
      <c r="IO451" t="s">
        <v>443</v>
      </c>
      <c r="IP451" t="s">
        <v>444</v>
      </c>
      <c r="IQ451" t="s">
        <v>445</v>
      </c>
      <c r="IR451" t="s">
        <v>445</v>
      </c>
      <c r="IS451" t="s">
        <v>445</v>
      </c>
      <c r="IT451" t="s">
        <v>445</v>
      </c>
      <c r="IU451">
        <v>0</v>
      </c>
      <c r="IV451">
        <v>100</v>
      </c>
      <c r="IW451">
        <v>100</v>
      </c>
      <c r="IX451">
        <v>4.409</v>
      </c>
      <c r="IY451">
        <v>0.31</v>
      </c>
      <c r="IZ451">
        <v>0.972545899424372</v>
      </c>
      <c r="JA451">
        <v>0.00534676025210932</v>
      </c>
      <c r="JB451">
        <v>-1.70922874884956e-06</v>
      </c>
      <c r="JC451">
        <v>5.24977269206303e-10</v>
      </c>
      <c r="JD451">
        <v>0.310040366037049</v>
      </c>
      <c r="JE451">
        <v>0</v>
      </c>
      <c r="JF451">
        <v>0</v>
      </c>
      <c r="JG451">
        <v>0</v>
      </c>
      <c r="JH451">
        <v>4</v>
      </c>
      <c r="JI451">
        <v>2317</v>
      </c>
      <c r="JJ451">
        <v>-0</v>
      </c>
      <c r="JK451">
        <v>23</v>
      </c>
      <c r="JL451">
        <v>29370074.6</v>
      </c>
      <c r="JM451">
        <v>29370074.6</v>
      </c>
      <c r="JN451">
        <v>2.11182</v>
      </c>
      <c r="JO451">
        <v>2.61597</v>
      </c>
      <c r="JP451">
        <v>2.19849</v>
      </c>
      <c r="JQ451">
        <v>2.63794</v>
      </c>
      <c r="JR451">
        <v>2.44507</v>
      </c>
      <c r="JS451">
        <v>2.32422</v>
      </c>
      <c r="JT451">
        <v>32.8424</v>
      </c>
      <c r="JU451">
        <v>24.14</v>
      </c>
      <c r="JV451">
        <v>18</v>
      </c>
      <c r="JW451">
        <v>499.282</v>
      </c>
      <c r="JX451">
        <v>781.871</v>
      </c>
      <c r="JY451">
        <v>28.4112</v>
      </c>
      <c r="JZ451">
        <v>43.352</v>
      </c>
      <c r="KA451">
        <v>30.0004</v>
      </c>
      <c r="KB451">
        <v>43.0637</v>
      </c>
      <c r="KC451">
        <v>42.9057</v>
      </c>
      <c r="KD451">
        <v>42.472</v>
      </c>
      <c r="KE451">
        <v>0</v>
      </c>
      <c r="KF451">
        <v>100</v>
      </c>
      <c r="KG451">
        <v>28.4024</v>
      </c>
      <c r="KH451">
        <v>859.213</v>
      </c>
      <c r="KI451">
        <v>21.9999</v>
      </c>
      <c r="KJ451">
        <v>94.4091</v>
      </c>
      <c r="KK451">
        <v>91.6308</v>
      </c>
    </row>
    <row r="452" spans="1:297">
      <c r="A452">
        <v>436</v>
      </c>
      <c r="B452">
        <v>1762204480</v>
      </c>
      <c r="C452">
        <v>6248</v>
      </c>
      <c r="D452" t="s">
        <v>1320</v>
      </c>
      <c r="E452" t="s">
        <v>1321</v>
      </c>
      <c r="F452">
        <v>5</v>
      </c>
      <c r="G452" t="s">
        <v>1219</v>
      </c>
      <c r="H452" t="s">
        <v>438</v>
      </c>
      <c r="I452">
        <v>1762204471.84615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853.69947153215</v>
      </c>
      <c r="AK452">
        <v>835.414903030302</v>
      </c>
      <c r="AL452">
        <v>3.34106614079117</v>
      </c>
      <c r="AM452">
        <v>64.4953549649567</v>
      </c>
      <c r="AN452">
        <f>(AP452 - AO452 + DY452*1E3/(8.314*(EA452+273.15)) * AR452/DX452 * AQ452) * DX452/(100*DL452) * 1000/(1000 - AP452)</f>
        <v>0</v>
      </c>
      <c r="AO452">
        <v>21.0568386902815</v>
      </c>
      <c r="AP452">
        <v>26.9598478787879</v>
      </c>
      <c r="AQ452">
        <v>-6.9402119096674e-05</v>
      </c>
      <c r="AR452">
        <v>97.6217962636245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439</v>
      </c>
      <c r="AY452" t="s">
        <v>439</v>
      </c>
      <c r="AZ452">
        <v>0</v>
      </c>
      <c r="BA452">
        <v>0</v>
      </c>
      <c r="BB452">
        <f>1-AZ452/BA452</f>
        <v>0</v>
      </c>
      <c r="BC452">
        <v>0</v>
      </c>
      <c r="BD452" t="s">
        <v>439</v>
      </c>
      <c r="BE452" t="s">
        <v>439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439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440</v>
      </c>
      <c r="DO452">
        <v>2</v>
      </c>
      <c r="DP452" t="b">
        <v>1</v>
      </c>
      <c r="DQ452">
        <v>1762204471.84615</v>
      </c>
      <c r="DR452">
        <v>789.444923076923</v>
      </c>
      <c r="DS452">
        <v>821.790692307692</v>
      </c>
      <c r="DT452">
        <v>26.9854538461538</v>
      </c>
      <c r="DU452">
        <v>21.0580692307692</v>
      </c>
      <c r="DV452">
        <v>785.074384615385</v>
      </c>
      <c r="DW452">
        <v>26.6754153846154</v>
      </c>
      <c r="DX452">
        <v>500.031769230769</v>
      </c>
      <c r="DY452">
        <v>90.7542769230769</v>
      </c>
      <c r="DZ452">
        <v>0.100007884615385</v>
      </c>
      <c r="EA452">
        <v>36.3909384615385</v>
      </c>
      <c r="EB452">
        <v>36.0159846153846</v>
      </c>
      <c r="EC452">
        <v>999.9</v>
      </c>
      <c r="ED452">
        <v>0</v>
      </c>
      <c r="EE452">
        <v>0</v>
      </c>
      <c r="EF452">
        <v>9991.30076923077</v>
      </c>
      <c r="EG452">
        <v>0</v>
      </c>
      <c r="EH452">
        <v>1226.41692307692</v>
      </c>
      <c r="EI452">
        <v>-32.3458</v>
      </c>
      <c r="EJ452">
        <v>811.338923076923</v>
      </c>
      <c r="EK452">
        <v>839.468230769231</v>
      </c>
      <c r="EL452">
        <v>5.92738230769231</v>
      </c>
      <c r="EM452">
        <v>821.790692307692</v>
      </c>
      <c r="EN452">
        <v>21.0580692307692</v>
      </c>
      <c r="EO452">
        <v>2.44904538461538</v>
      </c>
      <c r="EP452">
        <v>1.91111</v>
      </c>
      <c r="EQ452">
        <v>20.6917615384615</v>
      </c>
      <c r="ER452">
        <v>16.7264769230769</v>
      </c>
      <c r="ES452">
        <v>2000.00692307692</v>
      </c>
      <c r="ET452">
        <v>0.979994307692308</v>
      </c>
      <c r="EU452">
        <v>0.0200055230769231</v>
      </c>
      <c r="EV452">
        <v>0</v>
      </c>
      <c r="EW452">
        <v>1472.95230769231</v>
      </c>
      <c r="EX452">
        <v>5.00059</v>
      </c>
      <c r="EY452">
        <v>30651.2307692308</v>
      </c>
      <c r="EZ452">
        <v>17360.3461538462</v>
      </c>
      <c r="FA452">
        <v>55.062</v>
      </c>
      <c r="FB452">
        <v>55.562</v>
      </c>
      <c r="FC452">
        <v>54.687</v>
      </c>
      <c r="FD452">
        <v>54.9418461538462</v>
      </c>
      <c r="FE452">
        <v>55.5</v>
      </c>
      <c r="FF452">
        <v>1955.09692307692</v>
      </c>
      <c r="FG452">
        <v>39.91</v>
      </c>
      <c r="FH452">
        <v>0</v>
      </c>
      <c r="FI452">
        <v>1762204479.2</v>
      </c>
      <c r="FJ452">
        <v>0</v>
      </c>
      <c r="FK452">
        <v>1472.8284</v>
      </c>
      <c r="FL452">
        <v>-7.56538463311541</v>
      </c>
      <c r="FM452">
        <v>-142.676923024336</v>
      </c>
      <c r="FN452">
        <v>30648.332</v>
      </c>
      <c r="FO452">
        <v>15</v>
      </c>
      <c r="FP452">
        <v>0</v>
      </c>
      <c r="FQ452" t="s">
        <v>441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-32.2260095238095</v>
      </c>
      <c r="GD452">
        <v>-3.26201298701296</v>
      </c>
      <c r="GE452">
        <v>0.56372503336523</v>
      </c>
      <c r="GF452">
        <v>0</v>
      </c>
      <c r="GG452">
        <v>1473.26029411765</v>
      </c>
      <c r="GH452">
        <v>-7.31718870327504</v>
      </c>
      <c r="GI452">
        <v>0.76138606306145</v>
      </c>
      <c r="GJ452">
        <v>-1</v>
      </c>
      <c r="GK452">
        <v>5.93804047619048</v>
      </c>
      <c r="GL452">
        <v>-0.22097064935065</v>
      </c>
      <c r="GM452">
        <v>0.0223197140014512</v>
      </c>
      <c r="GN452">
        <v>0</v>
      </c>
      <c r="GO452">
        <v>0</v>
      </c>
      <c r="GP452">
        <v>2</v>
      </c>
      <c r="GQ452" t="s">
        <v>442</v>
      </c>
      <c r="GR452">
        <v>3.12825</v>
      </c>
      <c r="GS452">
        <v>2.77792</v>
      </c>
      <c r="GT452">
        <v>0.139907</v>
      </c>
      <c r="GU452">
        <v>0.144267</v>
      </c>
      <c r="GV452">
        <v>0.108784</v>
      </c>
      <c r="GW452">
        <v>0.0915461</v>
      </c>
      <c r="GX452">
        <v>31500.3</v>
      </c>
      <c r="GY452">
        <v>33335.9</v>
      </c>
      <c r="GZ452">
        <v>33217.9</v>
      </c>
      <c r="HA452">
        <v>35355.4</v>
      </c>
      <c r="HB452">
        <v>42043</v>
      </c>
      <c r="HC452">
        <v>46198.8</v>
      </c>
      <c r="HD452">
        <v>52010.6</v>
      </c>
      <c r="HE452">
        <v>56585.1</v>
      </c>
      <c r="HF452">
        <v>1.77833</v>
      </c>
      <c r="HG452">
        <v>2.12587</v>
      </c>
      <c r="HH452">
        <v>-0.00820681</v>
      </c>
      <c r="HI452">
        <v>0</v>
      </c>
      <c r="HJ452">
        <v>36.1549</v>
      </c>
      <c r="HK452">
        <v>999.9</v>
      </c>
      <c r="HL452">
        <v>53.858</v>
      </c>
      <c r="HM452">
        <v>28.228</v>
      </c>
      <c r="HN452">
        <v>22.8202</v>
      </c>
      <c r="HO452">
        <v>56.9993</v>
      </c>
      <c r="HP452">
        <v>32.3518</v>
      </c>
      <c r="HQ452">
        <v>2</v>
      </c>
      <c r="HR452">
        <v>1.37543</v>
      </c>
      <c r="HS452">
        <v>6.05242</v>
      </c>
      <c r="HT452">
        <v>20.0252</v>
      </c>
      <c r="HU452">
        <v>5.19198</v>
      </c>
      <c r="HV452">
        <v>12.0099</v>
      </c>
      <c r="HW452">
        <v>4.97315</v>
      </c>
      <c r="HX452">
        <v>3.29495</v>
      </c>
      <c r="HY452">
        <v>999.9</v>
      </c>
      <c r="HZ452">
        <v>9999</v>
      </c>
      <c r="IA452">
        <v>9999</v>
      </c>
      <c r="IB452">
        <v>9999</v>
      </c>
      <c r="IC452">
        <v>1.86316</v>
      </c>
      <c r="ID452">
        <v>1.86813</v>
      </c>
      <c r="IE452">
        <v>1.86783</v>
      </c>
      <c r="IF452">
        <v>1.86901</v>
      </c>
      <c r="IG452">
        <v>1.86982</v>
      </c>
      <c r="IH452">
        <v>1.86584</v>
      </c>
      <c r="II452">
        <v>1.86701</v>
      </c>
      <c r="IJ452">
        <v>1.86843</v>
      </c>
      <c r="IK452">
        <v>5</v>
      </c>
      <c r="IL452">
        <v>0</v>
      </c>
      <c r="IM452">
        <v>0</v>
      </c>
      <c r="IN452">
        <v>0</v>
      </c>
      <c r="IO452" t="s">
        <v>443</v>
      </c>
      <c r="IP452" t="s">
        <v>444</v>
      </c>
      <c r="IQ452" t="s">
        <v>445</v>
      </c>
      <c r="IR452" t="s">
        <v>445</v>
      </c>
      <c r="IS452" t="s">
        <v>445</v>
      </c>
      <c r="IT452" t="s">
        <v>445</v>
      </c>
      <c r="IU452">
        <v>0</v>
      </c>
      <c r="IV452">
        <v>100</v>
      </c>
      <c r="IW452">
        <v>100</v>
      </c>
      <c r="IX452">
        <v>4.468</v>
      </c>
      <c r="IY452">
        <v>0.31</v>
      </c>
      <c r="IZ452">
        <v>0.972545899424372</v>
      </c>
      <c r="JA452">
        <v>0.00534676025210932</v>
      </c>
      <c r="JB452">
        <v>-1.70922874884956e-06</v>
      </c>
      <c r="JC452">
        <v>5.24977269206303e-10</v>
      </c>
      <c r="JD452">
        <v>0.310040366037049</v>
      </c>
      <c r="JE452">
        <v>0</v>
      </c>
      <c r="JF452">
        <v>0</v>
      </c>
      <c r="JG452">
        <v>0</v>
      </c>
      <c r="JH452">
        <v>4</v>
      </c>
      <c r="JI452">
        <v>2317</v>
      </c>
      <c r="JJ452">
        <v>-0</v>
      </c>
      <c r="JK452">
        <v>23</v>
      </c>
      <c r="JL452">
        <v>29370074.7</v>
      </c>
      <c r="JM452">
        <v>29370074.7</v>
      </c>
      <c r="JN452">
        <v>2.15576</v>
      </c>
      <c r="JO452">
        <v>2.6062</v>
      </c>
      <c r="JP452">
        <v>2.19849</v>
      </c>
      <c r="JQ452">
        <v>2.63794</v>
      </c>
      <c r="JR452">
        <v>2.44629</v>
      </c>
      <c r="JS452">
        <v>2.36328</v>
      </c>
      <c r="JT452">
        <v>32.8424</v>
      </c>
      <c r="JU452">
        <v>24.1488</v>
      </c>
      <c r="JV452">
        <v>18</v>
      </c>
      <c r="JW452">
        <v>499.143</v>
      </c>
      <c r="JX452">
        <v>781.933</v>
      </c>
      <c r="JY452">
        <v>28.3956</v>
      </c>
      <c r="JZ452">
        <v>43.352</v>
      </c>
      <c r="KA452">
        <v>30.0002</v>
      </c>
      <c r="KB452">
        <v>43.0667</v>
      </c>
      <c r="KC452">
        <v>42.9069</v>
      </c>
      <c r="KD452">
        <v>43.1936</v>
      </c>
      <c r="KE452">
        <v>0</v>
      </c>
      <c r="KF452">
        <v>100</v>
      </c>
      <c r="KG452">
        <v>28.3862</v>
      </c>
      <c r="KH452">
        <v>872.744</v>
      </c>
      <c r="KI452">
        <v>21.9999</v>
      </c>
      <c r="KJ452">
        <v>94.4089</v>
      </c>
      <c r="KK452">
        <v>91.6308</v>
      </c>
    </row>
    <row r="453" spans="1:297">
      <c r="A453">
        <v>437</v>
      </c>
      <c r="B453">
        <v>1762204485</v>
      </c>
      <c r="C453">
        <v>6253</v>
      </c>
      <c r="D453" t="s">
        <v>1322</v>
      </c>
      <c r="E453" t="s">
        <v>1323</v>
      </c>
      <c r="F453">
        <v>5</v>
      </c>
      <c r="G453" t="s">
        <v>1219</v>
      </c>
      <c r="H453" t="s">
        <v>438</v>
      </c>
      <c r="I453">
        <v>1762204476.84615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871.76065067644</v>
      </c>
      <c r="AK453">
        <v>852.93176969697</v>
      </c>
      <c r="AL453">
        <v>3.50655542854748</v>
      </c>
      <c r="AM453">
        <v>64.4953549649567</v>
      </c>
      <c r="AN453">
        <f>(AP453 - AO453 + DY453*1E3/(8.314*(EA453+273.15)) * AR453/DX453 * AQ453) * DX453/(100*DL453) * 1000/(1000 - AP453)</f>
        <v>0</v>
      </c>
      <c r="AO453">
        <v>21.0567489360361</v>
      </c>
      <c r="AP453">
        <v>26.9374648484848</v>
      </c>
      <c r="AQ453">
        <v>-8.83170120285104e-05</v>
      </c>
      <c r="AR453">
        <v>97.6217962636245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439</v>
      </c>
      <c r="AY453" t="s">
        <v>439</v>
      </c>
      <c r="AZ453">
        <v>0</v>
      </c>
      <c r="BA453">
        <v>0</v>
      </c>
      <c r="BB453">
        <f>1-AZ453/BA453</f>
        <v>0</v>
      </c>
      <c r="BC453">
        <v>0</v>
      </c>
      <c r="BD453" t="s">
        <v>439</v>
      </c>
      <c r="BE453" t="s">
        <v>439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439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440</v>
      </c>
      <c r="DO453">
        <v>2</v>
      </c>
      <c r="DP453" t="b">
        <v>1</v>
      </c>
      <c r="DQ453">
        <v>1762204476.84615</v>
      </c>
      <c r="DR453">
        <v>805.949153846154</v>
      </c>
      <c r="DS453">
        <v>838.837</v>
      </c>
      <c r="DT453">
        <v>26.9663</v>
      </c>
      <c r="DU453">
        <v>21.0574076923077</v>
      </c>
      <c r="DV453">
        <v>801.519076923077</v>
      </c>
      <c r="DW453">
        <v>26.6562461538462</v>
      </c>
      <c r="DX453">
        <v>500.014076923077</v>
      </c>
      <c r="DY453">
        <v>90.7544615384615</v>
      </c>
      <c r="DZ453">
        <v>0.100038553846154</v>
      </c>
      <c r="EA453">
        <v>36.3889538461538</v>
      </c>
      <c r="EB453">
        <v>36.0158615384615</v>
      </c>
      <c r="EC453">
        <v>999.9</v>
      </c>
      <c r="ED453">
        <v>0</v>
      </c>
      <c r="EE453">
        <v>0</v>
      </c>
      <c r="EF453">
        <v>9993.26923076923</v>
      </c>
      <c r="EG453">
        <v>0</v>
      </c>
      <c r="EH453">
        <v>1226.42</v>
      </c>
      <c r="EI453">
        <v>-32.8877615384615</v>
      </c>
      <c r="EJ453">
        <v>828.284692307692</v>
      </c>
      <c r="EK453">
        <v>856.880615384615</v>
      </c>
      <c r="EL453">
        <v>5.90888307692308</v>
      </c>
      <c r="EM453">
        <v>838.837</v>
      </c>
      <c r="EN453">
        <v>21.0574076923077</v>
      </c>
      <c r="EO453">
        <v>2.44731153846154</v>
      </c>
      <c r="EP453">
        <v>1.91105307692308</v>
      </c>
      <c r="EQ453">
        <v>20.6802538461538</v>
      </c>
      <c r="ER453">
        <v>16.7260153846154</v>
      </c>
      <c r="ES453">
        <v>2000.00846153846</v>
      </c>
      <c r="ET453">
        <v>0.979994307692308</v>
      </c>
      <c r="EU453">
        <v>0.0200055153846154</v>
      </c>
      <c r="EV453">
        <v>0</v>
      </c>
      <c r="EW453">
        <v>1472.32384615385</v>
      </c>
      <c r="EX453">
        <v>5.00059</v>
      </c>
      <c r="EY453">
        <v>30639.3307692308</v>
      </c>
      <c r="EZ453">
        <v>17360.3538461538</v>
      </c>
      <c r="FA453">
        <v>55.062</v>
      </c>
      <c r="FB453">
        <v>55.562</v>
      </c>
      <c r="FC453">
        <v>54.687</v>
      </c>
      <c r="FD453">
        <v>54.9418461538462</v>
      </c>
      <c r="FE453">
        <v>55.5</v>
      </c>
      <c r="FF453">
        <v>1955.09846153846</v>
      </c>
      <c r="FG453">
        <v>39.91</v>
      </c>
      <c r="FH453">
        <v>0</v>
      </c>
      <c r="FI453">
        <v>1762204484</v>
      </c>
      <c r="FJ453">
        <v>0</v>
      </c>
      <c r="FK453">
        <v>1472.2412</v>
      </c>
      <c r="FL453">
        <v>-6.27153845777821</v>
      </c>
      <c r="FM453">
        <v>-146.623076579642</v>
      </c>
      <c r="FN453">
        <v>30637.072</v>
      </c>
      <c r="FO453">
        <v>15</v>
      </c>
      <c r="FP453">
        <v>0</v>
      </c>
      <c r="FQ453" t="s">
        <v>441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-32.590625</v>
      </c>
      <c r="GD453">
        <v>-5.73470526315791</v>
      </c>
      <c r="GE453">
        <v>0.700610328124701</v>
      </c>
      <c r="GF453">
        <v>0</v>
      </c>
      <c r="GG453">
        <v>1472.73411764706</v>
      </c>
      <c r="GH453">
        <v>-7.26294882147941</v>
      </c>
      <c r="GI453">
        <v>0.74486918570056</v>
      </c>
      <c r="GJ453">
        <v>-1</v>
      </c>
      <c r="GK453">
        <v>5.9175585</v>
      </c>
      <c r="GL453">
        <v>-0.219091578947363</v>
      </c>
      <c r="GM453">
        <v>0.0210844047283768</v>
      </c>
      <c r="GN453">
        <v>0</v>
      </c>
      <c r="GO453">
        <v>0</v>
      </c>
      <c r="GP453">
        <v>2</v>
      </c>
      <c r="GQ453" t="s">
        <v>442</v>
      </c>
      <c r="GR453">
        <v>3.12828</v>
      </c>
      <c r="GS453">
        <v>2.7779</v>
      </c>
      <c r="GT453">
        <v>0.141875</v>
      </c>
      <c r="GU453">
        <v>0.146117</v>
      </c>
      <c r="GV453">
        <v>0.108723</v>
      </c>
      <c r="GW453">
        <v>0.0915476</v>
      </c>
      <c r="GX453">
        <v>31428.5</v>
      </c>
      <c r="GY453">
        <v>33263.4</v>
      </c>
      <c r="GZ453">
        <v>33218.4</v>
      </c>
      <c r="HA453">
        <v>35355.1</v>
      </c>
      <c r="HB453">
        <v>42046.4</v>
      </c>
      <c r="HC453">
        <v>46198.9</v>
      </c>
      <c r="HD453">
        <v>52011.1</v>
      </c>
      <c r="HE453">
        <v>56585.1</v>
      </c>
      <c r="HF453">
        <v>1.77817</v>
      </c>
      <c r="HG453">
        <v>2.12622</v>
      </c>
      <c r="HH453">
        <v>-0.00871718</v>
      </c>
      <c r="HI453">
        <v>0</v>
      </c>
      <c r="HJ453">
        <v>36.1549</v>
      </c>
      <c r="HK453">
        <v>999.9</v>
      </c>
      <c r="HL453">
        <v>53.882</v>
      </c>
      <c r="HM453">
        <v>28.258</v>
      </c>
      <c r="HN453">
        <v>22.869</v>
      </c>
      <c r="HO453">
        <v>57.2193</v>
      </c>
      <c r="HP453">
        <v>32.3958</v>
      </c>
      <c r="HQ453">
        <v>2</v>
      </c>
      <c r="HR453">
        <v>1.3758</v>
      </c>
      <c r="HS453">
        <v>6.07461</v>
      </c>
      <c r="HT453">
        <v>20.0243</v>
      </c>
      <c r="HU453">
        <v>5.19123</v>
      </c>
      <c r="HV453">
        <v>12.0099</v>
      </c>
      <c r="HW453">
        <v>4.9728</v>
      </c>
      <c r="HX453">
        <v>3.295</v>
      </c>
      <c r="HY453">
        <v>999.9</v>
      </c>
      <c r="HZ453">
        <v>9999</v>
      </c>
      <c r="IA453">
        <v>9999</v>
      </c>
      <c r="IB453">
        <v>9999</v>
      </c>
      <c r="IC453">
        <v>1.86316</v>
      </c>
      <c r="ID453">
        <v>1.86813</v>
      </c>
      <c r="IE453">
        <v>1.86783</v>
      </c>
      <c r="IF453">
        <v>1.86899</v>
      </c>
      <c r="IG453">
        <v>1.86981</v>
      </c>
      <c r="IH453">
        <v>1.86585</v>
      </c>
      <c r="II453">
        <v>1.86698</v>
      </c>
      <c r="IJ453">
        <v>1.86844</v>
      </c>
      <c r="IK453">
        <v>5</v>
      </c>
      <c r="IL453">
        <v>0</v>
      </c>
      <c r="IM453">
        <v>0</v>
      </c>
      <c r="IN453">
        <v>0</v>
      </c>
      <c r="IO453" t="s">
        <v>443</v>
      </c>
      <c r="IP453" t="s">
        <v>444</v>
      </c>
      <c r="IQ453" t="s">
        <v>445</v>
      </c>
      <c r="IR453" t="s">
        <v>445</v>
      </c>
      <c r="IS453" t="s">
        <v>445</v>
      </c>
      <c r="IT453" t="s">
        <v>445</v>
      </c>
      <c r="IU453">
        <v>0</v>
      </c>
      <c r="IV453">
        <v>100</v>
      </c>
      <c r="IW453">
        <v>100</v>
      </c>
      <c r="IX453">
        <v>4.529</v>
      </c>
      <c r="IY453">
        <v>0.3101</v>
      </c>
      <c r="IZ453">
        <v>0.972545899424372</v>
      </c>
      <c r="JA453">
        <v>0.00534676025210932</v>
      </c>
      <c r="JB453">
        <v>-1.70922874884956e-06</v>
      </c>
      <c r="JC453">
        <v>5.24977269206303e-10</v>
      </c>
      <c r="JD453">
        <v>0.310040366037049</v>
      </c>
      <c r="JE453">
        <v>0</v>
      </c>
      <c r="JF453">
        <v>0</v>
      </c>
      <c r="JG453">
        <v>0</v>
      </c>
      <c r="JH453">
        <v>4</v>
      </c>
      <c r="JI453">
        <v>2317</v>
      </c>
      <c r="JJ453">
        <v>-0</v>
      </c>
      <c r="JK453">
        <v>23</v>
      </c>
      <c r="JL453">
        <v>29370074.8</v>
      </c>
      <c r="JM453">
        <v>29370074.8</v>
      </c>
      <c r="JN453">
        <v>2.18384</v>
      </c>
      <c r="JO453">
        <v>2.6062</v>
      </c>
      <c r="JP453">
        <v>2.19849</v>
      </c>
      <c r="JQ453">
        <v>2.63794</v>
      </c>
      <c r="JR453">
        <v>2.44507</v>
      </c>
      <c r="JS453">
        <v>2.26196</v>
      </c>
      <c r="JT453">
        <v>32.8424</v>
      </c>
      <c r="JU453">
        <v>24.14</v>
      </c>
      <c r="JV453">
        <v>18</v>
      </c>
      <c r="JW453">
        <v>499.037</v>
      </c>
      <c r="JX453">
        <v>782.315</v>
      </c>
      <c r="JY453">
        <v>28.3802</v>
      </c>
      <c r="JZ453">
        <v>43.352</v>
      </c>
      <c r="KA453">
        <v>30.0002</v>
      </c>
      <c r="KB453">
        <v>43.0667</v>
      </c>
      <c r="KC453">
        <v>42.9101</v>
      </c>
      <c r="KD453">
        <v>43.928</v>
      </c>
      <c r="KE453">
        <v>0</v>
      </c>
      <c r="KF453">
        <v>100</v>
      </c>
      <c r="KG453">
        <v>28.3661</v>
      </c>
      <c r="KH453">
        <v>892.901</v>
      </c>
      <c r="KI453">
        <v>21.9999</v>
      </c>
      <c r="KJ453">
        <v>94.41</v>
      </c>
      <c r="KK453">
        <v>91.6305</v>
      </c>
    </row>
    <row r="454" spans="1:297">
      <c r="A454">
        <v>438</v>
      </c>
      <c r="B454">
        <v>1762204490</v>
      </c>
      <c r="C454">
        <v>6258</v>
      </c>
      <c r="D454" t="s">
        <v>1324</v>
      </c>
      <c r="E454" t="s">
        <v>1325</v>
      </c>
      <c r="F454">
        <v>5</v>
      </c>
      <c r="G454" t="s">
        <v>1219</v>
      </c>
      <c r="H454" t="s">
        <v>438</v>
      </c>
      <c r="I454">
        <v>1762204481.84615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888.381460514819</v>
      </c>
      <c r="AK454">
        <v>869.7302</v>
      </c>
      <c r="AL454">
        <v>3.36140480352644</v>
      </c>
      <c r="AM454">
        <v>64.4953549649567</v>
      </c>
      <c r="AN454">
        <f>(AP454 - AO454 + DY454*1E3/(8.314*(EA454+273.15)) * AR454/DX454 * AQ454) * DX454/(100*DL454) * 1000/(1000 - AP454)</f>
        <v>0</v>
      </c>
      <c r="AO454">
        <v>21.0568634739588</v>
      </c>
      <c r="AP454">
        <v>26.9232975757576</v>
      </c>
      <c r="AQ454">
        <v>-6.09754647445213e-05</v>
      </c>
      <c r="AR454">
        <v>97.6217962636245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439</v>
      </c>
      <c r="AY454" t="s">
        <v>439</v>
      </c>
      <c r="AZ454">
        <v>0</v>
      </c>
      <c r="BA454">
        <v>0</v>
      </c>
      <c r="BB454">
        <f>1-AZ454/BA454</f>
        <v>0</v>
      </c>
      <c r="BC454">
        <v>0</v>
      </c>
      <c r="BD454" t="s">
        <v>439</v>
      </c>
      <c r="BE454" t="s">
        <v>439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439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440</v>
      </c>
      <c r="DO454">
        <v>2</v>
      </c>
      <c r="DP454" t="b">
        <v>1</v>
      </c>
      <c r="DQ454">
        <v>1762204481.84615</v>
      </c>
      <c r="DR454">
        <v>822.588076923077</v>
      </c>
      <c r="DS454">
        <v>855.596923076923</v>
      </c>
      <c r="DT454">
        <v>26.9478076923077</v>
      </c>
      <c r="DU454">
        <v>21.0568384615385</v>
      </c>
      <c r="DV454">
        <v>818.098153846154</v>
      </c>
      <c r="DW454">
        <v>26.6377461538462</v>
      </c>
      <c r="DX454">
        <v>499.994923076923</v>
      </c>
      <c r="DY454">
        <v>90.7547461538462</v>
      </c>
      <c r="DZ454">
        <v>0.0999464384615384</v>
      </c>
      <c r="EA454">
        <v>36.3885615384615</v>
      </c>
      <c r="EB454">
        <v>36.0176384615385</v>
      </c>
      <c r="EC454">
        <v>999.9</v>
      </c>
      <c r="ED454">
        <v>0</v>
      </c>
      <c r="EE454">
        <v>0</v>
      </c>
      <c r="EF454">
        <v>10009.7484615385</v>
      </c>
      <c r="EG454">
        <v>0</v>
      </c>
      <c r="EH454">
        <v>1226.41153846154</v>
      </c>
      <c r="EI454">
        <v>-33.0086769230769</v>
      </c>
      <c r="EJ454">
        <v>845.368769230769</v>
      </c>
      <c r="EK454">
        <v>874.000538461538</v>
      </c>
      <c r="EL454">
        <v>5.89094307692308</v>
      </c>
      <c r="EM454">
        <v>855.596923076923</v>
      </c>
      <c r="EN454">
        <v>21.0568384615385</v>
      </c>
      <c r="EO454">
        <v>2.44563923076923</v>
      </c>
      <c r="EP454">
        <v>1.91100769230769</v>
      </c>
      <c r="EQ454">
        <v>20.6691692307692</v>
      </c>
      <c r="ER454">
        <v>16.7256461538462</v>
      </c>
      <c r="ES454">
        <v>2000.00846153846</v>
      </c>
      <c r="ET454">
        <v>0.979994307692308</v>
      </c>
      <c r="EU454">
        <v>0.0200055153846154</v>
      </c>
      <c r="EV454">
        <v>0</v>
      </c>
      <c r="EW454">
        <v>1471.86384615385</v>
      </c>
      <c r="EX454">
        <v>5.00059</v>
      </c>
      <c r="EY454">
        <v>30627.5230769231</v>
      </c>
      <c r="EZ454">
        <v>17360.3615384615</v>
      </c>
      <c r="FA454">
        <v>55.0668461538462</v>
      </c>
      <c r="FB454">
        <v>55.562</v>
      </c>
      <c r="FC454">
        <v>54.687</v>
      </c>
      <c r="FD454">
        <v>54.937</v>
      </c>
      <c r="FE454">
        <v>55.5</v>
      </c>
      <c r="FF454">
        <v>1955.09846153846</v>
      </c>
      <c r="FG454">
        <v>39.91</v>
      </c>
      <c r="FH454">
        <v>0</v>
      </c>
      <c r="FI454">
        <v>1762204488.8</v>
      </c>
      <c r="FJ454">
        <v>0</v>
      </c>
      <c r="FK454">
        <v>1471.7792</v>
      </c>
      <c r="FL454">
        <v>-5.97000000657171</v>
      </c>
      <c r="FM454">
        <v>-138.092307711495</v>
      </c>
      <c r="FN454">
        <v>30625.56</v>
      </c>
      <c r="FO454">
        <v>15</v>
      </c>
      <c r="FP454">
        <v>0</v>
      </c>
      <c r="FQ454" t="s">
        <v>441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-32.917480952381</v>
      </c>
      <c r="GD454">
        <v>-2.52364675324676</v>
      </c>
      <c r="GE454">
        <v>0.483651314402124</v>
      </c>
      <c r="GF454">
        <v>0</v>
      </c>
      <c r="GG454">
        <v>1472.10941176471</v>
      </c>
      <c r="GH454">
        <v>-6.06631016045537</v>
      </c>
      <c r="GI454">
        <v>0.634015870911343</v>
      </c>
      <c r="GJ454">
        <v>-1</v>
      </c>
      <c r="GK454">
        <v>5.9012019047619</v>
      </c>
      <c r="GL454">
        <v>-0.217961298701288</v>
      </c>
      <c r="GM454">
        <v>0.0220262407615591</v>
      </c>
      <c r="GN454">
        <v>0</v>
      </c>
      <c r="GO454">
        <v>0</v>
      </c>
      <c r="GP454">
        <v>2</v>
      </c>
      <c r="GQ454" t="s">
        <v>442</v>
      </c>
      <c r="GR454">
        <v>3.12826</v>
      </c>
      <c r="GS454">
        <v>2.77827</v>
      </c>
      <c r="GT454">
        <v>0.143762</v>
      </c>
      <c r="GU454">
        <v>0.148103</v>
      </c>
      <c r="GV454">
        <v>0.108673</v>
      </c>
      <c r="GW454">
        <v>0.0915426</v>
      </c>
      <c r="GX454">
        <v>31358.8</v>
      </c>
      <c r="GY454">
        <v>33185.9</v>
      </c>
      <c r="GZ454">
        <v>33218</v>
      </c>
      <c r="HA454">
        <v>35355.4</v>
      </c>
      <c r="HB454">
        <v>42048.8</v>
      </c>
      <c r="HC454">
        <v>46199.6</v>
      </c>
      <c r="HD454">
        <v>52010.9</v>
      </c>
      <c r="HE454">
        <v>56585.4</v>
      </c>
      <c r="HF454">
        <v>1.77825</v>
      </c>
      <c r="HG454">
        <v>2.12617</v>
      </c>
      <c r="HH454">
        <v>-0.00850856</v>
      </c>
      <c r="HI454">
        <v>0</v>
      </c>
      <c r="HJ454">
        <v>36.1549</v>
      </c>
      <c r="HK454">
        <v>999.9</v>
      </c>
      <c r="HL454">
        <v>53.833</v>
      </c>
      <c r="HM454">
        <v>28.228</v>
      </c>
      <c r="HN454">
        <v>22.8115</v>
      </c>
      <c r="HO454">
        <v>57.0493</v>
      </c>
      <c r="HP454">
        <v>32.48</v>
      </c>
      <c r="HQ454">
        <v>2</v>
      </c>
      <c r="HR454">
        <v>1.37589</v>
      </c>
      <c r="HS454">
        <v>6.09839</v>
      </c>
      <c r="HT454">
        <v>20.0237</v>
      </c>
      <c r="HU454">
        <v>5.19213</v>
      </c>
      <c r="HV454">
        <v>12.0099</v>
      </c>
      <c r="HW454">
        <v>4.9731</v>
      </c>
      <c r="HX454">
        <v>3.29495</v>
      </c>
      <c r="HY454">
        <v>999.9</v>
      </c>
      <c r="HZ454">
        <v>9999</v>
      </c>
      <c r="IA454">
        <v>9999</v>
      </c>
      <c r="IB454">
        <v>9999</v>
      </c>
      <c r="IC454">
        <v>1.86316</v>
      </c>
      <c r="ID454">
        <v>1.86812</v>
      </c>
      <c r="IE454">
        <v>1.86783</v>
      </c>
      <c r="IF454">
        <v>1.86902</v>
      </c>
      <c r="IG454">
        <v>1.86981</v>
      </c>
      <c r="IH454">
        <v>1.86585</v>
      </c>
      <c r="II454">
        <v>1.86698</v>
      </c>
      <c r="IJ454">
        <v>1.86842</v>
      </c>
      <c r="IK454">
        <v>5</v>
      </c>
      <c r="IL454">
        <v>0</v>
      </c>
      <c r="IM454">
        <v>0</v>
      </c>
      <c r="IN454">
        <v>0</v>
      </c>
      <c r="IO454" t="s">
        <v>443</v>
      </c>
      <c r="IP454" t="s">
        <v>444</v>
      </c>
      <c r="IQ454" t="s">
        <v>445</v>
      </c>
      <c r="IR454" t="s">
        <v>445</v>
      </c>
      <c r="IS454" t="s">
        <v>445</v>
      </c>
      <c r="IT454" t="s">
        <v>445</v>
      </c>
      <c r="IU454">
        <v>0</v>
      </c>
      <c r="IV454">
        <v>100</v>
      </c>
      <c r="IW454">
        <v>100</v>
      </c>
      <c r="IX454">
        <v>4.587</v>
      </c>
      <c r="IY454">
        <v>0.3101</v>
      </c>
      <c r="IZ454">
        <v>0.972545899424372</v>
      </c>
      <c r="JA454">
        <v>0.00534676025210932</v>
      </c>
      <c r="JB454">
        <v>-1.70922874884956e-06</v>
      </c>
      <c r="JC454">
        <v>5.24977269206303e-10</v>
      </c>
      <c r="JD454">
        <v>0.310040366037049</v>
      </c>
      <c r="JE454">
        <v>0</v>
      </c>
      <c r="JF454">
        <v>0</v>
      </c>
      <c r="JG454">
        <v>0</v>
      </c>
      <c r="JH454">
        <v>4</v>
      </c>
      <c r="JI454">
        <v>2317</v>
      </c>
      <c r="JJ454">
        <v>-0</v>
      </c>
      <c r="JK454">
        <v>23</v>
      </c>
      <c r="JL454">
        <v>29370074.8</v>
      </c>
      <c r="JM454">
        <v>29370074.8</v>
      </c>
      <c r="JN454">
        <v>2.22778</v>
      </c>
      <c r="JO454">
        <v>2.60376</v>
      </c>
      <c r="JP454">
        <v>2.19849</v>
      </c>
      <c r="JQ454">
        <v>2.63794</v>
      </c>
      <c r="JR454">
        <v>2.44507</v>
      </c>
      <c r="JS454">
        <v>2.3291</v>
      </c>
      <c r="JT454">
        <v>32.8424</v>
      </c>
      <c r="JU454">
        <v>24.14</v>
      </c>
      <c r="JV454">
        <v>18</v>
      </c>
      <c r="JW454">
        <v>499.09</v>
      </c>
      <c r="JX454">
        <v>782.266</v>
      </c>
      <c r="JY454">
        <v>28.3624</v>
      </c>
      <c r="JZ454">
        <v>43.3565</v>
      </c>
      <c r="KA454">
        <v>30.0002</v>
      </c>
      <c r="KB454">
        <v>43.0667</v>
      </c>
      <c r="KC454">
        <v>42.9101</v>
      </c>
      <c r="KD454">
        <v>44.6369</v>
      </c>
      <c r="KE454">
        <v>0</v>
      </c>
      <c r="KF454">
        <v>100</v>
      </c>
      <c r="KG454">
        <v>28.3502</v>
      </c>
      <c r="KH454">
        <v>906.4</v>
      </c>
      <c r="KI454">
        <v>21.9999</v>
      </c>
      <c r="KJ454">
        <v>94.4093</v>
      </c>
      <c r="KK454">
        <v>91.631</v>
      </c>
    </row>
    <row r="455" spans="1:297">
      <c r="A455">
        <v>439</v>
      </c>
      <c r="B455">
        <v>1762204495</v>
      </c>
      <c r="C455">
        <v>6263</v>
      </c>
      <c r="D455" t="s">
        <v>1326</v>
      </c>
      <c r="E455" t="s">
        <v>1327</v>
      </c>
      <c r="F455">
        <v>5</v>
      </c>
      <c r="G455" t="s">
        <v>1219</v>
      </c>
      <c r="H455" t="s">
        <v>438</v>
      </c>
      <c r="I455">
        <v>1762204486.84615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906.475536226731</v>
      </c>
      <c r="AK455">
        <v>887.299072727272</v>
      </c>
      <c r="AL455">
        <v>3.51403580751859</v>
      </c>
      <c r="AM455">
        <v>64.4953549649567</v>
      </c>
      <c r="AN455">
        <f>(AP455 - AO455 + DY455*1E3/(8.314*(EA455+273.15)) * AR455/DX455 * AQ455) * DX455/(100*DL455) * 1000/(1000 - AP455)</f>
        <v>0</v>
      </c>
      <c r="AO455">
        <v>21.0552726658949</v>
      </c>
      <c r="AP455">
        <v>26.9010121212121</v>
      </c>
      <c r="AQ455">
        <v>-8.33096086357488e-05</v>
      </c>
      <c r="AR455">
        <v>97.6217962636245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439</v>
      </c>
      <c r="AY455" t="s">
        <v>439</v>
      </c>
      <c r="AZ455">
        <v>0</v>
      </c>
      <c r="BA455">
        <v>0</v>
      </c>
      <c r="BB455">
        <f>1-AZ455/BA455</f>
        <v>0</v>
      </c>
      <c r="BC455">
        <v>0</v>
      </c>
      <c r="BD455" t="s">
        <v>439</v>
      </c>
      <c r="BE455" t="s">
        <v>439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439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440</v>
      </c>
      <c r="DO455">
        <v>2</v>
      </c>
      <c r="DP455" t="b">
        <v>1</v>
      </c>
      <c r="DQ455">
        <v>1762204486.84615</v>
      </c>
      <c r="DR455">
        <v>839.3</v>
      </c>
      <c r="DS455">
        <v>872.725153846154</v>
      </c>
      <c r="DT455">
        <v>26.9293307692308</v>
      </c>
      <c r="DU455">
        <v>21.0561153846154</v>
      </c>
      <c r="DV455">
        <v>834.75</v>
      </c>
      <c r="DW455">
        <v>26.6192846153846</v>
      </c>
      <c r="DX455">
        <v>499.989692307692</v>
      </c>
      <c r="DY455">
        <v>90.7535846153846</v>
      </c>
      <c r="DZ455">
        <v>0.100008838461538</v>
      </c>
      <c r="EA455">
        <v>36.3880153846154</v>
      </c>
      <c r="EB455">
        <v>36.0174</v>
      </c>
      <c r="EC455">
        <v>999.9</v>
      </c>
      <c r="ED455">
        <v>0</v>
      </c>
      <c r="EE455">
        <v>0</v>
      </c>
      <c r="EF455">
        <v>10009.8453846154</v>
      </c>
      <c r="EG455">
        <v>0</v>
      </c>
      <c r="EH455">
        <v>1226.4</v>
      </c>
      <c r="EI455">
        <v>-33.4250692307692</v>
      </c>
      <c r="EJ455">
        <v>862.527</v>
      </c>
      <c r="EK455">
        <v>891.496615384615</v>
      </c>
      <c r="EL455">
        <v>5.87319230769231</v>
      </c>
      <c r="EM455">
        <v>872.725153846154</v>
      </c>
      <c r="EN455">
        <v>21.0561153846154</v>
      </c>
      <c r="EO455">
        <v>2.44393230769231</v>
      </c>
      <c r="EP455">
        <v>1.91091923076923</v>
      </c>
      <c r="EQ455">
        <v>20.6578384615385</v>
      </c>
      <c r="ER455">
        <v>16.7249153846154</v>
      </c>
      <c r="ES455">
        <v>2000.01384615385</v>
      </c>
      <c r="ET455">
        <v>0.979994307692308</v>
      </c>
      <c r="EU455">
        <v>0.0200055153846154</v>
      </c>
      <c r="EV455">
        <v>0</v>
      </c>
      <c r="EW455">
        <v>1471.24230769231</v>
      </c>
      <c r="EX455">
        <v>5.00059</v>
      </c>
      <c r="EY455">
        <v>30616.0769230769</v>
      </c>
      <c r="EZ455">
        <v>17360.4076923077</v>
      </c>
      <c r="FA455">
        <v>55.0668461538462</v>
      </c>
      <c r="FB455">
        <v>55.5572307692308</v>
      </c>
      <c r="FC455">
        <v>54.687</v>
      </c>
      <c r="FD455">
        <v>54.937</v>
      </c>
      <c r="FE455">
        <v>55.5</v>
      </c>
      <c r="FF455">
        <v>1955.10384615385</v>
      </c>
      <c r="FG455">
        <v>39.91</v>
      </c>
      <c r="FH455">
        <v>0</v>
      </c>
      <c r="FI455">
        <v>1762204494.2</v>
      </c>
      <c r="FJ455">
        <v>0</v>
      </c>
      <c r="FK455">
        <v>1471.155</v>
      </c>
      <c r="FL455">
        <v>-7.83555554682701</v>
      </c>
      <c r="FM455">
        <v>-136.170940157846</v>
      </c>
      <c r="FN455">
        <v>30614.1384615385</v>
      </c>
      <c r="FO455">
        <v>15</v>
      </c>
      <c r="FP455">
        <v>0</v>
      </c>
      <c r="FQ455" t="s">
        <v>441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-33.196635</v>
      </c>
      <c r="GD455">
        <v>-4.49790225563905</v>
      </c>
      <c r="GE455">
        <v>0.60087475672972</v>
      </c>
      <c r="GF455">
        <v>0</v>
      </c>
      <c r="GG455">
        <v>1471.56352941176</v>
      </c>
      <c r="GH455">
        <v>-7.20091673214532</v>
      </c>
      <c r="GI455">
        <v>0.744702397538554</v>
      </c>
      <c r="GJ455">
        <v>-1</v>
      </c>
      <c r="GK455">
        <v>5.881754</v>
      </c>
      <c r="GL455">
        <v>-0.21521593984962</v>
      </c>
      <c r="GM455">
        <v>0.0207255307290307</v>
      </c>
      <c r="GN455">
        <v>0</v>
      </c>
      <c r="GO455">
        <v>0</v>
      </c>
      <c r="GP455">
        <v>2</v>
      </c>
      <c r="GQ455" t="s">
        <v>442</v>
      </c>
      <c r="GR455">
        <v>3.12836</v>
      </c>
      <c r="GS455">
        <v>2.77795</v>
      </c>
      <c r="GT455">
        <v>0.145697</v>
      </c>
      <c r="GU455">
        <v>0.149888</v>
      </c>
      <c r="GV455">
        <v>0.108604</v>
      </c>
      <c r="GW455">
        <v>0.0915381</v>
      </c>
      <c r="GX455">
        <v>31287.9</v>
      </c>
      <c r="GY455">
        <v>33116.2</v>
      </c>
      <c r="GZ455">
        <v>33218.2</v>
      </c>
      <c r="HA455">
        <v>35355.3</v>
      </c>
      <c r="HB455">
        <v>42052.2</v>
      </c>
      <c r="HC455">
        <v>46200</v>
      </c>
      <c r="HD455">
        <v>52011</v>
      </c>
      <c r="HE455">
        <v>56585.4</v>
      </c>
      <c r="HF455">
        <v>1.7784</v>
      </c>
      <c r="HG455">
        <v>2.12615</v>
      </c>
      <c r="HH455">
        <v>-0.00869483</v>
      </c>
      <c r="HI455">
        <v>0</v>
      </c>
      <c r="HJ455">
        <v>36.1549</v>
      </c>
      <c r="HK455">
        <v>999.9</v>
      </c>
      <c r="HL455">
        <v>53.858</v>
      </c>
      <c r="HM455">
        <v>28.238</v>
      </c>
      <c r="HN455">
        <v>22.8352</v>
      </c>
      <c r="HO455">
        <v>56.8793</v>
      </c>
      <c r="HP455">
        <v>32.3958</v>
      </c>
      <c r="HQ455">
        <v>2</v>
      </c>
      <c r="HR455">
        <v>1.37602</v>
      </c>
      <c r="HS455">
        <v>6.106</v>
      </c>
      <c r="HT455">
        <v>20.0234</v>
      </c>
      <c r="HU455">
        <v>5.19183</v>
      </c>
      <c r="HV455">
        <v>12.0099</v>
      </c>
      <c r="HW455">
        <v>4.973</v>
      </c>
      <c r="HX455">
        <v>3.29492</v>
      </c>
      <c r="HY455">
        <v>999.9</v>
      </c>
      <c r="HZ455">
        <v>9999</v>
      </c>
      <c r="IA455">
        <v>9999</v>
      </c>
      <c r="IB455">
        <v>9999</v>
      </c>
      <c r="IC455">
        <v>1.86316</v>
      </c>
      <c r="ID455">
        <v>1.86811</v>
      </c>
      <c r="IE455">
        <v>1.86783</v>
      </c>
      <c r="IF455">
        <v>1.86901</v>
      </c>
      <c r="IG455">
        <v>1.86981</v>
      </c>
      <c r="IH455">
        <v>1.86584</v>
      </c>
      <c r="II455">
        <v>1.86703</v>
      </c>
      <c r="IJ455">
        <v>1.86843</v>
      </c>
      <c r="IK455">
        <v>5</v>
      </c>
      <c r="IL455">
        <v>0</v>
      </c>
      <c r="IM455">
        <v>0</v>
      </c>
      <c r="IN455">
        <v>0</v>
      </c>
      <c r="IO455" t="s">
        <v>443</v>
      </c>
      <c r="IP455" t="s">
        <v>444</v>
      </c>
      <c r="IQ455" t="s">
        <v>445</v>
      </c>
      <c r="IR455" t="s">
        <v>445</v>
      </c>
      <c r="IS455" t="s">
        <v>445</v>
      </c>
      <c r="IT455" t="s">
        <v>445</v>
      </c>
      <c r="IU455">
        <v>0</v>
      </c>
      <c r="IV455">
        <v>100</v>
      </c>
      <c r="IW455">
        <v>100</v>
      </c>
      <c r="IX455">
        <v>4.648</v>
      </c>
      <c r="IY455">
        <v>0.3101</v>
      </c>
      <c r="IZ455">
        <v>0.972545899424372</v>
      </c>
      <c r="JA455">
        <v>0.00534676025210932</v>
      </c>
      <c r="JB455">
        <v>-1.70922874884956e-06</v>
      </c>
      <c r="JC455">
        <v>5.24977269206303e-10</v>
      </c>
      <c r="JD455">
        <v>0.310040366037049</v>
      </c>
      <c r="JE455">
        <v>0</v>
      </c>
      <c r="JF455">
        <v>0</v>
      </c>
      <c r="JG455">
        <v>0</v>
      </c>
      <c r="JH455">
        <v>4</v>
      </c>
      <c r="JI455">
        <v>2317</v>
      </c>
      <c r="JJ455">
        <v>-0</v>
      </c>
      <c r="JK455">
        <v>23</v>
      </c>
      <c r="JL455">
        <v>29370074.9</v>
      </c>
      <c r="JM455">
        <v>29370074.9</v>
      </c>
      <c r="JN455">
        <v>2.25952</v>
      </c>
      <c r="JO455">
        <v>2.6001</v>
      </c>
      <c r="JP455">
        <v>2.19849</v>
      </c>
      <c r="JQ455">
        <v>2.63794</v>
      </c>
      <c r="JR455">
        <v>2.44629</v>
      </c>
      <c r="JS455">
        <v>2.31567</v>
      </c>
      <c r="JT455">
        <v>32.8202</v>
      </c>
      <c r="JU455">
        <v>24.1488</v>
      </c>
      <c r="JV455">
        <v>18</v>
      </c>
      <c r="JW455">
        <v>499.227</v>
      </c>
      <c r="JX455">
        <v>782.241</v>
      </c>
      <c r="JY455">
        <v>28.3446</v>
      </c>
      <c r="JZ455">
        <v>43.3565</v>
      </c>
      <c r="KA455">
        <v>30.0003</v>
      </c>
      <c r="KB455">
        <v>43.0712</v>
      </c>
      <c r="KC455">
        <v>42.9101</v>
      </c>
      <c r="KD455">
        <v>45.3389</v>
      </c>
      <c r="KE455">
        <v>0</v>
      </c>
      <c r="KF455">
        <v>100</v>
      </c>
      <c r="KG455">
        <v>28.333</v>
      </c>
      <c r="KH455">
        <v>926.585</v>
      </c>
      <c r="KI455">
        <v>21.9999</v>
      </c>
      <c r="KJ455">
        <v>94.4096</v>
      </c>
      <c r="KK455">
        <v>91.631</v>
      </c>
    </row>
    <row r="456" spans="1:297">
      <c r="A456">
        <v>440</v>
      </c>
      <c r="B456">
        <v>1762204500</v>
      </c>
      <c r="C456">
        <v>6268</v>
      </c>
      <c r="D456" t="s">
        <v>1328</v>
      </c>
      <c r="E456" t="s">
        <v>1329</v>
      </c>
      <c r="F456">
        <v>5</v>
      </c>
      <c r="G456" t="s">
        <v>1219</v>
      </c>
      <c r="H456" t="s">
        <v>438</v>
      </c>
      <c r="I456">
        <v>1762204491.84615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922.801005437147</v>
      </c>
      <c r="AK456">
        <v>904.171254545454</v>
      </c>
      <c r="AL456">
        <v>3.36253688511285</v>
      </c>
      <c r="AM456">
        <v>64.4953549649567</v>
      </c>
      <c r="AN456">
        <f>(AP456 - AO456 + DY456*1E3/(8.314*(EA456+273.15)) * AR456/DX456 * AQ456) * DX456/(100*DL456) * 1000/(1000 - AP456)</f>
        <v>0</v>
      </c>
      <c r="AO456">
        <v>21.0560291949644</v>
      </c>
      <c r="AP456">
        <v>26.8882018181818</v>
      </c>
      <c r="AQ456">
        <v>-5.006669047856e-05</v>
      </c>
      <c r="AR456">
        <v>97.6217962636245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439</v>
      </c>
      <c r="AY456" t="s">
        <v>439</v>
      </c>
      <c r="AZ456">
        <v>0</v>
      </c>
      <c r="BA456">
        <v>0</v>
      </c>
      <c r="BB456">
        <f>1-AZ456/BA456</f>
        <v>0</v>
      </c>
      <c r="BC456">
        <v>0</v>
      </c>
      <c r="BD456" t="s">
        <v>439</v>
      </c>
      <c r="BE456" t="s">
        <v>439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439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440</v>
      </c>
      <c r="DO456">
        <v>2</v>
      </c>
      <c r="DP456" t="b">
        <v>1</v>
      </c>
      <c r="DQ456">
        <v>1762204491.84615</v>
      </c>
      <c r="DR456">
        <v>856.047230769231</v>
      </c>
      <c r="DS456">
        <v>889.406384615385</v>
      </c>
      <c r="DT456">
        <v>26.9111769230769</v>
      </c>
      <c r="DU456">
        <v>21.0562384615385</v>
      </c>
      <c r="DV456">
        <v>851.437384615384</v>
      </c>
      <c r="DW456">
        <v>26.6011461538462</v>
      </c>
      <c r="DX456">
        <v>500.004</v>
      </c>
      <c r="DY456">
        <v>90.7518769230769</v>
      </c>
      <c r="DZ456">
        <v>0.0999952692307692</v>
      </c>
      <c r="EA456">
        <v>36.3886076923077</v>
      </c>
      <c r="EB456">
        <v>36.0184153846154</v>
      </c>
      <c r="EC456">
        <v>999.9</v>
      </c>
      <c r="ED456">
        <v>0</v>
      </c>
      <c r="EE456">
        <v>0</v>
      </c>
      <c r="EF456">
        <v>10012.97</v>
      </c>
      <c r="EG456">
        <v>0</v>
      </c>
      <c r="EH456">
        <v>1226.43461538462</v>
      </c>
      <c r="EI456">
        <v>-33.3592384615385</v>
      </c>
      <c r="EJ456">
        <v>879.721230769231</v>
      </c>
      <c r="EK456">
        <v>908.536923076923</v>
      </c>
      <c r="EL456">
        <v>5.85492538461538</v>
      </c>
      <c r="EM456">
        <v>889.406384615385</v>
      </c>
      <c r="EN456">
        <v>21.0562384615385</v>
      </c>
      <c r="EO456">
        <v>2.44224</v>
      </c>
      <c r="EP456">
        <v>1.91089384615385</v>
      </c>
      <c r="EQ456">
        <v>20.6466</v>
      </c>
      <c r="ER456">
        <v>16.7247153846154</v>
      </c>
      <c r="ES456">
        <v>2000.01384615385</v>
      </c>
      <c r="ET456">
        <v>0.979994307692308</v>
      </c>
      <c r="EU456">
        <v>0.0200055153846154</v>
      </c>
      <c r="EV456">
        <v>0</v>
      </c>
      <c r="EW456">
        <v>1470.67538461538</v>
      </c>
      <c r="EX456">
        <v>5.00059</v>
      </c>
      <c r="EY456">
        <v>30604.7307692308</v>
      </c>
      <c r="EZ456">
        <v>17360.4153846154</v>
      </c>
      <c r="FA456">
        <v>55.0668461538462</v>
      </c>
      <c r="FB456">
        <v>55.5572307692308</v>
      </c>
      <c r="FC456">
        <v>54.687</v>
      </c>
      <c r="FD456">
        <v>54.937</v>
      </c>
      <c r="FE456">
        <v>55.5</v>
      </c>
      <c r="FF456">
        <v>1955.10384615385</v>
      </c>
      <c r="FG456">
        <v>39.91</v>
      </c>
      <c r="FH456">
        <v>0</v>
      </c>
      <c r="FI456">
        <v>1762204499</v>
      </c>
      <c r="FJ456">
        <v>0</v>
      </c>
      <c r="FK456">
        <v>1470.56384615385</v>
      </c>
      <c r="FL456">
        <v>-8.19076921215032</v>
      </c>
      <c r="FM456">
        <v>-130.950427066314</v>
      </c>
      <c r="FN456">
        <v>30603.1346153846</v>
      </c>
      <c r="FO456">
        <v>15</v>
      </c>
      <c r="FP456">
        <v>0</v>
      </c>
      <c r="FQ456" t="s">
        <v>441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-33.3444428571429</v>
      </c>
      <c r="GD456">
        <v>-0.372241558441588</v>
      </c>
      <c r="GE456">
        <v>0.419039541913498</v>
      </c>
      <c r="GF456">
        <v>1</v>
      </c>
      <c r="GG456">
        <v>1471.00470588235</v>
      </c>
      <c r="GH456">
        <v>-7.38273490685772</v>
      </c>
      <c r="GI456">
        <v>0.758288457041947</v>
      </c>
      <c r="GJ456">
        <v>-1</v>
      </c>
      <c r="GK456">
        <v>5.86513714285714</v>
      </c>
      <c r="GL456">
        <v>-0.218283116883109</v>
      </c>
      <c r="GM456">
        <v>0.022078442220509</v>
      </c>
      <c r="GN456">
        <v>0</v>
      </c>
      <c r="GO456">
        <v>1</v>
      </c>
      <c r="GP456">
        <v>2</v>
      </c>
      <c r="GQ456" t="s">
        <v>460</v>
      </c>
      <c r="GR456">
        <v>3.12834</v>
      </c>
      <c r="GS456">
        <v>2.77803</v>
      </c>
      <c r="GT456">
        <v>0.147541</v>
      </c>
      <c r="GU456">
        <v>0.151767</v>
      </c>
      <c r="GV456">
        <v>0.108561</v>
      </c>
      <c r="GW456">
        <v>0.0915429</v>
      </c>
      <c r="GX456">
        <v>31219.9</v>
      </c>
      <c r="GY456">
        <v>33042.6</v>
      </c>
      <c r="GZ456">
        <v>33218</v>
      </c>
      <c r="HA456">
        <v>35355.2</v>
      </c>
      <c r="HB456">
        <v>42054.1</v>
      </c>
      <c r="HC456">
        <v>46200.1</v>
      </c>
      <c r="HD456">
        <v>52010.7</v>
      </c>
      <c r="HE456">
        <v>56585.5</v>
      </c>
      <c r="HF456">
        <v>1.7784</v>
      </c>
      <c r="HG456">
        <v>2.12628</v>
      </c>
      <c r="HH456">
        <v>-0.00783056</v>
      </c>
      <c r="HI456">
        <v>0</v>
      </c>
      <c r="HJ456">
        <v>36.154</v>
      </c>
      <c r="HK456">
        <v>999.9</v>
      </c>
      <c r="HL456">
        <v>53.833</v>
      </c>
      <c r="HM456">
        <v>28.228</v>
      </c>
      <c r="HN456">
        <v>22.8129</v>
      </c>
      <c r="HO456">
        <v>56.7093</v>
      </c>
      <c r="HP456">
        <v>32.3878</v>
      </c>
      <c r="HQ456">
        <v>2</v>
      </c>
      <c r="HR456">
        <v>1.37619</v>
      </c>
      <c r="HS456">
        <v>6.12332</v>
      </c>
      <c r="HT456">
        <v>20.023</v>
      </c>
      <c r="HU456">
        <v>5.19183</v>
      </c>
      <c r="HV456">
        <v>12.0099</v>
      </c>
      <c r="HW456">
        <v>4.97285</v>
      </c>
      <c r="HX456">
        <v>3.2949</v>
      </c>
      <c r="HY456">
        <v>999.9</v>
      </c>
      <c r="HZ456">
        <v>9999</v>
      </c>
      <c r="IA456">
        <v>9999</v>
      </c>
      <c r="IB456">
        <v>9999</v>
      </c>
      <c r="IC456">
        <v>1.86314</v>
      </c>
      <c r="ID456">
        <v>1.86809</v>
      </c>
      <c r="IE456">
        <v>1.86783</v>
      </c>
      <c r="IF456">
        <v>1.86903</v>
      </c>
      <c r="IG456">
        <v>1.86982</v>
      </c>
      <c r="IH456">
        <v>1.86585</v>
      </c>
      <c r="II456">
        <v>1.86697</v>
      </c>
      <c r="IJ456">
        <v>1.86843</v>
      </c>
      <c r="IK456">
        <v>5</v>
      </c>
      <c r="IL456">
        <v>0</v>
      </c>
      <c r="IM456">
        <v>0</v>
      </c>
      <c r="IN456">
        <v>0</v>
      </c>
      <c r="IO456" t="s">
        <v>443</v>
      </c>
      <c r="IP456" t="s">
        <v>444</v>
      </c>
      <c r="IQ456" t="s">
        <v>445</v>
      </c>
      <c r="IR456" t="s">
        <v>445</v>
      </c>
      <c r="IS456" t="s">
        <v>445</v>
      </c>
      <c r="IT456" t="s">
        <v>445</v>
      </c>
      <c r="IU456">
        <v>0</v>
      </c>
      <c r="IV456">
        <v>100</v>
      </c>
      <c r="IW456">
        <v>100</v>
      </c>
      <c r="IX456">
        <v>4.707</v>
      </c>
      <c r="IY456">
        <v>0.31</v>
      </c>
      <c r="IZ456">
        <v>0.972545899424372</v>
      </c>
      <c r="JA456">
        <v>0.00534676025210932</v>
      </c>
      <c r="JB456">
        <v>-1.70922874884956e-06</v>
      </c>
      <c r="JC456">
        <v>5.24977269206303e-10</v>
      </c>
      <c r="JD456">
        <v>0.310040366037049</v>
      </c>
      <c r="JE456">
        <v>0</v>
      </c>
      <c r="JF456">
        <v>0</v>
      </c>
      <c r="JG456">
        <v>0</v>
      </c>
      <c r="JH456">
        <v>4</v>
      </c>
      <c r="JI456">
        <v>2317</v>
      </c>
      <c r="JJ456">
        <v>-0</v>
      </c>
      <c r="JK456">
        <v>23</v>
      </c>
      <c r="JL456">
        <v>29370075</v>
      </c>
      <c r="JM456">
        <v>29370075</v>
      </c>
      <c r="JN456">
        <v>2.29736</v>
      </c>
      <c r="JO456">
        <v>2.60132</v>
      </c>
      <c r="JP456">
        <v>2.19849</v>
      </c>
      <c r="JQ456">
        <v>2.63672</v>
      </c>
      <c r="JR456">
        <v>2.44507</v>
      </c>
      <c r="JS456">
        <v>2.26685</v>
      </c>
      <c r="JT456">
        <v>32.8424</v>
      </c>
      <c r="JU456">
        <v>24.1313</v>
      </c>
      <c r="JV456">
        <v>18</v>
      </c>
      <c r="JW456">
        <v>499.227</v>
      </c>
      <c r="JX456">
        <v>782.413</v>
      </c>
      <c r="JY456">
        <v>28.3275</v>
      </c>
      <c r="JZ456">
        <v>43.3565</v>
      </c>
      <c r="KA456">
        <v>30.0003</v>
      </c>
      <c r="KB456">
        <v>43.0712</v>
      </c>
      <c r="KC456">
        <v>42.9145</v>
      </c>
      <c r="KD456">
        <v>46.0357</v>
      </c>
      <c r="KE456">
        <v>0</v>
      </c>
      <c r="KF456">
        <v>100</v>
      </c>
      <c r="KG456">
        <v>28.3145</v>
      </c>
      <c r="KH456">
        <v>940.029</v>
      </c>
      <c r="KI456">
        <v>21.9999</v>
      </c>
      <c r="KJ456">
        <v>94.409</v>
      </c>
      <c r="KK456">
        <v>91.631</v>
      </c>
    </row>
    <row r="457" spans="1:297">
      <c r="A457">
        <v>441</v>
      </c>
      <c r="B457">
        <v>1762204505</v>
      </c>
      <c r="C457">
        <v>6273</v>
      </c>
      <c r="D457" t="s">
        <v>1330</v>
      </c>
      <c r="E457" t="s">
        <v>1331</v>
      </c>
      <c r="F457">
        <v>5</v>
      </c>
      <c r="G457" t="s">
        <v>1219</v>
      </c>
      <c r="H457" t="s">
        <v>438</v>
      </c>
      <c r="I457">
        <v>1762204496.84615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940.355800147087</v>
      </c>
      <c r="AK457">
        <v>921.4016</v>
      </c>
      <c r="AL457">
        <v>3.44132708495237</v>
      </c>
      <c r="AM457">
        <v>64.4953549649567</v>
      </c>
      <c r="AN457">
        <f>(AP457 - AO457 + DY457*1E3/(8.314*(EA457+273.15)) * AR457/DX457 * AQ457) * DX457/(100*DL457) * 1000/(1000 - AP457)</f>
        <v>0</v>
      </c>
      <c r="AO457">
        <v>21.0576936652324</v>
      </c>
      <c r="AP457">
        <v>26.8639284848485</v>
      </c>
      <c r="AQ457">
        <v>-8.07724739669559e-05</v>
      </c>
      <c r="AR457">
        <v>97.6217962636245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439</v>
      </c>
      <c r="AY457" t="s">
        <v>439</v>
      </c>
      <c r="AZ457">
        <v>0</v>
      </c>
      <c r="BA457">
        <v>0</v>
      </c>
      <c r="BB457">
        <f>1-AZ457/BA457</f>
        <v>0</v>
      </c>
      <c r="BC457">
        <v>0</v>
      </c>
      <c r="BD457" t="s">
        <v>439</v>
      </c>
      <c r="BE457" t="s">
        <v>439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439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440</v>
      </c>
      <c r="DO457">
        <v>2</v>
      </c>
      <c r="DP457" t="b">
        <v>1</v>
      </c>
      <c r="DQ457">
        <v>1762204496.84615</v>
      </c>
      <c r="DR457">
        <v>872.753846153846</v>
      </c>
      <c r="DS457">
        <v>906.304461538461</v>
      </c>
      <c r="DT457">
        <v>26.8925923076923</v>
      </c>
      <c r="DU457">
        <v>21.0564</v>
      </c>
      <c r="DV457">
        <v>868.084384615385</v>
      </c>
      <c r="DW457">
        <v>26.5825615384615</v>
      </c>
      <c r="DX457">
        <v>500.017692307692</v>
      </c>
      <c r="DY457">
        <v>90.7493461538462</v>
      </c>
      <c r="DZ457">
        <v>0.100109392307692</v>
      </c>
      <c r="EA457">
        <v>36.3863230769231</v>
      </c>
      <c r="EB457">
        <v>36.02</v>
      </c>
      <c r="EC457">
        <v>999.9</v>
      </c>
      <c r="ED457">
        <v>0</v>
      </c>
      <c r="EE457">
        <v>0</v>
      </c>
      <c r="EF457">
        <v>10002.9276923077</v>
      </c>
      <c r="EG457">
        <v>0</v>
      </c>
      <c r="EH457">
        <v>1226.44846153846</v>
      </c>
      <c r="EI457">
        <v>-33.5508076923077</v>
      </c>
      <c r="EJ457">
        <v>896.872692307692</v>
      </c>
      <c r="EK457">
        <v>925.798769230769</v>
      </c>
      <c r="EL457">
        <v>5.83618615384615</v>
      </c>
      <c r="EM457">
        <v>906.304461538461</v>
      </c>
      <c r="EN457">
        <v>21.0564</v>
      </c>
      <c r="EO457">
        <v>2.44048692307692</v>
      </c>
      <c r="EP457">
        <v>1.91085538461538</v>
      </c>
      <c r="EQ457">
        <v>20.6349461538462</v>
      </c>
      <c r="ER457">
        <v>16.7244</v>
      </c>
      <c r="ES457">
        <v>1999.99076923077</v>
      </c>
      <c r="ET457">
        <v>0.979994076923077</v>
      </c>
      <c r="EU457">
        <v>0.0200057538461538</v>
      </c>
      <c r="EV457">
        <v>0</v>
      </c>
      <c r="EW457">
        <v>1470.05076923077</v>
      </c>
      <c r="EX457">
        <v>5.00059</v>
      </c>
      <c r="EY457">
        <v>30593.0307692308</v>
      </c>
      <c r="EZ457">
        <v>17360.2</v>
      </c>
      <c r="FA457">
        <v>55.062</v>
      </c>
      <c r="FB457">
        <v>55.5572307692308</v>
      </c>
      <c r="FC457">
        <v>54.687</v>
      </c>
      <c r="FD457">
        <v>54.9418461538462</v>
      </c>
      <c r="FE457">
        <v>55.5</v>
      </c>
      <c r="FF457">
        <v>1955.08076923077</v>
      </c>
      <c r="FG457">
        <v>39.91</v>
      </c>
      <c r="FH457">
        <v>0</v>
      </c>
      <c r="FI457">
        <v>1762204503.8</v>
      </c>
      <c r="FJ457">
        <v>0</v>
      </c>
      <c r="FK457">
        <v>1469.98192307692</v>
      </c>
      <c r="FL457">
        <v>-6.20683761064628</v>
      </c>
      <c r="FM457">
        <v>-139.370940216665</v>
      </c>
      <c r="FN457">
        <v>30592.3461538462</v>
      </c>
      <c r="FO457">
        <v>15</v>
      </c>
      <c r="FP457">
        <v>0</v>
      </c>
      <c r="FQ457" t="s">
        <v>441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-33.421</v>
      </c>
      <c r="GD457">
        <v>-1.26101052631579</v>
      </c>
      <c r="GE457">
        <v>0.446020623962614</v>
      </c>
      <c r="GF457">
        <v>0</v>
      </c>
      <c r="GG457">
        <v>1470.37323529412</v>
      </c>
      <c r="GH457">
        <v>-7.13170359001808</v>
      </c>
      <c r="GI457">
        <v>0.74532156734816</v>
      </c>
      <c r="GJ457">
        <v>-1</v>
      </c>
      <c r="GK457">
        <v>5.8447025</v>
      </c>
      <c r="GL457">
        <v>-0.226902406015034</v>
      </c>
      <c r="GM457">
        <v>0.0218490367922708</v>
      </c>
      <c r="GN457">
        <v>0</v>
      </c>
      <c r="GO457">
        <v>0</v>
      </c>
      <c r="GP457">
        <v>2</v>
      </c>
      <c r="GQ457" t="s">
        <v>442</v>
      </c>
      <c r="GR457">
        <v>3.12831</v>
      </c>
      <c r="GS457">
        <v>2.7778</v>
      </c>
      <c r="GT457">
        <v>0.149398</v>
      </c>
      <c r="GU457">
        <v>0.15353</v>
      </c>
      <c r="GV457">
        <v>0.1085</v>
      </c>
      <c r="GW457">
        <v>0.0915441</v>
      </c>
      <c r="GX457">
        <v>31151.6</v>
      </c>
      <c r="GY457">
        <v>32973.8</v>
      </c>
      <c r="GZ457">
        <v>33217.9</v>
      </c>
      <c r="HA457">
        <v>35355.3</v>
      </c>
      <c r="HB457">
        <v>42057.1</v>
      </c>
      <c r="HC457">
        <v>46200</v>
      </c>
      <c r="HD457">
        <v>52010.8</v>
      </c>
      <c r="HE457">
        <v>56585.2</v>
      </c>
      <c r="HF457">
        <v>1.77827</v>
      </c>
      <c r="HG457">
        <v>2.12615</v>
      </c>
      <c r="HH457">
        <v>-0.00815839</v>
      </c>
      <c r="HI457">
        <v>0</v>
      </c>
      <c r="HJ457">
        <v>36.1515</v>
      </c>
      <c r="HK457">
        <v>999.9</v>
      </c>
      <c r="HL457">
        <v>53.858</v>
      </c>
      <c r="HM457">
        <v>28.238</v>
      </c>
      <c r="HN457">
        <v>22.8381</v>
      </c>
      <c r="HO457">
        <v>56.9593</v>
      </c>
      <c r="HP457">
        <v>32.4199</v>
      </c>
      <c r="HQ457">
        <v>2</v>
      </c>
      <c r="HR457">
        <v>1.37645</v>
      </c>
      <c r="HS457">
        <v>6.15978</v>
      </c>
      <c r="HT457">
        <v>20.0216</v>
      </c>
      <c r="HU457">
        <v>5.19153</v>
      </c>
      <c r="HV457">
        <v>12.0099</v>
      </c>
      <c r="HW457">
        <v>4.97285</v>
      </c>
      <c r="HX457">
        <v>3.29495</v>
      </c>
      <c r="HY457">
        <v>999.9</v>
      </c>
      <c r="HZ457">
        <v>9999</v>
      </c>
      <c r="IA457">
        <v>9999</v>
      </c>
      <c r="IB457">
        <v>9999</v>
      </c>
      <c r="IC457">
        <v>1.86314</v>
      </c>
      <c r="ID457">
        <v>1.86808</v>
      </c>
      <c r="IE457">
        <v>1.86783</v>
      </c>
      <c r="IF457">
        <v>1.869</v>
      </c>
      <c r="IG457">
        <v>1.86981</v>
      </c>
      <c r="IH457">
        <v>1.86584</v>
      </c>
      <c r="II457">
        <v>1.86699</v>
      </c>
      <c r="IJ457">
        <v>1.86841</v>
      </c>
      <c r="IK457">
        <v>5</v>
      </c>
      <c r="IL457">
        <v>0</v>
      </c>
      <c r="IM457">
        <v>0</v>
      </c>
      <c r="IN457">
        <v>0</v>
      </c>
      <c r="IO457" t="s">
        <v>443</v>
      </c>
      <c r="IP457" t="s">
        <v>444</v>
      </c>
      <c r="IQ457" t="s">
        <v>445</v>
      </c>
      <c r="IR457" t="s">
        <v>445</v>
      </c>
      <c r="IS457" t="s">
        <v>445</v>
      </c>
      <c r="IT457" t="s">
        <v>445</v>
      </c>
      <c r="IU457">
        <v>0</v>
      </c>
      <c r="IV457">
        <v>100</v>
      </c>
      <c r="IW457">
        <v>100</v>
      </c>
      <c r="IX457">
        <v>4.766</v>
      </c>
      <c r="IY457">
        <v>0.31</v>
      </c>
      <c r="IZ457">
        <v>0.972545899424372</v>
      </c>
      <c r="JA457">
        <v>0.00534676025210932</v>
      </c>
      <c r="JB457">
        <v>-1.70922874884956e-06</v>
      </c>
      <c r="JC457">
        <v>5.24977269206303e-10</v>
      </c>
      <c r="JD457">
        <v>0.310040366037049</v>
      </c>
      <c r="JE457">
        <v>0</v>
      </c>
      <c r="JF457">
        <v>0</v>
      </c>
      <c r="JG457">
        <v>0</v>
      </c>
      <c r="JH457">
        <v>4</v>
      </c>
      <c r="JI457">
        <v>2317</v>
      </c>
      <c r="JJ457">
        <v>-0</v>
      </c>
      <c r="JK457">
        <v>23</v>
      </c>
      <c r="JL457">
        <v>29370075.1</v>
      </c>
      <c r="JM457">
        <v>29370075.1</v>
      </c>
      <c r="JN457">
        <v>2.33032</v>
      </c>
      <c r="JO457">
        <v>2.60132</v>
      </c>
      <c r="JP457">
        <v>2.19849</v>
      </c>
      <c r="JQ457">
        <v>2.63672</v>
      </c>
      <c r="JR457">
        <v>2.44507</v>
      </c>
      <c r="JS457">
        <v>2.33521</v>
      </c>
      <c r="JT457">
        <v>32.8424</v>
      </c>
      <c r="JU457">
        <v>24.14</v>
      </c>
      <c r="JV457">
        <v>18</v>
      </c>
      <c r="JW457">
        <v>499.138</v>
      </c>
      <c r="JX457">
        <v>782.29</v>
      </c>
      <c r="JY457">
        <v>28.3091</v>
      </c>
      <c r="JZ457">
        <v>43.3565</v>
      </c>
      <c r="KA457">
        <v>30.0002</v>
      </c>
      <c r="KB457">
        <v>43.0712</v>
      </c>
      <c r="KC457">
        <v>42.9145</v>
      </c>
      <c r="KD457">
        <v>46.7563</v>
      </c>
      <c r="KE457">
        <v>0</v>
      </c>
      <c r="KF457">
        <v>100</v>
      </c>
      <c r="KG457">
        <v>28.2899</v>
      </c>
      <c r="KH457">
        <v>960.166</v>
      </c>
      <c r="KI457">
        <v>21.9999</v>
      </c>
      <c r="KJ457">
        <v>94.409</v>
      </c>
      <c r="KK457">
        <v>91.6308</v>
      </c>
    </row>
    <row r="458" spans="1:297">
      <c r="A458">
        <v>442</v>
      </c>
      <c r="B458">
        <v>1762204510</v>
      </c>
      <c r="C458">
        <v>6278</v>
      </c>
      <c r="D458" t="s">
        <v>1332</v>
      </c>
      <c r="E458" t="s">
        <v>1333</v>
      </c>
      <c r="F458">
        <v>5</v>
      </c>
      <c r="G458" t="s">
        <v>1219</v>
      </c>
      <c r="H458" t="s">
        <v>438</v>
      </c>
      <c r="I458">
        <v>1762204501.84615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956.882234584318</v>
      </c>
      <c r="AK458">
        <v>938.145896969697</v>
      </c>
      <c r="AL458">
        <v>3.35101712443047</v>
      </c>
      <c r="AM458">
        <v>64.4953549649567</v>
      </c>
      <c r="AN458">
        <f>(AP458 - AO458 + DY458*1E3/(8.314*(EA458+273.15)) * AR458/DX458 * AQ458) * DX458/(100*DL458) * 1000/(1000 - AP458)</f>
        <v>0</v>
      </c>
      <c r="AO458">
        <v>21.058313859858</v>
      </c>
      <c r="AP458">
        <v>26.8452587878788</v>
      </c>
      <c r="AQ458">
        <v>-7.22108539341449e-05</v>
      </c>
      <c r="AR458">
        <v>97.6217962636245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439</v>
      </c>
      <c r="AY458" t="s">
        <v>439</v>
      </c>
      <c r="AZ458">
        <v>0</v>
      </c>
      <c r="BA458">
        <v>0</v>
      </c>
      <c r="BB458">
        <f>1-AZ458/BA458</f>
        <v>0</v>
      </c>
      <c r="BC458">
        <v>0</v>
      </c>
      <c r="BD458" t="s">
        <v>439</v>
      </c>
      <c r="BE458" t="s">
        <v>439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439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440</v>
      </c>
      <c r="DO458">
        <v>2</v>
      </c>
      <c r="DP458" t="b">
        <v>1</v>
      </c>
      <c r="DQ458">
        <v>1762204501.84615</v>
      </c>
      <c r="DR458">
        <v>889.390538461538</v>
      </c>
      <c r="DS458">
        <v>922.842307692308</v>
      </c>
      <c r="DT458">
        <v>26.8734076923077</v>
      </c>
      <c r="DU458">
        <v>21.0573769230769</v>
      </c>
      <c r="DV458">
        <v>884.662</v>
      </c>
      <c r="DW458">
        <v>26.5633769230769</v>
      </c>
      <c r="DX458">
        <v>500.014384615385</v>
      </c>
      <c r="DY458">
        <v>90.7477153846154</v>
      </c>
      <c r="DZ458">
        <v>0.100052023076923</v>
      </c>
      <c r="EA458">
        <v>36.3804153846154</v>
      </c>
      <c r="EB458">
        <v>36.0216307692308</v>
      </c>
      <c r="EC458">
        <v>999.9</v>
      </c>
      <c r="ED458">
        <v>0</v>
      </c>
      <c r="EE458">
        <v>0</v>
      </c>
      <c r="EF458">
        <v>9996.49</v>
      </c>
      <c r="EG458">
        <v>0</v>
      </c>
      <c r="EH458">
        <v>1226.44769230769</v>
      </c>
      <c r="EI458">
        <v>-33.4519384615385</v>
      </c>
      <c r="EJ458">
        <v>913.951</v>
      </c>
      <c r="EK458">
        <v>942.693076923077</v>
      </c>
      <c r="EL458">
        <v>5.81604076923077</v>
      </c>
      <c r="EM458">
        <v>922.842307692308</v>
      </c>
      <c r="EN458">
        <v>21.0573769230769</v>
      </c>
      <c r="EO458">
        <v>2.43870230769231</v>
      </c>
      <c r="EP458">
        <v>1.91090846153846</v>
      </c>
      <c r="EQ458">
        <v>20.6230769230769</v>
      </c>
      <c r="ER458">
        <v>16.7248307692308</v>
      </c>
      <c r="ES458">
        <v>1999.94076923077</v>
      </c>
      <c r="ET458">
        <v>0.979993615384615</v>
      </c>
      <c r="EU458">
        <v>0.0200062307692308</v>
      </c>
      <c r="EV458">
        <v>0</v>
      </c>
      <c r="EW458">
        <v>1469.55230769231</v>
      </c>
      <c r="EX458">
        <v>5.00059</v>
      </c>
      <c r="EY458">
        <v>30581.3384615385</v>
      </c>
      <c r="EZ458">
        <v>17359.7692307692</v>
      </c>
      <c r="FA458">
        <v>55.062</v>
      </c>
      <c r="FB458">
        <v>55.562</v>
      </c>
      <c r="FC458">
        <v>54.687</v>
      </c>
      <c r="FD458">
        <v>54.9466923076923</v>
      </c>
      <c r="FE458">
        <v>55.5</v>
      </c>
      <c r="FF458">
        <v>1955.03076923077</v>
      </c>
      <c r="FG458">
        <v>39.91</v>
      </c>
      <c r="FH458">
        <v>0</v>
      </c>
      <c r="FI458">
        <v>1762204509.2</v>
      </c>
      <c r="FJ458">
        <v>0</v>
      </c>
      <c r="FK458">
        <v>1469.4268</v>
      </c>
      <c r="FL458">
        <v>-5.23076924207637</v>
      </c>
      <c r="FM458">
        <v>-127.092307662349</v>
      </c>
      <c r="FN458">
        <v>30579.824</v>
      </c>
      <c r="FO458">
        <v>15</v>
      </c>
      <c r="FP458">
        <v>0</v>
      </c>
      <c r="FQ458" t="s">
        <v>441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-33.5301428571429</v>
      </c>
      <c r="GD458">
        <v>0.549358441558455</v>
      </c>
      <c r="GE458">
        <v>0.373325599713388</v>
      </c>
      <c r="GF458">
        <v>0</v>
      </c>
      <c r="GG458">
        <v>1469.81823529412</v>
      </c>
      <c r="GH458">
        <v>-6.07883881095775</v>
      </c>
      <c r="GI458">
        <v>0.640893083623679</v>
      </c>
      <c r="GJ458">
        <v>-1</v>
      </c>
      <c r="GK458">
        <v>5.82737333333333</v>
      </c>
      <c r="GL458">
        <v>-0.238751688311685</v>
      </c>
      <c r="GM458">
        <v>0.0241173092026164</v>
      </c>
      <c r="GN458">
        <v>0</v>
      </c>
      <c r="GO458">
        <v>0</v>
      </c>
      <c r="GP458">
        <v>2</v>
      </c>
      <c r="GQ458" t="s">
        <v>442</v>
      </c>
      <c r="GR458">
        <v>3.12828</v>
      </c>
      <c r="GS458">
        <v>2.77797</v>
      </c>
      <c r="GT458">
        <v>0.15121</v>
      </c>
      <c r="GU458">
        <v>0.155407</v>
      </c>
      <c r="GV458">
        <v>0.108442</v>
      </c>
      <c r="GW458">
        <v>0.0915463</v>
      </c>
      <c r="GX458">
        <v>31085.1</v>
      </c>
      <c r="GY458">
        <v>32900.1</v>
      </c>
      <c r="GZ458">
        <v>33218</v>
      </c>
      <c r="HA458">
        <v>35355</v>
      </c>
      <c r="HB458">
        <v>42059.8</v>
      </c>
      <c r="HC458">
        <v>46200</v>
      </c>
      <c r="HD458">
        <v>52010.5</v>
      </c>
      <c r="HE458">
        <v>56585.1</v>
      </c>
      <c r="HF458">
        <v>1.77827</v>
      </c>
      <c r="HG458">
        <v>2.12612</v>
      </c>
      <c r="HH458">
        <v>-0.00810251</v>
      </c>
      <c r="HI458">
        <v>0</v>
      </c>
      <c r="HJ458">
        <v>36.1515</v>
      </c>
      <c r="HK458">
        <v>999.9</v>
      </c>
      <c r="HL458">
        <v>53.833</v>
      </c>
      <c r="HM458">
        <v>28.228</v>
      </c>
      <c r="HN458">
        <v>22.8127</v>
      </c>
      <c r="HO458">
        <v>56.9693</v>
      </c>
      <c r="HP458">
        <v>32.3838</v>
      </c>
      <c r="HQ458">
        <v>2</v>
      </c>
      <c r="HR458">
        <v>1.3769</v>
      </c>
      <c r="HS458">
        <v>6.187</v>
      </c>
      <c r="HT458">
        <v>20.0205</v>
      </c>
      <c r="HU458">
        <v>5.19138</v>
      </c>
      <c r="HV458">
        <v>12.0099</v>
      </c>
      <c r="HW458">
        <v>4.9731</v>
      </c>
      <c r="HX458">
        <v>3.29487</v>
      </c>
      <c r="HY458">
        <v>999.9</v>
      </c>
      <c r="HZ458">
        <v>9999</v>
      </c>
      <c r="IA458">
        <v>9999</v>
      </c>
      <c r="IB458">
        <v>9999</v>
      </c>
      <c r="IC458">
        <v>1.86315</v>
      </c>
      <c r="ID458">
        <v>1.8681</v>
      </c>
      <c r="IE458">
        <v>1.86783</v>
      </c>
      <c r="IF458">
        <v>1.86902</v>
      </c>
      <c r="IG458">
        <v>1.86981</v>
      </c>
      <c r="IH458">
        <v>1.86584</v>
      </c>
      <c r="II458">
        <v>1.86701</v>
      </c>
      <c r="IJ458">
        <v>1.8684</v>
      </c>
      <c r="IK458">
        <v>5</v>
      </c>
      <c r="IL458">
        <v>0</v>
      </c>
      <c r="IM458">
        <v>0</v>
      </c>
      <c r="IN458">
        <v>0</v>
      </c>
      <c r="IO458" t="s">
        <v>443</v>
      </c>
      <c r="IP458" t="s">
        <v>444</v>
      </c>
      <c r="IQ458" t="s">
        <v>445</v>
      </c>
      <c r="IR458" t="s">
        <v>445</v>
      </c>
      <c r="IS458" t="s">
        <v>445</v>
      </c>
      <c r="IT458" t="s">
        <v>445</v>
      </c>
      <c r="IU458">
        <v>0</v>
      </c>
      <c r="IV458">
        <v>100</v>
      </c>
      <c r="IW458">
        <v>100</v>
      </c>
      <c r="IX458">
        <v>4.824</v>
      </c>
      <c r="IY458">
        <v>0.31</v>
      </c>
      <c r="IZ458">
        <v>0.972545899424372</v>
      </c>
      <c r="JA458">
        <v>0.00534676025210932</v>
      </c>
      <c r="JB458">
        <v>-1.70922874884956e-06</v>
      </c>
      <c r="JC458">
        <v>5.24977269206303e-10</v>
      </c>
      <c r="JD458">
        <v>0.310040366037049</v>
      </c>
      <c r="JE458">
        <v>0</v>
      </c>
      <c r="JF458">
        <v>0</v>
      </c>
      <c r="JG458">
        <v>0</v>
      </c>
      <c r="JH458">
        <v>4</v>
      </c>
      <c r="JI458">
        <v>2317</v>
      </c>
      <c r="JJ458">
        <v>-0</v>
      </c>
      <c r="JK458">
        <v>23</v>
      </c>
      <c r="JL458">
        <v>29370075.2</v>
      </c>
      <c r="JM458">
        <v>29370075.2</v>
      </c>
      <c r="JN458">
        <v>2.36816</v>
      </c>
      <c r="JO458">
        <v>2.58667</v>
      </c>
      <c r="JP458">
        <v>2.19849</v>
      </c>
      <c r="JQ458">
        <v>2.63794</v>
      </c>
      <c r="JR458">
        <v>2.44507</v>
      </c>
      <c r="JS458">
        <v>2.34375</v>
      </c>
      <c r="JT458">
        <v>32.8424</v>
      </c>
      <c r="JU458">
        <v>24.1488</v>
      </c>
      <c r="JV458">
        <v>18</v>
      </c>
      <c r="JW458">
        <v>499.14</v>
      </c>
      <c r="JX458">
        <v>782.265</v>
      </c>
      <c r="JY458">
        <v>28.2855</v>
      </c>
      <c r="JZ458">
        <v>43.3611</v>
      </c>
      <c r="KA458">
        <v>30.0004</v>
      </c>
      <c r="KB458">
        <v>43.0715</v>
      </c>
      <c r="KC458">
        <v>42.9145</v>
      </c>
      <c r="KD458">
        <v>47.4515</v>
      </c>
      <c r="KE458">
        <v>0</v>
      </c>
      <c r="KF458">
        <v>100</v>
      </c>
      <c r="KG458">
        <v>28.2689</v>
      </c>
      <c r="KH458">
        <v>973.56</v>
      </c>
      <c r="KI458">
        <v>21.9999</v>
      </c>
      <c r="KJ458">
        <v>94.4088</v>
      </c>
      <c r="KK458">
        <v>91.6303</v>
      </c>
    </row>
    <row r="459" spans="1:297">
      <c r="A459">
        <v>443</v>
      </c>
      <c r="B459">
        <v>1762204515</v>
      </c>
      <c r="C459">
        <v>6283</v>
      </c>
      <c r="D459" t="s">
        <v>1334</v>
      </c>
      <c r="E459" t="s">
        <v>1335</v>
      </c>
      <c r="F459">
        <v>5</v>
      </c>
      <c r="G459" t="s">
        <v>1219</v>
      </c>
      <c r="H459" t="s">
        <v>438</v>
      </c>
      <c r="I459">
        <v>1762204506.84615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974.620395988124</v>
      </c>
      <c r="AK459">
        <v>955.5704</v>
      </c>
      <c r="AL459">
        <v>3.4824887998106</v>
      </c>
      <c r="AM459">
        <v>64.4953549649567</v>
      </c>
      <c r="AN459">
        <f>(AP459 - AO459 + DY459*1E3/(8.314*(EA459+273.15)) * AR459/DX459 * AQ459) * DX459/(100*DL459) * 1000/(1000 - AP459)</f>
        <v>0</v>
      </c>
      <c r="AO459">
        <v>21.0595463250494</v>
      </c>
      <c r="AP459">
        <v>26.8303351515151</v>
      </c>
      <c r="AQ459">
        <v>-5.64340451259023e-05</v>
      </c>
      <c r="AR459">
        <v>97.6217962636245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439</v>
      </c>
      <c r="AY459" t="s">
        <v>439</v>
      </c>
      <c r="AZ459">
        <v>0</v>
      </c>
      <c r="BA459">
        <v>0</v>
      </c>
      <c r="BB459">
        <f>1-AZ459/BA459</f>
        <v>0</v>
      </c>
      <c r="BC459">
        <v>0</v>
      </c>
      <c r="BD459" t="s">
        <v>439</v>
      </c>
      <c r="BE459" t="s">
        <v>439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439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440</v>
      </c>
      <c r="DO459">
        <v>2</v>
      </c>
      <c r="DP459" t="b">
        <v>1</v>
      </c>
      <c r="DQ459">
        <v>1762204506.84615</v>
      </c>
      <c r="DR459">
        <v>905.992692307692</v>
      </c>
      <c r="DS459">
        <v>939.703230769231</v>
      </c>
      <c r="DT459">
        <v>26.8551692307692</v>
      </c>
      <c r="DU459">
        <v>21.0584769230769</v>
      </c>
      <c r="DV459">
        <v>901.205538461538</v>
      </c>
      <c r="DW459">
        <v>26.5451307692308</v>
      </c>
      <c r="DX459">
        <v>499.983769230769</v>
      </c>
      <c r="DY459">
        <v>90.7463769230769</v>
      </c>
      <c r="DZ459">
        <v>0.1000103</v>
      </c>
      <c r="EA459">
        <v>36.3769846153846</v>
      </c>
      <c r="EB459">
        <v>36.0227076923077</v>
      </c>
      <c r="EC459">
        <v>999.9</v>
      </c>
      <c r="ED459">
        <v>0</v>
      </c>
      <c r="EE459">
        <v>0</v>
      </c>
      <c r="EF459">
        <v>10006.4884615385</v>
      </c>
      <c r="EG459">
        <v>0</v>
      </c>
      <c r="EH459">
        <v>1226.45461538462</v>
      </c>
      <c r="EI459">
        <v>-33.7106615384615</v>
      </c>
      <c r="EJ459">
        <v>930.994307692308</v>
      </c>
      <c r="EK459">
        <v>959.917846153846</v>
      </c>
      <c r="EL459">
        <v>5.79669076923077</v>
      </c>
      <c r="EM459">
        <v>939.703230769231</v>
      </c>
      <c r="EN459">
        <v>21.0584769230769</v>
      </c>
      <c r="EO459">
        <v>2.43701153846154</v>
      </c>
      <c r="EP459">
        <v>1.91098076923077</v>
      </c>
      <c r="EQ459">
        <v>20.6118153846154</v>
      </c>
      <c r="ER459">
        <v>16.7254230769231</v>
      </c>
      <c r="ES459">
        <v>1999.98923076923</v>
      </c>
      <c r="ET459">
        <v>0.979994076923077</v>
      </c>
      <c r="EU459">
        <v>0.0200057615384615</v>
      </c>
      <c r="EV459">
        <v>0</v>
      </c>
      <c r="EW459">
        <v>1469.06076923077</v>
      </c>
      <c r="EX459">
        <v>5.00059</v>
      </c>
      <c r="EY459">
        <v>30571.4153846154</v>
      </c>
      <c r="EZ459">
        <v>17360.1923076923</v>
      </c>
      <c r="FA459">
        <v>55.062</v>
      </c>
      <c r="FB459">
        <v>55.562</v>
      </c>
      <c r="FC459">
        <v>54.687</v>
      </c>
      <c r="FD459">
        <v>54.9466923076923</v>
      </c>
      <c r="FE459">
        <v>55.5</v>
      </c>
      <c r="FF459">
        <v>1955.07923076923</v>
      </c>
      <c r="FG459">
        <v>39.91</v>
      </c>
      <c r="FH459">
        <v>0</v>
      </c>
      <c r="FI459">
        <v>1762204514</v>
      </c>
      <c r="FJ459">
        <v>0</v>
      </c>
      <c r="FK459">
        <v>1468.968</v>
      </c>
      <c r="FL459">
        <v>-5.59846154604895</v>
      </c>
      <c r="FM459">
        <v>-123.561538383511</v>
      </c>
      <c r="FN459">
        <v>30569.364</v>
      </c>
      <c r="FO459">
        <v>15</v>
      </c>
      <c r="FP459">
        <v>0</v>
      </c>
      <c r="FQ459" t="s">
        <v>441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-33.555015</v>
      </c>
      <c r="GD459">
        <v>-2.91492180451133</v>
      </c>
      <c r="GE459">
        <v>0.402358586679843</v>
      </c>
      <c r="GF459">
        <v>0</v>
      </c>
      <c r="GG459">
        <v>1469.33352941176</v>
      </c>
      <c r="GH459">
        <v>-5.41848739814943</v>
      </c>
      <c r="GI459">
        <v>0.579151927405335</v>
      </c>
      <c r="GJ459">
        <v>-1</v>
      </c>
      <c r="GK459">
        <v>5.805785</v>
      </c>
      <c r="GL459">
        <v>-0.233958496240604</v>
      </c>
      <c r="GM459">
        <v>0.0225094492380422</v>
      </c>
      <c r="GN459">
        <v>0</v>
      </c>
      <c r="GO459">
        <v>0</v>
      </c>
      <c r="GP459">
        <v>2</v>
      </c>
      <c r="GQ459" t="s">
        <v>442</v>
      </c>
      <c r="GR459">
        <v>3.12826</v>
      </c>
      <c r="GS459">
        <v>2.7781</v>
      </c>
      <c r="GT459">
        <v>0.15305</v>
      </c>
      <c r="GU459">
        <v>0.15715</v>
      </c>
      <c r="GV459">
        <v>0.108386</v>
      </c>
      <c r="GW459">
        <v>0.0915434</v>
      </c>
      <c r="GX459">
        <v>31017.2</v>
      </c>
      <c r="GY459">
        <v>32832.1</v>
      </c>
      <c r="GZ459">
        <v>33217.7</v>
      </c>
      <c r="HA459">
        <v>35355.1</v>
      </c>
      <c r="HB459">
        <v>42062.2</v>
      </c>
      <c r="HC459">
        <v>46200.4</v>
      </c>
      <c r="HD459">
        <v>52010</v>
      </c>
      <c r="HE459">
        <v>56585.1</v>
      </c>
      <c r="HF459">
        <v>1.77822</v>
      </c>
      <c r="HG459">
        <v>2.12612</v>
      </c>
      <c r="HH459">
        <v>-0.00814348</v>
      </c>
      <c r="HI459">
        <v>0</v>
      </c>
      <c r="HJ459">
        <v>36.1515</v>
      </c>
      <c r="HK459">
        <v>999.9</v>
      </c>
      <c r="HL459">
        <v>53.858</v>
      </c>
      <c r="HM459">
        <v>28.238</v>
      </c>
      <c r="HN459">
        <v>22.8401</v>
      </c>
      <c r="HO459">
        <v>56.6793</v>
      </c>
      <c r="HP459">
        <v>32.4439</v>
      </c>
      <c r="HQ459">
        <v>2</v>
      </c>
      <c r="HR459">
        <v>1.37723</v>
      </c>
      <c r="HS459">
        <v>6.21238</v>
      </c>
      <c r="HT459">
        <v>20.0199</v>
      </c>
      <c r="HU459">
        <v>5.19183</v>
      </c>
      <c r="HV459">
        <v>12.0099</v>
      </c>
      <c r="HW459">
        <v>4.97265</v>
      </c>
      <c r="HX459">
        <v>3.29487</v>
      </c>
      <c r="HY459">
        <v>999.9</v>
      </c>
      <c r="HZ459">
        <v>9999</v>
      </c>
      <c r="IA459">
        <v>9999</v>
      </c>
      <c r="IB459">
        <v>9999</v>
      </c>
      <c r="IC459">
        <v>1.86312</v>
      </c>
      <c r="ID459">
        <v>1.8681</v>
      </c>
      <c r="IE459">
        <v>1.86783</v>
      </c>
      <c r="IF459">
        <v>1.86902</v>
      </c>
      <c r="IG459">
        <v>1.86981</v>
      </c>
      <c r="IH459">
        <v>1.86584</v>
      </c>
      <c r="II459">
        <v>1.86701</v>
      </c>
      <c r="IJ459">
        <v>1.86839</v>
      </c>
      <c r="IK459">
        <v>5</v>
      </c>
      <c r="IL459">
        <v>0</v>
      </c>
      <c r="IM459">
        <v>0</v>
      </c>
      <c r="IN459">
        <v>0</v>
      </c>
      <c r="IO459" t="s">
        <v>443</v>
      </c>
      <c r="IP459" t="s">
        <v>444</v>
      </c>
      <c r="IQ459" t="s">
        <v>445</v>
      </c>
      <c r="IR459" t="s">
        <v>445</v>
      </c>
      <c r="IS459" t="s">
        <v>445</v>
      </c>
      <c r="IT459" t="s">
        <v>445</v>
      </c>
      <c r="IU459">
        <v>0</v>
      </c>
      <c r="IV459">
        <v>100</v>
      </c>
      <c r="IW459">
        <v>100</v>
      </c>
      <c r="IX459">
        <v>4.884</v>
      </c>
      <c r="IY459">
        <v>0.31</v>
      </c>
      <c r="IZ459">
        <v>0.972545899424372</v>
      </c>
      <c r="JA459">
        <v>0.00534676025210932</v>
      </c>
      <c r="JB459">
        <v>-1.70922874884956e-06</v>
      </c>
      <c r="JC459">
        <v>5.24977269206303e-10</v>
      </c>
      <c r="JD459">
        <v>0.310040366037049</v>
      </c>
      <c r="JE459">
        <v>0</v>
      </c>
      <c r="JF459">
        <v>0</v>
      </c>
      <c r="JG459">
        <v>0</v>
      </c>
      <c r="JH459">
        <v>4</v>
      </c>
      <c r="JI459">
        <v>2317</v>
      </c>
      <c r="JJ459">
        <v>-0</v>
      </c>
      <c r="JK459">
        <v>23</v>
      </c>
      <c r="JL459">
        <v>29370075.2</v>
      </c>
      <c r="JM459">
        <v>29370075.2</v>
      </c>
      <c r="JN459">
        <v>2.40112</v>
      </c>
      <c r="JO459">
        <v>2.59888</v>
      </c>
      <c r="JP459">
        <v>2.19849</v>
      </c>
      <c r="JQ459">
        <v>2.63672</v>
      </c>
      <c r="JR459">
        <v>2.44507</v>
      </c>
      <c r="JS459">
        <v>2.28638</v>
      </c>
      <c r="JT459">
        <v>32.8424</v>
      </c>
      <c r="JU459">
        <v>24.1313</v>
      </c>
      <c r="JV459">
        <v>18</v>
      </c>
      <c r="JW459">
        <v>499.132</v>
      </c>
      <c r="JX459">
        <v>782.277</v>
      </c>
      <c r="JY459">
        <v>28.2633</v>
      </c>
      <c r="JZ459">
        <v>43.3611</v>
      </c>
      <c r="KA459">
        <v>30.0003</v>
      </c>
      <c r="KB459">
        <v>43.0756</v>
      </c>
      <c r="KC459">
        <v>42.9157</v>
      </c>
      <c r="KD459">
        <v>48.1648</v>
      </c>
      <c r="KE459">
        <v>0</v>
      </c>
      <c r="KF459">
        <v>100</v>
      </c>
      <c r="KG459">
        <v>28.2463</v>
      </c>
      <c r="KH459">
        <v>993.714</v>
      </c>
      <c r="KI459">
        <v>21.9999</v>
      </c>
      <c r="KJ459">
        <v>94.4079</v>
      </c>
      <c r="KK459">
        <v>91.6305</v>
      </c>
    </row>
    <row r="460" spans="1:297">
      <c r="A460">
        <v>444</v>
      </c>
      <c r="B460">
        <v>1762204520</v>
      </c>
      <c r="C460">
        <v>6288</v>
      </c>
      <c r="D460" t="s">
        <v>1336</v>
      </c>
      <c r="E460" t="s">
        <v>1337</v>
      </c>
      <c r="F460">
        <v>5</v>
      </c>
      <c r="G460" t="s">
        <v>1219</v>
      </c>
      <c r="H460" t="s">
        <v>438</v>
      </c>
      <c r="I460">
        <v>1762204511.84615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991.243223234059</v>
      </c>
      <c r="AK460">
        <v>972.369206060606</v>
      </c>
      <c r="AL460">
        <v>3.3590673994339</v>
      </c>
      <c r="AM460">
        <v>64.4953549649567</v>
      </c>
      <c r="AN460">
        <f>(AP460 - AO460 + DY460*1E3/(8.314*(EA460+273.15)) * AR460/DX460 * AQ460) * DX460/(100*DL460) * 1000/(1000 - AP460)</f>
        <v>0</v>
      </c>
      <c r="AO460">
        <v>21.0592510028724</v>
      </c>
      <c r="AP460">
        <v>26.8090127272727</v>
      </c>
      <c r="AQ460">
        <v>-6.89347247219497e-05</v>
      </c>
      <c r="AR460">
        <v>97.6217962636245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439</v>
      </c>
      <c r="AY460" t="s">
        <v>439</v>
      </c>
      <c r="AZ460">
        <v>0</v>
      </c>
      <c r="BA460">
        <v>0</v>
      </c>
      <c r="BB460">
        <f>1-AZ460/BA460</f>
        <v>0</v>
      </c>
      <c r="BC460">
        <v>0</v>
      </c>
      <c r="BD460" t="s">
        <v>439</v>
      </c>
      <c r="BE460" t="s">
        <v>439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439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440</v>
      </c>
      <c r="DO460">
        <v>2</v>
      </c>
      <c r="DP460" t="b">
        <v>1</v>
      </c>
      <c r="DQ460">
        <v>1762204511.84615</v>
      </c>
      <c r="DR460">
        <v>922.605769230769</v>
      </c>
      <c r="DS460">
        <v>956.368384615385</v>
      </c>
      <c r="DT460">
        <v>26.8362692307692</v>
      </c>
      <c r="DU460">
        <v>21.0589846153846</v>
      </c>
      <c r="DV460">
        <v>917.760153846154</v>
      </c>
      <c r="DW460">
        <v>26.5262307692308</v>
      </c>
      <c r="DX460">
        <v>500.001769230769</v>
      </c>
      <c r="DY460">
        <v>90.7455923076923</v>
      </c>
      <c r="DZ460">
        <v>0.100036115384615</v>
      </c>
      <c r="EA460">
        <v>36.3742076923077</v>
      </c>
      <c r="EB460">
        <v>36.0192461538461</v>
      </c>
      <c r="EC460">
        <v>999.9</v>
      </c>
      <c r="ED460">
        <v>0</v>
      </c>
      <c r="EE460">
        <v>0</v>
      </c>
      <c r="EF460">
        <v>10002.7884615385</v>
      </c>
      <c r="EG460">
        <v>0</v>
      </c>
      <c r="EH460">
        <v>1226.46769230769</v>
      </c>
      <c r="EI460">
        <v>-33.7625692307692</v>
      </c>
      <c r="EJ460">
        <v>948.047384615384</v>
      </c>
      <c r="EK460">
        <v>976.942153846154</v>
      </c>
      <c r="EL460">
        <v>5.77728153846154</v>
      </c>
      <c r="EM460">
        <v>956.368384615385</v>
      </c>
      <c r="EN460">
        <v>21.0589846153846</v>
      </c>
      <c r="EO460">
        <v>2.43527461538461</v>
      </c>
      <c r="EP460">
        <v>1.91100923076923</v>
      </c>
      <c r="EQ460">
        <v>20.6002538461538</v>
      </c>
      <c r="ER460">
        <v>16.7256615384615</v>
      </c>
      <c r="ES460">
        <v>2000.01384615385</v>
      </c>
      <c r="ET460">
        <v>0.979994307692308</v>
      </c>
      <c r="EU460">
        <v>0.0200055230769231</v>
      </c>
      <c r="EV460">
        <v>0</v>
      </c>
      <c r="EW460">
        <v>1468.56769230769</v>
      </c>
      <c r="EX460">
        <v>5.00059</v>
      </c>
      <c r="EY460">
        <v>30561.3076923077</v>
      </c>
      <c r="EZ460">
        <v>17360.4076923077</v>
      </c>
      <c r="FA460">
        <v>55.062</v>
      </c>
      <c r="FB460">
        <v>55.562</v>
      </c>
      <c r="FC460">
        <v>54.6822307692308</v>
      </c>
      <c r="FD460">
        <v>54.9418461538462</v>
      </c>
      <c r="FE460">
        <v>55.5</v>
      </c>
      <c r="FF460">
        <v>1955.10384615385</v>
      </c>
      <c r="FG460">
        <v>39.91</v>
      </c>
      <c r="FH460">
        <v>0</v>
      </c>
      <c r="FI460">
        <v>1762204518.8</v>
      </c>
      <c r="FJ460">
        <v>0</v>
      </c>
      <c r="FK460">
        <v>1468.4984</v>
      </c>
      <c r="FL460">
        <v>-6.0915384959904</v>
      </c>
      <c r="FM460">
        <v>-126.93076955649</v>
      </c>
      <c r="FN460">
        <v>30559.6</v>
      </c>
      <c r="FO460">
        <v>15</v>
      </c>
      <c r="FP460">
        <v>0</v>
      </c>
      <c r="FQ460" t="s">
        <v>441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-33.7123285714286</v>
      </c>
      <c r="GD460">
        <v>-1.28236363636367</v>
      </c>
      <c r="GE460">
        <v>0.327073409763236</v>
      </c>
      <c r="GF460">
        <v>0</v>
      </c>
      <c r="GG460">
        <v>1468.80352941176</v>
      </c>
      <c r="GH460">
        <v>-5.6235294231337</v>
      </c>
      <c r="GI460">
        <v>0.611646198929061</v>
      </c>
      <c r="GJ460">
        <v>-1</v>
      </c>
      <c r="GK460">
        <v>5.78844714285714</v>
      </c>
      <c r="GL460">
        <v>-0.232817922077923</v>
      </c>
      <c r="GM460">
        <v>0.0235143083376619</v>
      </c>
      <c r="GN460">
        <v>0</v>
      </c>
      <c r="GO460">
        <v>0</v>
      </c>
      <c r="GP460">
        <v>2</v>
      </c>
      <c r="GQ460" t="s">
        <v>442</v>
      </c>
      <c r="GR460">
        <v>3.12843</v>
      </c>
      <c r="GS460">
        <v>2.77785</v>
      </c>
      <c r="GT460">
        <v>0.154839</v>
      </c>
      <c r="GU460">
        <v>0.159001</v>
      </c>
      <c r="GV460">
        <v>0.108334</v>
      </c>
      <c r="GW460">
        <v>0.0915448</v>
      </c>
      <c r="GX460">
        <v>30951.4</v>
      </c>
      <c r="GY460">
        <v>32759.6</v>
      </c>
      <c r="GZ460">
        <v>33217.7</v>
      </c>
      <c r="HA460">
        <v>35355</v>
      </c>
      <c r="HB460">
        <v>42065.2</v>
      </c>
      <c r="HC460">
        <v>46200.3</v>
      </c>
      <c r="HD460">
        <v>52010.6</v>
      </c>
      <c r="HE460">
        <v>56584.9</v>
      </c>
      <c r="HF460">
        <v>1.77822</v>
      </c>
      <c r="HG460">
        <v>2.126</v>
      </c>
      <c r="HH460">
        <v>-0.00840425</v>
      </c>
      <c r="HI460">
        <v>0</v>
      </c>
      <c r="HJ460">
        <v>36.1481</v>
      </c>
      <c r="HK460">
        <v>999.9</v>
      </c>
      <c r="HL460">
        <v>53.858</v>
      </c>
      <c r="HM460">
        <v>28.238</v>
      </c>
      <c r="HN460">
        <v>22.8371</v>
      </c>
      <c r="HO460">
        <v>56.5993</v>
      </c>
      <c r="HP460">
        <v>32.4119</v>
      </c>
      <c r="HQ460">
        <v>2</v>
      </c>
      <c r="HR460">
        <v>1.37736</v>
      </c>
      <c r="HS460">
        <v>6.21478</v>
      </c>
      <c r="HT460">
        <v>20.0198</v>
      </c>
      <c r="HU460">
        <v>5.19183</v>
      </c>
      <c r="HV460">
        <v>12.0099</v>
      </c>
      <c r="HW460">
        <v>4.9728</v>
      </c>
      <c r="HX460">
        <v>3.29495</v>
      </c>
      <c r="HY460">
        <v>999.9</v>
      </c>
      <c r="HZ460">
        <v>9999</v>
      </c>
      <c r="IA460">
        <v>9999</v>
      </c>
      <c r="IB460">
        <v>9999</v>
      </c>
      <c r="IC460">
        <v>1.86314</v>
      </c>
      <c r="ID460">
        <v>1.8681</v>
      </c>
      <c r="IE460">
        <v>1.86783</v>
      </c>
      <c r="IF460">
        <v>1.86902</v>
      </c>
      <c r="IG460">
        <v>1.86981</v>
      </c>
      <c r="IH460">
        <v>1.86584</v>
      </c>
      <c r="II460">
        <v>1.86701</v>
      </c>
      <c r="IJ460">
        <v>1.86838</v>
      </c>
      <c r="IK460">
        <v>5</v>
      </c>
      <c r="IL460">
        <v>0</v>
      </c>
      <c r="IM460">
        <v>0</v>
      </c>
      <c r="IN460">
        <v>0</v>
      </c>
      <c r="IO460" t="s">
        <v>443</v>
      </c>
      <c r="IP460" t="s">
        <v>444</v>
      </c>
      <c r="IQ460" t="s">
        <v>445</v>
      </c>
      <c r="IR460" t="s">
        <v>445</v>
      </c>
      <c r="IS460" t="s">
        <v>445</v>
      </c>
      <c r="IT460" t="s">
        <v>445</v>
      </c>
      <c r="IU460">
        <v>0</v>
      </c>
      <c r="IV460">
        <v>100</v>
      </c>
      <c r="IW460">
        <v>100</v>
      </c>
      <c r="IX460">
        <v>4.941</v>
      </c>
      <c r="IY460">
        <v>0.31</v>
      </c>
      <c r="IZ460">
        <v>0.972545899424372</v>
      </c>
      <c r="JA460">
        <v>0.00534676025210932</v>
      </c>
      <c r="JB460">
        <v>-1.70922874884956e-06</v>
      </c>
      <c r="JC460">
        <v>5.24977269206303e-10</v>
      </c>
      <c r="JD460">
        <v>0.310040366037049</v>
      </c>
      <c r="JE460">
        <v>0</v>
      </c>
      <c r="JF460">
        <v>0</v>
      </c>
      <c r="JG460">
        <v>0</v>
      </c>
      <c r="JH460">
        <v>4</v>
      </c>
      <c r="JI460">
        <v>2317</v>
      </c>
      <c r="JJ460">
        <v>-0</v>
      </c>
      <c r="JK460">
        <v>23</v>
      </c>
      <c r="JL460">
        <v>29370075.3</v>
      </c>
      <c r="JM460">
        <v>29370075.3</v>
      </c>
      <c r="JN460">
        <v>2.43774</v>
      </c>
      <c r="JO460">
        <v>2.58911</v>
      </c>
      <c r="JP460">
        <v>2.19849</v>
      </c>
      <c r="JQ460">
        <v>2.63794</v>
      </c>
      <c r="JR460">
        <v>2.44507</v>
      </c>
      <c r="JS460">
        <v>2.31689</v>
      </c>
      <c r="JT460">
        <v>32.8424</v>
      </c>
      <c r="JU460">
        <v>24.14</v>
      </c>
      <c r="JV460">
        <v>18</v>
      </c>
      <c r="JW460">
        <v>499.132</v>
      </c>
      <c r="JX460">
        <v>782.19</v>
      </c>
      <c r="JY460">
        <v>28.2397</v>
      </c>
      <c r="JZ460">
        <v>43.3611</v>
      </c>
      <c r="KA460">
        <v>30.0003</v>
      </c>
      <c r="KB460">
        <v>43.0756</v>
      </c>
      <c r="KC460">
        <v>42.9189</v>
      </c>
      <c r="KD460">
        <v>48.8624</v>
      </c>
      <c r="KE460">
        <v>0</v>
      </c>
      <c r="KF460">
        <v>100</v>
      </c>
      <c r="KG460">
        <v>28.2296</v>
      </c>
      <c r="KH460">
        <v>1007.3</v>
      </c>
      <c r="KI460">
        <v>21.9999</v>
      </c>
      <c r="KJ460">
        <v>94.4086</v>
      </c>
      <c r="KK460">
        <v>91.6302</v>
      </c>
    </row>
    <row r="461" spans="1:297">
      <c r="A461">
        <v>445</v>
      </c>
      <c r="B461">
        <v>1762204525</v>
      </c>
      <c r="C461">
        <v>6293</v>
      </c>
      <c r="D461" t="s">
        <v>1338</v>
      </c>
      <c r="E461" t="s">
        <v>1339</v>
      </c>
      <c r="F461">
        <v>5</v>
      </c>
      <c r="G461" t="s">
        <v>1219</v>
      </c>
      <c r="H461" t="s">
        <v>438</v>
      </c>
      <c r="I461">
        <v>1762204516.84615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1009.02592904148</v>
      </c>
      <c r="AK461">
        <v>989.901472727273</v>
      </c>
      <c r="AL461">
        <v>3.51090051897959</v>
      </c>
      <c r="AM461">
        <v>64.4953549649567</v>
      </c>
      <c r="AN461">
        <f>(AP461 - AO461 + DY461*1E3/(8.314*(EA461+273.15)) * AR461/DX461 * AQ461) * DX461/(100*DL461) * 1000/(1000 - AP461)</f>
        <v>0</v>
      </c>
      <c r="AO461">
        <v>21.0589949537632</v>
      </c>
      <c r="AP461">
        <v>26.7894315151515</v>
      </c>
      <c r="AQ461">
        <v>-6.65144254520555e-05</v>
      </c>
      <c r="AR461">
        <v>97.6217962636245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439</v>
      </c>
      <c r="AY461" t="s">
        <v>439</v>
      </c>
      <c r="AZ461">
        <v>0</v>
      </c>
      <c r="BA461">
        <v>0</v>
      </c>
      <c r="BB461">
        <f>1-AZ461/BA461</f>
        <v>0</v>
      </c>
      <c r="BC461">
        <v>0</v>
      </c>
      <c r="BD461" t="s">
        <v>439</v>
      </c>
      <c r="BE461" t="s">
        <v>439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439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440</v>
      </c>
      <c r="DO461">
        <v>2</v>
      </c>
      <c r="DP461" t="b">
        <v>1</v>
      </c>
      <c r="DQ461">
        <v>1762204516.84615</v>
      </c>
      <c r="DR461">
        <v>939.297</v>
      </c>
      <c r="DS461">
        <v>973.333</v>
      </c>
      <c r="DT461">
        <v>26.8174923076923</v>
      </c>
      <c r="DU461">
        <v>21.0592923076923</v>
      </c>
      <c r="DV461">
        <v>934.392615384616</v>
      </c>
      <c r="DW461">
        <v>26.5074461538462</v>
      </c>
      <c r="DX461">
        <v>499.998153846154</v>
      </c>
      <c r="DY461">
        <v>90.7462769230769</v>
      </c>
      <c r="DZ461">
        <v>0.100008584615385</v>
      </c>
      <c r="EA461">
        <v>36.3722615384615</v>
      </c>
      <c r="EB461">
        <v>36.0172076923077</v>
      </c>
      <c r="EC461">
        <v>999.9</v>
      </c>
      <c r="ED461">
        <v>0</v>
      </c>
      <c r="EE461">
        <v>0</v>
      </c>
      <c r="EF461">
        <v>10009.4692307692</v>
      </c>
      <c r="EG461">
        <v>0</v>
      </c>
      <c r="EH461">
        <v>1226.49230769231</v>
      </c>
      <c r="EI461">
        <v>-34.0360230769231</v>
      </c>
      <c r="EJ461">
        <v>965.180230769231</v>
      </c>
      <c r="EK461">
        <v>994.272615384615</v>
      </c>
      <c r="EL461">
        <v>5.75818692307692</v>
      </c>
      <c r="EM461">
        <v>973.333</v>
      </c>
      <c r="EN461">
        <v>21.0592923076923</v>
      </c>
      <c r="EO461">
        <v>2.43358769230769</v>
      </c>
      <c r="EP461">
        <v>1.91105230769231</v>
      </c>
      <c r="EQ461">
        <v>20.5890153846154</v>
      </c>
      <c r="ER461">
        <v>16.7260153846154</v>
      </c>
      <c r="ES461">
        <v>2000.03923076923</v>
      </c>
      <c r="ET461">
        <v>0.979994538461539</v>
      </c>
      <c r="EU461">
        <v>0.0200052923076923</v>
      </c>
      <c r="EV461">
        <v>0</v>
      </c>
      <c r="EW461">
        <v>1467.96846153846</v>
      </c>
      <c r="EX461">
        <v>5.00059</v>
      </c>
      <c r="EY461">
        <v>30551.4153846154</v>
      </c>
      <c r="EZ461">
        <v>17360.6230769231</v>
      </c>
      <c r="FA461">
        <v>55.062</v>
      </c>
      <c r="FB461">
        <v>55.562</v>
      </c>
      <c r="FC461">
        <v>54.6822307692308</v>
      </c>
      <c r="FD461">
        <v>54.9418461538462</v>
      </c>
      <c r="FE461">
        <v>55.5</v>
      </c>
      <c r="FF461">
        <v>1955.12923076923</v>
      </c>
      <c r="FG461">
        <v>39.91</v>
      </c>
      <c r="FH461">
        <v>0</v>
      </c>
      <c r="FI461">
        <v>1762204524.2</v>
      </c>
      <c r="FJ461">
        <v>0</v>
      </c>
      <c r="FK461">
        <v>1467.94192307692</v>
      </c>
      <c r="FL461">
        <v>-6.83931625187718</v>
      </c>
      <c r="FM461">
        <v>-120.765812279843</v>
      </c>
      <c r="FN461">
        <v>30549.1</v>
      </c>
      <c r="FO461">
        <v>15</v>
      </c>
      <c r="FP461">
        <v>0</v>
      </c>
      <c r="FQ461" t="s">
        <v>441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-33.889625</v>
      </c>
      <c r="GD461">
        <v>-2.85979398496238</v>
      </c>
      <c r="GE461">
        <v>0.412146828054032</v>
      </c>
      <c r="GF461">
        <v>0</v>
      </c>
      <c r="GG461">
        <v>1468.34852941176</v>
      </c>
      <c r="GH461">
        <v>-6.40809779194088</v>
      </c>
      <c r="GI461">
        <v>0.677187663419739</v>
      </c>
      <c r="GJ461">
        <v>-1</v>
      </c>
      <c r="GK461">
        <v>5.7670555</v>
      </c>
      <c r="GL461">
        <v>-0.22802210526315</v>
      </c>
      <c r="GM461">
        <v>0.0219245055759531</v>
      </c>
      <c r="GN461">
        <v>0</v>
      </c>
      <c r="GO461">
        <v>0</v>
      </c>
      <c r="GP461">
        <v>2</v>
      </c>
      <c r="GQ461" t="s">
        <v>442</v>
      </c>
      <c r="GR461">
        <v>3.12838</v>
      </c>
      <c r="GS461">
        <v>2.77805</v>
      </c>
      <c r="GT461">
        <v>0.156671</v>
      </c>
      <c r="GU461">
        <v>0.16074</v>
      </c>
      <c r="GV461">
        <v>0.10828</v>
      </c>
      <c r="GW461">
        <v>0.0915464</v>
      </c>
      <c r="GX461">
        <v>30884.2</v>
      </c>
      <c r="GY461">
        <v>32691.5</v>
      </c>
      <c r="GZ461">
        <v>33217.8</v>
      </c>
      <c r="HA461">
        <v>35354.9</v>
      </c>
      <c r="HB461">
        <v>42067.7</v>
      </c>
      <c r="HC461">
        <v>46200.3</v>
      </c>
      <c r="HD461">
        <v>52010.4</v>
      </c>
      <c r="HE461">
        <v>56584.6</v>
      </c>
      <c r="HF461">
        <v>1.7783</v>
      </c>
      <c r="HG461">
        <v>2.12595</v>
      </c>
      <c r="HH461">
        <v>-0.00797212</v>
      </c>
      <c r="HI461">
        <v>0</v>
      </c>
      <c r="HJ461">
        <v>36.1481</v>
      </c>
      <c r="HK461">
        <v>999.9</v>
      </c>
      <c r="HL461">
        <v>53.858</v>
      </c>
      <c r="HM461">
        <v>28.238</v>
      </c>
      <c r="HN461">
        <v>22.836</v>
      </c>
      <c r="HO461">
        <v>57.0893</v>
      </c>
      <c r="HP461">
        <v>32.3798</v>
      </c>
      <c r="HQ461">
        <v>2</v>
      </c>
      <c r="HR461">
        <v>1.37762</v>
      </c>
      <c r="HS461">
        <v>6.20242</v>
      </c>
      <c r="HT461">
        <v>20.0203</v>
      </c>
      <c r="HU461">
        <v>5.19198</v>
      </c>
      <c r="HV461">
        <v>12.0099</v>
      </c>
      <c r="HW461">
        <v>4.9729</v>
      </c>
      <c r="HX461">
        <v>3.295</v>
      </c>
      <c r="HY461">
        <v>999.9</v>
      </c>
      <c r="HZ461">
        <v>9999</v>
      </c>
      <c r="IA461">
        <v>9999</v>
      </c>
      <c r="IB461">
        <v>9999</v>
      </c>
      <c r="IC461">
        <v>1.86316</v>
      </c>
      <c r="ID461">
        <v>1.86812</v>
      </c>
      <c r="IE461">
        <v>1.86784</v>
      </c>
      <c r="IF461">
        <v>1.86904</v>
      </c>
      <c r="IG461">
        <v>1.86981</v>
      </c>
      <c r="IH461">
        <v>1.86584</v>
      </c>
      <c r="II461">
        <v>1.86702</v>
      </c>
      <c r="IJ461">
        <v>1.86842</v>
      </c>
      <c r="IK461">
        <v>5</v>
      </c>
      <c r="IL461">
        <v>0</v>
      </c>
      <c r="IM461">
        <v>0</v>
      </c>
      <c r="IN461">
        <v>0</v>
      </c>
      <c r="IO461" t="s">
        <v>443</v>
      </c>
      <c r="IP461" t="s">
        <v>444</v>
      </c>
      <c r="IQ461" t="s">
        <v>445</v>
      </c>
      <c r="IR461" t="s">
        <v>445</v>
      </c>
      <c r="IS461" t="s">
        <v>445</v>
      </c>
      <c r="IT461" t="s">
        <v>445</v>
      </c>
      <c r="IU461">
        <v>0</v>
      </c>
      <c r="IV461">
        <v>100</v>
      </c>
      <c r="IW461">
        <v>100</v>
      </c>
      <c r="IX461">
        <v>5.001</v>
      </c>
      <c r="IY461">
        <v>0.31</v>
      </c>
      <c r="IZ461">
        <v>0.972545899424372</v>
      </c>
      <c r="JA461">
        <v>0.00534676025210932</v>
      </c>
      <c r="JB461">
        <v>-1.70922874884956e-06</v>
      </c>
      <c r="JC461">
        <v>5.24977269206303e-10</v>
      </c>
      <c r="JD461">
        <v>0.310040366037049</v>
      </c>
      <c r="JE461">
        <v>0</v>
      </c>
      <c r="JF461">
        <v>0</v>
      </c>
      <c r="JG461">
        <v>0</v>
      </c>
      <c r="JH461">
        <v>4</v>
      </c>
      <c r="JI461">
        <v>2317</v>
      </c>
      <c r="JJ461">
        <v>-0</v>
      </c>
      <c r="JK461">
        <v>23</v>
      </c>
      <c r="JL461">
        <v>29370075.4</v>
      </c>
      <c r="JM461">
        <v>29370075.4</v>
      </c>
      <c r="JN461">
        <v>2.4707</v>
      </c>
      <c r="JO461">
        <v>2.58789</v>
      </c>
      <c r="JP461">
        <v>2.19849</v>
      </c>
      <c r="JQ461">
        <v>2.63794</v>
      </c>
      <c r="JR461">
        <v>2.44507</v>
      </c>
      <c r="JS461">
        <v>2.34619</v>
      </c>
      <c r="JT461">
        <v>32.8424</v>
      </c>
      <c r="JU461">
        <v>24.14</v>
      </c>
      <c r="JV461">
        <v>18</v>
      </c>
      <c r="JW461">
        <v>499.185</v>
      </c>
      <c r="JX461">
        <v>782.14</v>
      </c>
      <c r="JY461">
        <v>28.2227</v>
      </c>
      <c r="JZ461">
        <v>43.3611</v>
      </c>
      <c r="KA461">
        <v>30.0001</v>
      </c>
      <c r="KB461">
        <v>43.0756</v>
      </c>
      <c r="KC461">
        <v>42.9189</v>
      </c>
      <c r="KD461">
        <v>49.5748</v>
      </c>
      <c r="KE461">
        <v>0</v>
      </c>
      <c r="KF461">
        <v>100</v>
      </c>
      <c r="KG461">
        <v>28.2165</v>
      </c>
      <c r="KH461">
        <v>1027.56</v>
      </c>
      <c r="KI461">
        <v>21.9999</v>
      </c>
      <c r="KJ461">
        <v>94.4084</v>
      </c>
      <c r="KK461">
        <v>91.6298</v>
      </c>
    </row>
    <row r="462" spans="1:297">
      <c r="A462">
        <v>446</v>
      </c>
      <c r="B462">
        <v>1762204530</v>
      </c>
      <c r="C462">
        <v>6298</v>
      </c>
      <c r="D462" t="s">
        <v>1340</v>
      </c>
      <c r="E462" t="s">
        <v>1341</v>
      </c>
      <c r="F462">
        <v>5</v>
      </c>
      <c r="G462" t="s">
        <v>1219</v>
      </c>
      <c r="H462" t="s">
        <v>438</v>
      </c>
      <c r="I462">
        <v>1762204521.84615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1025.85156830434</v>
      </c>
      <c r="AK462">
        <v>1006.87884242424</v>
      </c>
      <c r="AL462">
        <v>3.40120284142497</v>
      </c>
      <c r="AM462">
        <v>64.4953549649567</v>
      </c>
      <c r="AN462">
        <f>(AP462 - AO462 + DY462*1E3/(8.314*(EA462+273.15)) * AR462/DX462 * AQ462) * DX462/(100*DL462) * 1000/(1000 - AP462)</f>
        <v>0</v>
      </c>
      <c r="AO462">
        <v>21.0582467287103</v>
      </c>
      <c r="AP462">
        <v>26.7694939393939</v>
      </c>
      <c r="AQ462">
        <v>-6.7924768972121e-05</v>
      </c>
      <c r="AR462">
        <v>97.6217962636245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439</v>
      </c>
      <c r="AY462" t="s">
        <v>439</v>
      </c>
      <c r="AZ462">
        <v>0</v>
      </c>
      <c r="BA462">
        <v>0</v>
      </c>
      <c r="BB462">
        <f>1-AZ462/BA462</f>
        <v>0</v>
      </c>
      <c r="BC462">
        <v>0</v>
      </c>
      <c r="BD462" t="s">
        <v>439</v>
      </c>
      <c r="BE462" t="s">
        <v>439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439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440</v>
      </c>
      <c r="DO462">
        <v>2</v>
      </c>
      <c r="DP462" t="b">
        <v>1</v>
      </c>
      <c r="DQ462">
        <v>1762204521.84615</v>
      </c>
      <c r="DR462">
        <v>956.023846153846</v>
      </c>
      <c r="DS462">
        <v>990.121692307692</v>
      </c>
      <c r="DT462">
        <v>26.7981076923077</v>
      </c>
      <c r="DU462">
        <v>21.0588692307692</v>
      </c>
      <c r="DV462">
        <v>951.060615384615</v>
      </c>
      <c r="DW462">
        <v>26.4880769230769</v>
      </c>
      <c r="DX462">
        <v>500.007692307692</v>
      </c>
      <c r="DY462">
        <v>90.7483692307692</v>
      </c>
      <c r="DZ462">
        <v>0.100046876923077</v>
      </c>
      <c r="EA462">
        <v>36.3689692307692</v>
      </c>
      <c r="EB462">
        <v>36.0181307692308</v>
      </c>
      <c r="EC462">
        <v>999.9</v>
      </c>
      <c r="ED462">
        <v>0</v>
      </c>
      <c r="EE462">
        <v>0</v>
      </c>
      <c r="EF462">
        <v>9999.76153846154</v>
      </c>
      <c r="EG462">
        <v>0</v>
      </c>
      <c r="EH462">
        <v>1226.42769230769</v>
      </c>
      <c r="EI462">
        <v>-34.0987153846154</v>
      </c>
      <c r="EJ462">
        <v>982.347923076923</v>
      </c>
      <c r="EK462">
        <v>1011.42215384615</v>
      </c>
      <c r="EL462">
        <v>5.73923230769231</v>
      </c>
      <c r="EM462">
        <v>990.121692307692</v>
      </c>
      <c r="EN462">
        <v>21.0588692307692</v>
      </c>
      <c r="EO462">
        <v>2.43188461538462</v>
      </c>
      <c r="EP462">
        <v>1.91105846153846</v>
      </c>
      <c r="EQ462">
        <v>20.5776692307692</v>
      </c>
      <c r="ER462">
        <v>16.7260615384615</v>
      </c>
      <c r="ES462">
        <v>2000.03923076923</v>
      </c>
      <c r="ET462">
        <v>0.979994538461539</v>
      </c>
      <c r="EU462">
        <v>0.0200052846153846</v>
      </c>
      <c r="EV462">
        <v>0</v>
      </c>
      <c r="EW462">
        <v>1467.46846153846</v>
      </c>
      <c r="EX462">
        <v>5.00059</v>
      </c>
      <c r="EY462">
        <v>30541.0846153846</v>
      </c>
      <c r="EZ462">
        <v>17360.6153846154</v>
      </c>
      <c r="FA462">
        <v>55.062</v>
      </c>
      <c r="FB462">
        <v>55.562</v>
      </c>
      <c r="FC462">
        <v>54.6822307692308</v>
      </c>
      <c r="FD462">
        <v>54.9418461538462</v>
      </c>
      <c r="FE462">
        <v>55.5</v>
      </c>
      <c r="FF462">
        <v>1955.12923076923</v>
      </c>
      <c r="FG462">
        <v>39.91</v>
      </c>
      <c r="FH462">
        <v>0</v>
      </c>
      <c r="FI462">
        <v>1762204529</v>
      </c>
      <c r="FJ462">
        <v>0</v>
      </c>
      <c r="FK462">
        <v>1467.45269230769</v>
      </c>
      <c r="FL462">
        <v>-7.2475213579368</v>
      </c>
      <c r="FM462">
        <v>-120.786324835791</v>
      </c>
      <c r="FN462">
        <v>30538.9384615385</v>
      </c>
      <c r="FO462">
        <v>15</v>
      </c>
      <c r="FP462">
        <v>0</v>
      </c>
      <c r="FQ462" t="s">
        <v>441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-34.0575761904762</v>
      </c>
      <c r="GD462">
        <v>-1.33594285714285</v>
      </c>
      <c r="GE462">
        <v>0.325242073809591</v>
      </c>
      <c r="GF462">
        <v>0</v>
      </c>
      <c r="GG462">
        <v>1467.76558823529</v>
      </c>
      <c r="GH462">
        <v>-6.58227654596735</v>
      </c>
      <c r="GI462">
        <v>0.685424690918266</v>
      </c>
      <c r="GJ462">
        <v>-1</v>
      </c>
      <c r="GK462">
        <v>5.75007619047619</v>
      </c>
      <c r="GL462">
        <v>-0.227792727272712</v>
      </c>
      <c r="GM462">
        <v>0.0230080514843517</v>
      </c>
      <c r="GN462">
        <v>0</v>
      </c>
      <c r="GO462">
        <v>0</v>
      </c>
      <c r="GP462">
        <v>2</v>
      </c>
      <c r="GQ462" t="s">
        <v>442</v>
      </c>
      <c r="GR462">
        <v>3.12827</v>
      </c>
      <c r="GS462">
        <v>2.77796</v>
      </c>
      <c r="GT462">
        <v>0.158448</v>
      </c>
      <c r="GU462">
        <v>0.162571</v>
      </c>
      <c r="GV462">
        <v>0.108217</v>
      </c>
      <c r="GW462">
        <v>0.0915493</v>
      </c>
      <c r="GX462">
        <v>30818.7</v>
      </c>
      <c r="GY462">
        <v>32619.9</v>
      </c>
      <c r="GZ462">
        <v>33217.5</v>
      </c>
      <c r="HA462">
        <v>35354.9</v>
      </c>
      <c r="HB462">
        <v>42070.9</v>
      </c>
      <c r="HC462">
        <v>46200.2</v>
      </c>
      <c r="HD462">
        <v>52010.5</v>
      </c>
      <c r="HE462">
        <v>56584.4</v>
      </c>
      <c r="HF462">
        <v>1.7779</v>
      </c>
      <c r="HG462">
        <v>2.12602</v>
      </c>
      <c r="HH462">
        <v>-0.00754744</v>
      </c>
      <c r="HI462">
        <v>0</v>
      </c>
      <c r="HJ462">
        <v>36.148</v>
      </c>
      <c r="HK462">
        <v>999.9</v>
      </c>
      <c r="HL462">
        <v>53.833</v>
      </c>
      <c r="HM462">
        <v>28.228</v>
      </c>
      <c r="HN462">
        <v>22.8124</v>
      </c>
      <c r="HO462">
        <v>56.7093</v>
      </c>
      <c r="HP462">
        <v>32.4038</v>
      </c>
      <c r="HQ462">
        <v>2</v>
      </c>
      <c r="HR462">
        <v>1.37762</v>
      </c>
      <c r="HS462">
        <v>6.21995</v>
      </c>
      <c r="HT462">
        <v>20.0197</v>
      </c>
      <c r="HU462">
        <v>5.19168</v>
      </c>
      <c r="HV462">
        <v>12.0099</v>
      </c>
      <c r="HW462">
        <v>4.97275</v>
      </c>
      <c r="HX462">
        <v>3.295</v>
      </c>
      <c r="HY462">
        <v>999.9</v>
      </c>
      <c r="HZ462">
        <v>9999</v>
      </c>
      <c r="IA462">
        <v>9999</v>
      </c>
      <c r="IB462">
        <v>9999</v>
      </c>
      <c r="IC462">
        <v>1.86314</v>
      </c>
      <c r="ID462">
        <v>1.86808</v>
      </c>
      <c r="IE462">
        <v>1.86783</v>
      </c>
      <c r="IF462">
        <v>1.86903</v>
      </c>
      <c r="IG462">
        <v>1.86981</v>
      </c>
      <c r="IH462">
        <v>1.86584</v>
      </c>
      <c r="II462">
        <v>1.86702</v>
      </c>
      <c r="IJ462">
        <v>1.86843</v>
      </c>
      <c r="IK462">
        <v>5</v>
      </c>
      <c r="IL462">
        <v>0</v>
      </c>
      <c r="IM462">
        <v>0</v>
      </c>
      <c r="IN462">
        <v>0</v>
      </c>
      <c r="IO462" t="s">
        <v>443</v>
      </c>
      <c r="IP462" t="s">
        <v>444</v>
      </c>
      <c r="IQ462" t="s">
        <v>445</v>
      </c>
      <c r="IR462" t="s">
        <v>445</v>
      </c>
      <c r="IS462" t="s">
        <v>445</v>
      </c>
      <c r="IT462" t="s">
        <v>445</v>
      </c>
      <c r="IU462">
        <v>0</v>
      </c>
      <c r="IV462">
        <v>100</v>
      </c>
      <c r="IW462">
        <v>100</v>
      </c>
      <c r="IX462">
        <v>5.059</v>
      </c>
      <c r="IY462">
        <v>0.3101</v>
      </c>
      <c r="IZ462">
        <v>0.972545899424372</v>
      </c>
      <c r="JA462">
        <v>0.00534676025210932</v>
      </c>
      <c r="JB462">
        <v>-1.70922874884956e-06</v>
      </c>
      <c r="JC462">
        <v>5.24977269206303e-10</v>
      </c>
      <c r="JD462">
        <v>0.310040366037049</v>
      </c>
      <c r="JE462">
        <v>0</v>
      </c>
      <c r="JF462">
        <v>0</v>
      </c>
      <c r="JG462">
        <v>0</v>
      </c>
      <c r="JH462">
        <v>4</v>
      </c>
      <c r="JI462">
        <v>2317</v>
      </c>
      <c r="JJ462">
        <v>-0</v>
      </c>
      <c r="JK462">
        <v>23</v>
      </c>
      <c r="JL462">
        <v>29370075.5</v>
      </c>
      <c r="JM462">
        <v>29370075.5</v>
      </c>
      <c r="JN462">
        <v>2.50854</v>
      </c>
      <c r="JO462">
        <v>2.59277</v>
      </c>
      <c r="JP462">
        <v>2.19849</v>
      </c>
      <c r="JQ462">
        <v>2.63794</v>
      </c>
      <c r="JR462">
        <v>2.44507</v>
      </c>
      <c r="JS462">
        <v>2.29736</v>
      </c>
      <c r="JT462">
        <v>32.8424</v>
      </c>
      <c r="JU462">
        <v>24.1313</v>
      </c>
      <c r="JV462">
        <v>18</v>
      </c>
      <c r="JW462">
        <v>498.911</v>
      </c>
      <c r="JX462">
        <v>782.214</v>
      </c>
      <c r="JY462">
        <v>28.2085</v>
      </c>
      <c r="JZ462">
        <v>43.3656</v>
      </c>
      <c r="KA462">
        <v>30.0001</v>
      </c>
      <c r="KB462">
        <v>43.077</v>
      </c>
      <c r="KC462">
        <v>42.9189</v>
      </c>
      <c r="KD462">
        <v>50.2642</v>
      </c>
      <c r="KE462">
        <v>0</v>
      </c>
      <c r="KF462">
        <v>100</v>
      </c>
      <c r="KG462">
        <v>28.1941</v>
      </c>
      <c r="KH462">
        <v>1041.08</v>
      </c>
      <c r="KI462">
        <v>21.9999</v>
      </c>
      <c r="KJ462">
        <v>94.4083</v>
      </c>
      <c r="KK462">
        <v>91.6296</v>
      </c>
    </row>
    <row r="463" spans="1:297">
      <c r="A463">
        <v>447</v>
      </c>
      <c r="B463">
        <v>1762204535</v>
      </c>
      <c r="C463">
        <v>6303</v>
      </c>
      <c r="D463" t="s">
        <v>1342</v>
      </c>
      <c r="E463" t="s">
        <v>1343</v>
      </c>
      <c r="F463">
        <v>5</v>
      </c>
      <c r="G463" t="s">
        <v>1219</v>
      </c>
      <c r="H463" t="s">
        <v>438</v>
      </c>
      <c r="I463">
        <v>1762204526.84615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1043.73280111974</v>
      </c>
      <c r="AK463">
        <v>1024.4658969697</v>
      </c>
      <c r="AL463">
        <v>3.51505472853295</v>
      </c>
      <c r="AM463">
        <v>64.4953549649567</v>
      </c>
      <c r="AN463">
        <f>(AP463 - AO463 + DY463*1E3/(8.314*(EA463+273.15)) * AR463/DX463 * AQ463) * DX463/(100*DL463) * 1000/(1000 - AP463)</f>
        <v>0</v>
      </c>
      <c r="AO463">
        <v>21.0591088809877</v>
      </c>
      <c r="AP463">
        <v>26.7473303030303</v>
      </c>
      <c r="AQ463">
        <v>-7.03353054907887e-05</v>
      </c>
      <c r="AR463">
        <v>97.6217962636245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439</v>
      </c>
      <c r="AY463" t="s">
        <v>439</v>
      </c>
      <c r="AZ463">
        <v>0</v>
      </c>
      <c r="BA463">
        <v>0</v>
      </c>
      <c r="BB463">
        <f>1-AZ463/BA463</f>
        <v>0</v>
      </c>
      <c r="BC463">
        <v>0</v>
      </c>
      <c r="BD463" t="s">
        <v>439</v>
      </c>
      <c r="BE463" t="s">
        <v>439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439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440</v>
      </c>
      <c r="DO463">
        <v>2</v>
      </c>
      <c r="DP463" t="b">
        <v>1</v>
      </c>
      <c r="DQ463">
        <v>1762204526.84615</v>
      </c>
      <c r="DR463">
        <v>972.825076923077</v>
      </c>
      <c r="DS463">
        <v>1007.19830769231</v>
      </c>
      <c r="DT463">
        <v>26.7777230769231</v>
      </c>
      <c r="DU463">
        <v>21.0589</v>
      </c>
      <c r="DV463">
        <v>967.802923076923</v>
      </c>
      <c r="DW463">
        <v>26.4676923076923</v>
      </c>
      <c r="DX463">
        <v>500.003769230769</v>
      </c>
      <c r="DY463">
        <v>90.7512692307692</v>
      </c>
      <c r="DZ463">
        <v>0.100013138461538</v>
      </c>
      <c r="EA463">
        <v>36.3641692307692</v>
      </c>
      <c r="EB463">
        <v>36.0194615384615</v>
      </c>
      <c r="EC463">
        <v>999.9</v>
      </c>
      <c r="ED463">
        <v>0</v>
      </c>
      <c r="EE463">
        <v>0</v>
      </c>
      <c r="EF463">
        <v>9996.96923076923</v>
      </c>
      <c r="EG463">
        <v>0</v>
      </c>
      <c r="EH463">
        <v>1226.43692307692</v>
      </c>
      <c r="EI463">
        <v>-34.3729846153846</v>
      </c>
      <c r="EJ463">
        <v>999.590538461539</v>
      </c>
      <c r="EK463">
        <v>1028.86461538462</v>
      </c>
      <c r="EL463">
        <v>5.71881384615385</v>
      </c>
      <c r="EM463">
        <v>1007.19830769231</v>
      </c>
      <c r="EN463">
        <v>21.0589</v>
      </c>
      <c r="EO463">
        <v>2.43011230769231</v>
      </c>
      <c r="EP463">
        <v>1.91112384615385</v>
      </c>
      <c r="EQ463">
        <v>20.5658384615385</v>
      </c>
      <c r="ER463">
        <v>16.7265846153846</v>
      </c>
      <c r="ES463">
        <v>2000.03538461538</v>
      </c>
      <c r="ET463">
        <v>0.979994538461539</v>
      </c>
      <c r="EU463">
        <v>0.0200052846153846</v>
      </c>
      <c r="EV463">
        <v>0</v>
      </c>
      <c r="EW463">
        <v>1466.89769230769</v>
      </c>
      <c r="EX463">
        <v>5.00059</v>
      </c>
      <c r="EY463">
        <v>30531.1153846154</v>
      </c>
      <c r="EZ463">
        <v>17360.5846153846</v>
      </c>
      <c r="FA463">
        <v>55.062</v>
      </c>
      <c r="FB463">
        <v>55.562</v>
      </c>
      <c r="FC463">
        <v>54.6822307692308</v>
      </c>
      <c r="FD463">
        <v>54.9418461538462</v>
      </c>
      <c r="FE463">
        <v>55.5</v>
      </c>
      <c r="FF463">
        <v>1955.12538461538</v>
      </c>
      <c r="FG463">
        <v>39.91</v>
      </c>
      <c r="FH463">
        <v>0</v>
      </c>
      <c r="FI463">
        <v>1762204534.4</v>
      </c>
      <c r="FJ463">
        <v>0</v>
      </c>
      <c r="FK463">
        <v>1466.8256</v>
      </c>
      <c r="FL463">
        <v>-6.03846152770405</v>
      </c>
      <c r="FM463">
        <v>-120.061538553028</v>
      </c>
      <c r="FN463">
        <v>30528.036</v>
      </c>
      <c r="FO463">
        <v>15</v>
      </c>
      <c r="FP463">
        <v>0</v>
      </c>
      <c r="FQ463" t="s">
        <v>441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-34.1778761904762</v>
      </c>
      <c r="GD463">
        <v>-3.00756623376627</v>
      </c>
      <c r="GE463">
        <v>0.409504412331321</v>
      </c>
      <c r="GF463">
        <v>0</v>
      </c>
      <c r="GG463">
        <v>1467.37676470588</v>
      </c>
      <c r="GH463">
        <v>-6.49182582605064</v>
      </c>
      <c r="GI463">
        <v>0.6810187895319</v>
      </c>
      <c r="GJ463">
        <v>-1</v>
      </c>
      <c r="GK463">
        <v>5.73418714285714</v>
      </c>
      <c r="GL463">
        <v>-0.239550389610393</v>
      </c>
      <c r="GM463">
        <v>0.0242132199512614</v>
      </c>
      <c r="GN463">
        <v>0</v>
      </c>
      <c r="GO463">
        <v>0</v>
      </c>
      <c r="GP463">
        <v>2</v>
      </c>
      <c r="GQ463" t="s">
        <v>442</v>
      </c>
      <c r="GR463">
        <v>3.12833</v>
      </c>
      <c r="GS463">
        <v>2.77781</v>
      </c>
      <c r="GT463">
        <v>0.160253</v>
      </c>
      <c r="GU463">
        <v>0.164272</v>
      </c>
      <c r="GV463">
        <v>0.108159</v>
      </c>
      <c r="GW463">
        <v>0.0915513</v>
      </c>
      <c r="GX463">
        <v>30752.4</v>
      </c>
      <c r="GY463">
        <v>32553.2</v>
      </c>
      <c r="GZ463">
        <v>33217.7</v>
      </c>
      <c r="HA463">
        <v>35354.8</v>
      </c>
      <c r="HB463">
        <v>42073.8</v>
      </c>
      <c r="HC463">
        <v>46200.3</v>
      </c>
      <c r="HD463">
        <v>52010.6</v>
      </c>
      <c r="HE463">
        <v>56584.4</v>
      </c>
      <c r="HF463">
        <v>1.77803</v>
      </c>
      <c r="HG463">
        <v>2.12602</v>
      </c>
      <c r="HH463">
        <v>-0.00821054</v>
      </c>
      <c r="HI463">
        <v>0</v>
      </c>
      <c r="HJ463">
        <v>36.1448</v>
      </c>
      <c r="HK463">
        <v>999.9</v>
      </c>
      <c r="HL463">
        <v>53.858</v>
      </c>
      <c r="HM463">
        <v>28.238</v>
      </c>
      <c r="HN463">
        <v>22.8344</v>
      </c>
      <c r="HO463">
        <v>56.8093</v>
      </c>
      <c r="HP463">
        <v>32.4239</v>
      </c>
      <c r="HQ463">
        <v>2</v>
      </c>
      <c r="HR463">
        <v>1.37787</v>
      </c>
      <c r="HS463">
        <v>6.26017</v>
      </c>
      <c r="HT463">
        <v>20.0185</v>
      </c>
      <c r="HU463">
        <v>5.19213</v>
      </c>
      <c r="HV463">
        <v>12.0099</v>
      </c>
      <c r="HW463">
        <v>4.9731</v>
      </c>
      <c r="HX463">
        <v>3.295</v>
      </c>
      <c r="HY463">
        <v>999.9</v>
      </c>
      <c r="HZ463">
        <v>9999</v>
      </c>
      <c r="IA463">
        <v>9999</v>
      </c>
      <c r="IB463">
        <v>9999</v>
      </c>
      <c r="IC463">
        <v>1.86314</v>
      </c>
      <c r="ID463">
        <v>1.86808</v>
      </c>
      <c r="IE463">
        <v>1.86783</v>
      </c>
      <c r="IF463">
        <v>1.86904</v>
      </c>
      <c r="IG463">
        <v>1.86982</v>
      </c>
      <c r="IH463">
        <v>1.86584</v>
      </c>
      <c r="II463">
        <v>1.86701</v>
      </c>
      <c r="IJ463">
        <v>1.86842</v>
      </c>
      <c r="IK463">
        <v>5</v>
      </c>
      <c r="IL463">
        <v>0</v>
      </c>
      <c r="IM463">
        <v>0</v>
      </c>
      <c r="IN463">
        <v>0</v>
      </c>
      <c r="IO463" t="s">
        <v>443</v>
      </c>
      <c r="IP463" t="s">
        <v>444</v>
      </c>
      <c r="IQ463" t="s">
        <v>445</v>
      </c>
      <c r="IR463" t="s">
        <v>445</v>
      </c>
      <c r="IS463" t="s">
        <v>445</v>
      </c>
      <c r="IT463" t="s">
        <v>445</v>
      </c>
      <c r="IU463">
        <v>0</v>
      </c>
      <c r="IV463">
        <v>100</v>
      </c>
      <c r="IW463">
        <v>100</v>
      </c>
      <c r="IX463">
        <v>5.117</v>
      </c>
      <c r="IY463">
        <v>0.31</v>
      </c>
      <c r="IZ463">
        <v>0.972545899424372</v>
      </c>
      <c r="JA463">
        <v>0.00534676025210932</v>
      </c>
      <c r="JB463">
        <v>-1.70922874884956e-06</v>
      </c>
      <c r="JC463">
        <v>5.24977269206303e-10</v>
      </c>
      <c r="JD463">
        <v>0.310040366037049</v>
      </c>
      <c r="JE463">
        <v>0</v>
      </c>
      <c r="JF463">
        <v>0</v>
      </c>
      <c r="JG463">
        <v>0</v>
      </c>
      <c r="JH463">
        <v>4</v>
      </c>
      <c r="JI463">
        <v>2317</v>
      </c>
      <c r="JJ463">
        <v>-0</v>
      </c>
      <c r="JK463">
        <v>23</v>
      </c>
      <c r="JL463">
        <v>29370075.6</v>
      </c>
      <c r="JM463">
        <v>29370075.6</v>
      </c>
      <c r="JN463">
        <v>2.54028</v>
      </c>
      <c r="JO463">
        <v>2.6001</v>
      </c>
      <c r="JP463">
        <v>2.19849</v>
      </c>
      <c r="JQ463">
        <v>2.63916</v>
      </c>
      <c r="JR463">
        <v>2.44629</v>
      </c>
      <c r="JS463">
        <v>2.32178</v>
      </c>
      <c r="JT463">
        <v>32.8424</v>
      </c>
      <c r="JU463">
        <v>24.1488</v>
      </c>
      <c r="JV463">
        <v>18</v>
      </c>
      <c r="JW463">
        <v>499.021</v>
      </c>
      <c r="JX463">
        <v>782.262</v>
      </c>
      <c r="JY463">
        <v>28.1891</v>
      </c>
      <c r="JZ463">
        <v>43.3656</v>
      </c>
      <c r="KA463">
        <v>30.0004</v>
      </c>
      <c r="KB463">
        <v>43.0801</v>
      </c>
      <c r="KC463">
        <v>42.9233</v>
      </c>
      <c r="KD463">
        <v>50.9779</v>
      </c>
      <c r="KE463">
        <v>0</v>
      </c>
      <c r="KF463">
        <v>100</v>
      </c>
      <c r="KG463">
        <v>28.1703</v>
      </c>
      <c r="KH463">
        <v>1061.38</v>
      </c>
      <c r="KI463">
        <v>21.9999</v>
      </c>
      <c r="KJ463">
        <v>94.4086</v>
      </c>
      <c r="KK463">
        <v>91.6295</v>
      </c>
    </row>
    <row r="464" spans="1:297">
      <c r="A464">
        <v>448</v>
      </c>
      <c r="B464">
        <v>1762204540</v>
      </c>
      <c r="C464">
        <v>6308</v>
      </c>
      <c r="D464" t="s">
        <v>1344</v>
      </c>
      <c r="E464" t="s">
        <v>1345</v>
      </c>
      <c r="F464">
        <v>5</v>
      </c>
      <c r="G464" t="s">
        <v>1219</v>
      </c>
      <c r="H464" t="s">
        <v>438</v>
      </c>
      <c r="I464">
        <v>1762204531.84615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1060.46708057876</v>
      </c>
      <c r="AK464">
        <v>1041.50757575758</v>
      </c>
      <c r="AL464">
        <v>3.40702684528682</v>
      </c>
      <c r="AM464">
        <v>64.4953549649567</v>
      </c>
      <c r="AN464">
        <f>(AP464 - AO464 + DY464*1E3/(8.314*(EA464+273.15)) * AR464/DX464 * AQ464) * DX464/(100*DL464) * 1000/(1000 - AP464)</f>
        <v>0</v>
      </c>
      <c r="AO464">
        <v>21.058458213882</v>
      </c>
      <c r="AP464">
        <v>26.729496969697</v>
      </c>
      <c r="AQ464">
        <v>-5.75382499875372e-05</v>
      </c>
      <c r="AR464">
        <v>97.6217962636245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439</v>
      </c>
      <c r="AY464" t="s">
        <v>439</v>
      </c>
      <c r="AZ464">
        <v>0</v>
      </c>
      <c r="BA464">
        <v>0</v>
      </c>
      <c r="BB464">
        <f>1-AZ464/BA464</f>
        <v>0</v>
      </c>
      <c r="BC464">
        <v>0</v>
      </c>
      <c r="BD464" t="s">
        <v>439</v>
      </c>
      <c r="BE464" t="s">
        <v>439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439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440</v>
      </c>
      <c r="DO464">
        <v>2</v>
      </c>
      <c r="DP464" t="b">
        <v>1</v>
      </c>
      <c r="DQ464">
        <v>1762204531.84615</v>
      </c>
      <c r="DR464">
        <v>989.665538461539</v>
      </c>
      <c r="DS464">
        <v>1024.02576923077</v>
      </c>
      <c r="DT464">
        <v>26.7575769230769</v>
      </c>
      <c r="DU464">
        <v>21.0585769230769</v>
      </c>
      <c r="DV464">
        <v>984.585461538462</v>
      </c>
      <c r="DW464">
        <v>26.4475384615385</v>
      </c>
      <c r="DX464">
        <v>499.973692307692</v>
      </c>
      <c r="DY464">
        <v>90.7532230769231</v>
      </c>
      <c r="DZ464">
        <v>0.0999950230769231</v>
      </c>
      <c r="EA464">
        <v>36.3612153846154</v>
      </c>
      <c r="EB464">
        <v>36.0206230769231</v>
      </c>
      <c r="EC464">
        <v>999.9</v>
      </c>
      <c r="ED464">
        <v>0</v>
      </c>
      <c r="EE464">
        <v>0</v>
      </c>
      <c r="EF464">
        <v>9999.99230769231</v>
      </c>
      <c r="EG464">
        <v>0</v>
      </c>
      <c r="EH464">
        <v>1226.43846153846</v>
      </c>
      <c r="EI464">
        <v>-34.3588615384615</v>
      </c>
      <c r="EJ464">
        <v>1016.87476923077</v>
      </c>
      <c r="EK464">
        <v>1046.05307692308</v>
      </c>
      <c r="EL464">
        <v>5.69899461538462</v>
      </c>
      <c r="EM464">
        <v>1024.02576923077</v>
      </c>
      <c r="EN464">
        <v>21.0585769230769</v>
      </c>
      <c r="EO464">
        <v>2.42833461538462</v>
      </c>
      <c r="EP464">
        <v>1.91113538461538</v>
      </c>
      <c r="EQ464">
        <v>20.5539769230769</v>
      </c>
      <c r="ER464">
        <v>16.7266846153846</v>
      </c>
      <c r="ES464">
        <v>2000.00615384615</v>
      </c>
      <c r="ET464">
        <v>0.979994307692308</v>
      </c>
      <c r="EU464">
        <v>0.0200055307692308</v>
      </c>
      <c r="EV464">
        <v>0</v>
      </c>
      <c r="EW464">
        <v>1466.48846153846</v>
      </c>
      <c r="EX464">
        <v>5.00059</v>
      </c>
      <c r="EY464">
        <v>30520.8615384615</v>
      </c>
      <c r="EZ464">
        <v>17360.3307692308</v>
      </c>
      <c r="FA464">
        <v>55.062</v>
      </c>
      <c r="FB464">
        <v>55.562</v>
      </c>
      <c r="FC464">
        <v>54.687</v>
      </c>
      <c r="FD464">
        <v>54.9418461538462</v>
      </c>
      <c r="FE464">
        <v>55.5</v>
      </c>
      <c r="FF464">
        <v>1955.09615384615</v>
      </c>
      <c r="FG464">
        <v>39.91</v>
      </c>
      <c r="FH464">
        <v>0</v>
      </c>
      <c r="FI464">
        <v>1762204539.2</v>
      </c>
      <c r="FJ464">
        <v>0</v>
      </c>
      <c r="FK464">
        <v>1466.4148</v>
      </c>
      <c r="FL464">
        <v>-5.14615385562605</v>
      </c>
      <c r="FM464">
        <v>-109.000000152836</v>
      </c>
      <c r="FN464">
        <v>30518.624</v>
      </c>
      <c r="FO464">
        <v>15</v>
      </c>
      <c r="FP464">
        <v>0</v>
      </c>
      <c r="FQ464" t="s">
        <v>441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-34.3371285714286</v>
      </c>
      <c r="GD464">
        <v>-0.507942857142902</v>
      </c>
      <c r="GE464">
        <v>0.292206852927783</v>
      </c>
      <c r="GF464">
        <v>0</v>
      </c>
      <c r="GG464">
        <v>1466.72235294118</v>
      </c>
      <c r="GH464">
        <v>-5.58930481745964</v>
      </c>
      <c r="GI464">
        <v>0.582893688336998</v>
      </c>
      <c r="GJ464">
        <v>-1</v>
      </c>
      <c r="GK464">
        <v>5.71024523809524</v>
      </c>
      <c r="GL464">
        <v>-0.2441322077922</v>
      </c>
      <c r="GM464">
        <v>0.0246791478627003</v>
      </c>
      <c r="GN464">
        <v>0</v>
      </c>
      <c r="GO464">
        <v>0</v>
      </c>
      <c r="GP464">
        <v>2</v>
      </c>
      <c r="GQ464" t="s">
        <v>442</v>
      </c>
      <c r="GR464">
        <v>3.12833</v>
      </c>
      <c r="GS464">
        <v>2.7781</v>
      </c>
      <c r="GT464">
        <v>0.161993</v>
      </c>
      <c r="GU464">
        <v>0.16605</v>
      </c>
      <c r="GV464">
        <v>0.108101</v>
      </c>
      <c r="GW464">
        <v>0.091552</v>
      </c>
      <c r="GX464">
        <v>30688.2</v>
      </c>
      <c r="GY464">
        <v>32483.5</v>
      </c>
      <c r="GZ464">
        <v>33217.3</v>
      </c>
      <c r="HA464">
        <v>35354.6</v>
      </c>
      <c r="HB464">
        <v>42076.3</v>
      </c>
      <c r="HC464">
        <v>46200</v>
      </c>
      <c r="HD464">
        <v>52010.2</v>
      </c>
      <c r="HE464">
        <v>56583.9</v>
      </c>
      <c r="HF464">
        <v>1.7779</v>
      </c>
      <c r="HG464">
        <v>2.1261</v>
      </c>
      <c r="HH464">
        <v>-0.00816584</v>
      </c>
      <c r="HI464">
        <v>0</v>
      </c>
      <c r="HJ464">
        <v>36.1448</v>
      </c>
      <c r="HK464">
        <v>999.9</v>
      </c>
      <c r="HL464">
        <v>53.858</v>
      </c>
      <c r="HM464">
        <v>28.238</v>
      </c>
      <c r="HN464">
        <v>22.833</v>
      </c>
      <c r="HO464">
        <v>56.6693</v>
      </c>
      <c r="HP464">
        <v>32.3998</v>
      </c>
      <c r="HQ464">
        <v>2</v>
      </c>
      <c r="HR464">
        <v>1.37832</v>
      </c>
      <c r="HS464">
        <v>6.27619</v>
      </c>
      <c r="HT464">
        <v>20.0181</v>
      </c>
      <c r="HU464">
        <v>5.19228</v>
      </c>
      <c r="HV464">
        <v>12.0099</v>
      </c>
      <c r="HW464">
        <v>4.9731</v>
      </c>
      <c r="HX464">
        <v>3.29495</v>
      </c>
      <c r="HY464">
        <v>999.9</v>
      </c>
      <c r="HZ464">
        <v>9999</v>
      </c>
      <c r="IA464">
        <v>9999</v>
      </c>
      <c r="IB464">
        <v>9999</v>
      </c>
      <c r="IC464">
        <v>1.86316</v>
      </c>
      <c r="ID464">
        <v>1.86812</v>
      </c>
      <c r="IE464">
        <v>1.86783</v>
      </c>
      <c r="IF464">
        <v>1.86902</v>
      </c>
      <c r="IG464">
        <v>1.86982</v>
      </c>
      <c r="IH464">
        <v>1.86584</v>
      </c>
      <c r="II464">
        <v>1.86701</v>
      </c>
      <c r="IJ464">
        <v>1.86844</v>
      </c>
      <c r="IK464">
        <v>5</v>
      </c>
      <c r="IL464">
        <v>0</v>
      </c>
      <c r="IM464">
        <v>0</v>
      </c>
      <c r="IN464">
        <v>0</v>
      </c>
      <c r="IO464" t="s">
        <v>443</v>
      </c>
      <c r="IP464" t="s">
        <v>444</v>
      </c>
      <c r="IQ464" t="s">
        <v>445</v>
      </c>
      <c r="IR464" t="s">
        <v>445</v>
      </c>
      <c r="IS464" t="s">
        <v>445</v>
      </c>
      <c r="IT464" t="s">
        <v>445</v>
      </c>
      <c r="IU464">
        <v>0</v>
      </c>
      <c r="IV464">
        <v>100</v>
      </c>
      <c r="IW464">
        <v>100</v>
      </c>
      <c r="IX464">
        <v>5.18</v>
      </c>
      <c r="IY464">
        <v>0.31</v>
      </c>
      <c r="IZ464">
        <v>0.972545899424372</v>
      </c>
      <c r="JA464">
        <v>0.00534676025210932</v>
      </c>
      <c r="JB464">
        <v>-1.70922874884956e-06</v>
      </c>
      <c r="JC464">
        <v>5.24977269206303e-10</v>
      </c>
      <c r="JD464">
        <v>0.310040366037049</v>
      </c>
      <c r="JE464">
        <v>0</v>
      </c>
      <c r="JF464">
        <v>0</v>
      </c>
      <c r="JG464">
        <v>0</v>
      </c>
      <c r="JH464">
        <v>4</v>
      </c>
      <c r="JI464">
        <v>2317</v>
      </c>
      <c r="JJ464">
        <v>-0</v>
      </c>
      <c r="JK464">
        <v>23</v>
      </c>
      <c r="JL464">
        <v>29370075.7</v>
      </c>
      <c r="JM464">
        <v>29370075.7</v>
      </c>
      <c r="JN464">
        <v>2.5769</v>
      </c>
      <c r="JO464">
        <v>2.58179</v>
      </c>
      <c r="JP464">
        <v>2.19849</v>
      </c>
      <c r="JQ464">
        <v>2.63672</v>
      </c>
      <c r="JR464">
        <v>2.44507</v>
      </c>
      <c r="JS464">
        <v>2.31567</v>
      </c>
      <c r="JT464">
        <v>32.8424</v>
      </c>
      <c r="JU464">
        <v>24.14</v>
      </c>
      <c r="JV464">
        <v>18</v>
      </c>
      <c r="JW464">
        <v>498.932</v>
      </c>
      <c r="JX464">
        <v>782.337</v>
      </c>
      <c r="JY464">
        <v>28.1666</v>
      </c>
      <c r="JZ464">
        <v>43.3656</v>
      </c>
      <c r="KA464">
        <v>30.0003</v>
      </c>
      <c r="KB464">
        <v>43.0801</v>
      </c>
      <c r="KC464">
        <v>42.9233</v>
      </c>
      <c r="KD464">
        <v>51.6442</v>
      </c>
      <c r="KE464">
        <v>0</v>
      </c>
      <c r="KF464">
        <v>100</v>
      </c>
      <c r="KG464">
        <v>28.1551</v>
      </c>
      <c r="KH464">
        <v>1074.98</v>
      </c>
      <c r="KI464">
        <v>21.9999</v>
      </c>
      <c r="KJ464">
        <v>94.4078</v>
      </c>
      <c r="KK464">
        <v>91.6288</v>
      </c>
    </row>
    <row r="465" spans="1:297">
      <c r="A465">
        <v>449</v>
      </c>
      <c r="B465">
        <v>1762204545</v>
      </c>
      <c r="C465">
        <v>6313</v>
      </c>
      <c r="D465" t="s">
        <v>1346</v>
      </c>
      <c r="E465" t="s">
        <v>1347</v>
      </c>
      <c r="F465">
        <v>5</v>
      </c>
      <c r="G465" t="s">
        <v>1219</v>
      </c>
      <c r="H465" t="s">
        <v>438</v>
      </c>
      <c r="I465">
        <v>1762204536.84615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1078.11021693368</v>
      </c>
      <c r="AK465">
        <v>1058.83521212121</v>
      </c>
      <c r="AL465">
        <v>3.45938807565772</v>
      </c>
      <c r="AM465">
        <v>64.4953549649567</v>
      </c>
      <c r="AN465">
        <f>(AP465 - AO465 + DY465*1E3/(8.314*(EA465+273.15)) * AR465/DX465 * AQ465) * DX465/(100*DL465) * 1000/(1000 - AP465)</f>
        <v>0</v>
      </c>
      <c r="AO465">
        <v>21.0595687624995</v>
      </c>
      <c r="AP465">
        <v>26.7040206060606</v>
      </c>
      <c r="AQ465">
        <v>-7.54984198144044e-05</v>
      </c>
      <c r="AR465">
        <v>97.6217962636245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439</v>
      </c>
      <c r="AY465" t="s">
        <v>439</v>
      </c>
      <c r="AZ465">
        <v>0</v>
      </c>
      <c r="BA465">
        <v>0</v>
      </c>
      <c r="BB465">
        <f>1-AZ465/BA465</f>
        <v>0</v>
      </c>
      <c r="BC465">
        <v>0</v>
      </c>
      <c r="BD465" t="s">
        <v>439</v>
      </c>
      <c r="BE465" t="s">
        <v>439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439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440</v>
      </c>
      <c r="DO465">
        <v>2</v>
      </c>
      <c r="DP465" t="b">
        <v>1</v>
      </c>
      <c r="DQ465">
        <v>1762204536.84615</v>
      </c>
      <c r="DR465">
        <v>1006.49423076923</v>
      </c>
      <c r="DS465">
        <v>1041.00384615385</v>
      </c>
      <c r="DT465">
        <v>26.7360692307692</v>
      </c>
      <c r="DU465">
        <v>21.0590846153846</v>
      </c>
      <c r="DV465">
        <v>1001.355</v>
      </c>
      <c r="DW465">
        <v>26.4260307692308</v>
      </c>
      <c r="DX465">
        <v>500.007384615385</v>
      </c>
      <c r="DY465">
        <v>90.7542461538461</v>
      </c>
      <c r="DZ465">
        <v>0.0999741230769231</v>
      </c>
      <c r="EA465">
        <v>36.3586153846154</v>
      </c>
      <c r="EB465">
        <v>36.0159846153846</v>
      </c>
      <c r="EC465">
        <v>999.9</v>
      </c>
      <c r="ED465">
        <v>0</v>
      </c>
      <c r="EE465">
        <v>0</v>
      </c>
      <c r="EF465">
        <v>9997.92538461538</v>
      </c>
      <c r="EG465">
        <v>0</v>
      </c>
      <c r="EH465">
        <v>1226.48769230769</v>
      </c>
      <c r="EI465">
        <v>-34.5083307692308</v>
      </c>
      <c r="EJ465">
        <v>1034.14307692308</v>
      </c>
      <c r="EK465">
        <v>1063.39769230769</v>
      </c>
      <c r="EL465">
        <v>5.67699538461539</v>
      </c>
      <c r="EM465">
        <v>1041.00384615385</v>
      </c>
      <c r="EN465">
        <v>21.0590846153846</v>
      </c>
      <c r="EO465">
        <v>2.42641076923077</v>
      </c>
      <c r="EP465">
        <v>1.91120153846154</v>
      </c>
      <c r="EQ465">
        <v>20.5411230769231</v>
      </c>
      <c r="ER465">
        <v>16.7272307692308</v>
      </c>
      <c r="ES465">
        <v>1999.94923076923</v>
      </c>
      <c r="ET465">
        <v>0.979993846153846</v>
      </c>
      <c r="EU465">
        <v>0.020006</v>
      </c>
      <c r="EV465">
        <v>0</v>
      </c>
      <c r="EW465">
        <v>1465.95923076923</v>
      </c>
      <c r="EX465">
        <v>5.00059</v>
      </c>
      <c r="EY465">
        <v>30510.6923076923</v>
      </c>
      <c r="EZ465">
        <v>17359.8307692308</v>
      </c>
      <c r="FA465">
        <v>55.062</v>
      </c>
      <c r="FB465">
        <v>55.562</v>
      </c>
      <c r="FC465">
        <v>54.687</v>
      </c>
      <c r="FD465">
        <v>54.9418461538462</v>
      </c>
      <c r="FE465">
        <v>55.5</v>
      </c>
      <c r="FF465">
        <v>1955.03923076923</v>
      </c>
      <c r="FG465">
        <v>39.91</v>
      </c>
      <c r="FH465">
        <v>0</v>
      </c>
      <c r="FI465">
        <v>1762204544</v>
      </c>
      <c r="FJ465">
        <v>0</v>
      </c>
      <c r="FK465">
        <v>1465.9328</v>
      </c>
      <c r="FL465">
        <v>-6.03538461436204</v>
      </c>
      <c r="FM465">
        <v>-116.192307580546</v>
      </c>
      <c r="FN465">
        <v>30509.932</v>
      </c>
      <c r="FO465">
        <v>15</v>
      </c>
      <c r="FP465">
        <v>0</v>
      </c>
      <c r="FQ465" t="s">
        <v>441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-34.41207</v>
      </c>
      <c r="GD465">
        <v>-1.33147669172938</v>
      </c>
      <c r="GE465">
        <v>0.311308337665408</v>
      </c>
      <c r="GF465">
        <v>0</v>
      </c>
      <c r="GG465">
        <v>1466.31617647059</v>
      </c>
      <c r="GH465">
        <v>-5.36638655641083</v>
      </c>
      <c r="GI465">
        <v>0.569798801982312</v>
      </c>
      <c r="GJ465">
        <v>-1</v>
      </c>
      <c r="GK465">
        <v>5.687238</v>
      </c>
      <c r="GL465">
        <v>-0.258229172932333</v>
      </c>
      <c r="GM465">
        <v>0.0248661568401715</v>
      </c>
      <c r="GN465">
        <v>0</v>
      </c>
      <c r="GO465">
        <v>0</v>
      </c>
      <c r="GP465">
        <v>2</v>
      </c>
      <c r="GQ465" t="s">
        <v>442</v>
      </c>
      <c r="GR465">
        <v>3.12831</v>
      </c>
      <c r="GS465">
        <v>2.77788</v>
      </c>
      <c r="GT465">
        <v>0.163734</v>
      </c>
      <c r="GU465">
        <v>0.167712</v>
      </c>
      <c r="GV465">
        <v>0.108033</v>
      </c>
      <c r="GW465">
        <v>0.091552</v>
      </c>
      <c r="GX465">
        <v>30624</v>
      </c>
      <c r="GY465">
        <v>32418.3</v>
      </c>
      <c r="GZ465">
        <v>33217.2</v>
      </c>
      <c r="HA465">
        <v>35354.4</v>
      </c>
      <c r="HB465">
        <v>42079.8</v>
      </c>
      <c r="HC465">
        <v>46200.1</v>
      </c>
      <c r="HD465">
        <v>52010.3</v>
      </c>
      <c r="HE465">
        <v>56583.7</v>
      </c>
      <c r="HF465">
        <v>1.77805</v>
      </c>
      <c r="HG465">
        <v>2.12637</v>
      </c>
      <c r="HH465">
        <v>-0.00844523</v>
      </c>
      <c r="HI465">
        <v>0</v>
      </c>
      <c r="HJ465">
        <v>36.1448</v>
      </c>
      <c r="HK465">
        <v>999.9</v>
      </c>
      <c r="HL465">
        <v>53.833</v>
      </c>
      <c r="HM465">
        <v>28.238</v>
      </c>
      <c r="HN465">
        <v>22.8254</v>
      </c>
      <c r="HO465">
        <v>56.7393</v>
      </c>
      <c r="HP465">
        <v>32.4038</v>
      </c>
      <c r="HQ465">
        <v>2</v>
      </c>
      <c r="HR465">
        <v>1.37827</v>
      </c>
      <c r="HS465">
        <v>6.2602</v>
      </c>
      <c r="HT465">
        <v>20.0186</v>
      </c>
      <c r="HU465">
        <v>5.19228</v>
      </c>
      <c r="HV465">
        <v>12.0099</v>
      </c>
      <c r="HW465">
        <v>4.973</v>
      </c>
      <c r="HX465">
        <v>3.29495</v>
      </c>
      <c r="HY465">
        <v>999.9</v>
      </c>
      <c r="HZ465">
        <v>9999</v>
      </c>
      <c r="IA465">
        <v>9999</v>
      </c>
      <c r="IB465">
        <v>9999</v>
      </c>
      <c r="IC465">
        <v>1.86317</v>
      </c>
      <c r="ID465">
        <v>1.8681</v>
      </c>
      <c r="IE465">
        <v>1.86783</v>
      </c>
      <c r="IF465">
        <v>1.869</v>
      </c>
      <c r="IG465">
        <v>1.86981</v>
      </c>
      <c r="IH465">
        <v>1.86584</v>
      </c>
      <c r="II465">
        <v>1.86697</v>
      </c>
      <c r="IJ465">
        <v>1.86842</v>
      </c>
      <c r="IK465">
        <v>5</v>
      </c>
      <c r="IL465">
        <v>0</v>
      </c>
      <c r="IM465">
        <v>0</v>
      </c>
      <c r="IN465">
        <v>0</v>
      </c>
      <c r="IO465" t="s">
        <v>443</v>
      </c>
      <c r="IP465" t="s">
        <v>444</v>
      </c>
      <c r="IQ465" t="s">
        <v>445</v>
      </c>
      <c r="IR465" t="s">
        <v>445</v>
      </c>
      <c r="IS465" t="s">
        <v>445</v>
      </c>
      <c r="IT465" t="s">
        <v>445</v>
      </c>
      <c r="IU465">
        <v>0</v>
      </c>
      <c r="IV465">
        <v>100</v>
      </c>
      <c r="IW465">
        <v>100</v>
      </c>
      <c r="IX465">
        <v>5.23</v>
      </c>
      <c r="IY465">
        <v>0.3101</v>
      </c>
      <c r="IZ465">
        <v>0.972545899424372</v>
      </c>
      <c r="JA465">
        <v>0.00534676025210932</v>
      </c>
      <c r="JB465">
        <v>-1.70922874884956e-06</v>
      </c>
      <c r="JC465">
        <v>5.24977269206303e-10</v>
      </c>
      <c r="JD465">
        <v>0.310040366037049</v>
      </c>
      <c r="JE465">
        <v>0</v>
      </c>
      <c r="JF465">
        <v>0</v>
      </c>
      <c r="JG465">
        <v>0</v>
      </c>
      <c r="JH465">
        <v>4</v>
      </c>
      <c r="JI465">
        <v>2317</v>
      </c>
      <c r="JJ465">
        <v>-0</v>
      </c>
      <c r="JK465">
        <v>23</v>
      </c>
      <c r="JL465">
        <v>29370075.8</v>
      </c>
      <c r="JM465">
        <v>29370075.8</v>
      </c>
      <c r="JN465">
        <v>2.60864</v>
      </c>
      <c r="JO465">
        <v>2.59888</v>
      </c>
      <c r="JP465">
        <v>2.19849</v>
      </c>
      <c r="JQ465">
        <v>2.63794</v>
      </c>
      <c r="JR465">
        <v>2.44507</v>
      </c>
      <c r="JS465">
        <v>2.28394</v>
      </c>
      <c r="JT465">
        <v>32.8424</v>
      </c>
      <c r="JU465">
        <v>24.1313</v>
      </c>
      <c r="JV465">
        <v>18</v>
      </c>
      <c r="JW465">
        <v>499.038</v>
      </c>
      <c r="JX465">
        <v>782.609</v>
      </c>
      <c r="JY465">
        <v>28.1484</v>
      </c>
      <c r="JZ465">
        <v>43.3671</v>
      </c>
      <c r="KA465">
        <v>30.0002</v>
      </c>
      <c r="KB465">
        <v>43.0801</v>
      </c>
      <c r="KC465">
        <v>42.9233</v>
      </c>
      <c r="KD465">
        <v>52.2612</v>
      </c>
      <c r="KE465">
        <v>0</v>
      </c>
      <c r="KF465">
        <v>100</v>
      </c>
      <c r="KG465">
        <v>28.1437</v>
      </c>
      <c r="KH465">
        <v>1088.48</v>
      </c>
      <c r="KI465">
        <v>21.9999</v>
      </c>
      <c r="KJ465">
        <v>94.4077</v>
      </c>
      <c r="KK465">
        <v>91.6284</v>
      </c>
    </row>
    <row r="466" spans="1:297">
      <c r="A466">
        <v>450</v>
      </c>
      <c r="B466">
        <v>1762204550</v>
      </c>
      <c r="C466">
        <v>6318</v>
      </c>
      <c r="D466" t="s">
        <v>1348</v>
      </c>
      <c r="E466" t="s">
        <v>1349</v>
      </c>
      <c r="F466">
        <v>5</v>
      </c>
      <c r="G466" t="s">
        <v>1219</v>
      </c>
      <c r="H466" t="s">
        <v>438</v>
      </c>
      <c r="I466">
        <v>1762204541.84615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1094.60756445437</v>
      </c>
      <c r="AK466">
        <v>1075.65206060606</v>
      </c>
      <c r="AL466">
        <v>3.35871266745634</v>
      </c>
      <c r="AM466">
        <v>64.4953549649567</v>
      </c>
      <c r="AN466">
        <f>(AP466 - AO466 + DY466*1E3/(8.314*(EA466+273.15)) * AR466/DX466 * AQ466) * DX466/(100*DL466) * 1000/(1000 - AP466)</f>
        <v>0</v>
      </c>
      <c r="AO466">
        <v>21.0596331584006</v>
      </c>
      <c r="AP466">
        <v>26.6876339393939</v>
      </c>
      <c r="AQ466">
        <v>-5.40143156791541e-05</v>
      </c>
      <c r="AR466">
        <v>97.6217962636245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439</v>
      </c>
      <c r="AY466" t="s">
        <v>439</v>
      </c>
      <c r="AZ466">
        <v>0</v>
      </c>
      <c r="BA466">
        <v>0</v>
      </c>
      <c r="BB466">
        <f>1-AZ466/BA466</f>
        <v>0</v>
      </c>
      <c r="BC466">
        <v>0</v>
      </c>
      <c r="BD466" t="s">
        <v>439</v>
      </c>
      <c r="BE466" t="s">
        <v>439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439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440</v>
      </c>
      <c r="DO466">
        <v>2</v>
      </c>
      <c r="DP466" t="b">
        <v>1</v>
      </c>
      <c r="DQ466">
        <v>1762204541.84615</v>
      </c>
      <c r="DR466">
        <v>1023.23692307692</v>
      </c>
      <c r="DS466">
        <v>1057.49230769231</v>
      </c>
      <c r="DT466">
        <v>26.7156153846154</v>
      </c>
      <c r="DU466">
        <v>21.0592384615385</v>
      </c>
      <c r="DV466">
        <v>1018.03969230769</v>
      </c>
      <c r="DW466">
        <v>26.4055846153846</v>
      </c>
      <c r="DX466">
        <v>499.990692307692</v>
      </c>
      <c r="DY466">
        <v>90.7541076923077</v>
      </c>
      <c r="DZ466">
        <v>0.0999463846153846</v>
      </c>
      <c r="EA466">
        <v>36.3564384615385</v>
      </c>
      <c r="EB466">
        <v>36.0115769230769</v>
      </c>
      <c r="EC466">
        <v>999.9</v>
      </c>
      <c r="ED466">
        <v>0</v>
      </c>
      <c r="EE466">
        <v>0</v>
      </c>
      <c r="EF466">
        <v>10000.95</v>
      </c>
      <c r="EG466">
        <v>0</v>
      </c>
      <c r="EH466">
        <v>1226.49384615385</v>
      </c>
      <c r="EI466">
        <v>-34.2541307692308</v>
      </c>
      <c r="EJ466">
        <v>1051.32461538462</v>
      </c>
      <c r="EK466">
        <v>1080.24153846154</v>
      </c>
      <c r="EL466">
        <v>5.65639384615385</v>
      </c>
      <c r="EM466">
        <v>1057.49230769231</v>
      </c>
      <c r="EN466">
        <v>21.0592384615385</v>
      </c>
      <c r="EO466">
        <v>2.42455076923077</v>
      </c>
      <c r="EP466">
        <v>1.91121153846154</v>
      </c>
      <c r="EQ466">
        <v>20.5286923076923</v>
      </c>
      <c r="ER466">
        <v>16.7273230769231</v>
      </c>
      <c r="ES466">
        <v>1999.97076923077</v>
      </c>
      <c r="ET466">
        <v>0.979994076923077</v>
      </c>
      <c r="EU466">
        <v>0.0200057692307692</v>
      </c>
      <c r="EV466">
        <v>0</v>
      </c>
      <c r="EW466">
        <v>1465.51846153846</v>
      </c>
      <c r="EX466">
        <v>5.00059</v>
      </c>
      <c r="EY466">
        <v>30501.6</v>
      </c>
      <c r="EZ466">
        <v>17360.0307692308</v>
      </c>
      <c r="FA466">
        <v>55.062</v>
      </c>
      <c r="FB466">
        <v>55.562</v>
      </c>
      <c r="FC466">
        <v>54.687</v>
      </c>
      <c r="FD466">
        <v>54.9418461538462</v>
      </c>
      <c r="FE466">
        <v>55.5</v>
      </c>
      <c r="FF466">
        <v>1955.06076923077</v>
      </c>
      <c r="FG466">
        <v>39.91</v>
      </c>
      <c r="FH466">
        <v>0</v>
      </c>
      <c r="FI466">
        <v>1762204548.8</v>
      </c>
      <c r="FJ466">
        <v>0</v>
      </c>
      <c r="FK466">
        <v>1465.4584</v>
      </c>
      <c r="FL466">
        <v>-6.7200000217616</v>
      </c>
      <c r="FM466">
        <v>-107.346154075204</v>
      </c>
      <c r="FN466">
        <v>30500.896</v>
      </c>
      <c r="FO466">
        <v>15</v>
      </c>
      <c r="FP466">
        <v>0</v>
      </c>
      <c r="FQ466" t="s">
        <v>441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-34.3621857142857</v>
      </c>
      <c r="GD466">
        <v>1.98131688311687</v>
      </c>
      <c r="GE466">
        <v>0.368066394483793</v>
      </c>
      <c r="GF466">
        <v>0</v>
      </c>
      <c r="GG466">
        <v>1465.75176470588</v>
      </c>
      <c r="GH466">
        <v>-5.78273492029422</v>
      </c>
      <c r="GI466">
        <v>0.61367969509026</v>
      </c>
      <c r="GJ466">
        <v>-1</v>
      </c>
      <c r="GK466">
        <v>5.66804190476191</v>
      </c>
      <c r="GL466">
        <v>-0.251152207792213</v>
      </c>
      <c r="GM466">
        <v>0.0253892267402362</v>
      </c>
      <c r="GN466">
        <v>0</v>
      </c>
      <c r="GO466">
        <v>0</v>
      </c>
      <c r="GP466">
        <v>2</v>
      </c>
      <c r="GQ466" t="s">
        <v>442</v>
      </c>
      <c r="GR466">
        <v>3.12826</v>
      </c>
      <c r="GS466">
        <v>2.7779</v>
      </c>
      <c r="GT466">
        <v>0.165411</v>
      </c>
      <c r="GU466">
        <v>0.169215</v>
      </c>
      <c r="GV466">
        <v>0.107979</v>
      </c>
      <c r="GW466">
        <v>0.0915544</v>
      </c>
      <c r="GX466">
        <v>30562.2</v>
      </c>
      <c r="GY466">
        <v>32359.5</v>
      </c>
      <c r="GZ466">
        <v>33217</v>
      </c>
      <c r="HA466">
        <v>35354.4</v>
      </c>
      <c r="HB466">
        <v>42082</v>
      </c>
      <c r="HC466">
        <v>46200.2</v>
      </c>
      <c r="HD466">
        <v>52009.8</v>
      </c>
      <c r="HE466">
        <v>56583.8</v>
      </c>
      <c r="HF466">
        <v>1.77775</v>
      </c>
      <c r="HG466">
        <v>2.12637</v>
      </c>
      <c r="HH466">
        <v>-0.00849739</v>
      </c>
      <c r="HI466">
        <v>0</v>
      </c>
      <c r="HJ466">
        <v>36.1414</v>
      </c>
      <c r="HK466">
        <v>999.9</v>
      </c>
      <c r="HL466">
        <v>53.833</v>
      </c>
      <c r="HM466">
        <v>28.228</v>
      </c>
      <c r="HN466">
        <v>22.8115</v>
      </c>
      <c r="HO466">
        <v>56.8393</v>
      </c>
      <c r="HP466">
        <v>32.492</v>
      </c>
      <c r="HQ466">
        <v>2</v>
      </c>
      <c r="HR466">
        <v>1.37828</v>
      </c>
      <c r="HS466">
        <v>6.24825</v>
      </c>
      <c r="HT466">
        <v>20.019</v>
      </c>
      <c r="HU466">
        <v>5.19168</v>
      </c>
      <c r="HV466">
        <v>12.0099</v>
      </c>
      <c r="HW466">
        <v>4.9726</v>
      </c>
      <c r="HX466">
        <v>3.29487</v>
      </c>
      <c r="HY466">
        <v>999.9</v>
      </c>
      <c r="HZ466">
        <v>9999</v>
      </c>
      <c r="IA466">
        <v>9999</v>
      </c>
      <c r="IB466">
        <v>9999</v>
      </c>
      <c r="IC466">
        <v>1.86316</v>
      </c>
      <c r="ID466">
        <v>1.8681</v>
      </c>
      <c r="IE466">
        <v>1.86783</v>
      </c>
      <c r="IF466">
        <v>1.86901</v>
      </c>
      <c r="IG466">
        <v>1.86981</v>
      </c>
      <c r="IH466">
        <v>1.86584</v>
      </c>
      <c r="II466">
        <v>1.86703</v>
      </c>
      <c r="IJ466">
        <v>1.86843</v>
      </c>
      <c r="IK466">
        <v>5</v>
      </c>
      <c r="IL466">
        <v>0</v>
      </c>
      <c r="IM466">
        <v>0</v>
      </c>
      <c r="IN466">
        <v>0</v>
      </c>
      <c r="IO466" t="s">
        <v>443</v>
      </c>
      <c r="IP466" t="s">
        <v>444</v>
      </c>
      <c r="IQ466" t="s">
        <v>445</v>
      </c>
      <c r="IR466" t="s">
        <v>445</v>
      </c>
      <c r="IS466" t="s">
        <v>445</v>
      </c>
      <c r="IT466" t="s">
        <v>445</v>
      </c>
      <c r="IU466">
        <v>0</v>
      </c>
      <c r="IV466">
        <v>100</v>
      </c>
      <c r="IW466">
        <v>100</v>
      </c>
      <c r="IX466">
        <v>5.29</v>
      </c>
      <c r="IY466">
        <v>0.31</v>
      </c>
      <c r="IZ466">
        <v>0.972545899424372</v>
      </c>
      <c r="JA466">
        <v>0.00534676025210932</v>
      </c>
      <c r="JB466">
        <v>-1.70922874884956e-06</v>
      </c>
      <c r="JC466">
        <v>5.24977269206303e-10</v>
      </c>
      <c r="JD466">
        <v>0.310040366037049</v>
      </c>
      <c r="JE466">
        <v>0</v>
      </c>
      <c r="JF466">
        <v>0</v>
      </c>
      <c r="JG466">
        <v>0</v>
      </c>
      <c r="JH466">
        <v>4</v>
      </c>
      <c r="JI466">
        <v>2317</v>
      </c>
      <c r="JJ466">
        <v>-0</v>
      </c>
      <c r="JK466">
        <v>23</v>
      </c>
      <c r="JL466">
        <v>29370075.8</v>
      </c>
      <c r="JM466">
        <v>29370075.8</v>
      </c>
      <c r="JN466">
        <v>2.63672</v>
      </c>
      <c r="JO466">
        <v>2.60376</v>
      </c>
      <c r="JP466">
        <v>2.19849</v>
      </c>
      <c r="JQ466">
        <v>2.63794</v>
      </c>
      <c r="JR466">
        <v>2.44629</v>
      </c>
      <c r="JS466">
        <v>2.32178</v>
      </c>
      <c r="JT466">
        <v>32.8424</v>
      </c>
      <c r="JU466">
        <v>24.14</v>
      </c>
      <c r="JV466">
        <v>18</v>
      </c>
      <c r="JW466">
        <v>498.855</v>
      </c>
      <c r="JX466">
        <v>782.621</v>
      </c>
      <c r="JY466">
        <v>28.1371</v>
      </c>
      <c r="JZ466">
        <v>43.3701</v>
      </c>
      <c r="KA466">
        <v>30.0002</v>
      </c>
      <c r="KB466">
        <v>43.0845</v>
      </c>
      <c r="KC466">
        <v>42.9245</v>
      </c>
      <c r="KD466">
        <v>52.952</v>
      </c>
      <c r="KE466">
        <v>0</v>
      </c>
      <c r="KF466">
        <v>100</v>
      </c>
      <c r="KG466">
        <v>28.1351</v>
      </c>
      <c r="KH466">
        <v>1108.77</v>
      </c>
      <c r="KI466">
        <v>21.9999</v>
      </c>
      <c r="KJ466">
        <v>94.4069</v>
      </c>
      <c r="KK466">
        <v>91.6285</v>
      </c>
    </row>
    <row r="467" spans="1:297">
      <c r="A467">
        <v>451</v>
      </c>
      <c r="B467">
        <v>1762204555</v>
      </c>
      <c r="C467">
        <v>6323</v>
      </c>
      <c r="D467" t="s">
        <v>1350</v>
      </c>
      <c r="E467" t="s">
        <v>1351</v>
      </c>
      <c r="F467">
        <v>5</v>
      </c>
      <c r="G467" t="s">
        <v>1219</v>
      </c>
      <c r="H467" t="s">
        <v>438</v>
      </c>
      <c r="I467">
        <v>1762204546.84615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1109.99041364332</v>
      </c>
      <c r="AK467">
        <v>1091.776</v>
      </c>
      <c r="AL467">
        <v>3.21348464628215</v>
      </c>
      <c r="AM467">
        <v>64.4953549649567</v>
      </c>
      <c r="AN467">
        <f>(AP467 - AO467 + DY467*1E3/(8.314*(EA467+273.15)) * AR467/DX467 * AQ467) * DX467/(100*DL467) * 1000/(1000 - AP467)</f>
        <v>0</v>
      </c>
      <c r="AO467">
        <v>21.0606191818352</v>
      </c>
      <c r="AP467">
        <v>26.6644624242424</v>
      </c>
      <c r="AQ467">
        <v>-6.65884810318445e-05</v>
      </c>
      <c r="AR467">
        <v>97.6217962636245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439</v>
      </c>
      <c r="AY467" t="s">
        <v>439</v>
      </c>
      <c r="AZ467">
        <v>0</v>
      </c>
      <c r="BA467">
        <v>0</v>
      </c>
      <c r="BB467">
        <f>1-AZ467/BA467</f>
        <v>0</v>
      </c>
      <c r="BC467">
        <v>0</v>
      </c>
      <c r="BD467" t="s">
        <v>439</v>
      </c>
      <c r="BE467" t="s">
        <v>439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439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440</v>
      </c>
      <c r="DO467">
        <v>2</v>
      </c>
      <c r="DP467" t="b">
        <v>1</v>
      </c>
      <c r="DQ467">
        <v>1762204546.84615</v>
      </c>
      <c r="DR467">
        <v>1039.68384615385</v>
      </c>
      <c r="DS467">
        <v>1073.71769230769</v>
      </c>
      <c r="DT467">
        <v>26.6947</v>
      </c>
      <c r="DU467">
        <v>21.0600923076923</v>
      </c>
      <c r="DV467">
        <v>1034.42923076923</v>
      </c>
      <c r="DW467">
        <v>26.3846846153846</v>
      </c>
      <c r="DX467">
        <v>500.039384615385</v>
      </c>
      <c r="DY467">
        <v>90.7543769230769</v>
      </c>
      <c r="DZ467">
        <v>0.100058953846154</v>
      </c>
      <c r="EA467">
        <v>36.3534538461538</v>
      </c>
      <c r="EB467">
        <v>36.0079384615385</v>
      </c>
      <c r="EC467">
        <v>999.9</v>
      </c>
      <c r="ED467">
        <v>0</v>
      </c>
      <c r="EE467">
        <v>0</v>
      </c>
      <c r="EF467">
        <v>9990.28461538461</v>
      </c>
      <c r="EG467">
        <v>0</v>
      </c>
      <c r="EH467">
        <v>1226.46769230769</v>
      </c>
      <c r="EI467">
        <v>-34.0328384615385</v>
      </c>
      <c r="EJ467">
        <v>1068.19923076923</v>
      </c>
      <c r="EK467">
        <v>1096.81692307692</v>
      </c>
      <c r="EL467">
        <v>5.63462769230769</v>
      </c>
      <c r="EM467">
        <v>1073.71769230769</v>
      </c>
      <c r="EN467">
        <v>21.0600923076923</v>
      </c>
      <c r="EO467">
        <v>2.42266153846154</v>
      </c>
      <c r="EP467">
        <v>1.91129461538462</v>
      </c>
      <c r="EQ467">
        <v>20.5160538461538</v>
      </c>
      <c r="ER467">
        <v>16.728</v>
      </c>
      <c r="ES467">
        <v>1999.96615384615</v>
      </c>
      <c r="ET467">
        <v>0.979994076923077</v>
      </c>
      <c r="EU467">
        <v>0.0200057615384615</v>
      </c>
      <c r="EV467">
        <v>0</v>
      </c>
      <c r="EW467">
        <v>1465.00538461538</v>
      </c>
      <c r="EX467">
        <v>5.00059</v>
      </c>
      <c r="EY467">
        <v>30492.4846153846</v>
      </c>
      <c r="EZ467">
        <v>17359.9923076923</v>
      </c>
      <c r="FA467">
        <v>55.062</v>
      </c>
      <c r="FB467">
        <v>55.562</v>
      </c>
      <c r="FC467">
        <v>54.687</v>
      </c>
      <c r="FD467">
        <v>54.9563846153846</v>
      </c>
      <c r="FE467">
        <v>55.5</v>
      </c>
      <c r="FF467">
        <v>1955.05615384615</v>
      </c>
      <c r="FG467">
        <v>39.91</v>
      </c>
      <c r="FH467">
        <v>0</v>
      </c>
      <c r="FI467">
        <v>1762204554.2</v>
      </c>
      <c r="FJ467">
        <v>0</v>
      </c>
      <c r="FK467">
        <v>1464.925</v>
      </c>
      <c r="FL467">
        <v>-5.84854701298607</v>
      </c>
      <c r="FM467">
        <v>-111.145299251614</v>
      </c>
      <c r="FN467">
        <v>30491.6692307692</v>
      </c>
      <c r="FO467">
        <v>15</v>
      </c>
      <c r="FP467">
        <v>0</v>
      </c>
      <c r="FQ467" t="s">
        <v>441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-34.040525</v>
      </c>
      <c r="GD467">
        <v>3.49541503759409</v>
      </c>
      <c r="GE467">
        <v>0.604340143358853</v>
      </c>
      <c r="GF467">
        <v>0</v>
      </c>
      <c r="GG467">
        <v>1465.29558823529</v>
      </c>
      <c r="GH467">
        <v>-6.44996180651834</v>
      </c>
      <c r="GI467">
        <v>0.662158640919171</v>
      </c>
      <c r="GJ467">
        <v>-1</v>
      </c>
      <c r="GK467">
        <v>5.6449875</v>
      </c>
      <c r="GL467">
        <v>-0.258759248120308</v>
      </c>
      <c r="GM467">
        <v>0.0249071579821946</v>
      </c>
      <c r="GN467">
        <v>0</v>
      </c>
      <c r="GO467">
        <v>0</v>
      </c>
      <c r="GP467">
        <v>2</v>
      </c>
      <c r="GQ467" t="s">
        <v>442</v>
      </c>
      <c r="GR467">
        <v>3.12837</v>
      </c>
      <c r="GS467">
        <v>2.77786</v>
      </c>
      <c r="GT467">
        <v>0.167024</v>
      </c>
      <c r="GU467">
        <v>0.170975</v>
      </c>
      <c r="GV467">
        <v>0.107914</v>
      </c>
      <c r="GW467">
        <v>0.0915567</v>
      </c>
      <c r="GX467">
        <v>30502.8</v>
      </c>
      <c r="GY467">
        <v>32290.6</v>
      </c>
      <c r="GZ467">
        <v>33216.9</v>
      </c>
      <c r="HA467">
        <v>35354.4</v>
      </c>
      <c r="HB467">
        <v>42085.1</v>
      </c>
      <c r="HC467">
        <v>46200.1</v>
      </c>
      <c r="HD467">
        <v>52009.8</v>
      </c>
      <c r="HE467">
        <v>56583.6</v>
      </c>
      <c r="HF467">
        <v>1.7779</v>
      </c>
      <c r="HG467">
        <v>2.12625</v>
      </c>
      <c r="HH467">
        <v>-0.00847876</v>
      </c>
      <c r="HI467">
        <v>0</v>
      </c>
      <c r="HJ467">
        <v>36.1414</v>
      </c>
      <c r="HK467">
        <v>999.9</v>
      </c>
      <c r="HL467">
        <v>53.833</v>
      </c>
      <c r="HM467">
        <v>28.228</v>
      </c>
      <c r="HN467">
        <v>22.8089</v>
      </c>
      <c r="HO467">
        <v>56.7293</v>
      </c>
      <c r="HP467">
        <v>32.3878</v>
      </c>
      <c r="HQ467">
        <v>2</v>
      </c>
      <c r="HR467">
        <v>1.37836</v>
      </c>
      <c r="HS467">
        <v>6.22466</v>
      </c>
      <c r="HT467">
        <v>20.02</v>
      </c>
      <c r="HU467">
        <v>5.19213</v>
      </c>
      <c r="HV467">
        <v>12.0099</v>
      </c>
      <c r="HW467">
        <v>4.97315</v>
      </c>
      <c r="HX467">
        <v>3.29497</v>
      </c>
      <c r="HY467">
        <v>999.9</v>
      </c>
      <c r="HZ467">
        <v>9999</v>
      </c>
      <c r="IA467">
        <v>9999</v>
      </c>
      <c r="IB467">
        <v>9999</v>
      </c>
      <c r="IC467">
        <v>1.86316</v>
      </c>
      <c r="ID467">
        <v>1.86808</v>
      </c>
      <c r="IE467">
        <v>1.86783</v>
      </c>
      <c r="IF467">
        <v>1.86899</v>
      </c>
      <c r="IG467">
        <v>1.86981</v>
      </c>
      <c r="IH467">
        <v>1.86585</v>
      </c>
      <c r="II467">
        <v>1.867</v>
      </c>
      <c r="IJ467">
        <v>1.86842</v>
      </c>
      <c r="IK467">
        <v>5</v>
      </c>
      <c r="IL467">
        <v>0</v>
      </c>
      <c r="IM467">
        <v>0</v>
      </c>
      <c r="IN467">
        <v>0</v>
      </c>
      <c r="IO467" t="s">
        <v>443</v>
      </c>
      <c r="IP467" t="s">
        <v>444</v>
      </c>
      <c r="IQ467" t="s">
        <v>445</v>
      </c>
      <c r="IR467" t="s">
        <v>445</v>
      </c>
      <c r="IS467" t="s">
        <v>445</v>
      </c>
      <c r="IT467" t="s">
        <v>445</v>
      </c>
      <c r="IU467">
        <v>0</v>
      </c>
      <c r="IV467">
        <v>100</v>
      </c>
      <c r="IW467">
        <v>100</v>
      </c>
      <c r="IX467">
        <v>5.35</v>
      </c>
      <c r="IY467">
        <v>0.3101</v>
      </c>
      <c r="IZ467">
        <v>0.972545899424372</v>
      </c>
      <c r="JA467">
        <v>0.00534676025210932</v>
      </c>
      <c r="JB467">
        <v>-1.70922874884956e-06</v>
      </c>
      <c r="JC467">
        <v>5.24977269206303e-10</v>
      </c>
      <c r="JD467">
        <v>0.310040366037049</v>
      </c>
      <c r="JE467">
        <v>0</v>
      </c>
      <c r="JF467">
        <v>0</v>
      </c>
      <c r="JG467">
        <v>0</v>
      </c>
      <c r="JH467">
        <v>4</v>
      </c>
      <c r="JI467">
        <v>2317</v>
      </c>
      <c r="JJ467">
        <v>-0</v>
      </c>
      <c r="JK467">
        <v>23</v>
      </c>
      <c r="JL467">
        <v>29370075.9</v>
      </c>
      <c r="JM467">
        <v>29370075.9</v>
      </c>
      <c r="JN467">
        <v>2.67578</v>
      </c>
      <c r="JO467">
        <v>2.59033</v>
      </c>
      <c r="JP467">
        <v>2.19849</v>
      </c>
      <c r="JQ467">
        <v>2.63794</v>
      </c>
      <c r="JR467">
        <v>2.44507</v>
      </c>
      <c r="JS467">
        <v>2.32788</v>
      </c>
      <c r="JT467">
        <v>32.8424</v>
      </c>
      <c r="JU467">
        <v>24.14</v>
      </c>
      <c r="JV467">
        <v>18</v>
      </c>
      <c r="JW467">
        <v>498.962</v>
      </c>
      <c r="JX467">
        <v>782.534</v>
      </c>
      <c r="JY467">
        <v>28.1285</v>
      </c>
      <c r="JZ467">
        <v>43.3701</v>
      </c>
      <c r="KA467">
        <v>30.0002</v>
      </c>
      <c r="KB467">
        <v>43.0845</v>
      </c>
      <c r="KC467">
        <v>42.9277</v>
      </c>
      <c r="KD467">
        <v>53.6215</v>
      </c>
      <c r="KE467">
        <v>0</v>
      </c>
      <c r="KF467">
        <v>100</v>
      </c>
      <c r="KG467">
        <v>28.1305</v>
      </c>
      <c r="KH467">
        <v>1122.33</v>
      </c>
      <c r="KI467">
        <v>21.9999</v>
      </c>
      <c r="KJ467">
        <v>94.4069</v>
      </c>
      <c r="KK467">
        <v>91.6282</v>
      </c>
    </row>
    <row r="468" spans="1:297">
      <c r="A468">
        <v>452</v>
      </c>
      <c r="B468">
        <v>1762204560</v>
      </c>
      <c r="C468">
        <v>6328</v>
      </c>
      <c r="D468" t="s">
        <v>1352</v>
      </c>
      <c r="E468" t="s">
        <v>1353</v>
      </c>
      <c r="F468">
        <v>5</v>
      </c>
      <c r="G468" t="s">
        <v>1219</v>
      </c>
      <c r="H468" t="s">
        <v>438</v>
      </c>
      <c r="I468">
        <v>1762204551.84615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1127.97145542143</v>
      </c>
      <c r="AK468">
        <v>1108.79309090909</v>
      </c>
      <c r="AL468">
        <v>3.40876116830256</v>
      </c>
      <c r="AM468">
        <v>64.4953549649567</v>
      </c>
      <c r="AN468">
        <f>(AP468 - AO468 + DY468*1E3/(8.314*(EA468+273.15)) * AR468/DX468 * AQ468) * DX468/(100*DL468) * 1000/(1000 - AP468)</f>
        <v>0</v>
      </c>
      <c r="AO468">
        <v>21.060795094485</v>
      </c>
      <c r="AP468">
        <v>26.6450315151515</v>
      </c>
      <c r="AQ468">
        <v>-5.85546141985086e-05</v>
      </c>
      <c r="AR468">
        <v>97.6217962636245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439</v>
      </c>
      <c r="AY468" t="s">
        <v>439</v>
      </c>
      <c r="AZ468">
        <v>0</v>
      </c>
      <c r="BA468">
        <v>0</v>
      </c>
      <c r="BB468">
        <f>1-AZ468/BA468</f>
        <v>0</v>
      </c>
      <c r="BC468">
        <v>0</v>
      </c>
      <c r="BD468" t="s">
        <v>439</v>
      </c>
      <c r="BE468" t="s">
        <v>439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439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440</v>
      </c>
      <c r="DO468">
        <v>2</v>
      </c>
      <c r="DP468" t="b">
        <v>1</v>
      </c>
      <c r="DQ468">
        <v>1762204551.84615</v>
      </c>
      <c r="DR468">
        <v>1055.97230769231</v>
      </c>
      <c r="DS468">
        <v>1089.99230769231</v>
      </c>
      <c r="DT468">
        <v>26.6741769230769</v>
      </c>
      <c r="DU468">
        <v>21.0603538461538</v>
      </c>
      <c r="DV468">
        <v>1050.66076923077</v>
      </c>
      <c r="DW468">
        <v>26.3641615384615</v>
      </c>
      <c r="DX468">
        <v>500.030846153846</v>
      </c>
      <c r="DY468">
        <v>90.7543230769231</v>
      </c>
      <c r="DZ468">
        <v>0.100043869230769</v>
      </c>
      <c r="EA468">
        <v>36.3499538461539</v>
      </c>
      <c r="EB468">
        <v>36.0045</v>
      </c>
      <c r="EC468">
        <v>999.9</v>
      </c>
      <c r="ED468">
        <v>0</v>
      </c>
      <c r="EE468">
        <v>0</v>
      </c>
      <c r="EF468">
        <v>9997.96923076923</v>
      </c>
      <c r="EG468">
        <v>0</v>
      </c>
      <c r="EH468">
        <v>1226.43615384615</v>
      </c>
      <c r="EI468">
        <v>-34.0187307692308</v>
      </c>
      <c r="EJ468">
        <v>1084.91153846154</v>
      </c>
      <c r="EK468">
        <v>1113.44076923077</v>
      </c>
      <c r="EL468">
        <v>5.61384</v>
      </c>
      <c r="EM468">
        <v>1089.99230769231</v>
      </c>
      <c r="EN468">
        <v>21.0603538461538</v>
      </c>
      <c r="EO468">
        <v>2.42079769230769</v>
      </c>
      <c r="EP468">
        <v>1.91131692307692</v>
      </c>
      <c r="EQ468">
        <v>20.5035769230769</v>
      </c>
      <c r="ER468">
        <v>16.7282</v>
      </c>
      <c r="ES468">
        <v>1999.96538461538</v>
      </c>
      <c r="ET468">
        <v>0.979994076923077</v>
      </c>
      <c r="EU468">
        <v>0.0200057615384615</v>
      </c>
      <c r="EV468">
        <v>0</v>
      </c>
      <c r="EW468">
        <v>1464.51692307692</v>
      </c>
      <c r="EX468">
        <v>5.00059</v>
      </c>
      <c r="EY468">
        <v>30483.4153846154</v>
      </c>
      <c r="EZ468">
        <v>17359.9846153846</v>
      </c>
      <c r="FA468">
        <v>55.0668461538462</v>
      </c>
      <c r="FB468">
        <v>55.562</v>
      </c>
      <c r="FC468">
        <v>54.687</v>
      </c>
      <c r="FD468">
        <v>54.9757692307692</v>
      </c>
      <c r="FE468">
        <v>55.5</v>
      </c>
      <c r="FF468">
        <v>1955.05538461538</v>
      </c>
      <c r="FG468">
        <v>39.91</v>
      </c>
      <c r="FH468">
        <v>0</v>
      </c>
      <c r="FI468">
        <v>1762204559</v>
      </c>
      <c r="FJ468">
        <v>0</v>
      </c>
      <c r="FK468">
        <v>1464.49269230769</v>
      </c>
      <c r="FL468">
        <v>-4.17196580046536</v>
      </c>
      <c r="FM468">
        <v>-112.283760577962</v>
      </c>
      <c r="FN468">
        <v>30482.9423076923</v>
      </c>
      <c r="FO468">
        <v>15</v>
      </c>
      <c r="FP468">
        <v>0</v>
      </c>
      <c r="FQ468" t="s">
        <v>441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-34.1526476190476</v>
      </c>
      <c r="GD468">
        <v>0.909958441558442</v>
      </c>
      <c r="GE468">
        <v>0.639459882668139</v>
      </c>
      <c r="GF468">
        <v>0</v>
      </c>
      <c r="GG468">
        <v>1464.78382352941</v>
      </c>
      <c r="GH468">
        <v>-5.76944231582583</v>
      </c>
      <c r="GI468">
        <v>0.613389880360533</v>
      </c>
      <c r="GJ468">
        <v>-1</v>
      </c>
      <c r="GK468">
        <v>5.62572476190476</v>
      </c>
      <c r="GL468">
        <v>-0.252330389610382</v>
      </c>
      <c r="GM468">
        <v>0.0254930409961037</v>
      </c>
      <c r="GN468">
        <v>0</v>
      </c>
      <c r="GO468">
        <v>0</v>
      </c>
      <c r="GP468">
        <v>2</v>
      </c>
      <c r="GQ468" t="s">
        <v>442</v>
      </c>
      <c r="GR468">
        <v>3.12832</v>
      </c>
      <c r="GS468">
        <v>2.778</v>
      </c>
      <c r="GT468">
        <v>0.168697</v>
      </c>
      <c r="GU468">
        <v>0.172549</v>
      </c>
      <c r="GV468">
        <v>0.107849</v>
      </c>
      <c r="GW468">
        <v>0.0915525</v>
      </c>
      <c r="GX468">
        <v>30441.4</v>
      </c>
      <c r="GY468">
        <v>32228.8</v>
      </c>
      <c r="GZ468">
        <v>33217.1</v>
      </c>
      <c r="HA468">
        <v>35354.1</v>
      </c>
      <c r="HB468">
        <v>42088.3</v>
      </c>
      <c r="HC468">
        <v>46200.4</v>
      </c>
      <c r="HD468">
        <v>52009.8</v>
      </c>
      <c r="HE468">
        <v>56583.5</v>
      </c>
      <c r="HF468">
        <v>1.77795</v>
      </c>
      <c r="HG468">
        <v>2.12645</v>
      </c>
      <c r="HH468">
        <v>-0.00864267</v>
      </c>
      <c r="HI468">
        <v>0</v>
      </c>
      <c r="HJ468">
        <v>36.1413</v>
      </c>
      <c r="HK468">
        <v>999.9</v>
      </c>
      <c r="HL468">
        <v>53.833</v>
      </c>
      <c r="HM468">
        <v>28.238</v>
      </c>
      <c r="HN468">
        <v>22.8253</v>
      </c>
      <c r="HO468">
        <v>56.8293</v>
      </c>
      <c r="HP468">
        <v>32.3798</v>
      </c>
      <c r="HQ468">
        <v>2</v>
      </c>
      <c r="HR468">
        <v>1.37822</v>
      </c>
      <c r="HS468">
        <v>6.20037</v>
      </c>
      <c r="HT468">
        <v>20.0208</v>
      </c>
      <c r="HU468">
        <v>5.19123</v>
      </c>
      <c r="HV468">
        <v>12.0099</v>
      </c>
      <c r="HW468">
        <v>4.9723</v>
      </c>
      <c r="HX468">
        <v>3.2949</v>
      </c>
      <c r="HY468">
        <v>999.9</v>
      </c>
      <c r="HZ468">
        <v>9999</v>
      </c>
      <c r="IA468">
        <v>9999</v>
      </c>
      <c r="IB468">
        <v>9999</v>
      </c>
      <c r="IC468">
        <v>1.86316</v>
      </c>
      <c r="ID468">
        <v>1.86812</v>
      </c>
      <c r="IE468">
        <v>1.86783</v>
      </c>
      <c r="IF468">
        <v>1.86901</v>
      </c>
      <c r="IG468">
        <v>1.86981</v>
      </c>
      <c r="IH468">
        <v>1.86584</v>
      </c>
      <c r="II468">
        <v>1.86698</v>
      </c>
      <c r="IJ468">
        <v>1.86841</v>
      </c>
      <c r="IK468">
        <v>5</v>
      </c>
      <c r="IL468">
        <v>0</v>
      </c>
      <c r="IM468">
        <v>0</v>
      </c>
      <c r="IN468">
        <v>0</v>
      </c>
      <c r="IO468" t="s">
        <v>443</v>
      </c>
      <c r="IP468" t="s">
        <v>444</v>
      </c>
      <c r="IQ468" t="s">
        <v>445</v>
      </c>
      <c r="IR468" t="s">
        <v>445</v>
      </c>
      <c r="IS468" t="s">
        <v>445</v>
      </c>
      <c r="IT468" t="s">
        <v>445</v>
      </c>
      <c r="IU468">
        <v>0</v>
      </c>
      <c r="IV468">
        <v>100</v>
      </c>
      <c r="IW468">
        <v>100</v>
      </c>
      <c r="IX468">
        <v>5.4</v>
      </c>
      <c r="IY468">
        <v>0.3101</v>
      </c>
      <c r="IZ468">
        <v>0.972545899424372</v>
      </c>
      <c r="JA468">
        <v>0.00534676025210932</v>
      </c>
      <c r="JB468">
        <v>-1.70922874884956e-06</v>
      </c>
      <c r="JC468">
        <v>5.24977269206303e-10</v>
      </c>
      <c r="JD468">
        <v>0.310040366037049</v>
      </c>
      <c r="JE468">
        <v>0</v>
      </c>
      <c r="JF468">
        <v>0</v>
      </c>
      <c r="JG468">
        <v>0</v>
      </c>
      <c r="JH468">
        <v>4</v>
      </c>
      <c r="JI468">
        <v>2317</v>
      </c>
      <c r="JJ468">
        <v>-0</v>
      </c>
      <c r="JK468">
        <v>23</v>
      </c>
      <c r="JL468">
        <v>29370076</v>
      </c>
      <c r="JM468">
        <v>29370076</v>
      </c>
      <c r="JN468">
        <v>2.70752</v>
      </c>
      <c r="JO468">
        <v>2.60498</v>
      </c>
      <c r="JP468">
        <v>2.19849</v>
      </c>
      <c r="JQ468">
        <v>2.63672</v>
      </c>
      <c r="JR468">
        <v>2.44507</v>
      </c>
      <c r="JS468">
        <v>2.32422</v>
      </c>
      <c r="JT468">
        <v>32.8424</v>
      </c>
      <c r="JU468">
        <v>24.14</v>
      </c>
      <c r="JV468">
        <v>18</v>
      </c>
      <c r="JW468">
        <v>498.997</v>
      </c>
      <c r="JX468">
        <v>782.732</v>
      </c>
      <c r="JY468">
        <v>28.1246</v>
      </c>
      <c r="JZ468">
        <v>43.3701</v>
      </c>
      <c r="KA468">
        <v>30</v>
      </c>
      <c r="KB468">
        <v>43.0845</v>
      </c>
      <c r="KC468">
        <v>42.9277</v>
      </c>
      <c r="KD468">
        <v>54.3001</v>
      </c>
      <c r="KE468">
        <v>0</v>
      </c>
      <c r="KF468">
        <v>100</v>
      </c>
      <c r="KG468">
        <v>28.1286</v>
      </c>
      <c r="KH468">
        <v>1142.63</v>
      </c>
      <c r="KI468">
        <v>21.9999</v>
      </c>
      <c r="KJ468">
        <v>94.407</v>
      </c>
      <c r="KK468">
        <v>91.628</v>
      </c>
    </row>
    <row r="469" spans="1:297">
      <c r="A469">
        <v>453</v>
      </c>
      <c r="B469">
        <v>1762204565</v>
      </c>
      <c r="C469">
        <v>6333</v>
      </c>
      <c r="D469" t="s">
        <v>1354</v>
      </c>
      <c r="E469" t="s">
        <v>1355</v>
      </c>
      <c r="F469">
        <v>5</v>
      </c>
      <c r="G469" t="s">
        <v>1219</v>
      </c>
      <c r="H469" t="s">
        <v>438</v>
      </c>
      <c r="I469">
        <v>1762204556.84615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1144.1656645722</v>
      </c>
      <c r="AK469">
        <v>1125.47684848485</v>
      </c>
      <c r="AL469">
        <v>3.33684058345533</v>
      </c>
      <c r="AM469">
        <v>64.4953549649567</v>
      </c>
      <c r="AN469">
        <f>(AP469 - AO469 + DY469*1E3/(8.314*(EA469+273.15)) * AR469/DX469 * AQ469) * DX469/(100*DL469) * 1000/(1000 - AP469)</f>
        <v>0</v>
      </c>
      <c r="AO469">
        <v>21.0616632894012</v>
      </c>
      <c r="AP469">
        <v>26.6234363636364</v>
      </c>
      <c r="AQ469">
        <v>-5.88173064369391e-05</v>
      </c>
      <c r="AR469">
        <v>97.6217962636245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439</v>
      </c>
      <c r="AY469" t="s">
        <v>439</v>
      </c>
      <c r="AZ469">
        <v>0</v>
      </c>
      <c r="BA469">
        <v>0</v>
      </c>
      <c r="BB469">
        <f>1-AZ469/BA469</f>
        <v>0</v>
      </c>
      <c r="BC469">
        <v>0</v>
      </c>
      <c r="BD469" t="s">
        <v>439</v>
      </c>
      <c r="BE469" t="s">
        <v>439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439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440</v>
      </c>
      <c r="DO469">
        <v>2</v>
      </c>
      <c r="DP469" t="b">
        <v>1</v>
      </c>
      <c r="DQ469">
        <v>1762204556.84615</v>
      </c>
      <c r="DR469">
        <v>1072.18692307692</v>
      </c>
      <c r="DS469">
        <v>1106.26461538462</v>
      </c>
      <c r="DT469">
        <v>26.6532153846154</v>
      </c>
      <c r="DU469">
        <v>21.0613076923077</v>
      </c>
      <c r="DV469">
        <v>1066.81846153846</v>
      </c>
      <c r="DW469">
        <v>26.3431923076923</v>
      </c>
      <c r="DX469">
        <v>500.039230769231</v>
      </c>
      <c r="DY469">
        <v>90.7532</v>
      </c>
      <c r="DZ469">
        <v>0.100081430769231</v>
      </c>
      <c r="EA469">
        <v>36.3461923076923</v>
      </c>
      <c r="EB469">
        <v>36.0025230769231</v>
      </c>
      <c r="EC469">
        <v>999.9</v>
      </c>
      <c r="ED469">
        <v>0</v>
      </c>
      <c r="EE469">
        <v>0</v>
      </c>
      <c r="EF469">
        <v>9999.02692307692</v>
      </c>
      <c r="EG469">
        <v>0</v>
      </c>
      <c r="EH469">
        <v>1226.42846153846</v>
      </c>
      <c r="EI469">
        <v>-34.0774923076923</v>
      </c>
      <c r="EJ469">
        <v>1101.54615384615</v>
      </c>
      <c r="EK469">
        <v>1130.06461538462</v>
      </c>
      <c r="EL469">
        <v>5.59191769230769</v>
      </c>
      <c r="EM469">
        <v>1106.26461538462</v>
      </c>
      <c r="EN469">
        <v>21.0613076923077</v>
      </c>
      <c r="EO469">
        <v>2.41886615384615</v>
      </c>
      <c r="EP469">
        <v>1.91138153846154</v>
      </c>
      <c r="EQ469">
        <v>20.4906384615385</v>
      </c>
      <c r="ER469">
        <v>16.7287230769231</v>
      </c>
      <c r="ES469">
        <v>1999.98846153846</v>
      </c>
      <c r="ET469">
        <v>0.979994307692308</v>
      </c>
      <c r="EU469">
        <v>0.0200055153846154</v>
      </c>
      <c r="EV469">
        <v>0</v>
      </c>
      <c r="EW469">
        <v>1464.16076923077</v>
      </c>
      <c r="EX469">
        <v>5.00059</v>
      </c>
      <c r="EY469">
        <v>30474.7384615385</v>
      </c>
      <c r="EZ469">
        <v>17360.1769230769</v>
      </c>
      <c r="FA469">
        <v>55.0668461538462</v>
      </c>
      <c r="FB469">
        <v>55.562</v>
      </c>
      <c r="FC469">
        <v>54.687</v>
      </c>
      <c r="FD469">
        <v>54.9903076923077</v>
      </c>
      <c r="FE469">
        <v>55.5</v>
      </c>
      <c r="FF469">
        <v>1955.07846153846</v>
      </c>
      <c r="FG469">
        <v>39.91</v>
      </c>
      <c r="FH469">
        <v>0</v>
      </c>
      <c r="FI469">
        <v>1762204563.8</v>
      </c>
      <c r="FJ469">
        <v>0</v>
      </c>
      <c r="FK469">
        <v>1464.15384615385</v>
      </c>
      <c r="FL469">
        <v>-3.82017093099814</v>
      </c>
      <c r="FM469">
        <v>-112.143589827438</v>
      </c>
      <c r="FN469">
        <v>30474.1230769231</v>
      </c>
      <c r="FO469">
        <v>15</v>
      </c>
      <c r="FP469">
        <v>0</v>
      </c>
      <c r="FQ469" t="s">
        <v>441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-34.02781</v>
      </c>
      <c r="GD469">
        <v>-2.76399699248121</v>
      </c>
      <c r="GE469">
        <v>0.625314831025141</v>
      </c>
      <c r="GF469">
        <v>0</v>
      </c>
      <c r="GG469">
        <v>1464.37382352941</v>
      </c>
      <c r="GH469">
        <v>-4.04598930248147</v>
      </c>
      <c r="GI469">
        <v>0.44524953153115</v>
      </c>
      <c r="GJ469">
        <v>-1</v>
      </c>
      <c r="GK469">
        <v>5.6021095</v>
      </c>
      <c r="GL469">
        <v>-0.261703308270676</v>
      </c>
      <c r="GM469">
        <v>0.0251759485372448</v>
      </c>
      <c r="GN469">
        <v>0</v>
      </c>
      <c r="GO469">
        <v>0</v>
      </c>
      <c r="GP469">
        <v>2</v>
      </c>
      <c r="GQ469" t="s">
        <v>442</v>
      </c>
      <c r="GR469">
        <v>3.12836</v>
      </c>
      <c r="GS469">
        <v>2.77817</v>
      </c>
      <c r="GT469">
        <v>0.17033</v>
      </c>
      <c r="GU469">
        <v>0.174266</v>
      </c>
      <c r="GV469">
        <v>0.10779</v>
      </c>
      <c r="GW469">
        <v>0.0915641</v>
      </c>
      <c r="GX469">
        <v>30381.4</v>
      </c>
      <c r="GY469">
        <v>32161.6</v>
      </c>
      <c r="GZ469">
        <v>33217.1</v>
      </c>
      <c r="HA469">
        <v>35354.1</v>
      </c>
      <c r="HB469">
        <v>42091.1</v>
      </c>
      <c r="HC469">
        <v>46200.2</v>
      </c>
      <c r="HD469">
        <v>52009.8</v>
      </c>
      <c r="HE469">
        <v>56583.7</v>
      </c>
      <c r="HF469">
        <v>1.778</v>
      </c>
      <c r="HG469">
        <v>2.12628</v>
      </c>
      <c r="HH469">
        <v>-0.00789016</v>
      </c>
      <c r="HI469">
        <v>0</v>
      </c>
      <c r="HJ469">
        <v>36.138</v>
      </c>
      <c r="HK469">
        <v>999.9</v>
      </c>
      <c r="HL469">
        <v>53.833</v>
      </c>
      <c r="HM469">
        <v>28.228</v>
      </c>
      <c r="HN469">
        <v>22.8114</v>
      </c>
      <c r="HO469">
        <v>56.6293</v>
      </c>
      <c r="HP469">
        <v>32.3838</v>
      </c>
      <c r="HQ469">
        <v>2</v>
      </c>
      <c r="HR469">
        <v>1.37826</v>
      </c>
      <c r="HS469">
        <v>6.18657</v>
      </c>
      <c r="HT469">
        <v>20.0213</v>
      </c>
      <c r="HU469">
        <v>5.19243</v>
      </c>
      <c r="HV469">
        <v>12.0099</v>
      </c>
      <c r="HW469">
        <v>4.97325</v>
      </c>
      <c r="HX469">
        <v>3.29497</v>
      </c>
      <c r="HY469">
        <v>999.9</v>
      </c>
      <c r="HZ469">
        <v>9999</v>
      </c>
      <c r="IA469">
        <v>9999</v>
      </c>
      <c r="IB469">
        <v>9999</v>
      </c>
      <c r="IC469">
        <v>1.86317</v>
      </c>
      <c r="ID469">
        <v>1.86813</v>
      </c>
      <c r="IE469">
        <v>1.86783</v>
      </c>
      <c r="IF469">
        <v>1.86905</v>
      </c>
      <c r="IG469">
        <v>1.86981</v>
      </c>
      <c r="IH469">
        <v>1.86584</v>
      </c>
      <c r="II469">
        <v>1.86701</v>
      </c>
      <c r="IJ469">
        <v>1.86843</v>
      </c>
      <c r="IK469">
        <v>5</v>
      </c>
      <c r="IL469">
        <v>0</v>
      </c>
      <c r="IM469">
        <v>0</v>
      </c>
      <c r="IN469">
        <v>0</v>
      </c>
      <c r="IO469" t="s">
        <v>443</v>
      </c>
      <c r="IP469" t="s">
        <v>444</v>
      </c>
      <c r="IQ469" t="s">
        <v>445</v>
      </c>
      <c r="IR469" t="s">
        <v>445</v>
      </c>
      <c r="IS469" t="s">
        <v>445</v>
      </c>
      <c r="IT469" t="s">
        <v>445</v>
      </c>
      <c r="IU469">
        <v>0</v>
      </c>
      <c r="IV469">
        <v>100</v>
      </c>
      <c r="IW469">
        <v>100</v>
      </c>
      <c r="IX469">
        <v>5.46</v>
      </c>
      <c r="IY469">
        <v>0.3101</v>
      </c>
      <c r="IZ469">
        <v>0.972545899424372</v>
      </c>
      <c r="JA469">
        <v>0.00534676025210932</v>
      </c>
      <c r="JB469">
        <v>-1.70922874884956e-06</v>
      </c>
      <c r="JC469">
        <v>5.24977269206303e-10</v>
      </c>
      <c r="JD469">
        <v>0.310040366037049</v>
      </c>
      <c r="JE469">
        <v>0</v>
      </c>
      <c r="JF469">
        <v>0</v>
      </c>
      <c r="JG469">
        <v>0</v>
      </c>
      <c r="JH469">
        <v>4</v>
      </c>
      <c r="JI469">
        <v>2317</v>
      </c>
      <c r="JJ469">
        <v>-0</v>
      </c>
      <c r="JK469">
        <v>23</v>
      </c>
      <c r="JL469">
        <v>29370076.1</v>
      </c>
      <c r="JM469">
        <v>29370076.1</v>
      </c>
      <c r="JN469">
        <v>2.74414</v>
      </c>
      <c r="JO469">
        <v>2.59399</v>
      </c>
      <c r="JP469">
        <v>2.19849</v>
      </c>
      <c r="JQ469">
        <v>2.63794</v>
      </c>
      <c r="JR469">
        <v>2.44629</v>
      </c>
      <c r="JS469">
        <v>2.34375</v>
      </c>
      <c r="JT469">
        <v>32.8424</v>
      </c>
      <c r="JU469">
        <v>24.1488</v>
      </c>
      <c r="JV469">
        <v>18</v>
      </c>
      <c r="JW469">
        <v>499.034</v>
      </c>
      <c r="JX469">
        <v>782.559</v>
      </c>
      <c r="JY469">
        <v>28.1243</v>
      </c>
      <c r="JZ469">
        <v>43.3739</v>
      </c>
      <c r="KA469">
        <v>30.0001</v>
      </c>
      <c r="KB469">
        <v>43.0848</v>
      </c>
      <c r="KC469">
        <v>42.9277</v>
      </c>
      <c r="KD469">
        <v>54.9872</v>
      </c>
      <c r="KE469">
        <v>0</v>
      </c>
      <c r="KF469">
        <v>100</v>
      </c>
      <c r="KG469">
        <v>28.1273</v>
      </c>
      <c r="KH469">
        <v>1156.17</v>
      </c>
      <c r="KI469">
        <v>21.9999</v>
      </c>
      <c r="KJ469">
        <v>94.407</v>
      </c>
      <c r="KK469">
        <v>91.6281</v>
      </c>
    </row>
    <row r="470" spans="1:297">
      <c r="A470">
        <v>454</v>
      </c>
      <c r="B470">
        <v>1762204570</v>
      </c>
      <c r="C470">
        <v>6338</v>
      </c>
      <c r="D470" t="s">
        <v>1356</v>
      </c>
      <c r="E470" t="s">
        <v>1357</v>
      </c>
      <c r="F470">
        <v>5</v>
      </c>
      <c r="G470" t="s">
        <v>1219</v>
      </c>
      <c r="H470" t="s">
        <v>438</v>
      </c>
      <c r="I470">
        <v>1762204561.84615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1162.19912110597</v>
      </c>
      <c r="AK470">
        <v>1142.83927272727</v>
      </c>
      <c r="AL470">
        <v>3.4858078932451</v>
      </c>
      <c r="AM470">
        <v>64.4953549649567</v>
      </c>
      <c r="AN470">
        <f>(AP470 - AO470 + DY470*1E3/(8.314*(EA470+273.15)) * AR470/DX470 * AQ470) * DX470/(100*DL470) * 1000/(1000 - AP470)</f>
        <v>0</v>
      </c>
      <c r="AO470">
        <v>21.0653282630576</v>
      </c>
      <c r="AP470">
        <v>26.6075157575758</v>
      </c>
      <c r="AQ470">
        <v>-4.69347393521785e-05</v>
      </c>
      <c r="AR470">
        <v>97.6217962636245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439</v>
      </c>
      <c r="AY470" t="s">
        <v>439</v>
      </c>
      <c r="AZ470">
        <v>0</v>
      </c>
      <c r="BA470">
        <v>0</v>
      </c>
      <c r="BB470">
        <f>1-AZ470/BA470</f>
        <v>0</v>
      </c>
      <c r="BC470">
        <v>0</v>
      </c>
      <c r="BD470" t="s">
        <v>439</v>
      </c>
      <c r="BE470" t="s">
        <v>439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439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440</v>
      </c>
      <c r="DO470">
        <v>2</v>
      </c>
      <c r="DP470" t="b">
        <v>1</v>
      </c>
      <c r="DQ470">
        <v>1762204561.84615</v>
      </c>
      <c r="DR470">
        <v>1088.56846153846</v>
      </c>
      <c r="DS470">
        <v>1123.28153846154</v>
      </c>
      <c r="DT470">
        <v>26.6333923076923</v>
      </c>
      <c r="DU470">
        <v>21.0627153846154</v>
      </c>
      <c r="DV470">
        <v>1083.14384615385</v>
      </c>
      <c r="DW470">
        <v>26.3233615384615</v>
      </c>
      <c r="DX470">
        <v>500.022153846154</v>
      </c>
      <c r="DY470">
        <v>90.7514769230769</v>
      </c>
      <c r="DZ470">
        <v>0.100000515384615</v>
      </c>
      <c r="EA470">
        <v>36.3430384615385</v>
      </c>
      <c r="EB470">
        <v>36.0047538461538</v>
      </c>
      <c r="EC470">
        <v>999.9</v>
      </c>
      <c r="ED470">
        <v>0</v>
      </c>
      <c r="EE470">
        <v>0</v>
      </c>
      <c r="EF470">
        <v>10007.1153846154</v>
      </c>
      <c r="EG470">
        <v>0</v>
      </c>
      <c r="EH470">
        <v>1226.42769230769</v>
      </c>
      <c r="EI470">
        <v>-34.7121</v>
      </c>
      <c r="EJ470">
        <v>1118.35461538462</v>
      </c>
      <c r="EK470">
        <v>1147.44923076923</v>
      </c>
      <c r="EL470">
        <v>5.57068692307692</v>
      </c>
      <c r="EM470">
        <v>1123.28153846154</v>
      </c>
      <c r="EN470">
        <v>21.0627153846154</v>
      </c>
      <c r="EO470">
        <v>2.41702</v>
      </c>
      <c r="EP470">
        <v>1.91147153846154</v>
      </c>
      <c r="EQ470">
        <v>20.4782769230769</v>
      </c>
      <c r="ER470">
        <v>16.7294769230769</v>
      </c>
      <c r="ES470">
        <v>1999.98692307692</v>
      </c>
      <c r="ET470">
        <v>0.979994307692308</v>
      </c>
      <c r="EU470">
        <v>0.0200055153846154</v>
      </c>
      <c r="EV470">
        <v>0</v>
      </c>
      <c r="EW470">
        <v>1463.77769230769</v>
      </c>
      <c r="EX470">
        <v>5.00059</v>
      </c>
      <c r="EY470">
        <v>30465.7461538462</v>
      </c>
      <c r="EZ470">
        <v>17360.1692307692</v>
      </c>
      <c r="FA470">
        <v>55.0668461538462</v>
      </c>
      <c r="FB470">
        <v>55.562</v>
      </c>
      <c r="FC470">
        <v>54.687</v>
      </c>
      <c r="FD470">
        <v>55</v>
      </c>
      <c r="FE470">
        <v>55.5</v>
      </c>
      <c r="FF470">
        <v>1955.07692307692</v>
      </c>
      <c r="FG470">
        <v>39.91</v>
      </c>
      <c r="FH470">
        <v>0</v>
      </c>
      <c r="FI470">
        <v>1762204569.2</v>
      </c>
      <c r="FJ470">
        <v>0</v>
      </c>
      <c r="FK470">
        <v>1463.6676</v>
      </c>
      <c r="FL470">
        <v>-5.52307689984517</v>
      </c>
      <c r="FM470">
        <v>-102.138461629527</v>
      </c>
      <c r="FN470">
        <v>30464.128</v>
      </c>
      <c r="FO470">
        <v>15</v>
      </c>
      <c r="FP470">
        <v>0</v>
      </c>
      <c r="FQ470" t="s">
        <v>441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-34.3108095238095</v>
      </c>
      <c r="GD470">
        <v>-6.46951168831169</v>
      </c>
      <c r="GE470">
        <v>0.810596824747204</v>
      </c>
      <c r="GF470">
        <v>0</v>
      </c>
      <c r="GG470">
        <v>1463.99147058824</v>
      </c>
      <c r="GH470">
        <v>-4.42368219461718</v>
      </c>
      <c r="GI470">
        <v>0.479307910079054</v>
      </c>
      <c r="GJ470">
        <v>-1</v>
      </c>
      <c r="GK470">
        <v>5.58289571428571</v>
      </c>
      <c r="GL470">
        <v>-0.258881298701297</v>
      </c>
      <c r="GM470">
        <v>0.0261564994329331</v>
      </c>
      <c r="GN470">
        <v>0</v>
      </c>
      <c r="GO470">
        <v>0</v>
      </c>
      <c r="GP470">
        <v>2</v>
      </c>
      <c r="GQ470" t="s">
        <v>442</v>
      </c>
      <c r="GR470">
        <v>3.12826</v>
      </c>
      <c r="GS470">
        <v>2.77797</v>
      </c>
      <c r="GT470">
        <v>0.172023</v>
      </c>
      <c r="GU470">
        <v>0.175895</v>
      </c>
      <c r="GV470">
        <v>0.107736</v>
      </c>
      <c r="GW470">
        <v>0.0915691</v>
      </c>
      <c r="GX470">
        <v>30319</v>
      </c>
      <c r="GY470">
        <v>32098</v>
      </c>
      <c r="GZ470">
        <v>33217</v>
      </c>
      <c r="HA470">
        <v>35354.2</v>
      </c>
      <c r="HB470">
        <v>42093.8</v>
      </c>
      <c r="HC470">
        <v>46200.2</v>
      </c>
      <c r="HD470">
        <v>52009.8</v>
      </c>
      <c r="HE470">
        <v>56583.8</v>
      </c>
      <c r="HF470">
        <v>1.77782</v>
      </c>
      <c r="HG470">
        <v>2.12635</v>
      </c>
      <c r="HH470">
        <v>-0.0080131</v>
      </c>
      <c r="HI470">
        <v>0</v>
      </c>
      <c r="HJ470">
        <v>36.138</v>
      </c>
      <c r="HK470">
        <v>999.9</v>
      </c>
      <c r="HL470">
        <v>53.833</v>
      </c>
      <c r="HM470">
        <v>28.238</v>
      </c>
      <c r="HN470">
        <v>22.8261</v>
      </c>
      <c r="HO470">
        <v>56.7893</v>
      </c>
      <c r="HP470">
        <v>32.3277</v>
      </c>
      <c r="HQ470">
        <v>2</v>
      </c>
      <c r="HR470">
        <v>1.37831</v>
      </c>
      <c r="HS470">
        <v>6.20318</v>
      </c>
      <c r="HT470">
        <v>20.0207</v>
      </c>
      <c r="HU470">
        <v>5.19138</v>
      </c>
      <c r="HV470">
        <v>12.0099</v>
      </c>
      <c r="HW470">
        <v>4.9727</v>
      </c>
      <c r="HX470">
        <v>3.29492</v>
      </c>
      <c r="HY470">
        <v>999.9</v>
      </c>
      <c r="HZ470">
        <v>9999</v>
      </c>
      <c r="IA470">
        <v>9999</v>
      </c>
      <c r="IB470">
        <v>9999</v>
      </c>
      <c r="IC470">
        <v>1.86315</v>
      </c>
      <c r="ID470">
        <v>1.86809</v>
      </c>
      <c r="IE470">
        <v>1.86783</v>
      </c>
      <c r="IF470">
        <v>1.86904</v>
      </c>
      <c r="IG470">
        <v>1.86981</v>
      </c>
      <c r="IH470">
        <v>1.86584</v>
      </c>
      <c r="II470">
        <v>1.86699</v>
      </c>
      <c r="IJ470">
        <v>1.86843</v>
      </c>
      <c r="IK470">
        <v>5</v>
      </c>
      <c r="IL470">
        <v>0</v>
      </c>
      <c r="IM470">
        <v>0</v>
      </c>
      <c r="IN470">
        <v>0</v>
      </c>
      <c r="IO470" t="s">
        <v>443</v>
      </c>
      <c r="IP470" t="s">
        <v>444</v>
      </c>
      <c r="IQ470" t="s">
        <v>445</v>
      </c>
      <c r="IR470" t="s">
        <v>445</v>
      </c>
      <c r="IS470" t="s">
        <v>445</v>
      </c>
      <c r="IT470" t="s">
        <v>445</v>
      </c>
      <c r="IU470">
        <v>0</v>
      </c>
      <c r="IV470">
        <v>100</v>
      </c>
      <c r="IW470">
        <v>100</v>
      </c>
      <c r="IX470">
        <v>5.52</v>
      </c>
      <c r="IY470">
        <v>0.31</v>
      </c>
      <c r="IZ470">
        <v>0.972545899424372</v>
      </c>
      <c r="JA470">
        <v>0.00534676025210932</v>
      </c>
      <c r="JB470">
        <v>-1.70922874884956e-06</v>
      </c>
      <c r="JC470">
        <v>5.24977269206303e-10</v>
      </c>
      <c r="JD470">
        <v>0.310040366037049</v>
      </c>
      <c r="JE470">
        <v>0</v>
      </c>
      <c r="JF470">
        <v>0</v>
      </c>
      <c r="JG470">
        <v>0</v>
      </c>
      <c r="JH470">
        <v>4</v>
      </c>
      <c r="JI470">
        <v>2317</v>
      </c>
      <c r="JJ470">
        <v>-0</v>
      </c>
      <c r="JK470">
        <v>23</v>
      </c>
      <c r="JL470">
        <v>29370076.2</v>
      </c>
      <c r="JM470">
        <v>29370076.2</v>
      </c>
      <c r="JN470">
        <v>2.77466</v>
      </c>
      <c r="JO470">
        <v>2.61108</v>
      </c>
      <c r="JP470">
        <v>2.19849</v>
      </c>
      <c r="JQ470">
        <v>2.63672</v>
      </c>
      <c r="JR470">
        <v>2.44507</v>
      </c>
      <c r="JS470">
        <v>2.29004</v>
      </c>
      <c r="JT470">
        <v>32.8424</v>
      </c>
      <c r="JU470">
        <v>24.1313</v>
      </c>
      <c r="JV470">
        <v>18</v>
      </c>
      <c r="JW470">
        <v>498.939</v>
      </c>
      <c r="JX470">
        <v>782.67</v>
      </c>
      <c r="JY470">
        <v>28.1242</v>
      </c>
      <c r="JZ470">
        <v>43.3747</v>
      </c>
      <c r="KA470">
        <v>30.0001</v>
      </c>
      <c r="KB470">
        <v>43.0889</v>
      </c>
      <c r="KC470">
        <v>42.9311</v>
      </c>
      <c r="KD470">
        <v>55.6503</v>
      </c>
      <c r="KE470">
        <v>0</v>
      </c>
      <c r="KF470">
        <v>100</v>
      </c>
      <c r="KG470">
        <v>28.1165</v>
      </c>
      <c r="KH470">
        <v>1176.4</v>
      </c>
      <c r="KI470">
        <v>21.9999</v>
      </c>
      <c r="KJ470">
        <v>94.4069</v>
      </c>
      <c r="KK470">
        <v>91.6283</v>
      </c>
    </row>
    <row r="471" spans="1:297">
      <c r="A471">
        <v>455</v>
      </c>
      <c r="B471">
        <v>1762204575</v>
      </c>
      <c r="C471">
        <v>6343</v>
      </c>
      <c r="D471" t="s">
        <v>1358</v>
      </c>
      <c r="E471" t="s">
        <v>1359</v>
      </c>
      <c r="F471">
        <v>5</v>
      </c>
      <c r="G471" t="s">
        <v>1219</v>
      </c>
      <c r="H471" t="s">
        <v>438</v>
      </c>
      <c r="I471">
        <v>1762204566.84615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1178.9891644989</v>
      </c>
      <c r="AK471">
        <v>1159.8363030303</v>
      </c>
      <c r="AL471">
        <v>3.38956992361497</v>
      </c>
      <c r="AM471">
        <v>64.4953549649567</v>
      </c>
      <c r="AN471">
        <f>(AP471 - AO471 + DY471*1E3/(8.314*(EA471+273.15)) * AR471/DX471 * AQ471) * DX471/(100*DL471) * 1000/(1000 - AP471)</f>
        <v>0</v>
      </c>
      <c r="AO471">
        <v>21.0669194003716</v>
      </c>
      <c r="AP471">
        <v>26.5870345454545</v>
      </c>
      <c r="AQ471">
        <v>-5.40572808467174e-05</v>
      </c>
      <c r="AR471">
        <v>97.6217962636245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439</v>
      </c>
      <c r="AY471" t="s">
        <v>439</v>
      </c>
      <c r="AZ471">
        <v>0</v>
      </c>
      <c r="BA471">
        <v>0</v>
      </c>
      <c r="BB471">
        <f>1-AZ471/BA471</f>
        <v>0</v>
      </c>
      <c r="BC471">
        <v>0</v>
      </c>
      <c r="BD471" t="s">
        <v>439</v>
      </c>
      <c r="BE471" t="s">
        <v>439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439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440</v>
      </c>
      <c r="DO471">
        <v>2</v>
      </c>
      <c r="DP471" t="b">
        <v>1</v>
      </c>
      <c r="DQ471">
        <v>1762204566.84615</v>
      </c>
      <c r="DR471">
        <v>1105.17615384615</v>
      </c>
      <c r="DS471">
        <v>1139.96</v>
      </c>
      <c r="DT471">
        <v>26.6139230769231</v>
      </c>
      <c r="DU471">
        <v>21.0647846153846</v>
      </c>
      <c r="DV471">
        <v>1099.69384615385</v>
      </c>
      <c r="DW471">
        <v>26.3038769230769</v>
      </c>
      <c r="DX471">
        <v>500.031461538461</v>
      </c>
      <c r="DY471">
        <v>90.7495153846154</v>
      </c>
      <c r="DZ471">
        <v>0.100018746153846</v>
      </c>
      <c r="EA471">
        <v>36.3397384615385</v>
      </c>
      <c r="EB471">
        <v>36.0072384615385</v>
      </c>
      <c r="EC471">
        <v>999.9</v>
      </c>
      <c r="ED471">
        <v>0</v>
      </c>
      <c r="EE471">
        <v>0</v>
      </c>
      <c r="EF471">
        <v>10002.3638461538</v>
      </c>
      <c r="EG471">
        <v>0</v>
      </c>
      <c r="EH471">
        <v>1226.41307692308</v>
      </c>
      <c r="EI471">
        <v>-34.7820846153846</v>
      </c>
      <c r="EJ471">
        <v>1135.39461538462</v>
      </c>
      <c r="EK471">
        <v>1164.48846153846</v>
      </c>
      <c r="EL471">
        <v>5.54914</v>
      </c>
      <c r="EM471">
        <v>1139.96</v>
      </c>
      <c r="EN471">
        <v>21.0647846153846</v>
      </c>
      <c r="EO471">
        <v>2.4152</v>
      </c>
      <c r="EP471">
        <v>1.91162</v>
      </c>
      <c r="EQ471">
        <v>20.4660692307692</v>
      </c>
      <c r="ER471">
        <v>16.7306846153846</v>
      </c>
      <c r="ES471">
        <v>1999.98461538462</v>
      </c>
      <c r="ET471">
        <v>0.979994307692308</v>
      </c>
      <c r="EU471">
        <v>0.0200055153846154</v>
      </c>
      <c r="EV471">
        <v>0</v>
      </c>
      <c r="EW471">
        <v>1463.44461538462</v>
      </c>
      <c r="EX471">
        <v>5.00059</v>
      </c>
      <c r="EY471">
        <v>30456.9384615385</v>
      </c>
      <c r="EZ471">
        <v>17360.1692307692</v>
      </c>
      <c r="FA471">
        <v>55.0765384615385</v>
      </c>
      <c r="FB471">
        <v>55.562</v>
      </c>
      <c r="FC471">
        <v>54.687</v>
      </c>
      <c r="FD471">
        <v>55</v>
      </c>
      <c r="FE471">
        <v>55.5</v>
      </c>
      <c r="FF471">
        <v>1955.07461538462</v>
      </c>
      <c r="FG471">
        <v>39.91</v>
      </c>
      <c r="FH471">
        <v>0</v>
      </c>
      <c r="FI471">
        <v>1762204574</v>
      </c>
      <c r="FJ471">
        <v>0</v>
      </c>
      <c r="FK471">
        <v>1463.2844</v>
      </c>
      <c r="FL471">
        <v>-5.55769228404501</v>
      </c>
      <c r="FM471">
        <v>-100.592307626363</v>
      </c>
      <c r="FN471">
        <v>30455.916</v>
      </c>
      <c r="FO471">
        <v>15</v>
      </c>
      <c r="FP471">
        <v>0</v>
      </c>
      <c r="FQ471" t="s">
        <v>441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-34.725665</v>
      </c>
      <c r="GD471">
        <v>-2.30177593984958</v>
      </c>
      <c r="GE471">
        <v>0.481822177026961</v>
      </c>
      <c r="GF471">
        <v>0</v>
      </c>
      <c r="GG471">
        <v>1463.61676470588</v>
      </c>
      <c r="GH471">
        <v>-4.827654689157</v>
      </c>
      <c r="GI471">
        <v>0.531627471229704</v>
      </c>
      <c r="GJ471">
        <v>-1</v>
      </c>
      <c r="GK471">
        <v>5.5593245</v>
      </c>
      <c r="GL471">
        <v>-0.256540601503755</v>
      </c>
      <c r="GM471">
        <v>0.0246845189288752</v>
      </c>
      <c r="GN471">
        <v>0</v>
      </c>
      <c r="GO471">
        <v>0</v>
      </c>
      <c r="GP471">
        <v>2</v>
      </c>
      <c r="GQ471" t="s">
        <v>442</v>
      </c>
      <c r="GR471">
        <v>3.12836</v>
      </c>
      <c r="GS471">
        <v>2.77785</v>
      </c>
      <c r="GT471">
        <v>0.173655</v>
      </c>
      <c r="GU471">
        <v>0.177566</v>
      </c>
      <c r="GV471">
        <v>0.10768</v>
      </c>
      <c r="GW471">
        <v>0.0915734</v>
      </c>
      <c r="GX471">
        <v>30258.8</v>
      </c>
      <c r="GY471">
        <v>32032.2</v>
      </c>
      <c r="GZ471">
        <v>33216.8</v>
      </c>
      <c r="HA471">
        <v>35353.9</v>
      </c>
      <c r="HB471">
        <v>42096.3</v>
      </c>
      <c r="HC471">
        <v>46200</v>
      </c>
      <c r="HD471">
        <v>52009.5</v>
      </c>
      <c r="HE471">
        <v>56583.5</v>
      </c>
      <c r="HF471">
        <v>1.77795</v>
      </c>
      <c r="HG471">
        <v>2.1263</v>
      </c>
      <c r="HH471">
        <v>-0.00838563</v>
      </c>
      <c r="HI471">
        <v>0</v>
      </c>
      <c r="HJ471">
        <v>36.138</v>
      </c>
      <c r="HK471">
        <v>999.9</v>
      </c>
      <c r="HL471">
        <v>53.833</v>
      </c>
      <c r="HM471">
        <v>28.238</v>
      </c>
      <c r="HN471">
        <v>22.8253</v>
      </c>
      <c r="HO471">
        <v>56.7093</v>
      </c>
      <c r="HP471">
        <v>32.3718</v>
      </c>
      <c r="HQ471">
        <v>2</v>
      </c>
      <c r="HR471">
        <v>1.37856</v>
      </c>
      <c r="HS471">
        <v>6.23329</v>
      </c>
      <c r="HT471">
        <v>20.0199</v>
      </c>
      <c r="HU471">
        <v>5.19183</v>
      </c>
      <c r="HV471">
        <v>12.0099</v>
      </c>
      <c r="HW471">
        <v>4.9731</v>
      </c>
      <c r="HX471">
        <v>3.29495</v>
      </c>
      <c r="HY471">
        <v>999.9</v>
      </c>
      <c r="HZ471">
        <v>9999</v>
      </c>
      <c r="IA471">
        <v>9999</v>
      </c>
      <c r="IB471">
        <v>9999</v>
      </c>
      <c r="IC471">
        <v>1.86316</v>
      </c>
      <c r="ID471">
        <v>1.86813</v>
      </c>
      <c r="IE471">
        <v>1.86783</v>
      </c>
      <c r="IF471">
        <v>1.86903</v>
      </c>
      <c r="IG471">
        <v>1.86981</v>
      </c>
      <c r="IH471">
        <v>1.86585</v>
      </c>
      <c r="II471">
        <v>1.867</v>
      </c>
      <c r="IJ471">
        <v>1.86842</v>
      </c>
      <c r="IK471">
        <v>5</v>
      </c>
      <c r="IL471">
        <v>0</v>
      </c>
      <c r="IM471">
        <v>0</v>
      </c>
      <c r="IN471">
        <v>0</v>
      </c>
      <c r="IO471" t="s">
        <v>443</v>
      </c>
      <c r="IP471" t="s">
        <v>444</v>
      </c>
      <c r="IQ471" t="s">
        <v>445</v>
      </c>
      <c r="IR471" t="s">
        <v>445</v>
      </c>
      <c r="IS471" t="s">
        <v>445</v>
      </c>
      <c r="IT471" t="s">
        <v>445</v>
      </c>
      <c r="IU471">
        <v>0</v>
      </c>
      <c r="IV471">
        <v>100</v>
      </c>
      <c r="IW471">
        <v>100</v>
      </c>
      <c r="IX471">
        <v>5.58</v>
      </c>
      <c r="IY471">
        <v>0.31</v>
      </c>
      <c r="IZ471">
        <v>0.972545899424372</v>
      </c>
      <c r="JA471">
        <v>0.00534676025210932</v>
      </c>
      <c r="JB471">
        <v>-1.70922874884956e-06</v>
      </c>
      <c r="JC471">
        <v>5.24977269206303e-10</v>
      </c>
      <c r="JD471">
        <v>0.310040366037049</v>
      </c>
      <c r="JE471">
        <v>0</v>
      </c>
      <c r="JF471">
        <v>0</v>
      </c>
      <c r="JG471">
        <v>0</v>
      </c>
      <c r="JH471">
        <v>4</v>
      </c>
      <c r="JI471">
        <v>2317</v>
      </c>
      <c r="JJ471">
        <v>-0</v>
      </c>
      <c r="JK471">
        <v>23</v>
      </c>
      <c r="JL471">
        <v>29370076.2</v>
      </c>
      <c r="JM471">
        <v>29370076.2</v>
      </c>
      <c r="JN471">
        <v>2.8125</v>
      </c>
      <c r="JO471">
        <v>2.61108</v>
      </c>
      <c r="JP471">
        <v>2.19849</v>
      </c>
      <c r="JQ471">
        <v>2.63794</v>
      </c>
      <c r="JR471">
        <v>2.44507</v>
      </c>
      <c r="JS471">
        <v>2.33276</v>
      </c>
      <c r="JT471">
        <v>32.8424</v>
      </c>
      <c r="JU471">
        <v>24.14</v>
      </c>
      <c r="JV471">
        <v>18</v>
      </c>
      <c r="JW471">
        <v>499.028</v>
      </c>
      <c r="JX471">
        <v>782.632</v>
      </c>
      <c r="JY471">
        <v>28.1163</v>
      </c>
      <c r="JZ471">
        <v>43.3747</v>
      </c>
      <c r="KA471">
        <v>30.0003</v>
      </c>
      <c r="KB471">
        <v>43.0889</v>
      </c>
      <c r="KC471">
        <v>42.9321</v>
      </c>
      <c r="KD471">
        <v>56.3344</v>
      </c>
      <c r="KE471">
        <v>0</v>
      </c>
      <c r="KF471">
        <v>100</v>
      </c>
      <c r="KG471">
        <v>28.1068</v>
      </c>
      <c r="KH471">
        <v>1189.89</v>
      </c>
      <c r="KI471">
        <v>21.9999</v>
      </c>
      <c r="KJ471">
        <v>94.4064</v>
      </c>
      <c r="KK471">
        <v>91.6277</v>
      </c>
    </row>
    <row r="472" spans="1:297">
      <c r="A472">
        <v>456</v>
      </c>
      <c r="B472">
        <v>1762204580</v>
      </c>
      <c r="C472">
        <v>6348</v>
      </c>
      <c r="D472" t="s">
        <v>1360</v>
      </c>
      <c r="E472" t="s">
        <v>1361</v>
      </c>
      <c r="F472">
        <v>5</v>
      </c>
      <c r="G472" t="s">
        <v>1219</v>
      </c>
      <c r="H472" t="s">
        <v>438</v>
      </c>
      <c r="I472">
        <v>1762204571.84615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1196.76054585963</v>
      </c>
      <c r="AK472">
        <v>1177.27454545454</v>
      </c>
      <c r="AL472">
        <v>3.49781927275056</v>
      </c>
      <c r="AM472">
        <v>64.4953549649567</v>
      </c>
      <c r="AN472">
        <f>(AP472 - AO472 + DY472*1E3/(8.314*(EA472+273.15)) * AR472/DX472 * AQ472) * DX472/(100*DL472) * 1000/(1000 - AP472)</f>
        <v>0</v>
      </c>
      <c r="AO472">
        <v>21.0695611661257</v>
      </c>
      <c r="AP472">
        <v>26.5694854545454</v>
      </c>
      <c r="AQ472">
        <v>-5.03969413555601e-05</v>
      </c>
      <c r="AR472">
        <v>97.6217962636245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439</v>
      </c>
      <c r="AY472" t="s">
        <v>439</v>
      </c>
      <c r="AZ472">
        <v>0</v>
      </c>
      <c r="BA472">
        <v>0</v>
      </c>
      <c r="BB472">
        <f>1-AZ472/BA472</f>
        <v>0</v>
      </c>
      <c r="BC472">
        <v>0</v>
      </c>
      <c r="BD472" t="s">
        <v>439</v>
      </c>
      <c r="BE472" t="s">
        <v>439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439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440</v>
      </c>
      <c r="DO472">
        <v>2</v>
      </c>
      <c r="DP472" t="b">
        <v>1</v>
      </c>
      <c r="DQ472">
        <v>1762204571.84615</v>
      </c>
      <c r="DR472">
        <v>1121.87538461538</v>
      </c>
      <c r="DS472">
        <v>1157.08846153846</v>
      </c>
      <c r="DT472">
        <v>26.5958923076923</v>
      </c>
      <c r="DU472">
        <v>21.0673384615385</v>
      </c>
      <c r="DV472">
        <v>1116.33538461538</v>
      </c>
      <c r="DW472">
        <v>26.2858384615385</v>
      </c>
      <c r="DX472">
        <v>500.015692307692</v>
      </c>
      <c r="DY472">
        <v>90.7485769230769</v>
      </c>
      <c r="DZ472">
        <v>0.0999784923076923</v>
      </c>
      <c r="EA472">
        <v>36.3385307692308</v>
      </c>
      <c r="EB472">
        <v>36.0076153846154</v>
      </c>
      <c r="EC472">
        <v>999.9</v>
      </c>
      <c r="ED472">
        <v>0</v>
      </c>
      <c r="EE472">
        <v>0</v>
      </c>
      <c r="EF472">
        <v>9998.47384615385</v>
      </c>
      <c r="EG472">
        <v>0</v>
      </c>
      <c r="EH472">
        <v>1226.38153846154</v>
      </c>
      <c r="EI472">
        <v>-35.2101846153846</v>
      </c>
      <c r="EJ472">
        <v>1152.52923076923</v>
      </c>
      <c r="EK472">
        <v>1181.98769230769</v>
      </c>
      <c r="EL472">
        <v>5.52854538461538</v>
      </c>
      <c r="EM472">
        <v>1157.08846153846</v>
      </c>
      <c r="EN472">
        <v>21.0673384615385</v>
      </c>
      <c r="EO472">
        <v>2.41353692307692</v>
      </c>
      <c r="EP472">
        <v>1.91183153846154</v>
      </c>
      <c r="EQ472">
        <v>20.4549076923077</v>
      </c>
      <c r="ER472">
        <v>16.7324307692308</v>
      </c>
      <c r="ES472">
        <v>1999.98615384615</v>
      </c>
      <c r="ET472">
        <v>0.979994307692308</v>
      </c>
      <c r="EU472">
        <v>0.0200055153846154</v>
      </c>
      <c r="EV472">
        <v>0</v>
      </c>
      <c r="EW472">
        <v>1462.94615384615</v>
      </c>
      <c r="EX472">
        <v>5.00059</v>
      </c>
      <c r="EY472">
        <v>30448.4538461538</v>
      </c>
      <c r="EZ472">
        <v>17360.1846153846</v>
      </c>
      <c r="FA472">
        <v>55.0716923076923</v>
      </c>
      <c r="FB472">
        <v>55.562</v>
      </c>
      <c r="FC472">
        <v>54.687</v>
      </c>
      <c r="FD472">
        <v>55</v>
      </c>
      <c r="FE472">
        <v>55.5</v>
      </c>
      <c r="FF472">
        <v>1955.07615384615</v>
      </c>
      <c r="FG472">
        <v>39.91</v>
      </c>
      <c r="FH472">
        <v>0</v>
      </c>
      <c r="FI472">
        <v>1762204578.8</v>
      </c>
      <c r="FJ472">
        <v>0</v>
      </c>
      <c r="FK472">
        <v>1462.8256</v>
      </c>
      <c r="FL472">
        <v>-4.76307691984542</v>
      </c>
      <c r="FM472">
        <v>-99.6307694667871</v>
      </c>
      <c r="FN472">
        <v>30447.964</v>
      </c>
      <c r="FO472">
        <v>15</v>
      </c>
      <c r="FP472">
        <v>0</v>
      </c>
      <c r="FQ472" t="s">
        <v>441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-34.9156285714286</v>
      </c>
      <c r="GD472">
        <v>-4.26418441558448</v>
      </c>
      <c r="GE472">
        <v>0.579858095237313</v>
      </c>
      <c r="GF472">
        <v>0</v>
      </c>
      <c r="GG472">
        <v>1463.14617647059</v>
      </c>
      <c r="GH472">
        <v>-5.91031321171205</v>
      </c>
      <c r="GI472">
        <v>0.6259957465834</v>
      </c>
      <c r="GJ472">
        <v>-1</v>
      </c>
      <c r="GK472">
        <v>5.54026761904762</v>
      </c>
      <c r="GL472">
        <v>-0.248989870129862</v>
      </c>
      <c r="GM472">
        <v>0.0251499061637484</v>
      </c>
      <c r="GN472">
        <v>0</v>
      </c>
      <c r="GO472">
        <v>0</v>
      </c>
      <c r="GP472">
        <v>2</v>
      </c>
      <c r="GQ472" t="s">
        <v>442</v>
      </c>
      <c r="GR472">
        <v>3.12816</v>
      </c>
      <c r="GS472">
        <v>2.77787</v>
      </c>
      <c r="GT472">
        <v>0.17533</v>
      </c>
      <c r="GU472">
        <v>0.179155</v>
      </c>
      <c r="GV472">
        <v>0.107624</v>
      </c>
      <c r="GW472">
        <v>0.091582</v>
      </c>
      <c r="GX472">
        <v>30197.1</v>
      </c>
      <c r="GY472">
        <v>31969.9</v>
      </c>
      <c r="GZ472">
        <v>33216.8</v>
      </c>
      <c r="HA472">
        <v>35353.7</v>
      </c>
      <c r="HB472">
        <v>42099.1</v>
      </c>
      <c r="HC472">
        <v>46199.6</v>
      </c>
      <c r="HD472">
        <v>52009.5</v>
      </c>
      <c r="HE472">
        <v>56583.4</v>
      </c>
      <c r="HF472">
        <v>1.77745</v>
      </c>
      <c r="HG472">
        <v>2.12655</v>
      </c>
      <c r="HH472">
        <v>-0.00818446</v>
      </c>
      <c r="HI472">
        <v>0</v>
      </c>
      <c r="HJ472">
        <v>36.1347</v>
      </c>
      <c r="HK472">
        <v>999.9</v>
      </c>
      <c r="HL472">
        <v>53.809</v>
      </c>
      <c r="HM472">
        <v>28.228</v>
      </c>
      <c r="HN472">
        <v>22.8029</v>
      </c>
      <c r="HO472">
        <v>56.5393</v>
      </c>
      <c r="HP472">
        <v>32.4079</v>
      </c>
      <c r="HQ472">
        <v>2</v>
      </c>
      <c r="HR472">
        <v>1.37898</v>
      </c>
      <c r="HS472">
        <v>6.23414</v>
      </c>
      <c r="HT472">
        <v>20.0197</v>
      </c>
      <c r="HU472">
        <v>5.19183</v>
      </c>
      <c r="HV472">
        <v>12.0099</v>
      </c>
      <c r="HW472">
        <v>4.9728</v>
      </c>
      <c r="HX472">
        <v>3.29497</v>
      </c>
      <c r="HY472">
        <v>999.9</v>
      </c>
      <c r="HZ472">
        <v>9999</v>
      </c>
      <c r="IA472">
        <v>9999</v>
      </c>
      <c r="IB472">
        <v>9999</v>
      </c>
      <c r="IC472">
        <v>1.86318</v>
      </c>
      <c r="ID472">
        <v>1.86812</v>
      </c>
      <c r="IE472">
        <v>1.86783</v>
      </c>
      <c r="IF472">
        <v>1.86904</v>
      </c>
      <c r="IG472">
        <v>1.86982</v>
      </c>
      <c r="IH472">
        <v>1.86584</v>
      </c>
      <c r="II472">
        <v>1.86704</v>
      </c>
      <c r="IJ472">
        <v>1.86842</v>
      </c>
      <c r="IK472">
        <v>5</v>
      </c>
      <c r="IL472">
        <v>0</v>
      </c>
      <c r="IM472">
        <v>0</v>
      </c>
      <c r="IN472">
        <v>0</v>
      </c>
      <c r="IO472" t="s">
        <v>443</v>
      </c>
      <c r="IP472" t="s">
        <v>444</v>
      </c>
      <c r="IQ472" t="s">
        <v>445</v>
      </c>
      <c r="IR472" t="s">
        <v>445</v>
      </c>
      <c r="IS472" t="s">
        <v>445</v>
      </c>
      <c r="IT472" t="s">
        <v>445</v>
      </c>
      <c r="IU472">
        <v>0</v>
      </c>
      <c r="IV472">
        <v>100</v>
      </c>
      <c r="IW472">
        <v>100</v>
      </c>
      <c r="IX472">
        <v>5.64</v>
      </c>
      <c r="IY472">
        <v>0.3101</v>
      </c>
      <c r="IZ472">
        <v>0.972545899424372</v>
      </c>
      <c r="JA472">
        <v>0.00534676025210932</v>
      </c>
      <c r="JB472">
        <v>-1.70922874884956e-06</v>
      </c>
      <c r="JC472">
        <v>5.24977269206303e-10</v>
      </c>
      <c r="JD472">
        <v>0.310040366037049</v>
      </c>
      <c r="JE472">
        <v>0</v>
      </c>
      <c r="JF472">
        <v>0</v>
      </c>
      <c r="JG472">
        <v>0</v>
      </c>
      <c r="JH472">
        <v>4</v>
      </c>
      <c r="JI472">
        <v>2317</v>
      </c>
      <c r="JJ472">
        <v>-0</v>
      </c>
      <c r="JK472">
        <v>23</v>
      </c>
      <c r="JL472">
        <v>29370076.3</v>
      </c>
      <c r="JM472">
        <v>29370076.3</v>
      </c>
      <c r="JN472">
        <v>2.84302</v>
      </c>
      <c r="JO472">
        <v>2.62207</v>
      </c>
      <c r="JP472">
        <v>2.19849</v>
      </c>
      <c r="JQ472">
        <v>2.63794</v>
      </c>
      <c r="JR472">
        <v>2.44507</v>
      </c>
      <c r="JS472">
        <v>2.37183</v>
      </c>
      <c r="JT472">
        <v>32.8424</v>
      </c>
      <c r="JU472">
        <v>24.14</v>
      </c>
      <c r="JV472">
        <v>18</v>
      </c>
      <c r="JW472">
        <v>498.673</v>
      </c>
      <c r="JX472">
        <v>782.88</v>
      </c>
      <c r="JY472">
        <v>28.1062</v>
      </c>
      <c r="JZ472">
        <v>43.375</v>
      </c>
      <c r="KA472">
        <v>30.0003</v>
      </c>
      <c r="KB472">
        <v>43.0889</v>
      </c>
      <c r="KC472">
        <v>42.9321</v>
      </c>
      <c r="KD472">
        <v>56.9987</v>
      </c>
      <c r="KE472">
        <v>0</v>
      </c>
      <c r="KF472">
        <v>100</v>
      </c>
      <c r="KG472">
        <v>28.1033</v>
      </c>
      <c r="KH472">
        <v>1210.11</v>
      </c>
      <c r="KI472">
        <v>21.9999</v>
      </c>
      <c r="KJ472">
        <v>94.4064</v>
      </c>
      <c r="KK472">
        <v>91.6274</v>
      </c>
    </row>
    <row r="473" spans="1:297">
      <c r="A473">
        <v>457</v>
      </c>
      <c r="B473">
        <v>1762204585</v>
      </c>
      <c r="C473">
        <v>6353</v>
      </c>
      <c r="D473" t="s">
        <v>1362</v>
      </c>
      <c r="E473" t="s">
        <v>1363</v>
      </c>
      <c r="F473">
        <v>5</v>
      </c>
      <c r="G473" t="s">
        <v>1219</v>
      </c>
      <c r="H473" t="s">
        <v>438</v>
      </c>
      <c r="I473">
        <v>1762204576.84615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1213.45694063779</v>
      </c>
      <c r="AK473">
        <v>1194.2316969697</v>
      </c>
      <c r="AL473">
        <v>3.379375885786</v>
      </c>
      <c r="AM473">
        <v>64.4953549649567</v>
      </c>
      <c r="AN473">
        <f>(AP473 - AO473 + DY473*1E3/(8.314*(EA473+273.15)) * AR473/DX473 * AQ473) * DX473/(100*DL473) * 1000/(1000 - AP473)</f>
        <v>0</v>
      </c>
      <c r="AO473">
        <v>21.0716039859209</v>
      </c>
      <c r="AP473">
        <v>26.5532442424242</v>
      </c>
      <c r="AQ473">
        <v>-4.28190113704679e-05</v>
      </c>
      <c r="AR473">
        <v>97.6217962636245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439</v>
      </c>
      <c r="AY473" t="s">
        <v>439</v>
      </c>
      <c r="AZ473">
        <v>0</v>
      </c>
      <c r="BA473">
        <v>0</v>
      </c>
      <c r="BB473">
        <f>1-AZ473/BA473</f>
        <v>0</v>
      </c>
      <c r="BC473">
        <v>0</v>
      </c>
      <c r="BD473" t="s">
        <v>439</v>
      </c>
      <c r="BE473" t="s">
        <v>439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439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440</v>
      </c>
      <c r="DO473">
        <v>2</v>
      </c>
      <c r="DP473" t="b">
        <v>1</v>
      </c>
      <c r="DQ473">
        <v>1762204576.84615</v>
      </c>
      <c r="DR473">
        <v>1138.65615384615</v>
      </c>
      <c r="DS473">
        <v>1173.82461538462</v>
      </c>
      <c r="DT473">
        <v>26.5776230769231</v>
      </c>
      <c r="DU473">
        <v>21.0694230769231</v>
      </c>
      <c r="DV473">
        <v>1133.05615384615</v>
      </c>
      <c r="DW473">
        <v>26.2675615384615</v>
      </c>
      <c r="DX473">
        <v>499.975461538462</v>
      </c>
      <c r="DY473">
        <v>90.7482384615384</v>
      </c>
      <c r="DZ473">
        <v>0.0999985</v>
      </c>
      <c r="EA473">
        <v>36.3338846153846</v>
      </c>
      <c r="EB473">
        <v>36.0069846153846</v>
      </c>
      <c r="EC473">
        <v>999.9</v>
      </c>
      <c r="ED473">
        <v>0</v>
      </c>
      <c r="EE473">
        <v>0</v>
      </c>
      <c r="EF473">
        <v>9994.81230769231</v>
      </c>
      <c r="EG473">
        <v>0</v>
      </c>
      <c r="EH473">
        <v>1226.37076923077</v>
      </c>
      <c r="EI473">
        <v>-35.1675769230769</v>
      </c>
      <c r="EJ473">
        <v>1169.74615384615</v>
      </c>
      <c r="EK473">
        <v>1199.08846153846</v>
      </c>
      <c r="EL473">
        <v>5.50819076923077</v>
      </c>
      <c r="EM473">
        <v>1173.82461538462</v>
      </c>
      <c r="EN473">
        <v>21.0694230769231</v>
      </c>
      <c r="EO473">
        <v>2.41187</v>
      </c>
      <c r="EP473">
        <v>1.91201384615385</v>
      </c>
      <c r="EQ473">
        <v>20.4437076923077</v>
      </c>
      <c r="ER473">
        <v>16.7339384615385</v>
      </c>
      <c r="ES473">
        <v>1999.98692307692</v>
      </c>
      <c r="ET473">
        <v>0.979994307692308</v>
      </c>
      <c r="EU473">
        <v>0.0200055153846154</v>
      </c>
      <c r="EV473">
        <v>0</v>
      </c>
      <c r="EW473">
        <v>1462.55692307692</v>
      </c>
      <c r="EX473">
        <v>5.00059</v>
      </c>
      <c r="EY473">
        <v>30440.2230769231</v>
      </c>
      <c r="EZ473">
        <v>17360.1923076923</v>
      </c>
      <c r="FA473">
        <v>55.0765384615385</v>
      </c>
      <c r="FB473">
        <v>55.562</v>
      </c>
      <c r="FC473">
        <v>54.687</v>
      </c>
      <c r="FD473">
        <v>55</v>
      </c>
      <c r="FE473">
        <v>55.5</v>
      </c>
      <c r="FF473">
        <v>1955.07692307692</v>
      </c>
      <c r="FG473">
        <v>39.91</v>
      </c>
      <c r="FH473">
        <v>0</v>
      </c>
      <c r="FI473">
        <v>1762204584.2</v>
      </c>
      <c r="FJ473">
        <v>0</v>
      </c>
      <c r="FK473">
        <v>1462.39192307692</v>
      </c>
      <c r="FL473">
        <v>-5.62837608619597</v>
      </c>
      <c r="FM473">
        <v>-99.0188034567223</v>
      </c>
      <c r="FN473">
        <v>30439.4192307692</v>
      </c>
      <c r="FO473">
        <v>15</v>
      </c>
      <c r="FP473">
        <v>0</v>
      </c>
      <c r="FQ473" t="s">
        <v>441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-35.16106</v>
      </c>
      <c r="GD473">
        <v>-0.482390977443569</v>
      </c>
      <c r="GE473">
        <v>0.37352506930593</v>
      </c>
      <c r="GF473">
        <v>1</v>
      </c>
      <c r="GG473">
        <v>1462.69882352941</v>
      </c>
      <c r="GH473">
        <v>-5.04385026761291</v>
      </c>
      <c r="GI473">
        <v>0.565990878672526</v>
      </c>
      <c r="GJ473">
        <v>-1</v>
      </c>
      <c r="GK473">
        <v>5.517707</v>
      </c>
      <c r="GL473">
        <v>-0.245136541353388</v>
      </c>
      <c r="GM473">
        <v>0.0235821362687946</v>
      </c>
      <c r="GN473">
        <v>0</v>
      </c>
      <c r="GO473">
        <v>1</v>
      </c>
      <c r="GP473">
        <v>2</v>
      </c>
      <c r="GQ473" t="s">
        <v>460</v>
      </c>
      <c r="GR473">
        <v>3.12835</v>
      </c>
      <c r="GS473">
        <v>2.77796</v>
      </c>
      <c r="GT473">
        <v>0.176936</v>
      </c>
      <c r="GU473">
        <v>0.180816</v>
      </c>
      <c r="GV473">
        <v>0.107579</v>
      </c>
      <c r="GW473">
        <v>0.0915837</v>
      </c>
      <c r="GX473">
        <v>30137.7</v>
      </c>
      <c r="GY473">
        <v>31905.1</v>
      </c>
      <c r="GZ473">
        <v>33216.4</v>
      </c>
      <c r="HA473">
        <v>35353.9</v>
      </c>
      <c r="HB473">
        <v>42101</v>
      </c>
      <c r="HC473">
        <v>46199.8</v>
      </c>
      <c r="HD473">
        <v>52009.1</v>
      </c>
      <c r="HE473">
        <v>56583.4</v>
      </c>
      <c r="HF473">
        <v>1.7778</v>
      </c>
      <c r="HG473">
        <v>2.12643</v>
      </c>
      <c r="HH473">
        <v>-0.00785291</v>
      </c>
      <c r="HI473">
        <v>0</v>
      </c>
      <c r="HJ473">
        <v>36.1347</v>
      </c>
      <c r="HK473">
        <v>999.9</v>
      </c>
      <c r="HL473">
        <v>53.858</v>
      </c>
      <c r="HM473">
        <v>28.238</v>
      </c>
      <c r="HN473">
        <v>22.8366</v>
      </c>
      <c r="HO473">
        <v>56.5793</v>
      </c>
      <c r="HP473">
        <v>32.3598</v>
      </c>
      <c r="HQ473">
        <v>2</v>
      </c>
      <c r="HR473">
        <v>1.37901</v>
      </c>
      <c r="HS473">
        <v>6.23035</v>
      </c>
      <c r="HT473">
        <v>20.02</v>
      </c>
      <c r="HU473">
        <v>5.19183</v>
      </c>
      <c r="HV473">
        <v>12.0099</v>
      </c>
      <c r="HW473">
        <v>4.97235</v>
      </c>
      <c r="HX473">
        <v>3.295</v>
      </c>
      <c r="HY473">
        <v>999.9</v>
      </c>
      <c r="HZ473">
        <v>9999</v>
      </c>
      <c r="IA473">
        <v>9999</v>
      </c>
      <c r="IB473">
        <v>9999</v>
      </c>
      <c r="IC473">
        <v>1.86316</v>
      </c>
      <c r="ID473">
        <v>1.8681</v>
      </c>
      <c r="IE473">
        <v>1.86783</v>
      </c>
      <c r="IF473">
        <v>1.869</v>
      </c>
      <c r="IG473">
        <v>1.86981</v>
      </c>
      <c r="IH473">
        <v>1.86584</v>
      </c>
      <c r="II473">
        <v>1.86702</v>
      </c>
      <c r="IJ473">
        <v>1.86841</v>
      </c>
      <c r="IK473">
        <v>5</v>
      </c>
      <c r="IL473">
        <v>0</v>
      </c>
      <c r="IM473">
        <v>0</v>
      </c>
      <c r="IN473">
        <v>0</v>
      </c>
      <c r="IO473" t="s">
        <v>443</v>
      </c>
      <c r="IP473" t="s">
        <v>444</v>
      </c>
      <c r="IQ473" t="s">
        <v>445</v>
      </c>
      <c r="IR473" t="s">
        <v>445</v>
      </c>
      <c r="IS473" t="s">
        <v>445</v>
      </c>
      <c r="IT473" t="s">
        <v>445</v>
      </c>
      <c r="IU473">
        <v>0</v>
      </c>
      <c r="IV473">
        <v>100</v>
      </c>
      <c r="IW473">
        <v>100</v>
      </c>
      <c r="IX473">
        <v>5.69</v>
      </c>
      <c r="IY473">
        <v>0.31</v>
      </c>
      <c r="IZ473">
        <v>0.972545899424372</v>
      </c>
      <c r="JA473">
        <v>0.00534676025210932</v>
      </c>
      <c r="JB473">
        <v>-1.70922874884956e-06</v>
      </c>
      <c r="JC473">
        <v>5.24977269206303e-10</v>
      </c>
      <c r="JD473">
        <v>0.310040366037049</v>
      </c>
      <c r="JE473">
        <v>0</v>
      </c>
      <c r="JF473">
        <v>0</v>
      </c>
      <c r="JG473">
        <v>0</v>
      </c>
      <c r="JH473">
        <v>4</v>
      </c>
      <c r="JI473">
        <v>2317</v>
      </c>
      <c r="JJ473">
        <v>-0</v>
      </c>
      <c r="JK473">
        <v>23</v>
      </c>
      <c r="JL473">
        <v>29370076.4</v>
      </c>
      <c r="JM473">
        <v>29370076.4</v>
      </c>
      <c r="JN473">
        <v>2.87842</v>
      </c>
      <c r="JO473">
        <v>2.61963</v>
      </c>
      <c r="JP473">
        <v>2.19849</v>
      </c>
      <c r="JQ473">
        <v>2.63672</v>
      </c>
      <c r="JR473">
        <v>2.44507</v>
      </c>
      <c r="JS473">
        <v>2.31567</v>
      </c>
      <c r="JT473">
        <v>32.8424</v>
      </c>
      <c r="JU473">
        <v>24.1313</v>
      </c>
      <c r="JV473">
        <v>18</v>
      </c>
      <c r="JW473">
        <v>498.945</v>
      </c>
      <c r="JX473">
        <v>782.768</v>
      </c>
      <c r="JY473">
        <v>28.1007</v>
      </c>
      <c r="JZ473">
        <v>43.3792</v>
      </c>
      <c r="KA473">
        <v>30.0002</v>
      </c>
      <c r="KB473">
        <v>43.0926</v>
      </c>
      <c r="KC473">
        <v>42.9332</v>
      </c>
      <c r="KD473">
        <v>57.6491</v>
      </c>
      <c r="KE473">
        <v>0</v>
      </c>
      <c r="KF473">
        <v>100</v>
      </c>
      <c r="KG473">
        <v>28.0974</v>
      </c>
      <c r="KH473">
        <v>1223.6</v>
      </c>
      <c r="KI473">
        <v>21.9999</v>
      </c>
      <c r="KJ473">
        <v>94.4055</v>
      </c>
      <c r="KK473">
        <v>91.6276</v>
      </c>
    </row>
    <row r="474" spans="1:297">
      <c r="A474">
        <v>458</v>
      </c>
      <c r="B474">
        <v>1762204590</v>
      </c>
      <c r="C474">
        <v>6358</v>
      </c>
      <c r="D474" t="s">
        <v>1364</v>
      </c>
      <c r="E474" t="s">
        <v>1365</v>
      </c>
      <c r="F474">
        <v>5</v>
      </c>
      <c r="G474" t="s">
        <v>1219</v>
      </c>
      <c r="H474" t="s">
        <v>438</v>
      </c>
      <c r="I474">
        <v>1762204581.84615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1231.17734927098</v>
      </c>
      <c r="AK474">
        <v>1211.73309090909</v>
      </c>
      <c r="AL474">
        <v>3.50028757392789</v>
      </c>
      <c r="AM474">
        <v>64.4953549649567</v>
      </c>
      <c r="AN474">
        <f>(AP474 - AO474 + DY474*1E3/(8.314*(EA474+273.15)) * AR474/DX474 * AQ474) * DX474/(100*DL474) * 1000/(1000 - AP474)</f>
        <v>0</v>
      </c>
      <c r="AO474">
        <v>21.0731863109158</v>
      </c>
      <c r="AP474">
        <v>26.5325381818182</v>
      </c>
      <c r="AQ474">
        <v>-5.37687007341125e-05</v>
      </c>
      <c r="AR474">
        <v>97.6217962636245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439</v>
      </c>
      <c r="AY474" t="s">
        <v>439</v>
      </c>
      <c r="AZ474">
        <v>0</v>
      </c>
      <c r="BA474">
        <v>0</v>
      </c>
      <c r="BB474">
        <f>1-AZ474/BA474</f>
        <v>0</v>
      </c>
      <c r="BC474">
        <v>0</v>
      </c>
      <c r="BD474" t="s">
        <v>439</v>
      </c>
      <c r="BE474" t="s">
        <v>439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439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440</v>
      </c>
      <c r="DO474">
        <v>2</v>
      </c>
      <c r="DP474" t="b">
        <v>1</v>
      </c>
      <c r="DQ474">
        <v>1762204581.84615</v>
      </c>
      <c r="DR474">
        <v>1155.43153846154</v>
      </c>
      <c r="DS474">
        <v>1190.78538461538</v>
      </c>
      <c r="DT474">
        <v>26.5597153846154</v>
      </c>
      <c r="DU474">
        <v>21.0716384615385</v>
      </c>
      <c r="DV474">
        <v>1149.77307692308</v>
      </c>
      <c r="DW474">
        <v>26.2496615384615</v>
      </c>
      <c r="DX474">
        <v>500.023538461539</v>
      </c>
      <c r="DY474">
        <v>90.7478</v>
      </c>
      <c r="DZ474">
        <v>0.100047</v>
      </c>
      <c r="EA474">
        <v>36.3309692307692</v>
      </c>
      <c r="EB474">
        <v>36.0053307692308</v>
      </c>
      <c r="EC474">
        <v>999.9</v>
      </c>
      <c r="ED474">
        <v>0</v>
      </c>
      <c r="EE474">
        <v>0</v>
      </c>
      <c r="EF474">
        <v>9992.64846153846</v>
      </c>
      <c r="EG474">
        <v>0</v>
      </c>
      <c r="EH474">
        <v>1226.36923076923</v>
      </c>
      <c r="EI474">
        <v>-35.3531615384615</v>
      </c>
      <c r="EJ474">
        <v>1186.95615384615</v>
      </c>
      <c r="EK474">
        <v>1216.41692307692</v>
      </c>
      <c r="EL474">
        <v>5.48806</v>
      </c>
      <c r="EM474">
        <v>1190.78538461538</v>
      </c>
      <c r="EN474">
        <v>21.0716384615385</v>
      </c>
      <c r="EO474">
        <v>2.41023307692308</v>
      </c>
      <c r="EP474">
        <v>1.91220461538462</v>
      </c>
      <c r="EQ474">
        <v>20.4327</v>
      </c>
      <c r="ER474">
        <v>16.7355153846154</v>
      </c>
      <c r="ES474">
        <v>1999.98846153846</v>
      </c>
      <c r="ET474">
        <v>0.979994307692308</v>
      </c>
      <c r="EU474">
        <v>0.0200055153846154</v>
      </c>
      <c r="EV474">
        <v>0</v>
      </c>
      <c r="EW474">
        <v>1462.15307692308</v>
      </c>
      <c r="EX474">
        <v>5.00059</v>
      </c>
      <c r="EY474">
        <v>30432.0846153846</v>
      </c>
      <c r="EZ474">
        <v>17360.1923076923</v>
      </c>
      <c r="FA474">
        <v>55.0716923076923</v>
      </c>
      <c r="FB474">
        <v>55.562</v>
      </c>
      <c r="FC474">
        <v>54.687</v>
      </c>
      <c r="FD474">
        <v>55</v>
      </c>
      <c r="FE474">
        <v>55.5</v>
      </c>
      <c r="FF474">
        <v>1955.07846153846</v>
      </c>
      <c r="FG474">
        <v>39.91</v>
      </c>
      <c r="FH474">
        <v>0</v>
      </c>
      <c r="FI474">
        <v>1762204589</v>
      </c>
      <c r="FJ474">
        <v>0</v>
      </c>
      <c r="FK474">
        <v>1462.00230769231</v>
      </c>
      <c r="FL474">
        <v>-3.34153847424313</v>
      </c>
      <c r="FM474">
        <v>-96.0444442578081</v>
      </c>
      <c r="FN474">
        <v>30431.5807692308</v>
      </c>
      <c r="FO474">
        <v>15</v>
      </c>
      <c r="FP474">
        <v>0</v>
      </c>
      <c r="FQ474" t="s">
        <v>441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-35.2026142857143</v>
      </c>
      <c r="GD474">
        <v>-1.71964675324676</v>
      </c>
      <c r="GE474">
        <v>0.397272040996875</v>
      </c>
      <c r="GF474">
        <v>0</v>
      </c>
      <c r="GG474">
        <v>1462.31529411765</v>
      </c>
      <c r="GH474">
        <v>-4.41069519032416</v>
      </c>
      <c r="GI474">
        <v>0.520865994362323</v>
      </c>
      <c r="GJ474">
        <v>-1</v>
      </c>
      <c r="GK474">
        <v>5.49951619047619</v>
      </c>
      <c r="GL474">
        <v>-0.241160259740257</v>
      </c>
      <c r="GM474">
        <v>0.0243664997342057</v>
      </c>
      <c r="GN474">
        <v>0</v>
      </c>
      <c r="GO474">
        <v>0</v>
      </c>
      <c r="GP474">
        <v>2</v>
      </c>
      <c r="GQ474" t="s">
        <v>442</v>
      </c>
      <c r="GR474">
        <v>3.12837</v>
      </c>
      <c r="GS474">
        <v>2.7777</v>
      </c>
      <c r="GT474">
        <v>0.178574</v>
      </c>
      <c r="GU474">
        <v>0.18234</v>
      </c>
      <c r="GV474">
        <v>0.107517</v>
      </c>
      <c r="GW474">
        <v>0.0915924</v>
      </c>
      <c r="GX474">
        <v>30077.4</v>
      </c>
      <c r="GY474">
        <v>31845.4</v>
      </c>
      <c r="GZ474">
        <v>33216.3</v>
      </c>
      <c r="HA474">
        <v>35353.9</v>
      </c>
      <c r="HB474">
        <v>42104</v>
      </c>
      <c r="HC474">
        <v>46199.7</v>
      </c>
      <c r="HD474">
        <v>52009.1</v>
      </c>
      <c r="HE474">
        <v>56583.6</v>
      </c>
      <c r="HF474">
        <v>1.77795</v>
      </c>
      <c r="HG474">
        <v>2.1264</v>
      </c>
      <c r="HH474">
        <v>-0.0080429</v>
      </c>
      <c r="HI474">
        <v>0</v>
      </c>
      <c r="HJ474">
        <v>36.1347</v>
      </c>
      <c r="HK474">
        <v>999.9</v>
      </c>
      <c r="HL474">
        <v>53.858</v>
      </c>
      <c r="HM474">
        <v>28.238</v>
      </c>
      <c r="HN474">
        <v>22.8373</v>
      </c>
      <c r="HO474">
        <v>56.8293</v>
      </c>
      <c r="HP474">
        <v>32.3798</v>
      </c>
      <c r="HQ474">
        <v>2</v>
      </c>
      <c r="HR474">
        <v>1.3791</v>
      </c>
      <c r="HS474">
        <v>6.24131</v>
      </c>
      <c r="HT474">
        <v>20.0195</v>
      </c>
      <c r="HU474">
        <v>5.19168</v>
      </c>
      <c r="HV474">
        <v>12.0099</v>
      </c>
      <c r="HW474">
        <v>4.97275</v>
      </c>
      <c r="HX474">
        <v>3.29492</v>
      </c>
      <c r="HY474">
        <v>999.9</v>
      </c>
      <c r="HZ474">
        <v>9999</v>
      </c>
      <c r="IA474">
        <v>9999</v>
      </c>
      <c r="IB474">
        <v>9999</v>
      </c>
      <c r="IC474">
        <v>1.86315</v>
      </c>
      <c r="ID474">
        <v>1.86811</v>
      </c>
      <c r="IE474">
        <v>1.86783</v>
      </c>
      <c r="IF474">
        <v>1.86901</v>
      </c>
      <c r="IG474">
        <v>1.86981</v>
      </c>
      <c r="IH474">
        <v>1.86584</v>
      </c>
      <c r="II474">
        <v>1.86701</v>
      </c>
      <c r="IJ474">
        <v>1.86842</v>
      </c>
      <c r="IK474">
        <v>5</v>
      </c>
      <c r="IL474">
        <v>0</v>
      </c>
      <c r="IM474">
        <v>0</v>
      </c>
      <c r="IN474">
        <v>0</v>
      </c>
      <c r="IO474" t="s">
        <v>443</v>
      </c>
      <c r="IP474" t="s">
        <v>444</v>
      </c>
      <c r="IQ474" t="s">
        <v>445</v>
      </c>
      <c r="IR474" t="s">
        <v>445</v>
      </c>
      <c r="IS474" t="s">
        <v>445</v>
      </c>
      <c r="IT474" t="s">
        <v>445</v>
      </c>
      <c r="IU474">
        <v>0</v>
      </c>
      <c r="IV474">
        <v>100</v>
      </c>
      <c r="IW474">
        <v>100</v>
      </c>
      <c r="IX474">
        <v>5.76</v>
      </c>
      <c r="IY474">
        <v>0.3101</v>
      </c>
      <c r="IZ474">
        <v>0.972545899424372</v>
      </c>
      <c r="JA474">
        <v>0.00534676025210932</v>
      </c>
      <c r="JB474">
        <v>-1.70922874884956e-06</v>
      </c>
      <c r="JC474">
        <v>5.24977269206303e-10</v>
      </c>
      <c r="JD474">
        <v>0.310040366037049</v>
      </c>
      <c r="JE474">
        <v>0</v>
      </c>
      <c r="JF474">
        <v>0</v>
      </c>
      <c r="JG474">
        <v>0</v>
      </c>
      <c r="JH474">
        <v>4</v>
      </c>
      <c r="JI474">
        <v>2317</v>
      </c>
      <c r="JJ474">
        <v>-0</v>
      </c>
      <c r="JK474">
        <v>23</v>
      </c>
      <c r="JL474">
        <v>29370076.5</v>
      </c>
      <c r="JM474">
        <v>29370076.5</v>
      </c>
      <c r="JN474">
        <v>2.90894</v>
      </c>
      <c r="JO474">
        <v>2.60986</v>
      </c>
      <c r="JP474">
        <v>2.19849</v>
      </c>
      <c r="JQ474">
        <v>2.63672</v>
      </c>
      <c r="JR474">
        <v>2.44507</v>
      </c>
      <c r="JS474">
        <v>2.33154</v>
      </c>
      <c r="JT474">
        <v>32.8202</v>
      </c>
      <c r="JU474">
        <v>24.14</v>
      </c>
      <c r="JV474">
        <v>18</v>
      </c>
      <c r="JW474">
        <v>499.058</v>
      </c>
      <c r="JX474">
        <v>782.78</v>
      </c>
      <c r="JY474">
        <v>28.0961</v>
      </c>
      <c r="JZ474">
        <v>43.3792</v>
      </c>
      <c r="KA474">
        <v>30.0003</v>
      </c>
      <c r="KB474">
        <v>43.0934</v>
      </c>
      <c r="KC474">
        <v>42.9365</v>
      </c>
      <c r="KD474">
        <v>58.3284</v>
      </c>
      <c r="KE474">
        <v>0</v>
      </c>
      <c r="KF474">
        <v>100</v>
      </c>
      <c r="KG474">
        <v>28.0912</v>
      </c>
      <c r="KH474">
        <v>1243.89</v>
      </c>
      <c r="KI474">
        <v>21.9999</v>
      </c>
      <c r="KJ474">
        <v>94.4054</v>
      </c>
      <c r="KK474">
        <v>91.6279</v>
      </c>
    </row>
    <row r="475" spans="1:297">
      <c r="A475">
        <v>459</v>
      </c>
      <c r="B475">
        <v>1762204595</v>
      </c>
      <c r="C475">
        <v>6363</v>
      </c>
      <c r="D475" t="s">
        <v>1366</v>
      </c>
      <c r="E475" t="s">
        <v>1367</v>
      </c>
      <c r="F475">
        <v>5</v>
      </c>
      <c r="G475" t="s">
        <v>1219</v>
      </c>
      <c r="H475" t="s">
        <v>438</v>
      </c>
      <c r="I475">
        <v>1762204586.84615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1247.70047180765</v>
      </c>
      <c r="AK475">
        <v>1228.47</v>
      </c>
      <c r="AL475">
        <v>3.35067708063476</v>
      </c>
      <c r="AM475">
        <v>64.4953549649567</v>
      </c>
      <c r="AN475">
        <f>(AP475 - AO475 + DY475*1E3/(8.314*(EA475+273.15)) * AR475/DX475 * AQ475) * DX475/(100*DL475) * 1000/(1000 - AP475)</f>
        <v>0</v>
      </c>
      <c r="AO475">
        <v>21.0756724933249</v>
      </c>
      <c r="AP475">
        <v>26.5165375757576</v>
      </c>
      <c r="AQ475">
        <v>-4.25962341316113e-05</v>
      </c>
      <c r="AR475">
        <v>97.6217962636245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439</v>
      </c>
      <c r="AY475" t="s">
        <v>439</v>
      </c>
      <c r="AZ475">
        <v>0</v>
      </c>
      <c r="BA475">
        <v>0</v>
      </c>
      <c r="BB475">
        <f>1-AZ475/BA475</f>
        <v>0</v>
      </c>
      <c r="BC475">
        <v>0</v>
      </c>
      <c r="BD475" t="s">
        <v>439</v>
      </c>
      <c r="BE475" t="s">
        <v>439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439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440</v>
      </c>
      <c r="DO475">
        <v>2</v>
      </c>
      <c r="DP475" t="b">
        <v>1</v>
      </c>
      <c r="DQ475">
        <v>1762204586.84615</v>
      </c>
      <c r="DR475">
        <v>1172.17461538462</v>
      </c>
      <c r="DS475">
        <v>1207.49769230769</v>
      </c>
      <c r="DT475">
        <v>26.5414230769231</v>
      </c>
      <c r="DU475">
        <v>21.0736230769231</v>
      </c>
      <c r="DV475">
        <v>1166.45692307692</v>
      </c>
      <c r="DW475">
        <v>26.2313923076923</v>
      </c>
      <c r="DX475">
        <v>500.017384615385</v>
      </c>
      <c r="DY475">
        <v>90.7474846153846</v>
      </c>
      <c r="DZ475">
        <v>0.100078830769231</v>
      </c>
      <c r="EA475">
        <v>36.3267692307692</v>
      </c>
      <c r="EB475">
        <v>36.0077230769231</v>
      </c>
      <c r="EC475">
        <v>999.9</v>
      </c>
      <c r="ED475">
        <v>0</v>
      </c>
      <c r="EE475">
        <v>0</v>
      </c>
      <c r="EF475">
        <v>9994.85153846154</v>
      </c>
      <c r="EG475">
        <v>0</v>
      </c>
      <c r="EH475">
        <v>1226.38846153846</v>
      </c>
      <c r="EI475">
        <v>-35.3215538461538</v>
      </c>
      <c r="EJ475">
        <v>1204.13307692308</v>
      </c>
      <c r="EK475">
        <v>1233.49</v>
      </c>
      <c r="EL475">
        <v>5.46779692307692</v>
      </c>
      <c r="EM475">
        <v>1207.49769230769</v>
      </c>
      <c r="EN475">
        <v>21.0736230769231</v>
      </c>
      <c r="EO475">
        <v>2.40856692307692</v>
      </c>
      <c r="EP475">
        <v>1.91237769230769</v>
      </c>
      <c r="EQ475">
        <v>20.4214846153846</v>
      </c>
      <c r="ER475">
        <v>16.7369461538462</v>
      </c>
      <c r="ES475">
        <v>2000.01</v>
      </c>
      <c r="ET475">
        <v>0.979994538461539</v>
      </c>
      <c r="EU475">
        <v>0.0200052846153846</v>
      </c>
      <c r="EV475">
        <v>0</v>
      </c>
      <c r="EW475">
        <v>1461.73230769231</v>
      </c>
      <c r="EX475">
        <v>5.00059</v>
      </c>
      <c r="EY475">
        <v>30424.4615384615</v>
      </c>
      <c r="EZ475">
        <v>17360.3846153846</v>
      </c>
      <c r="FA475">
        <v>55.0716923076923</v>
      </c>
      <c r="FB475">
        <v>55.562</v>
      </c>
      <c r="FC475">
        <v>54.687</v>
      </c>
      <c r="FD475">
        <v>55</v>
      </c>
      <c r="FE475">
        <v>55.5</v>
      </c>
      <c r="FF475">
        <v>1955.1</v>
      </c>
      <c r="FG475">
        <v>39.91</v>
      </c>
      <c r="FH475">
        <v>0</v>
      </c>
      <c r="FI475">
        <v>1762204593.8</v>
      </c>
      <c r="FJ475">
        <v>0</v>
      </c>
      <c r="FK475">
        <v>1461.64038461538</v>
      </c>
      <c r="FL475">
        <v>-4.87555558255687</v>
      </c>
      <c r="FM475">
        <v>-90.6427349935918</v>
      </c>
      <c r="FN475">
        <v>30423.9423076923</v>
      </c>
      <c r="FO475">
        <v>15</v>
      </c>
      <c r="FP475">
        <v>0</v>
      </c>
      <c r="FQ475" t="s">
        <v>441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-35.3319</v>
      </c>
      <c r="GD475">
        <v>-0.151975939849631</v>
      </c>
      <c r="GE475">
        <v>0.392693054433103</v>
      </c>
      <c r="GF475">
        <v>1</v>
      </c>
      <c r="GG475">
        <v>1461.85558823529</v>
      </c>
      <c r="GH475">
        <v>-4.30084034757166</v>
      </c>
      <c r="GI475">
        <v>0.50424195392378</v>
      </c>
      <c r="GJ475">
        <v>-1</v>
      </c>
      <c r="GK475">
        <v>5.4772595</v>
      </c>
      <c r="GL475">
        <v>-0.241250075187968</v>
      </c>
      <c r="GM475">
        <v>0.0232179610377397</v>
      </c>
      <c r="GN475">
        <v>0</v>
      </c>
      <c r="GO475">
        <v>1</v>
      </c>
      <c r="GP475">
        <v>2</v>
      </c>
      <c r="GQ475" t="s">
        <v>460</v>
      </c>
      <c r="GR475">
        <v>3.12835</v>
      </c>
      <c r="GS475">
        <v>2.77798</v>
      </c>
      <c r="GT475">
        <v>0.180155</v>
      </c>
      <c r="GU475">
        <v>0.184007</v>
      </c>
      <c r="GV475">
        <v>0.107467</v>
      </c>
      <c r="GW475">
        <v>0.0915964</v>
      </c>
      <c r="GX475">
        <v>30019.1</v>
      </c>
      <c r="GY475">
        <v>31779.9</v>
      </c>
      <c r="GZ475">
        <v>33216.2</v>
      </c>
      <c r="HA475">
        <v>35353.7</v>
      </c>
      <c r="HB475">
        <v>42106.5</v>
      </c>
      <c r="HC475">
        <v>46199.2</v>
      </c>
      <c r="HD475">
        <v>52009.1</v>
      </c>
      <c r="HE475">
        <v>56583</v>
      </c>
      <c r="HF475">
        <v>1.7778</v>
      </c>
      <c r="HG475">
        <v>2.12645</v>
      </c>
      <c r="HH475">
        <v>-0.00752136</v>
      </c>
      <c r="HI475">
        <v>0</v>
      </c>
      <c r="HJ475">
        <v>36.1346</v>
      </c>
      <c r="HK475">
        <v>999.9</v>
      </c>
      <c r="HL475">
        <v>53.809</v>
      </c>
      <c r="HM475">
        <v>28.228</v>
      </c>
      <c r="HN475">
        <v>22.8024</v>
      </c>
      <c r="HO475">
        <v>56.5993</v>
      </c>
      <c r="HP475">
        <v>32.3037</v>
      </c>
      <c r="HQ475">
        <v>2</v>
      </c>
      <c r="HR475">
        <v>1.37945</v>
      </c>
      <c r="HS475">
        <v>6.2491</v>
      </c>
      <c r="HT475">
        <v>20.0196</v>
      </c>
      <c r="HU475">
        <v>5.19183</v>
      </c>
      <c r="HV475">
        <v>12.0099</v>
      </c>
      <c r="HW475">
        <v>4.97295</v>
      </c>
      <c r="HX475">
        <v>3.29495</v>
      </c>
      <c r="HY475">
        <v>999.9</v>
      </c>
      <c r="HZ475">
        <v>9999</v>
      </c>
      <c r="IA475">
        <v>9999</v>
      </c>
      <c r="IB475">
        <v>9999</v>
      </c>
      <c r="IC475">
        <v>1.86316</v>
      </c>
      <c r="ID475">
        <v>1.86811</v>
      </c>
      <c r="IE475">
        <v>1.86783</v>
      </c>
      <c r="IF475">
        <v>1.86902</v>
      </c>
      <c r="IG475">
        <v>1.86981</v>
      </c>
      <c r="IH475">
        <v>1.86584</v>
      </c>
      <c r="II475">
        <v>1.86701</v>
      </c>
      <c r="IJ475">
        <v>1.86841</v>
      </c>
      <c r="IK475">
        <v>5</v>
      </c>
      <c r="IL475">
        <v>0</v>
      </c>
      <c r="IM475">
        <v>0</v>
      </c>
      <c r="IN475">
        <v>0</v>
      </c>
      <c r="IO475" t="s">
        <v>443</v>
      </c>
      <c r="IP475" t="s">
        <v>444</v>
      </c>
      <c r="IQ475" t="s">
        <v>445</v>
      </c>
      <c r="IR475" t="s">
        <v>445</v>
      </c>
      <c r="IS475" t="s">
        <v>445</v>
      </c>
      <c r="IT475" t="s">
        <v>445</v>
      </c>
      <c r="IU475">
        <v>0</v>
      </c>
      <c r="IV475">
        <v>100</v>
      </c>
      <c r="IW475">
        <v>100</v>
      </c>
      <c r="IX475">
        <v>5.82</v>
      </c>
      <c r="IY475">
        <v>0.3101</v>
      </c>
      <c r="IZ475">
        <v>0.972545899424372</v>
      </c>
      <c r="JA475">
        <v>0.00534676025210932</v>
      </c>
      <c r="JB475">
        <v>-1.70922874884956e-06</v>
      </c>
      <c r="JC475">
        <v>5.24977269206303e-10</v>
      </c>
      <c r="JD475">
        <v>0.310040366037049</v>
      </c>
      <c r="JE475">
        <v>0</v>
      </c>
      <c r="JF475">
        <v>0</v>
      </c>
      <c r="JG475">
        <v>0</v>
      </c>
      <c r="JH475">
        <v>4</v>
      </c>
      <c r="JI475">
        <v>2317</v>
      </c>
      <c r="JJ475">
        <v>-0</v>
      </c>
      <c r="JK475">
        <v>23</v>
      </c>
      <c r="JL475">
        <v>29370076.6</v>
      </c>
      <c r="JM475">
        <v>29370076.6</v>
      </c>
      <c r="JN475">
        <v>2.94556</v>
      </c>
      <c r="JO475">
        <v>2.61719</v>
      </c>
      <c r="JP475">
        <v>2.19849</v>
      </c>
      <c r="JQ475">
        <v>2.63794</v>
      </c>
      <c r="JR475">
        <v>2.44507</v>
      </c>
      <c r="JS475">
        <v>2.26562</v>
      </c>
      <c r="JT475">
        <v>32.8424</v>
      </c>
      <c r="JU475">
        <v>24.1313</v>
      </c>
      <c r="JV475">
        <v>18</v>
      </c>
      <c r="JW475">
        <v>498.951</v>
      </c>
      <c r="JX475">
        <v>782.829</v>
      </c>
      <c r="JY475">
        <v>28.0888</v>
      </c>
      <c r="JZ475">
        <v>43.3792</v>
      </c>
      <c r="KA475">
        <v>30.0001</v>
      </c>
      <c r="KB475">
        <v>43.0934</v>
      </c>
      <c r="KC475">
        <v>42.9365</v>
      </c>
      <c r="KD475">
        <v>58.9821</v>
      </c>
      <c r="KE475">
        <v>0</v>
      </c>
      <c r="KF475">
        <v>100</v>
      </c>
      <c r="KG475">
        <v>28.0828</v>
      </c>
      <c r="KH475">
        <v>1257.46</v>
      </c>
      <c r="KI475">
        <v>21.9999</v>
      </c>
      <c r="KJ475">
        <v>94.4053</v>
      </c>
      <c r="KK475">
        <v>91.627</v>
      </c>
    </row>
    <row r="476" spans="1:297">
      <c r="A476">
        <v>460</v>
      </c>
      <c r="B476">
        <v>1762204600</v>
      </c>
      <c r="C476">
        <v>6368</v>
      </c>
      <c r="D476" t="s">
        <v>1368</v>
      </c>
      <c r="E476" t="s">
        <v>1369</v>
      </c>
      <c r="F476">
        <v>5</v>
      </c>
      <c r="G476" t="s">
        <v>1219</v>
      </c>
      <c r="H476" t="s">
        <v>438</v>
      </c>
      <c r="I476">
        <v>1762204591.84615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1265.70517105317</v>
      </c>
      <c r="AK476">
        <v>1246.026</v>
      </c>
      <c r="AL476">
        <v>3.50534640252849</v>
      </c>
      <c r="AM476">
        <v>64.4953549649567</v>
      </c>
      <c r="AN476">
        <f>(AP476 - AO476 + DY476*1E3/(8.314*(EA476+273.15)) * AR476/DX476 * AQ476) * DX476/(100*DL476) * 1000/(1000 - AP476)</f>
        <v>0</v>
      </c>
      <c r="AO476">
        <v>21.07659320675</v>
      </c>
      <c r="AP476">
        <v>26.4916248484848</v>
      </c>
      <c r="AQ476">
        <v>-6.20969536007153e-05</v>
      </c>
      <c r="AR476">
        <v>97.6217962636245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439</v>
      </c>
      <c r="AY476" t="s">
        <v>439</v>
      </c>
      <c r="AZ476">
        <v>0</v>
      </c>
      <c r="BA476">
        <v>0</v>
      </c>
      <c r="BB476">
        <f>1-AZ476/BA476</f>
        <v>0</v>
      </c>
      <c r="BC476">
        <v>0</v>
      </c>
      <c r="BD476" t="s">
        <v>439</v>
      </c>
      <c r="BE476" t="s">
        <v>439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439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440</v>
      </c>
      <c r="DO476">
        <v>2</v>
      </c>
      <c r="DP476" t="b">
        <v>1</v>
      </c>
      <c r="DQ476">
        <v>1762204591.84615</v>
      </c>
      <c r="DR476">
        <v>1188.91076923077</v>
      </c>
      <c r="DS476">
        <v>1224.48692307692</v>
      </c>
      <c r="DT476">
        <v>26.5224846153846</v>
      </c>
      <c r="DU476">
        <v>21.0752</v>
      </c>
      <c r="DV476">
        <v>1183.13384615385</v>
      </c>
      <c r="DW476">
        <v>26.2124615384615</v>
      </c>
      <c r="DX476">
        <v>500.064307692308</v>
      </c>
      <c r="DY476">
        <v>90.7475461538462</v>
      </c>
      <c r="DZ476">
        <v>0.100070292307692</v>
      </c>
      <c r="EA476">
        <v>36.3268615384615</v>
      </c>
      <c r="EB476">
        <v>36.0093307692308</v>
      </c>
      <c r="EC476">
        <v>999.9</v>
      </c>
      <c r="ED476">
        <v>0</v>
      </c>
      <c r="EE476">
        <v>0</v>
      </c>
      <c r="EF476">
        <v>9993.21230769231</v>
      </c>
      <c r="EG476">
        <v>0</v>
      </c>
      <c r="EH476">
        <v>1226.37923076923</v>
      </c>
      <c r="EI476">
        <v>-35.5752923076923</v>
      </c>
      <c r="EJ476">
        <v>1221.30153846154</v>
      </c>
      <c r="EK476">
        <v>1250.84692307692</v>
      </c>
      <c r="EL476">
        <v>5.44729076923077</v>
      </c>
      <c r="EM476">
        <v>1224.48692307692</v>
      </c>
      <c r="EN476">
        <v>21.0752</v>
      </c>
      <c r="EO476">
        <v>2.40685153846154</v>
      </c>
      <c r="EP476">
        <v>1.91252230769231</v>
      </c>
      <c r="EQ476">
        <v>20.4099307692308</v>
      </c>
      <c r="ER476">
        <v>16.7381230769231</v>
      </c>
      <c r="ES476">
        <v>2000.03230769231</v>
      </c>
      <c r="ET476">
        <v>0.979994769230769</v>
      </c>
      <c r="EU476">
        <v>0.0200050538461538</v>
      </c>
      <c r="EV476">
        <v>0</v>
      </c>
      <c r="EW476">
        <v>1461.30692307692</v>
      </c>
      <c r="EX476">
        <v>5.00059</v>
      </c>
      <c r="EY476">
        <v>30417.1615384615</v>
      </c>
      <c r="EZ476">
        <v>17360.5769230769</v>
      </c>
      <c r="FA476">
        <v>55.0716923076923</v>
      </c>
      <c r="FB476">
        <v>55.562</v>
      </c>
      <c r="FC476">
        <v>54.687</v>
      </c>
      <c r="FD476">
        <v>55</v>
      </c>
      <c r="FE476">
        <v>55.5095384615385</v>
      </c>
      <c r="FF476">
        <v>1955.12230769231</v>
      </c>
      <c r="FG476">
        <v>39.91</v>
      </c>
      <c r="FH476">
        <v>0</v>
      </c>
      <c r="FI476">
        <v>1762204599.2</v>
      </c>
      <c r="FJ476">
        <v>0</v>
      </c>
      <c r="FK476">
        <v>1461.2584</v>
      </c>
      <c r="FL476">
        <v>-4.81384616448532</v>
      </c>
      <c r="FM476">
        <v>-90.4307691408245</v>
      </c>
      <c r="FN476">
        <v>30414.968</v>
      </c>
      <c r="FO476">
        <v>15</v>
      </c>
      <c r="FP476">
        <v>0</v>
      </c>
      <c r="FQ476" t="s">
        <v>441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-35.4134142857143</v>
      </c>
      <c r="GD476">
        <v>-2.6828025974026</v>
      </c>
      <c r="GE476">
        <v>0.448115392543052</v>
      </c>
      <c r="GF476">
        <v>0</v>
      </c>
      <c r="GG476">
        <v>1461.52235294118</v>
      </c>
      <c r="GH476">
        <v>-4.60229183722049</v>
      </c>
      <c r="GI476">
        <v>0.536623752645295</v>
      </c>
      <c r="GJ476">
        <v>-1</v>
      </c>
      <c r="GK476">
        <v>5.45882952380952</v>
      </c>
      <c r="GL476">
        <v>-0.244938701298682</v>
      </c>
      <c r="GM476">
        <v>0.0247652207120409</v>
      </c>
      <c r="GN476">
        <v>0</v>
      </c>
      <c r="GO476">
        <v>0</v>
      </c>
      <c r="GP476">
        <v>2</v>
      </c>
      <c r="GQ476" t="s">
        <v>442</v>
      </c>
      <c r="GR476">
        <v>3.12815</v>
      </c>
      <c r="GS476">
        <v>2.77766</v>
      </c>
      <c r="GT476">
        <v>0.181783</v>
      </c>
      <c r="GU476">
        <v>0.18555</v>
      </c>
      <c r="GV476">
        <v>0.1074</v>
      </c>
      <c r="GW476">
        <v>0.0916008</v>
      </c>
      <c r="GX476">
        <v>29959.3</v>
      </c>
      <c r="GY476">
        <v>31719.8</v>
      </c>
      <c r="GZ476">
        <v>33216.4</v>
      </c>
      <c r="HA476">
        <v>35354</v>
      </c>
      <c r="HB476">
        <v>42109.5</v>
      </c>
      <c r="HC476">
        <v>46199.5</v>
      </c>
      <c r="HD476">
        <v>52008.9</v>
      </c>
      <c r="HE476">
        <v>56583.5</v>
      </c>
      <c r="HF476">
        <v>1.77755</v>
      </c>
      <c r="HG476">
        <v>2.12635</v>
      </c>
      <c r="HH476">
        <v>-0.00793487</v>
      </c>
      <c r="HI476">
        <v>0</v>
      </c>
      <c r="HJ476">
        <v>36.1314</v>
      </c>
      <c r="HK476">
        <v>999.9</v>
      </c>
      <c r="HL476">
        <v>53.833</v>
      </c>
      <c r="HM476">
        <v>28.228</v>
      </c>
      <c r="HN476">
        <v>22.8135</v>
      </c>
      <c r="HO476">
        <v>56.0393</v>
      </c>
      <c r="HP476">
        <v>32.3397</v>
      </c>
      <c r="HQ476">
        <v>2</v>
      </c>
      <c r="HR476">
        <v>1.37945</v>
      </c>
      <c r="HS476">
        <v>6.27175</v>
      </c>
      <c r="HT476">
        <v>20.0187</v>
      </c>
      <c r="HU476">
        <v>5.19198</v>
      </c>
      <c r="HV476">
        <v>12.0099</v>
      </c>
      <c r="HW476">
        <v>4.9731</v>
      </c>
      <c r="HX476">
        <v>3.29497</v>
      </c>
      <c r="HY476">
        <v>999.9</v>
      </c>
      <c r="HZ476">
        <v>9999</v>
      </c>
      <c r="IA476">
        <v>9999</v>
      </c>
      <c r="IB476">
        <v>9999</v>
      </c>
      <c r="IC476">
        <v>1.86316</v>
      </c>
      <c r="ID476">
        <v>1.86808</v>
      </c>
      <c r="IE476">
        <v>1.86783</v>
      </c>
      <c r="IF476">
        <v>1.86904</v>
      </c>
      <c r="IG476">
        <v>1.86981</v>
      </c>
      <c r="IH476">
        <v>1.86584</v>
      </c>
      <c r="II476">
        <v>1.86701</v>
      </c>
      <c r="IJ476">
        <v>1.8684</v>
      </c>
      <c r="IK476">
        <v>5</v>
      </c>
      <c r="IL476">
        <v>0</v>
      </c>
      <c r="IM476">
        <v>0</v>
      </c>
      <c r="IN476">
        <v>0</v>
      </c>
      <c r="IO476" t="s">
        <v>443</v>
      </c>
      <c r="IP476" t="s">
        <v>444</v>
      </c>
      <c r="IQ476" t="s">
        <v>445</v>
      </c>
      <c r="IR476" t="s">
        <v>445</v>
      </c>
      <c r="IS476" t="s">
        <v>445</v>
      </c>
      <c r="IT476" t="s">
        <v>445</v>
      </c>
      <c r="IU476">
        <v>0</v>
      </c>
      <c r="IV476">
        <v>100</v>
      </c>
      <c r="IW476">
        <v>100</v>
      </c>
      <c r="IX476">
        <v>5.88</v>
      </c>
      <c r="IY476">
        <v>0.31</v>
      </c>
      <c r="IZ476">
        <v>0.972545899424372</v>
      </c>
      <c r="JA476">
        <v>0.00534676025210932</v>
      </c>
      <c r="JB476">
        <v>-1.70922874884956e-06</v>
      </c>
      <c r="JC476">
        <v>5.24977269206303e-10</v>
      </c>
      <c r="JD476">
        <v>0.310040366037049</v>
      </c>
      <c r="JE476">
        <v>0</v>
      </c>
      <c r="JF476">
        <v>0</v>
      </c>
      <c r="JG476">
        <v>0</v>
      </c>
      <c r="JH476">
        <v>4</v>
      </c>
      <c r="JI476">
        <v>2317</v>
      </c>
      <c r="JJ476">
        <v>-0</v>
      </c>
      <c r="JK476">
        <v>23</v>
      </c>
      <c r="JL476">
        <v>29370076.7</v>
      </c>
      <c r="JM476">
        <v>29370076.7</v>
      </c>
      <c r="JN476">
        <v>2.97607</v>
      </c>
      <c r="JO476">
        <v>2.59399</v>
      </c>
      <c r="JP476">
        <v>2.19849</v>
      </c>
      <c r="JQ476">
        <v>2.63794</v>
      </c>
      <c r="JR476">
        <v>2.44507</v>
      </c>
      <c r="JS476">
        <v>2.34253</v>
      </c>
      <c r="JT476">
        <v>32.8424</v>
      </c>
      <c r="JU476">
        <v>24.14</v>
      </c>
      <c r="JV476">
        <v>18</v>
      </c>
      <c r="JW476">
        <v>498.774</v>
      </c>
      <c r="JX476">
        <v>782.73</v>
      </c>
      <c r="JY476">
        <v>28.0803</v>
      </c>
      <c r="JZ476">
        <v>43.3828</v>
      </c>
      <c r="KA476">
        <v>30.0001</v>
      </c>
      <c r="KB476">
        <v>43.0934</v>
      </c>
      <c r="KC476">
        <v>42.9365</v>
      </c>
      <c r="KD476">
        <v>59.6533</v>
      </c>
      <c r="KE476">
        <v>0</v>
      </c>
      <c r="KF476">
        <v>100</v>
      </c>
      <c r="KG476">
        <v>28.0693</v>
      </c>
      <c r="KH476">
        <v>1277.77</v>
      </c>
      <c r="KI476">
        <v>21.9999</v>
      </c>
      <c r="KJ476">
        <v>94.4052</v>
      </c>
      <c r="KK476">
        <v>91.6277</v>
      </c>
    </row>
    <row r="477" spans="1:297">
      <c r="A477">
        <v>461</v>
      </c>
      <c r="B477">
        <v>1762204605</v>
      </c>
      <c r="C477">
        <v>6373</v>
      </c>
      <c r="D477" t="s">
        <v>1370</v>
      </c>
      <c r="E477" t="s">
        <v>1371</v>
      </c>
      <c r="F477">
        <v>5</v>
      </c>
      <c r="G477" t="s">
        <v>1219</v>
      </c>
      <c r="H477" t="s">
        <v>438</v>
      </c>
      <c r="I477">
        <v>1762204596.84615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1282.43146403649</v>
      </c>
      <c r="AK477">
        <v>1263.0003030303</v>
      </c>
      <c r="AL477">
        <v>3.38818962395456</v>
      </c>
      <c r="AM477">
        <v>64.4953549649567</v>
      </c>
      <c r="AN477">
        <f>(AP477 - AO477 + DY477*1E3/(8.314*(EA477+273.15)) * AR477/DX477 * AQ477) * DX477/(100*DL477) * 1000/(1000 - AP477)</f>
        <v>0</v>
      </c>
      <c r="AO477">
        <v>21.0770823816321</v>
      </c>
      <c r="AP477">
        <v>26.4807096969697</v>
      </c>
      <c r="AQ477">
        <v>-3.04891168652175e-05</v>
      </c>
      <c r="AR477">
        <v>97.6217962636245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439</v>
      </c>
      <c r="AY477" t="s">
        <v>439</v>
      </c>
      <c r="AZ477">
        <v>0</v>
      </c>
      <c r="BA477">
        <v>0</v>
      </c>
      <c r="BB477">
        <f>1-AZ477/BA477</f>
        <v>0</v>
      </c>
      <c r="BC477">
        <v>0</v>
      </c>
      <c r="BD477" t="s">
        <v>439</v>
      </c>
      <c r="BE477" t="s">
        <v>439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439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440</v>
      </c>
      <c r="DO477">
        <v>2</v>
      </c>
      <c r="DP477" t="b">
        <v>1</v>
      </c>
      <c r="DQ477">
        <v>1762204596.84615</v>
      </c>
      <c r="DR477">
        <v>1205.66230769231</v>
      </c>
      <c r="DS477">
        <v>1241.25538461538</v>
      </c>
      <c r="DT477">
        <v>26.5035846153846</v>
      </c>
      <c r="DU477">
        <v>21.0764076923077</v>
      </c>
      <c r="DV477">
        <v>1199.82692307692</v>
      </c>
      <c r="DW477">
        <v>26.1935461538462</v>
      </c>
      <c r="DX477">
        <v>499.917692307692</v>
      </c>
      <c r="DY477">
        <v>90.7484923076923</v>
      </c>
      <c r="DZ477">
        <v>0.0999383846153846</v>
      </c>
      <c r="EA477">
        <v>36.3243461538462</v>
      </c>
      <c r="EB477">
        <v>36.0088076923077</v>
      </c>
      <c r="EC477">
        <v>999.9</v>
      </c>
      <c r="ED477">
        <v>0</v>
      </c>
      <c r="EE477">
        <v>0</v>
      </c>
      <c r="EF477">
        <v>9995.42230769231</v>
      </c>
      <c r="EG477">
        <v>0</v>
      </c>
      <c r="EH477">
        <v>1226.38230769231</v>
      </c>
      <c r="EI477">
        <v>-35.5928307692308</v>
      </c>
      <c r="EJ477">
        <v>1238.48538461538</v>
      </c>
      <c r="EK477">
        <v>1267.97846153846</v>
      </c>
      <c r="EL477">
        <v>5.42717846153846</v>
      </c>
      <c r="EM477">
        <v>1241.25538461538</v>
      </c>
      <c r="EN477">
        <v>21.0764076923077</v>
      </c>
      <c r="EO477">
        <v>2.40516076923077</v>
      </c>
      <c r="EP477">
        <v>1.91265153846154</v>
      </c>
      <c r="EQ477">
        <v>20.3985538461538</v>
      </c>
      <c r="ER477">
        <v>16.7392</v>
      </c>
      <c r="ES477">
        <v>2000.03076923077</v>
      </c>
      <c r="ET477">
        <v>0.979994769230769</v>
      </c>
      <c r="EU477">
        <v>0.0200050538461538</v>
      </c>
      <c r="EV477">
        <v>0</v>
      </c>
      <c r="EW477">
        <v>1460.77846153846</v>
      </c>
      <c r="EX477">
        <v>5.00059</v>
      </c>
      <c r="EY477">
        <v>30409.4076923077</v>
      </c>
      <c r="EZ477">
        <v>17360.5692307692</v>
      </c>
      <c r="FA477">
        <v>55.0716923076923</v>
      </c>
      <c r="FB477">
        <v>55.562</v>
      </c>
      <c r="FC477">
        <v>54.687</v>
      </c>
      <c r="FD477">
        <v>55</v>
      </c>
      <c r="FE477">
        <v>55.5190769230769</v>
      </c>
      <c r="FF477">
        <v>1955.12076923077</v>
      </c>
      <c r="FG477">
        <v>39.91</v>
      </c>
      <c r="FH477">
        <v>0</v>
      </c>
      <c r="FI477">
        <v>1762204604</v>
      </c>
      <c r="FJ477">
        <v>0</v>
      </c>
      <c r="FK477">
        <v>1460.8344</v>
      </c>
      <c r="FL477">
        <v>-4.42153847034411</v>
      </c>
      <c r="FM477">
        <v>-95.0846151613624</v>
      </c>
      <c r="FN477">
        <v>30407.388</v>
      </c>
      <c r="FO477">
        <v>15</v>
      </c>
      <c r="FP477">
        <v>0</v>
      </c>
      <c r="FQ477" t="s">
        <v>441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-35.55293</v>
      </c>
      <c r="GD477">
        <v>-1.29843609022552</v>
      </c>
      <c r="GE477">
        <v>0.388635102763505</v>
      </c>
      <c r="GF477">
        <v>0</v>
      </c>
      <c r="GG477">
        <v>1461.10382352941</v>
      </c>
      <c r="GH477">
        <v>-4.68220015672675</v>
      </c>
      <c r="GI477">
        <v>0.528666550671879</v>
      </c>
      <c r="GJ477">
        <v>-1</v>
      </c>
      <c r="GK477">
        <v>5.4367685</v>
      </c>
      <c r="GL477">
        <v>-0.243957744360901</v>
      </c>
      <c r="GM477">
        <v>0.023532146581857</v>
      </c>
      <c r="GN477">
        <v>0</v>
      </c>
      <c r="GO477">
        <v>0</v>
      </c>
      <c r="GP477">
        <v>2</v>
      </c>
      <c r="GQ477" t="s">
        <v>442</v>
      </c>
      <c r="GR477">
        <v>3.1285</v>
      </c>
      <c r="GS477">
        <v>2.77832</v>
      </c>
      <c r="GT477">
        <v>0.183351</v>
      </c>
      <c r="GU477">
        <v>0.187142</v>
      </c>
      <c r="GV477">
        <v>0.107368</v>
      </c>
      <c r="GW477">
        <v>0.0916015</v>
      </c>
      <c r="GX477">
        <v>29901.5</v>
      </c>
      <c r="GY477">
        <v>31657.1</v>
      </c>
      <c r="GZ477">
        <v>33216.2</v>
      </c>
      <c r="HA477">
        <v>35353.6</v>
      </c>
      <c r="HB477">
        <v>42111.4</v>
      </c>
      <c r="HC477">
        <v>46199.3</v>
      </c>
      <c r="HD477">
        <v>52009.1</v>
      </c>
      <c r="HE477">
        <v>56583</v>
      </c>
      <c r="HF477">
        <v>1.77825</v>
      </c>
      <c r="HG477">
        <v>2.12617</v>
      </c>
      <c r="HH477">
        <v>-0.00781566</v>
      </c>
      <c r="HI477">
        <v>0</v>
      </c>
      <c r="HJ477">
        <v>36.1314</v>
      </c>
      <c r="HK477">
        <v>999.9</v>
      </c>
      <c r="HL477">
        <v>53.833</v>
      </c>
      <c r="HM477">
        <v>28.238</v>
      </c>
      <c r="HN477">
        <v>22.8263</v>
      </c>
      <c r="HO477">
        <v>56.4393</v>
      </c>
      <c r="HP477">
        <v>32.4159</v>
      </c>
      <c r="HQ477">
        <v>2</v>
      </c>
      <c r="HR477">
        <v>1.3797</v>
      </c>
      <c r="HS477">
        <v>6.27377</v>
      </c>
      <c r="HT477">
        <v>20.0186</v>
      </c>
      <c r="HU477">
        <v>5.19198</v>
      </c>
      <c r="HV477">
        <v>12.0099</v>
      </c>
      <c r="HW477">
        <v>4.9721</v>
      </c>
      <c r="HX477">
        <v>3.295</v>
      </c>
      <c r="HY477">
        <v>999.9</v>
      </c>
      <c r="HZ477">
        <v>9999</v>
      </c>
      <c r="IA477">
        <v>9999</v>
      </c>
      <c r="IB477">
        <v>9999</v>
      </c>
      <c r="IC477">
        <v>1.86315</v>
      </c>
      <c r="ID477">
        <v>1.86812</v>
      </c>
      <c r="IE477">
        <v>1.86783</v>
      </c>
      <c r="IF477">
        <v>1.86904</v>
      </c>
      <c r="IG477">
        <v>1.86982</v>
      </c>
      <c r="IH477">
        <v>1.86585</v>
      </c>
      <c r="II477">
        <v>1.86701</v>
      </c>
      <c r="IJ477">
        <v>1.86838</v>
      </c>
      <c r="IK477">
        <v>5</v>
      </c>
      <c r="IL477">
        <v>0</v>
      </c>
      <c r="IM477">
        <v>0</v>
      </c>
      <c r="IN477">
        <v>0</v>
      </c>
      <c r="IO477" t="s">
        <v>443</v>
      </c>
      <c r="IP477" t="s">
        <v>444</v>
      </c>
      <c r="IQ477" t="s">
        <v>445</v>
      </c>
      <c r="IR477" t="s">
        <v>445</v>
      </c>
      <c r="IS477" t="s">
        <v>445</v>
      </c>
      <c r="IT477" t="s">
        <v>445</v>
      </c>
      <c r="IU477">
        <v>0</v>
      </c>
      <c r="IV477">
        <v>100</v>
      </c>
      <c r="IW477">
        <v>100</v>
      </c>
      <c r="IX477">
        <v>5.93</v>
      </c>
      <c r="IY477">
        <v>0.31</v>
      </c>
      <c r="IZ477">
        <v>0.972545899424372</v>
      </c>
      <c r="JA477">
        <v>0.00534676025210932</v>
      </c>
      <c r="JB477">
        <v>-1.70922874884956e-06</v>
      </c>
      <c r="JC477">
        <v>5.24977269206303e-10</v>
      </c>
      <c r="JD477">
        <v>0.310040366037049</v>
      </c>
      <c r="JE477">
        <v>0</v>
      </c>
      <c r="JF477">
        <v>0</v>
      </c>
      <c r="JG477">
        <v>0</v>
      </c>
      <c r="JH477">
        <v>4</v>
      </c>
      <c r="JI477">
        <v>2317</v>
      </c>
      <c r="JJ477">
        <v>-0</v>
      </c>
      <c r="JK477">
        <v>23</v>
      </c>
      <c r="JL477">
        <v>29370076.8</v>
      </c>
      <c r="JM477">
        <v>29370076.8</v>
      </c>
      <c r="JN477">
        <v>3.01147</v>
      </c>
      <c r="JO477">
        <v>2.61719</v>
      </c>
      <c r="JP477">
        <v>2.19849</v>
      </c>
      <c r="JQ477">
        <v>2.63794</v>
      </c>
      <c r="JR477">
        <v>2.44507</v>
      </c>
      <c r="JS477">
        <v>2.33276</v>
      </c>
      <c r="JT477">
        <v>32.8424</v>
      </c>
      <c r="JU477">
        <v>24.14</v>
      </c>
      <c r="JV477">
        <v>18</v>
      </c>
      <c r="JW477">
        <v>499.295</v>
      </c>
      <c r="JX477">
        <v>782.558</v>
      </c>
      <c r="JY477">
        <v>28.0681</v>
      </c>
      <c r="JZ477">
        <v>43.3838</v>
      </c>
      <c r="KA477">
        <v>30.0004</v>
      </c>
      <c r="KB477">
        <v>43.0971</v>
      </c>
      <c r="KC477">
        <v>42.9365</v>
      </c>
      <c r="KD477">
        <v>60.2979</v>
      </c>
      <c r="KE477">
        <v>0</v>
      </c>
      <c r="KF477">
        <v>100</v>
      </c>
      <c r="KG477">
        <v>28.0653</v>
      </c>
      <c r="KH477">
        <v>1291.33</v>
      </c>
      <c r="KI477">
        <v>21.9999</v>
      </c>
      <c r="KJ477">
        <v>94.4054</v>
      </c>
      <c r="KK477">
        <v>91.6269</v>
      </c>
    </row>
    <row r="478" spans="1:297">
      <c r="A478">
        <v>462</v>
      </c>
      <c r="B478">
        <v>1762204610</v>
      </c>
      <c r="C478">
        <v>6378</v>
      </c>
      <c r="D478" t="s">
        <v>1372</v>
      </c>
      <c r="E478" t="s">
        <v>1373</v>
      </c>
      <c r="F478">
        <v>5</v>
      </c>
      <c r="G478" t="s">
        <v>1219</v>
      </c>
      <c r="H478" t="s">
        <v>438</v>
      </c>
      <c r="I478">
        <v>1762204601.84615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1299.88636837435</v>
      </c>
      <c r="AK478">
        <v>1280.37872727273</v>
      </c>
      <c r="AL478">
        <v>3.46518562389201</v>
      </c>
      <c r="AM478">
        <v>64.4953549649567</v>
      </c>
      <c r="AN478">
        <f>(AP478 - AO478 + DY478*1E3/(8.314*(EA478+273.15)) * AR478/DX478 * AQ478) * DX478/(100*DL478) * 1000/(1000 - AP478)</f>
        <v>0</v>
      </c>
      <c r="AO478">
        <v>21.077069572421</v>
      </c>
      <c r="AP478">
        <v>26.4601054545454</v>
      </c>
      <c r="AQ478">
        <v>-4.93962094615531e-05</v>
      </c>
      <c r="AR478">
        <v>97.6217962636245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439</v>
      </c>
      <c r="AY478" t="s">
        <v>439</v>
      </c>
      <c r="AZ478">
        <v>0</v>
      </c>
      <c r="BA478">
        <v>0</v>
      </c>
      <c r="BB478">
        <f>1-AZ478/BA478</f>
        <v>0</v>
      </c>
      <c r="BC478">
        <v>0</v>
      </c>
      <c r="BD478" t="s">
        <v>439</v>
      </c>
      <c r="BE478" t="s">
        <v>439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439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440</v>
      </c>
      <c r="DO478">
        <v>2</v>
      </c>
      <c r="DP478" t="b">
        <v>1</v>
      </c>
      <c r="DQ478">
        <v>1762204601.84615</v>
      </c>
      <c r="DR478">
        <v>1222.43692307692</v>
      </c>
      <c r="DS478">
        <v>1258.19615384615</v>
      </c>
      <c r="DT478">
        <v>26.4859692307692</v>
      </c>
      <c r="DU478">
        <v>21.0768384615385</v>
      </c>
      <c r="DV478">
        <v>1216.54384615385</v>
      </c>
      <c r="DW478">
        <v>26.1759307692308</v>
      </c>
      <c r="DX478">
        <v>499.986615384615</v>
      </c>
      <c r="DY478">
        <v>90.7497076923077</v>
      </c>
      <c r="DZ478">
        <v>0.0999757</v>
      </c>
      <c r="EA478">
        <v>36.3218615384615</v>
      </c>
      <c r="EB478">
        <v>36.0054538461538</v>
      </c>
      <c r="EC478">
        <v>999.9</v>
      </c>
      <c r="ED478">
        <v>0</v>
      </c>
      <c r="EE478">
        <v>0</v>
      </c>
      <c r="EF478">
        <v>9997.11846153846</v>
      </c>
      <c r="EG478">
        <v>0</v>
      </c>
      <c r="EH478">
        <v>1226.37846153846</v>
      </c>
      <c r="EI478">
        <v>-35.7601076923077</v>
      </c>
      <c r="EJ478">
        <v>1255.69384615385</v>
      </c>
      <c r="EK478">
        <v>1285.28615384615</v>
      </c>
      <c r="EL478">
        <v>5.40913230769231</v>
      </c>
      <c r="EM478">
        <v>1258.19615384615</v>
      </c>
      <c r="EN478">
        <v>21.0768384615385</v>
      </c>
      <c r="EO478">
        <v>2.40359384615385</v>
      </c>
      <c r="EP478">
        <v>1.91271615384615</v>
      </c>
      <c r="EQ478">
        <v>20.388</v>
      </c>
      <c r="ER478">
        <v>16.7397230769231</v>
      </c>
      <c r="ES478">
        <v>2000.00692307692</v>
      </c>
      <c r="ET478">
        <v>0.979994538461539</v>
      </c>
      <c r="EU478">
        <v>0.0200052846153846</v>
      </c>
      <c r="EV478">
        <v>0</v>
      </c>
      <c r="EW478">
        <v>1460.40153846154</v>
      </c>
      <c r="EX478">
        <v>5.00059</v>
      </c>
      <c r="EY478">
        <v>30401.4384615385</v>
      </c>
      <c r="EZ478">
        <v>17360.3692307692</v>
      </c>
      <c r="FA478">
        <v>55.0862307692308</v>
      </c>
      <c r="FB478">
        <v>55.562</v>
      </c>
      <c r="FC478">
        <v>54.687</v>
      </c>
      <c r="FD478">
        <v>55</v>
      </c>
      <c r="FE478">
        <v>55.5286153846154</v>
      </c>
      <c r="FF478">
        <v>1955.09692307692</v>
      </c>
      <c r="FG478">
        <v>39.91</v>
      </c>
      <c r="FH478">
        <v>0</v>
      </c>
      <c r="FI478">
        <v>1762204609.4</v>
      </c>
      <c r="FJ478">
        <v>0</v>
      </c>
      <c r="FK478">
        <v>1460.44807692308</v>
      </c>
      <c r="FL478">
        <v>-5.67213675776634</v>
      </c>
      <c r="FM478">
        <v>-94.1094016277914</v>
      </c>
      <c r="FN478">
        <v>30399.3961538462</v>
      </c>
      <c r="FO478">
        <v>15</v>
      </c>
      <c r="FP478">
        <v>0</v>
      </c>
      <c r="FQ478" t="s">
        <v>441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-35.596515</v>
      </c>
      <c r="GD478">
        <v>-2.1892827067669</v>
      </c>
      <c r="GE478">
        <v>0.400643340485025</v>
      </c>
      <c r="GF478">
        <v>0</v>
      </c>
      <c r="GG478">
        <v>1460.82647058824</v>
      </c>
      <c r="GH478">
        <v>-4.86967151305848</v>
      </c>
      <c r="GI478">
        <v>0.538701501722882</v>
      </c>
      <c r="GJ478">
        <v>-1</v>
      </c>
      <c r="GK478">
        <v>5.4217075</v>
      </c>
      <c r="GL478">
        <v>-0.21909338345864</v>
      </c>
      <c r="GM478">
        <v>0.0212044997288312</v>
      </c>
      <c r="GN478">
        <v>0</v>
      </c>
      <c r="GO478">
        <v>0</v>
      </c>
      <c r="GP478">
        <v>2</v>
      </c>
      <c r="GQ478" t="s">
        <v>442</v>
      </c>
      <c r="GR478">
        <v>3.12834</v>
      </c>
      <c r="GS478">
        <v>2.77811</v>
      </c>
      <c r="GT478">
        <v>0.184929</v>
      </c>
      <c r="GU478">
        <v>0.188657</v>
      </c>
      <c r="GV478">
        <v>0.107304</v>
      </c>
      <c r="GW478">
        <v>0.0916004</v>
      </c>
      <c r="GX478">
        <v>29843.4</v>
      </c>
      <c r="GY478">
        <v>31597.5</v>
      </c>
      <c r="GZ478">
        <v>33216.2</v>
      </c>
      <c r="HA478">
        <v>35353.3</v>
      </c>
      <c r="HB478">
        <v>42114.4</v>
      </c>
      <c r="HC478">
        <v>46199.1</v>
      </c>
      <c r="HD478">
        <v>52009.1</v>
      </c>
      <c r="HE478">
        <v>56582.4</v>
      </c>
      <c r="HF478">
        <v>1.77792</v>
      </c>
      <c r="HG478">
        <v>2.1265</v>
      </c>
      <c r="HH478">
        <v>-0.00840425</v>
      </c>
      <c r="HI478">
        <v>0</v>
      </c>
      <c r="HJ478">
        <v>36.1314</v>
      </c>
      <c r="HK478">
        <v>999.9</v>
      </c>
      <c r="HL478">
        <v>53.833</v>
      </c>
      <c r="HM478">
        <v>28.228</v>
      </c>
      <c r="HN478">
        <v>22.8121</v>
      </c>
      <c r="HO478">
        <v>56.1193</v>
      </c>
      <c r="HP478">
        <v>32.2997</v>
      </c>
      <c r="HQ478">
        <v>2</v>
      </c>
      <c r="HR478">
        <v>1.37965</v>
      </c>
      <c r="HS478">
        <v>6.25385</v>
      </c>
      <c r="HT478">
        <v>20.0192</v>
      </c>
      <c r="HU478">
        <v>5.19198</v>
      </c>
      <c r="HV478">
        <v>12.0099</v>
      </c>
      <c r="HW478">
        <v>4.973</v>
      </c>
      <c r="HX478">
        <v>3.295</v>
      </c>
      <c r="HY478">
        <v>999.9</v>
      </c>
      <c r="HZ478">
        <v>9999</v>
      </c>
      <c r="IA478">
        <v>9999</v>
      </c>
      <c r="IB478">
        <v>9999</v>
      </c>
      <c r="IC478">
        <v>1.86319</v>
      </c>
      <c r="ID478">
        <v>1.86812</v>
      </c>
      <c r="IE478">
        <v>1.86783</v>
      </c>
      <c r="IF478">
        <v>1.86902</v>
      </c>
      <c r="IG478">
        <v>1.86984</v>
      </c>
      <c r="IH478">
        <v>1.86584</v>
      </c>
      <c r="II478">
        <v>1.86703</v>
      </c>
      <c r="IJ478">
        <v>1.86841</v>
      </c>
      <c r="IK478">
        <v>5</v>
      </c>
      <c r="IL478">
        <v>0</v>
      </c>
      <c r="IM478">
        <v>0</v>
      </c>
      <c r="IN478">
        <v>0</v>
      </c>
      <c r="IO478" t="s">
        <v>443</v>
      </c>
      <c r="IP478" t="s">
        <v>444</v>
      </c>
      <c r="IQ478" t="s">
        <v>445</v>
      </c>
      <c r="IR478" t="s">
        <v>445</v>
      </c>
      <c r="IS478" t="s">
        <v>445</v>
      </c>
      <c r="IT478" t="s">
        <v>445</v>
      </c>
      <c r="IU478">
        <v>0</v>
      </c>
      <c r="IV478">
        <v>100</v>
      </c>
      <c r="IW478">
        <v>100</v>
      </c>
      <c r="IX478">
        <v>5.99</v>
      </c>
      <c r="IY478">
        <v>0.31</v>
      </c>
      <c r="IZ478">
        <v>0.972545899424372</v>
      </c>
      <c r="JA478">
        <v>0.00534676025210932</v>
      </c>
      <c r="JB478">
        <v>-1.70922874884956e-06</v>
      </c>
      <c r="JC478">
        <v>5.24977269206303e-10</v>
      </c>
      <c r="JD478">
        <v>0.310040366037049</v>
      </c>
      <c r="JE478">
        <v>0</v>
      </c>
      <c r="JF478">
        <v>0</v>
      </c>
      <c r="JG478">
        <v>0</v>
      </c>
      <c r="JH478">
        <v>4</v>
      </c>
      <c r="JI478">
        <v>2317</v>
      </c>
      <c r="JJ478">
        <v>-0</v>
      </c>
      <c r="JK478">
        <v>23</v>
      </c>
      <c r="JL478">
        <v>29370076.8</v>
      </c>
      <c r="JM478">
        <v>29370076.8</v>
      </c>
      <c r="JN478">
        <v>3.04199</v>
      </c>
      <c r="JO478">
        <v>2.60132</v>
      </c>
      <c r="JP478">
        <v>2.19849</v>
      </c>
      <c r="JQ478">
        <v>2.63794</v>
      </c>
      <c r="JR478">
        <v>2.44507</v>
      </c>
      <c r="JS478">
        <v>2.26562</v>
      </c>
      <c r="JT478">
        <v>32.8424</v>
      </c>
      <c r="JU478">
        <v>24.1313</v>
      </c>
      <c r="JV478">
        <v>18</v>
      </c>
      <c r="JW478">
        <v>499.07</v>
      </c>
      <c r="JX478">
        <v>782.926</v>
      </c>
      <c r="JY478">
        <v>28.0618</v>
      </c>
      <c r="JZ478">
        <v>43.3838</v>
      </c>
      <c r="KA478">
        <v>30.0002</v>
      </c>
      <c r="KB478">
        <v>43.0978</v>
      </c>
      <c r="KC478">
        <v>42.9409</v>
      </c>
      <c r="KD478">
        <v>60.985</v>
      </c>
      <c r="KE478">
        <v>0</v>
      </c>
      <c r="KF478">
        <v>100</v>
      </c>
      <c r="KG478">
        <v>28.0631</v>
      </c>
      <c r="KH478">
        <v>1311.6</v>
      </c>
      <c r="KI478">
        <v>21.9999</v>
      </c>
      <c r="KJ478">
        <v>94.4052</v>
      </c>
      <c r="KK478">
        <v>91.626</v>
      </c>
    </row>
    <row r="479" spans="1:297">
      <c r="A479">
        <v>463</v>
      </c>
      <c r="B479">
        <v>1762204615</v>
      </c>
      <c r="C479">
        <v>6383</v>
      </c>
      <c r="D479" t="s">
        <v>1374</v>
      </c>
      <c r="E479" t="s">
        <v>1375</v>
      </c>
      <c r="F479">
        <v>5</v>
      </c>
      <c r="G479" t="s">
        <v>1219</v>
      </c>
      <c r="H479" t="s">
        <v>438</v>
      </c>
      <c r="I479">
        <v>1762204606.84615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1316.73309278171</v>
      </c>
      <c r="AK479">
        <v>1297.27715151515</v>
      </c>
      <c r="AL479">
        <v>3.38424028000285</v>
      </c>
      <c r="AM479">
        <v>64.4953549649567</v>
      </c>
      <c r="AN479">
        <f>(AP479 - AO479 + DY479*1E3/(8.314*(EA479+273.15)) * AR479/DX479 * AQ479) * DX479/(100*DL479) * 1000/(1000 - AP479)</f>
        <v>0</v>
      </c>
      <c r="AO479">
        <v>21.0771616924927</v>
      </c>
      <c r="AP479">
        <v>26.4412018181818</v>
      </c>
      <c r="AQ479">
        <v>-4.78061279949572e-05</v>
      </c>
      <c r="AR479">
        <v>97.6217962636245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439</v>
      </c>
      <c r="AY479" t="s">
        <v>439</v>
      </c>
      <c r="AZ479">
        <v>0</v>
      </c>
      <c r="BA479">
        <v>0</v>
      </c>
      <c r="BB479">
        <f>1-AZ479/BA479</f>
        <v>0</v>
      </c>
      <c r="BC479">
        <v>0</v>
      </c>
      <c r="BD479" t="s">
        <v>439</v>
      </c>
      <c r="BE479" t="s">
        <v>439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439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440</v>
      </c>
      <c r="DO479">
        <v>2</v>
      </c>
      <c r="DP479" t="b">
        <v>1</v>
      </c>
      <c r="DQ479">
        <v>1762204606.84615</v>
      </c>
      <c r="DR479">
        <v>1239.18384615385</v>
      </c>
      <c r="DS479">
        <v>1274.92461538462</v>
      </c>
      <c r="DT479">
        <v>26.4677461538462</v>
      </c>
      <c r="DU479">
        <v>21.0770692307692</v>
      </c>
      <c r="DV479">
        <v>1233.23230769231</v>
      </c>
      <c r="DW479">
        <v>26.1576846153846</v>
      </c>
      <c r="DX479">
        <v>499.971384615385</v>
      </c>
      <c r="DY479">
        <v>90.7503615384615</v>
      </c>
      <c r="DZ479">
        <v>0.100026561538462</v>
      </c>
      <c r="EA479">
        <v>36.3187692307692</v>
      </c>
      <c r="EB479">
        <v>36.0006846153846</v>
      </c>
      <c r="EC479">
        <v>999.9</v>
      </c>
      <c r="ED479">
        <v>0</v>
      </c>
      <c r="EE479">
        <v>0</v>
      </c>
      <c r="EF479">
        <v>9998.80230769231</v>
      </c>
      <c r="EG479">
        <v>0</v>
      </c>
      <c r="EH479">
        <v>1226.41692307692</v>
      </c>
      <c r="EI479">
        <v>-35.7420538461538</v>
      </c>
      <c r="EJ479">
        <v>1272.87230769231</v>
      </c>
      <c r="EK479">
        <v>1302.37538461538</v>
      </c>
      <c r="EL479">
        <v>5.39067230769231</v>
      </c>
      <c r="EM479">
        <v>1274.92461538462</v>
      </c>
      <c r="EN479">
        <v>21.0770692307692</v>
      </c>
      <c r="EO479">
        <v>2.40195769230769</v>
      </c>
      <c r="EP479">
        <v>1.91275076923077</v>
      </c>
      <c r="EQ479">
        <v>20.3769692307692</v>
      </c>
      <c r="ER479">
        <v>16.74</v>
      </c>
      <c r="ES479">
        <v>1999.98230769231</v>
      </c>
      <c r="ET479">
        <v>0.979994307692308</v>
      </c>
      <c r="EU479">
        <v>0.0200055153846154</v>
      </c>
      <c r="EV479">
        <v>0</v>
      </c>
      <c r="EW479">
        <v>1460.04615384615</v>
      </c>
      <c r="EX479">
        <v>5.00059</v>
      </c>
      <c r="EY479">
        <v>30393.1769230769</v>
      </c>
      <c r="EZ479">
        <v>17360.1461538462</v>
      </c>
      <c r="FA479">
        <v>55.0910769230769</v>
      </c>
      <c r="FB479">
        <v>55.562</v>
      </c>
      <c r="FC479">
        <v>54.687</v>
      </c>
      <c r="FD479">
        <v>55</v>
      </c>
      <c r="FE479">
        <v>55.5238461538462</v>
      </c>
      <c r="FF479">
        <v>1955.07230769231</v>
      </c>
      <c r="FG479">
        <v>39.91</v>
      </c>
      <c r="FH479">
        <v>0</v>
      </c>
      <c r="FI479">
        <v>1762204614.2</v>
      </c>
      <c r="FJ479">
        <v>0</v>
      </c>
      <c r="FK479">
        <v>1460.06576923077</v>
      </c>
      <c r="FL479">
        <v>-4.46256411175899</v>
      </c>
      <c r="FM479">
        <v>-93.8564102764333</v>
      </c>
      <c r="FN479">
        <v>30391.9192307692</v>
      </c>
      <c r="FO479">
        <v>15</v>
      </c>
      <c r="FP479">
        <v>0</v>
      </c>
      <c r="FQ479" t="s">
        <v>441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-35.742780952381</v>
      </c>
      <c r="GD479">
        <v>0.429857142857072</v>
      </c>
      <c r="GE479">
        <v>0.23509376978042</v>
      </c>
      <c r="GF479">
        <v>1</v>
      </c>
      <c r="GG479">
        <v>1460.38882352941</v>
      </c>
      <c r="GH479">
        <v>-5.12452253582987</v>
      </c>
      <c r="GI479">
        <v>0.559983007651249</v>
      </c>
      <c r="GJ479">
        <v>-1</v>
      </c>
      <c r="GK479">
        <v>5.40488238095238</v>
      </c>
      <c r="GL479">
        <v>-0.217888831168828</v>
      </c>
      <c r="GM479">
        <v>0.0221213777028902</v>
      </c>
      <c r="GN479">
        <v>0</v>
      </c>
      <c r="GO479">
        <v>1</v>
      </c>
      <c r="GP479">
        <v>2</v>
      </c>
      <c r="GQ479" t="s">
        <v>460</v>
      </c>
      <c r="GR479">
        <v>3.12849</v>
      </c>
      <c r="GS479">
        <v>2.77812</v>
      </c>
      <c r="GT479">
        <v>0.186477</v>
      </c>
      <c r="GU479">
        <v>0.190223</v>
      </c>
      <c r="GV479">
        <v>0.107244</v>
      </c>
      <c r="GW479">
        <v>0.091601</v>
      </c>
      <c r="GX479">
        <v>29786.5</v>
      </c>
      <c r="GY479">
        <v>31535.9</v>
      </c>
      <c r="GZ479">
        <v>33216.2</v>
      </c>
      <c r="HA479">
        <v>35353</v>
      </c>
      <c r="HB479">
        <v>42117.3</v>
      </c>
      <c r="HC479">
        <v>46198.7</v>
      </c>
      <c r="HD479">
        <v>52009</v>
      </c>
      <c r="HE479">
        <v>56581.8</v>
      </c>
      <c r="HF479">
        <v>1.77817</v>
      </c>
      <c r="HG479">
        <v>2.1265</v>
      </c>
      <c r="HH479">
        <v>-0.00853091</v>
      </c>
      <c r="HI479">
        <v>0</v>
      </c>
      <c r="HJ479">
        <v>36.128</v>
      </c>
      <c r="HK479">
        <v>999.9</v>
      </c>
      <c r="HL479">
        <v>53.809</v>
      </c>
      <c r="HM479">
        <v>28.228</v>
      </c>
      <c r="HN479">
        <v>22.8033</v>
      </c>
      <c r="HO479">
        <v>56.6693</v>
      </c>
      <c r="HP479">
        <v>32.2957</v>
      </c>
      <c r="HQ479">
        <v>2</v>
      </c>
      <c r="HR479">
        <v>1.37914</v>
      </c>
      <c r="HS479">
        <v>5.70111</v>
      </c>
      <c r="HT479">
        <v>20.0366</v>
      </c>
      <c r="HU479">
        <v>5.19183</v>
      </c>
      <c r="HV479">
        <v>12.0099</v>
      </c>
      <c r="HW479">
        <v>4.9728</v>
      </c>
      <c r="HX479">
        <v>3.29495</v>
      </c>
      <c r="HY479">
        <v>999.9</v>
      </c>
      <c r="HZ479">
        <v>9999</v>
      </c>
      <c r="IA479">
        <v>9999</v>
      </c>
      <c r="IB479">
        <v>9999</v>
      </c>
      <c r="IC479">
        <v>1.86317</v>
      </c>
      <c r="ID479">
        <v>1.86812</v>
      </c>
      <c r="IE479">
        <v>1.86784</v>
      </c>
      <c r="IF479">
        <v>1.86904</v>
      </c>
      <c r="IG479">
        <v>1.86984</v>
      </c>
      <c r="IH479">
        <v>1.86584</v>
      </c>
      <c r="II479">
        <v>1.86701</v>
      </c>
      <c r="IJ479">
        <v>1.86843</v>
      </c>
      <c r="IK479">
        <v>5</v>
      </c>
      <c r="IL479">
        <v>0</v>
      </c>
      <c r="IM479">
        <v>0</v>
      </c>
      <c r="IN479">
        <v>0</v>
      </c>
      <c r="IO479" t="s">
        <v>443</v>
      </c>
      <c r="IP479" t="s">
        <v>444</v>
      </c>
      <c r="IQ479" t="s">
        <v>445</v>
      </c>
      <c r="IR479" t="s">
        <v>445</v>
      </c>
      <c r="IS479" t="s">
        <v>445</v>
      </c>
      <c r="IT479" t="s">
        <v>445</v>
      </c>
      <c r="IU479">
        <v>0</v>
      </c>
      <c r="IV479">
        <v>100</v>
      </c>
      <c r="IW479">
        <v>100</v>
      </c>
      <c r="IX479">
        <v>6.05</v>
      </c>
      <c r="IY479">
        <v>0.3101</v>
      </c>
      <c r="IZ479">
        <v>0.972545899424372</v>
      </c>
      <c r="JA479">
        <v>0.00534676025210932</v>
      </c>
      <c r="JB479">
        <v>-1.70922874884956e-06</v>
      </c>
      <c r="JC479">
        <v>5.24977269206303e-10</v>
      </c>
      <c r="JD479">
        <v>0.310040366037049</v>
      </c>
      <c r="JE479">
        <v>0</v>
      </c>
      <c r="JF479">
        <v>0</v>
      </c>
      <c r="JG479">
        <v>0</v>
      </c>
      <c r="JH479">
        <v>4</v>
      </c>
      <c r="JI479">
        <v>2317</v>
      </c>
      <c r="JJ479">
        <v>-0</v>
      </c>
      <c r="JK479">
        <v>23</v>
      </c>
      <c r="JL479">
        <v>29370076.9</v>
      </c>
      <c r="JM479">
        <v>29370076.9</v>
      </c>
      <c r="JN479">
        <v>3.06885</v>
      </c>
      <c r="JO479">
        <v>2.59521</v>
      </c>
      <c r="JP479">
        <v>2.19849</v>
      </c>
      <c r="JQ479">
        <v>2.63794</v>
      </c>
      <c r="JR479">
        <v>2.44507</v>
      </c>
      <c r="JS479">
        <v>2.33154</v>
      </c>
      <c r="JT479">
        <v>32.8424</v>
      </c>
      <c r="JU479">
        <v>24.1488</v>
      </c>
      <c r="JV479">
        <v>18</v>
      </c>
      <c r="JW479">
        <v>499.247</v>
      </c>
      <c r="JX479">
        <v>782.927</v>
      </c>
      <c r="JY479">
        <v>28.0681</v>
      </c>
      <c r="JZ479">
        <v>43.3841</v>
      </c>
      <c r="KA479">
        <v>29.9997</v>
      </c>
      <c r="KB479">
        <v>43.0978</v>
      </c>
      <c r="KC479">
        <v>42.9409</v>
      </c>
      <c r="KD479">
        <v>61.5846</v>
      </c>
      <c r="KE479">
        <v>0</v>
      </c>
      <c r="KF479">
        <v>100</v>
      </c>
      <c r="KG479">
        <v>28.2785</v>
      </c>
      <c r="KH479">
        <v>1325.18</v>
      </c>
      <c r="KI479">
        <v>21.9999</v>
      </c>
      <c r="KJ479">
        <v>94.4052</v>
      </c>
      <c r="KK479">
        <v>91.6251</v>
      </c>
    </row>
    <row r="480" spans="1:297">
      <c r="A480">
        <v>464</v>
      </c>
      <c r="B480">
        <v>1762204620</v>
      </c>
      <c r="C480">
        <v>6388</v>
      </c>
      <c r="D480" t="s">
        <v>1376</v>
      </c>
      <c r="E480" t="s">
        <v>1377</v>
      </c>
      <c r="F480">
        <v>5</v>
      </c>
      <c r="G480" t="s">
        <v>1219</v>
      </c>
      <c r="H480" t="s">
        <v>438</v>
      </c>
      <c r="I480">
        <v>1762204611.84615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1333.94967635078</v>
      </c>
      <c r="AK480">
        <v>1314.60509090909</v>
      </c>
      <c r="AL480">
        <v>3.4405139054119</v>
      </c>
      <c r="AM480">
        <v>64.4953549649567</v>
      </c>
      <c r="AN480">
        <f>(AP480 - AO480 + DY480*1E3/(8.314*(EA480+273.15)) * AR480/DX480 * AQ480) * DX480/(100*DL480) * 1000/(1000 - AP480)</f>
        <v>0</v>
      </c>
      <c r="AO480">
        <v>21.0787375252801</v>
      </c>
      <c r="AP480">
        <v>26.4276060606061</v>
      </c>
      <c r="AQ480">
        <v>-3.24088586996604e-05</v>
      </c>
      <c r="AR480">
        <v>97.6217962636245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439</v>
      </c>
      <c r="AY480" t="s">
        <v>439</v>
      </c>
      <c r="AZ480">
        <v>0</v>
      </c>
      <c r="BA480">
        <v>0</v>
      </c>
      <c r="BB480">
        <f>1-AZ480/BA480</f>
        <v>0</v>
      </c>
      <c r="BC480">
        <v>0</v>
      </c>
      <c r="BD480" t="s">
        <v>439</v>
      </c>
      <c r="BE480" t="s">
        <v>439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439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440</v>
      </c>
      <c r="DO480">
        <v>2</v>
      </c>
      <c r="DP480" t="b">
        <v>1</v>
      </c>
      <c r="DQ480">
        <v>1762204611.84615</v>
      </c>
      <c r="DR480">
        <v>1255.91538461538</v>
      </c>
      <c r="DS480">
        <v>1291.59538461538</v>
      </c>
      <c r="DT480">
        <v>26.4509230769231</v>
      </c>
      <c r="DU480">
        <v>21.0778692307692</v>
      </c>
      <c r="DV480">
        <v>1249.90615384615</v>
      </c>
      <c r="DW480">
        <v>26.1408615384615</v>
      </c>
      <c r="DX480">
        <v>500.085076923077</v>
      </c>
      <c r="DY480">
        <v>90.7490615384616</v>
      </c>
      <c r="DZ480">
        <v>0.100202223076923</v>
      </c>
      <c r="EA480">
        <v>36.3174538461538</v>
      </c>
      <c r="EB480">
        <v>35.9958384615385</v>
      </c>
      <c r="EC480">
        <v>999.9</v>
      </c>
      <c r="ED480">
        <v>0</v>
      </c>
      <c r="EE480">
        <v>0</v>
      </c>
      <c r="EF480">
        <v>9979.33307692308</v>
      </c>
      <c r="EG480">
        <v>0</v>
      </c>
      <c r="EH480">
        <v>1226.45</v>
      </c>
      <c r="EI480">
        <v>-35.6803230769231</v>
      </c>
      <c r="EJ480">
        <v>1290.03769230769</v>
      </c>
      <c r="EK480">
        <v>1319.40615384615</v>
      </c>
      <c r="EL480">
        <v>5.37304153846154</v>
      </c>
      <c r="EM480">
        <v>1291.59538461538</v>
      </c>
      <c r="EN480">
        <v>21.0778692307692</v>
      </c>
      <c r="EO480">
        <v>2.40039615384615</v>
      </c>
      <c r="EP480">
        <v>1.91279692307692</v>
      </c>
      <c r="EQ480">
        <v>20.3664384615385</v>
      </c>
      <c r="ER480">
        <v>16.7403692307692</v>
      </c>
      <c r="ES480">
        <v>1999.98384615385</v>
      </c>
      <c r="ET480">
        <v>0.979994307692308</v>
      </c>
      <c r="EU480">
        <v>0.0200055153846154</v>
      </c>
      <c r="EV480">
        <v>0</v>
      </c>
      <c r="EW480">
        <v>1459.75923076923</v>
      </c>
      <c r="EX480">
        <v>5.00059</v>
      </c>
      <c r="EY480">
        <v>30385.5153846154</v>
      </c>
      <c r="EZ480">
        <v>17360.1538461538</v>
      </c>
      <c r="FA480">
        <v>55.0910769230769</v>
      </c>
      <c r="FB480">
        <v>55.562</v>
      </c>
      <c r="FC480">
        <v>54.687</v>
      </c>
      <c r="FD480">
        <v>55</v>
      </c>
      <c r="FE480">
        <v>55.5238461538462</v>
      </c>
      <c r="FF480">
        <v>1955.07384615385</v>
      </c>
      <c r="FG480">
        <v>39.91</v>
      </c>
      <c r="FH480">
        <v>0</v>
      </c>
      <c r="FI480">
        <v>1762204619</v>
      </c>
      <c r="FJ480">
        <v>0</v>
      </c>
      <c r="FK480">
        <v>1459.71846153846</v>
      </c>
      <c r="FL480">
        <v>-3.89675213415016</v>
      </c>
      <c r="FM480">
        <v>-93.2444442404358</v>
      </c>
      <c r="FN480">
        <v>30384.6538461538</v>
      </c>
      <c r="FO480">
        <v>15</v>
      </c>
      <c r="FP480">
        <v>0</v>
      </c>
      <c r="FQ480" t="s">
        <v>441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-35.6482047619048</v>
      </c>
      <c r="GD480">
        <v>0.0343480519480299</v>
      </c>
      <c r="GE480">
        <v>0.293514166894548</v>
      </c>
      <c r="GF480">
        <v>1</v>
      </c>
      <c r="GG480">
        <v>1459.98794117647</v>
      </c>
      <c r="GH480">
        <v>-4.35217723889165</v>
      </c>
      <c r="GI480">
        <v>0.484347829631991</v>
      </c>
      <c r="GJ480">
        <v>-1</v>
      </c>
      <c r="GK480">
        <v>5.3825880952381</v>
      </c>
      <c r="GL480">
        <v>-0.215578441558441</v>
      </c>
      <c r="GM480">
        <v>0.0218623349990338</v>
      </c>
      <c r="GN480">
        <v>0</v>
      </c>
      <c r="GO480">
        <v>1</v>
      </c>
      <c r="GP480">
        <v>2</v>
      </c>
      <c r="GQ480" t="s">
        <v>460</v>
      </c>
      <c r="GR480">
        <v>3.12817</v>
      </c>
      <c r="GS480">
        <v>2.7775</v>
      </c>
      <c r="GT480">
        <v>0.188009</v>
      </c>
      <c r="GU480">
        <v>0.191669</v>
      </c>
      <c r="GV480">
        <v>0.107211</v>
      </c>
      <c r="GW480">
        <v>0.0916052</v>
      </c>
      <c r="GX480">
        <v>29730.1</v>
      </c>
      <c r="GY480">
        <v>31479.2</v>
      </c>
      <c r="GZ480">
        <v>33216.3</v>
      </c>
      <c r="HA480">
        <v>35353</v>
      </c>
      <c r="HB480">
        <v>42119.1</v>
      </c>
      <c r="HC480">
        <v>46198.8</v>
      </c>
      <c r="HD480">
        <v>52009.2</v>
      </c>
      <c r="HE480">
        <v>56582</v>
      </c>
      <c r="HF480">
        <v>1.7776</v>
      </c>
      <c r="HG480">
        <v>2.12682</v>
      </c>
      <c r="HH480">
        <v>-0.00880286</v>
      </c>
      <c r="HI480">
        <v>0</v>
      </c>
      <c r="HJ480">
        <v>36.128</v>
      </c>
      <c r="HK480">
        <v>999.9</v>
      </c>
      <c r="HL480">
        <v>53.858</v>
      </c>
      <c r="HM480">
        <v>28.238</v>
      </c>
      <c r="HN480">
        <v>22.8371</v>
      </c>
      <c r="HO480">
        <v>56.7693</v>
      </c>
      <c r="HP480">
        <v>32.3838</v>
      </c>
      <c r="HQ480">
        <v>2</v>
      </c>
      <c r="HR480">
        <v>1.37365</v>
      </c>
      <c r="HS480">
        <v>5.44455</v>
      </c>
      <c r="HT480">
        <v>20.0458</v>
      </c>
      <c r="HU480">
        <v>5.19123</v>
      </c>
      <c r="HV480">
        <v>12.0099</v>
      </c>
      <c r="HW480">
        <v>4.9728</v>
      </c>
      <c r="HX480">
        <v>3.29495</v>
      </c>
      <c r="HY480">
        <v>999.9</v>
      </c>
      <c r="HZ480">
        <v>9999</v>
      </c>
      <c r="IA480">
        <v>9999</v>
      </c>
      <c r="IB480">
        <v>9999</v>
      </c>
      <c r="IC480">
        <v>1.86318</v>
      </c>
      <c r="ID480">
        <v>1.86812</v>
      </c>
      <c r="IE480">
        <v>1.86783</v>
      </c>
      <c r="IF480">
        <v>1.86904</v>
      </c>
      <c r="IG480">
        <v>1.86985</v>
      </c>
      <c r="IH480">
        <v>1.86584</v>
      </c>
      <c r="II480">
        <v>1.86702</v>
      </c>
      <c r="IJ480">
        <v>1.86843</v>
      </c>
      <c r="IK480">
        <v>5</v>
      </c>
      <c r="IL480">
        <v>0</v>
      </c>
      <c r="IM480">
        <v>0</v>
      </c>
      <c r="IN480">
        <v>0</v>
      </c>
      <c r="IO480" t="s">
        <v>443</v>
      </c>
      <c r="IP480" t="s">
        <v>444</v>
      </c>
      <c r="IQ480" t="s">
        <v>445</v>
      </c>
      <c r="IR480" t="s">
        <v>445</v>
      </c>
      <c r="IS480" t="s">
        <v>445</v>
      </c>
      <c r="IT480" t="s">
        <v>445</v>
      </c>
      <c r="IU480">
        <v>0</v>
      </c>
      <c r="IV480">
        <v>100</v>
      </c>
      <c r="IW480">
        <v>100</v>
      </c>
      <c r="IX480">
        <v>6.11</v>
      </c>
      <c r="IY480">
        <v>0.3101</v>
      </c>
      <c r="IZ480">
        <v>0.972545899424372</v>
      </c>
      <c r="JA480">
        <v>0.00534676025210932</v>
      </c>
      <c r="JB480">
        <v>-1.70922874884956e-06</v>
      </c>
      <c r="JC480">
        <v>5.24977269206303e-10</v>
      </c>
      <c r="JD480">
        <v>0.310040366037049</v>
      </c>
      <c r="JE480">
        <v>0</v>
      </c>
      <c r="JF480">
        <v>0</v>
      </c>
      <c r="JG480">
        <v>0</v>
      </c>
      <c r="JH480">
        <v>4</v>
      </c>
      <c r="JI480">
        <v>2317</v>
      </c>
      <c r="JJ480">
        <v>-0</v>
      </c>
      <c r="JK480">
        <v>23</v>
      </c>
      <c r="JL480">
        <v>29370077</v>
      </c>
      <c r="JM480">
        <v>29370077</v>
      </c>
      <c r="JN480">
        <v>3.10547</v>
      </c>
      <c r="JO480">
        <v>2.55371</v>
      </c>
      <c r="JP480">
        <v>2.19849</v>
      </c>
      <c r="JQ480">
        <v>2.63794</v>
      </c>
      <c r="JR480">
        <v>2.44507</v>
      </c>
      <c r="JS480">
        <v>2.32666</v>
      </c>
      <c r="JT480">
        <v>32.8424</v>
      </c>
      <c r="JU480">
        <v>24.1575</v>
      </c>
      <c r="JV480">
        <v>18</v>
      </c>
      <c r="JW480">
        <v>498.839</v>
      </c>
      <c r="JX480">
        <v>783.249</v>
      </c>
      <c r="JY480">
        <v>28.2359</v>
      </c>
      <c r="JZ480">
        <v>43.3883</v>
      </c>
      <c r="KA480">
        <v>29.9967</v>
      </c>
      <c r="KB480">
        <v>43.0978</v>
      </c>
      <c r="KC480">
        <v>42.9409</v>
      </c>
      <c r="KD480">
        <v>62.1817</v>
      </c>
      <c r="KE480">
        <v>0</v>
      </c>
      <c r="KF480">
        <v>100</v>
      </c>
      <c r="KG480">
        <v>28.2855</v>
      </c>
      <c r="KH480">
        <v>1338.76</v>
      </c>
      <c r="KI480">
        <v>21.9999</v>
      </c>
      <c r="KJ480">
        <v>94.4055</v>
      </c>
      <c r="KK480">
        <v>91.6253</v>
      </c>
    </row>
    <row r="481" spans="1:297">
      <c r="A481">
        <v>465</v>
      </c>
      <c r="B481">
        <v>1762204625</v>
      </c>
      <c r="C481">
        <v>6393</v>
      </c>
      <c r="D481" t="s">
        <v>1378</v>
      </c>
      <c r="E481" t="s">
        <v>1379</v>
      </c>
      <c r="F481">
        <v>5</v>
      </c>
      <c r="G481" t="s">
        <v>1219</v>
      </c>
      <c r="H481" t="s">
        <v>438</v>
      </c>
      <c r="I481">
        <v>1762204616.84615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1350.12878723036</v>
      </c>
      <c r="AK481">
        <v>1331.1976969697</v>
      </c>
      <c r="AL481">
        <v>3.32721086570248</v>
      </c>
      <c r="AM481">
        <v>64.4953549649567</v>
      </c>
      <c r="AN481">
        <f>(AP481 - AO481 + DY481*1E3/(8.314*(EA481+273.15)) * AR481/DX481 * AQ481) * DX481/(100*DL481) * 1000/(1000 - AP481)</f>
        <v>0</v>
      </c>
      <c r="AO481">
        <v>21.0795677818041</v>
      </c>
      <c r="AP481">
        <v>26.4242963636364</v>
      </c>
      <c r="AQ481">
        <v>-8.91731604763459e-06</v>
      </c>
      <c r="AR481">
        <v>97.6217962636245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439</v>
      </c>
      <c r="AY481" t="s">
        <v>439</v>
      </c>
      <c r="AZ481">
        <v>0</v>
      </c>
      <c r="BA481">
        <v>0</v>
      </c>
      <c r="BB481">
        <f>1-AZ481/BA481</f>
        <v>0</v>
      </c>
      <c r="BC481">
        <v>0</v>
      </c>
      <c r="BD481" t="s">
        <v>439</v>
      </c>
      <c r="BE481" t="s">
        <v>439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439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440</v>
      </c>
      <c r="DO481">
        <v>2</v>
      </c>
      <c r="DP481" t="b">
        <v>1</v>
      </c>
      <c r="DQ481">
        <v>1762204616.84615</v>
      </c>
      <c r="DR481">
        <v>1272.51769230769</v>
      </c>
      <c r="DS481">
        <v>1307.91461538462</v>
      </c>
      <c r="DT481">
        <v>26.4361692307692</v>
      </c>
      <c r="DU481">
        <v>21.0785076923077</v>
      </c>
      <c r="DV481">
        <v>1266.44923076923</v>
      </c>
      <c r="DW481">
        <v>26.1260923076923</v>
      </c>
      <c r="DX481">
        <v>499.982230769231</v>
      </c>
      <c r="DY481">
        <v>90.7480615384615</v>
      </c>
      <c r="DZ481">
        <v>0.100096876923077</v>
      </c>
      <c r="EA481">
        <v>36.3178461538461</v>
      </c>
      <c r="EB481">
        <v>35.9920692307692</v>
      </c>
      <c r="EC481">
        <v>999.9</v>
      </c>
      <c r="ED481">
        <v>0</v>
      </c>
      <c r="EE481">
        <v>0</v>
      </c>
      <c r="EF481">
        <v>9979.18461538461</v>
      </c>
      <c r="EG481">
        <v>0</v>
      </c>
      <c r="EH481">
        <v>1226.49307692308</v>
      </c>
      <c r="EI481">
        <v>-35.3974230769231</v>
      </c>
      <c r="EJ481">
        <v>1307.07230769231</v>
      </c>
      <c r="EK481">
        <v>1336.07769230769</v>
      </c>
      <c r="EL481">
        <v>5.35763846153846</v>
      </c>
      <c r="EM481">
        <v>1307.91461538462</v>
      </c>
      <c r="EN481">
        <v>21.0785076923077</v>
      </c>
      <c r="EO481">
        <v>2.39903</v>
      </c>
      <c r="EP481">
        <v>1.91283384615385</v>
      </c>
      <c r="EQ481">
        <v>20.3572230769231</v>
      </c>
      <c r="ER481">
        <v>16.7406769230769</v>
      </c>
      <c r="ES481">
        <v>2000.00769230769</v>
      </c>
      <c r="ET481">
        <v>0.979994538461539</v>
      </c>
      <c r="EU481">
        <v>0.0200052846153846</v>
      </c>
      <c r="EV481">
        <v>0</v>
      </c>
      <c r="EW481">
        <v>1459.38846153846</v>
      </c>
      <c r="EX481">
        <v>5.00059</v>
      </c>
      <c r="EY481">
        <v>30378.2230769231</v>
      </c>
      <c r="EZ481">
        <v>17360.3538461538</v>
      </c>
      <c r="FA481">
        <v>55.0862307692308</v>
      </c>
      <c r="FB481">
        <v>55.562</v>
      </c>
      <c r="FC481">
        <v>54.687</v>
      </c>
      <c r="FD481">
        <v>55</v>
      </c>
      <c r="FE481">
        <v>55.5190769230769</v>
      </c>
      <c r="FF481">
        <v>1955.09769230769</v>
      </c>
      <c r="FG481">
        <v>39.91</v>
      </c>
      <c r="FH481">
        <v>0</v>
      </c>
      <c r="FI481">
        <v>1762204623.8</v>
      </c>
      <c r="FJ481">
        <v>0</v>
      </c>
      <c r="FK481">
        <v>1459.37115384615</v>
      </c>
      <c r="FL481">
        <v>-4.10700854823595</v>
      </c>
      <c r="FM481">
        <v>-88.2119658439602</v>
      </c>
      <c r="FN481">
        <v>30377.5615384615</v>
      </c>
      <c r="FO481">
        <v>15</v>
      </c>
      <c r="FP481">
        <v>0</v>
      </c>
      <c r="FQ481" t="s">
        <v>441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-35.50467</v>
      </c>
      <c r="GD481">
        <v>3.20177142857153</v>
      </c>
      <c r="GE481">
        <v>0.424789899950552</v>
      </c>
      <c r="GF481">
        <v>0</v>
      </c>
      <c r="GG481">
        <v>1459.57647058824</v>
      </c>
      <c r="GH481">
        <v>-4.2407945036273</v>
      </c>
      <c r="GI481">
        <v>0.477135338754</v>
      </c>
      <c r="GJ481">
        <v>-1</v>
      </c>
      <c r="GK481">
        <v>5.3656485</v>
      </c>
      <c r="GL481">
        <v>-0.189879248120293</v>
      </c>
      <c r="GM481">
        <v>0.0187375073782507</v>
      </c>
      <c r="GN481">
        <v>0</v>
      </c>
      <c r="GO481">
        <v>0</v>
      </c>
      <c r="GP481">
        <v>2</v>
      </c>
      <c r="GQ481" t="s">
        <v>442</v>
      </c>
      <c r="GR481">
        <v>3.12827</v>
      </c>
      <c r="GS481">
        <v>2.77794</v>
      </c>
      <c r="GT481">
        <v>0.189498</v>
      </c>
      <c r="GU481">
        <v>0.193048</v>
      </c>
      <c r="GV481">
        <v>0.107196</v>
      </c>
      <c r="GW481">
        <v>0.091608</v>
      </c>
      <c r="GX481">
        <v>29675.7</v>
      </c>
      <c r="GY481">
        <v>31425.4</v>
      </c>
      <c r="GZ481">
        <v>33216.8</v>
      </c>
      <c r="HA481">
        <v>35353.2</v>
      </c>
      <c r="HB481">
        <v>42120.6</v>
      </c>
      <c r="HC481">
        <v>46199.2</v>
      </c>
      <c r="HD481">
        <v>52009.9</v>
      </c>
      <c r="HE481">
        <v>56582.4</v>
      </c>
      <c r="HF481">
        <v>1.7778</v>
      </c>
      <c r="HG481">
        <v>2.12665</v>
      </c>
      <c r="HH481">
        <v>-0.00790879</v>
      </c>
      <c r="HI481">
        <v>0</v>
      </c>
      <c r="HJ481">
        <v>36.128</v>
      </c>
      <c r="HK481">
        <v>999.9</v>
      </c>
      <c r="HL481">
        <v>53.858</v>
      </c>
      <c r="HM481">
        <v>28.238</v>
      </c>
      <c r="HN481">
        <v>22.8357</v>
      </c>
      <c r="HO481">
        <v>57.0193</v>
      </c>
      <c r="HP481">
        <v>32.4199</v>
      </c>
      <c r="HQ481">
        <v>2</v>
      </c>
      <c r="HR481">
        <v>1.37468</v>
      </c>
      <c r="HS481">
        <v>5.69621</v>
      </c>
      <c r="HT481">
        <v>20.0379</v>
      </c>
      <c r="HU481">
        <v>5.19078</v>
      </c>
      <c r="HV481">
        <v>12.0099</v>
      </c>
      <c r="HW481">
        <v>4.9726</v>
      </c>
      <c r="HX481">
        <v>3.29492</v>
      </c>
      <c r="HY481">
        <v>999.9</v>
      </c>
      <c r="HZ481">
        <v>9999</v>
      </c>
      <c r="IA481">
        <v>9999</v>
      </c>
      <c r="IB481">
        <v>9999</v>
      </c>
      <c r="IC481">
        <v>1.86317</v>
      </c>
      <c r="ID481">
        <v>1.86812</v>
      </c>
      <c r="IE481">
        <v>1.86783</v>
      </c>
      <c r="IF481">
        <v>1.86904</v>
      </c>
      <c r="IG481">
        <v>1.86983</v>
      </c>
      <c r="IH481">
        <v>1.86584</v>
      </c>
      <c r="II481">
        <v>1.86697</v>
      </c>
      <c r="IJ481">
        <v>1.86843</v>
      </c>
      <c r="IK481">
        <v>5</v>
      </c>
      <c r="IL481">
        <v>0</v>
      </c>
      <c r="IM481">
        <v>0</v>
      </c>
      <c r="IN481">
        <v>0</v>
      </c>
      <c r="IO481" t="s">
        <v>443</v>
      </c>
      <c r="IP481" t="s">
        <v>444</v>
      </c>
      <c r="IQ481" t="s">
        <v>445</v>
      </c>
      <c r="IR481" t="s">
        <v>445</v>
      </c>
      <c r="IS481" t="s">
        <v>445</v>
      </c>
      <c r="IT481" t="s">
        <v>445</v>
      </c>
      <c r="IU481">
        <v>0</v>
      </c>
      <c r="IV481">
        <v>100</v>
      </c>
      <c r="IW481">
        <v>100</v>
      </c>
      <c r="IX481">
        <v>6.16</v>
      </c>
      <c r="IY481">
        <v>0.3101</v>
      </c>
      <c r="IZ481">
        <v>0.972545899424372</v>
      </c>
      <c r="JA481">
        <v>0.00534676025210932</v>
      </c>
      <c r="JB481">
        <v>-1.70922874884956e-06</v>
      </c>
      <c r="JC481">
        <v>5.24977269206303e-10</v>
      </c>
      <c r="JD481">
        <v>0.310040366037049</v>
      </c>
      <c r="JE481">
        <v>0</v>
      </c>
      <c r="JF481">
        <v>0</v>
      </c>
      <c r="JG481">
        <v>0</v>
      </c>
      <c r="JH481">
        <v>4</v>
      </c>
      <c r="JI481">
        <v>2317</v>
      </c>
      <c r="JJ481">
        <v>-0</v>
      </c>
      <c r="JK481">
        <v>23</v>
      </c>
      <c r="JL481">
        <v>29370077.1</v>
      </c>
      <c r="JM481">
        <v>29370077.1</v>
      </c>
      <c r="JN481">
        <v>3.13232</v>
      </c>
      <c r="JO481">
        <v>2.60132</v>
      </c>
      <c r="JP481">
        <v>2.19849</v>
      </c>
      <c r="JQ481">
        <v>2.63794</v>
      </c>
      <c r="JR481">
        <v>2.44507</v>
      </c>
      <c r="JS481">
        <v>2.28516</v>
      </c>
      <c r="JT481">
        <v>32.8202</v>
      </c>
      <c r="JU481">
        <v>24.1488</v>
      </c>
      <c r="JV481">
        <v>18</v>
      </c>
      <c r="JW481">
        <v>499.011</v>
      </c>
      <c r="JX481">
        <v>783.076</v>
      </c>
      <c r="JY481">
        <v>28.3055</v>
      </c>
      <c r="JZ481">
        <v>43.3883</v>
      </c>
      <c r="KA481">
        <v>29.9995</v>
      </c>
      <c r="KB481">
        <v>43.1023</v>
      </c>
      <c r="KC481">
        <v>42.9409</v>
      </c>
      <c r="KD481">
        <v>62.859</v>
      </c>
      <c r="KE481">
        <v>0</v>
      </c>
      <c r="KF481">
        <v>100</v>
      </c>
      <c r="KG481">
        <v>28.2941</v>
      </c>
      <c r="KH481">
        <v>1359.07</v>
      </c>
      <c r="KI481">
        <v>21.9999</v>
      </c>
      <c r="KJ481">
        <v>94.4068</v>
      </c>
      <c r="KK481">
        <v>91.6259</v>
      </c>
    </row>
    <row r="482" spans="1:297">
      <c r="A482">
        <v>466</v>
      </c>
      <c r="B482">
        <v>1762204630</v>
      </c>
      <c r="C482">
        <v>6398</v>
      </c>
      <c r="D482" t="s">
        <v>1380</v>
      </c>
      <c r="E482" t="s">
        <v>1381</v>
      </c>
      <c r="F482">
        <v>5</v>
      </c>
      <c r="G482" t="s">
        <v>1219</v>
      </c>
      <c r="H482" t="s">
        <v>438</v>
      </c>
      <c r="I482">
        <v>1762204621.84615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1366.08562969838</v>
      </c>
      <c r="AK482">
        <v>1347.4763030303</v>
      </c>
      <c r="AL482">
        <v>3.25578063414669</v>
      </c>
      <c r="AM482">
        <v>64.4953549649567</v>
      </c>
      <c r="AN482">
        <f>(AP482 - AO482 + DY482*1E3/(8.314*(EA482+273.15)) * AR482/DX482 * AQ482) * DX482/(100*DL482) * 1000/(1000 - AP482)</f>
        <v>0</v>
      </c>
      <c r="AO482">
        <v>21.0800602789076</v>
      </c>
      <c r="AP482">
        <v>26.4110866666667</v>
      </c>
      <c r="AQ482">
        <v>-2.66477194281588e-05</v>
      </c>
      <c r="AR482">
        <v>97.6217962636245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439</v>
      </c>
      <c r="AY482" t="s">
        <v>439</v>
      </c>
      <c r="AZ482">
        <v>0</v>
      </c>
      <c r="BA482">
        <v>0</v>
      </c>
      <c r="BB482">
        <f>1-AZ482/BA482</f>
        <v>0</v>
      </c>
      <c r="BC482">
        <v>0</v>
      </c>
      <c r="BD482" t="s">
        <v>439</v>
      </c>
      <c r="BE482" t="s">
        <v>439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439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440</v>
      </c>
      <c r="DO482">
        <v>2</v>
      </c>
      <c r="DP482" t="b">
        <v>1</v>
      </c>
      <c r="DQ482">
        <v>1762204621.84615</v>
      </c>
      <c r="DR482">
        <v>1288.89538461538</v>
      </c>
      <c r="DS482">
        <v>1324.17153846154</v>
      </c>
      <c r="DT482">
        <v>26.4249230769231</v>
      </c>
      <c r="DU482">
        <v>21.0794538461539</v>
      </c>
      <c r="DV482">
        <v>1282.76923076923</v>
      </c>
      <c r="DW482">
        <v>26.1148538461538</v>
      </c>
      <c r="DX482">
        <v>499.984769230769</v>
      </c>
      <c r="DY482">
        <v>90.7474076923077</v>
      </c>
      <c r="DZ482">
        <v>0.100028746153846</v>
      </c>
      <c r="EA482">
        <v>36.3187076923077</v>
      </c>
      <c r="EB482">
        <v>35.9947230769231</v>
      </c>
      <c r="EC482">
        <v>999.9</v>
      </c>
      <c r="ED482">
        <v>0</v>
      </c>
      <c r="EE482">
        <v>0</v>
      </c>
      <c r="EF482">
        <v>9983.06846153846</v>
      </c>
      <c r="EG482">
        <v>0</v>
      </c>
      <c r="EH482">
        <v>1226.51</v>
      </c>
      <c r="EI482">
        <v>-35.2752307692308</v>
      </c>
      <c r="EJ482">
        <v>1323.87923076923</v>
      </c>
      <c r="EK482">
        <v>1352.68538461538</v>
      </c>
      <c r="EL482">
        <v>5.34544615384615</v>
      </c>
      <c r="EM482">
        <v>1324.17153846154</v>
      </c>
      <c r="EN482">
        <v>21.0794538461539</v>
      </c>
      <c r="EO482">
        <v>2.39799230769231</v>
      </c>
      <c r="EP482">
        <v>1.91290538461538</v>
      </c>
      <c r="EQ482">
        <v>20.3502153846154</v>
      </c>
      <c r="ER482">
        <v>16.7412769230769</v>
      </c>
      <c r="ES482">
        <v>2000.03307692308</v>
      </c>
      <c r="ET482">
        <v>0.979994769230769</v>
      </c>
      <c r="EU482">
        <v>0.0200050538461538</v>
      </c>
      <c r="EV482">
        <v>0</v>
      </c>
      <c r="EW482">
        <v>1459.06461538462</v>
      </c>
      <c r="EX482">
        <v>5.00059</v>
      </c>
      <c r="EY482">
        <v>30371.3461538461</v>
      </c>
      <c r="EZ482">
        <v>17360.5769230769</v>
      </c>
      <c r="FA482">
        <v>55.0862307692308</v>
      </c>
      <c r="FB482">
        <v>55.562</v>
      </c>
      <c r="FC482">
        <v>54.687</v>
      </c>
      <c r="FD482">
        <v>55</v>
      </c>
      <c r="FE482">
        <v>55.5190769230769</v>
      </c>
      <c r="FF482">
        <v>1955.12307692308</v>
      </c>
      <c r="FG482">
        <v>39.91</v>
      </c>
      <c r="FH482">
        <v>0</v>
      </c>
      <c r="FI482">
        <v>1762204629.2</v>
      </c>
      <c r="FJ482">
        <v>0</v>
      </c>
      <c r="FK482">
        <v>1458.94</v>
      </c>
      <c r="FL482">
        <v>-5.08153845714212</v>
      </c>
      <c r="FM482">
        <v>-83.1384614308491</v>
      </c>
      <c r="FN482">
        <v>30369.312</v>
      </c>
      <c r="FO482">
        <v>15</v>
      </c>
      <c r="FP482">
        <v>0</v>
      </c>
      <c r="FQ482" t="s">
        <v>441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-35.357219047619</v>
      </c>
      <c r="GD482">
        <v>2.38766493506489</v>
      </c>
      <c r="GE482">
        <v>0.544399015620544</v>
      </c>
      <c r="GF482">
        <v>0</v>
      </c>
      <c r="GG482">
        <v>1459.22882352941</v>
      </c>
      <c r="GH482">
        <v>-4.26096256620547</v>
      </c>
      <c r="GI482">
        <v>0.476906481804925</v>
      </c>
      <c r="GJ482">
        <v>-1</v>
      </c>
      <c r="GK482">
        <v>5.3529619047619</v>
      </c>
      <c r="GL482">
        <v>-0.142972987012978</v>
      </c>
      <c r="GM482">
        <v>0.0148409140454763</v>
      </c>
      <c r="GN482">
        <v>0</v>
      </c>
      <c r="GO482">
        <v>0</v>
      </c>
      <c r="GP482">
        <v>2</v>
      </c>
      <c r="GQ482" t="s">
        <v>442</v>
      </c>
      <c r="GR482">
        <v>3.12828</v>
      </c>
      <c r="GS482">
        <v>2.778</v>
      </c>
      <c r="GT482">
        <v>0.190966</v>
      </c>
      <c r="GU482">
        <v>0.194669</v>
      </c>
      <c r="GV482">
        <v>0.107164</v>
      </c>
      <c r="GW482">
        <v>0.0916097</v>
      </c>
      <c r="GX482">
        <v>29621.6</v>
      </c>
      <c r="GY482">
        <v>31362.3</v>
      </c>
      <c r="GZ482">
        <v>33216.7</v>
      </c>
      <c r="HA482">
        <v>35353.6</v>
      </c>
      <c r="HB482">
        <v>42122.1</v>
      </c>
      <c r="HC482">
        <v>46199.7</v>
      </c>
      <c r="HD482">
        <v>52009.8</v>
      </c>
      <c r="HE482">
        <v>56582.9</v>
      </c>
      <c r="HF482">
        <v>1.7775</v>
      </c>
      <c r="HG482">
        <v>2.12657</v>
      </c>
      <c r="HH482">
        <v>-0.00736862</v>
      </c>
      <c r="HI482">
        <v>0</v>
      </c>
      <c r="HJ482">
        <v>36.1246</v>
      </c>
      <c r="HK482">
        <v>999.9</v>
      </c>
      <c r="HL482">
        <v>53.858</v>
      </c>
      <c r="HM482">
        <v>28.238</v>
      </c>
      <c r="HN482">
        <v>22.835</v>
      </c>
      <c r="HO482">
        <v>56.8193</v>
      </c>
      <c r="HP482">
        <v>32.3758</v>
      </c>
      <c r="HQ482">
        <v>2</v>
      </c>
      <c r="HR482">
        <v>1.37614</v>
      </c>
      <c r="HS482">
        <v>5.86341</v>
      </c>
      <c r="HT482">
        <v>20.0324</v>
      </c>
      <c r="HU482">
        <v>5.19078</v>
      </c>
      <c r="HV482">
        <v>12.0099</v>
      </c>
      <c r="HW482">
        <v>4.97285</v>
      </c>
      <c r="HX482">
        <v>3.2949</v>
      </c>
      <c r="HY482">
        <v>999.9</v>
      </c>
      <c r="HZ482">
        <v>9999</v>
      </c>
      <c r="IA482">
        <v>9999</v>
      </c>
      <c r="IB482">
        <v>9999</v>
      </c>
      <c r="IC482">
        <v>1.86318</v>
      </c>
      <c r="ID482">
        <v>1.86811</v>
      </c>
      <c r="IE482">
        <v>1.86783</v>
      </c>
      <c r="IF482">
        <v>1.86904</v>
      </c>
      <c r="IG482">
        <v>1.86981</v>
      </c>
      <c r="IH482">
        <v>1.86584</v>
      </c>
      <c r="II482">
        <v>1.867</v>
      </c>
      <c r="IJ482">
        <v>1.86843</v>
      </c>
      <c r="IK482">
        <v>5</v>
      </c>
      <c r="IL482">
        <v>0</v>
      </c>
      <c r="IM482">
        <v>0</v>
      </c>
      <c r="IN482">
        <v>0</v>
      </c>
      <c r="IO482" t="s">
        <v>443</v>
      </c>
      <c r="IP482" t="s">
        <v>444</v>
      </c>
      <c r="IQ482" t="s">
        <v>445</v>
      </c>
      <c r="IR482" t="s">
        <v>445</v>
      </c>
      <c r="IS482" t="s">
        <v>445</v>
      </c>
      <c r="IT482" t="s">
        <v>445</v>
      </c>
      <c r="IU482">
        <v>0</v>
      </c>
      <c r="IV482">
        <v>100</v>
      </c>
      <c r="IW482">
        <v>100</v>
      </c>
      <c r="IX482">
        <v>6.22</v>
      </c>
      <c r="IY482">
        <v>0.31</v>
      </c>
      <c r="IZ482">
        <v>0.972545899424372</v>
      </c>
      <c r="JA482">
        <v>0.00534676025210932</v>
      </c>
      <c r="JB482">
        <v>-1.70922874884956e-06</v>
      </c>
      <c r="JC482">
        <v>5.24977269206303e-10</v>
      </c>
      <c r="JD482">
        <v>0.310040366037049</v>
      </c>
      <c r="JE482">
        <v>0</v>
      </c>
      <c r="JF482">
        <v>0</v>
      </c>
      <c r="JG482">
        <v>0</v>
      </c>
      <c r="JH482">
        <v>4</v>
      </c>
      <c r="JI482">
        <v>2317</v>
      </c>
      <c r="JJ482">
        <v>-0</v>
      </c>
      <c r="JK482">
        <v>23</v>
      </c>
      <c r="JL482">
        <v>29370077.2</v>
      </c>
      <c r="JM482">
        <v>29370077.2</v>
      </c>
      <c r="JN482">
        <v>3.17139</v>
      </c>
      <c r="JO482">
        <v>2.5769</v>
      </c>
      <c r="JP482">
        <v>2.19849</v>
      </c>
      <c r="JQ482">
        <v>2.63794</v>
      </c>
      <c r="JR482">
        <v>2.44507</v>
      </c>
      <c r="JS482">
        <v>2.323</v>
      </c>
      <c r="JT482">
        <v>32.8424</v>
      </c>
      <c r="JU482">
        <v>24.14</v>
      </c>
      <c r="JV482">
        <v>18</v>
      </c>
      <c r="JW482">
        <v>498.798</v>
      </c>
      <c r="JX482">
        <v>783.05</v>
      </c>
      <c r="JY482">
        <v>28.325</v>
      </c>
      <c r="JZ482">
        <v>43.3883</v>
      </c>
      <c r="KA482">
        <v>30.0008</v>
      </c>
      <c r="KB482">
        <v>43.1023</v>
      </c>
      <c r="KC482">
        <v>42.9453</v>
      </c>
      <c r="KD482">
        <v>63.4942</v>
      </c>
      <c r="KE482">
        <v>0</v>
      </c>
      <c r="KF482">
        <v>100</v>
      </c>
      <c r="KG482">
        <v>28.2998</v>
      </c>
      <c r="KH482">
        <v>1372.6</v>
      </c>
      <c r="KI482">
        <v>21.9999</v>
      </c>
      <c r="KJ482">
        <v>94.4066</v>
      </c>
      <c r="KK482">
        <v>91.6268</v>
      </c>
    </row>
    <row r="483" spans="1:297">
      <c r="A483">
        <v>467</v>
      </c>
      <c r="B483">
        <v>1762204635</v>
      </c>
      <c r="C483">
        <v>6403</v>
      </c>
      <c r="D483" t="s">
        <v>1382</v>
      </c>
      <c r="E483" t="s">
        <v>1383</v>
      </c>
      <c r="F483">
        <v>5</v>
      </c>
      <c r="G483" t="s">
        <v>1219</v>
      </c>
      <c r="H483" t="s">
        <v>438</v>
      </c>
      <c r="I483">
        <v>1762204626.84615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1384.58837759961</v>
      </c>
      <c r="AK483">
        <v>1365.00715151515</v>
      </c>
      <c r="AL483">
        <v>3.50455278539984</v>
      </c>
      <c r="AM483">
        <v>64.4953549649567</v>
      </c>
      <c r="AN483">
        <f>(AP483 - AO483 + DY483*1E3/(8.314*(EA483+273.15)) * AR483/DX483 * AQ483) * DX483/(100*DL483) * 1000/(1000 - AP483)</f>
        <v>0</v>
      </c>
      <c r="AO483">
        <v>21.0813043652961</v>
      </c>
      <c r="AP483">
        <v>26.3933763636364</v>
      </c>
      <c r="AQ483">
        <v>-4.23642531420521e-05</v>
      </c>
      <c r="AR483">
        <v>97.6217962636245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439</v>
      </c>
      <c r="AY483" t="s">
        <v>439</v>
      </c>
      <c r="AZ483">
        <v>0</v>
      </c>
      <c r="BA483">
        <v>0</v>
      </c>
      <c r="BB483">
        <f>1-AZ483/BA483</f>
        <v>0</v>
      </c>
      <c r="BC483">
        <v>0</v>
      </c>
      <c r="BD483" t="s">
        <v>439</v>
      </c>
      <c r="BE483" t="s">
        <v>439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439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440</v>
      </c>
      <c r="DO483">
        <v>2</v>
      </c>
      <c r="DP483" t="b">
        <v>1</v>
      </c>
      <c r="DQ483">
        <v>1762204626.84615</v>
      </c>
      <c r="DR483">
        <v>1305.24846153846</v>
      </c>
      <c r="DS483">
        <v>1340.72615384615</v>
      </c>
      <c r="DT483">
        <v>26.4142538461538</v>
      </c>
      <c r="DU483">
        <v>21.0802692307692</v>
      </c>
      <c r="DV483">
        <v>1299.06384615385</v>
      </c>
      <c r="DW483">
        <v>26.1042</v>
      </c>
      <c r="DX483">
        <v>499.969923076923</v>
      </c>
      <c r="DY483">
        <v>90.7479307692308</v>
      </c>
      <c r="DZ483">
        <v>0.0999380538461539</v>
      </c>
      <c r="EA483">
        <v>36.3218846153846</v>
      </c>
      <c r="EB483">
        <v>36.0022307692308</v>
      </c>
      <c r="EC483">
        <v>999.9</v>
      </c>
      <c r="ED483">
        <v>0</v>
      </c>
      <c r="EE483">
        <v>0</v>
      </c>
      <c r="EF483">
        <v>10003.0223076923</v>
      </c>
      <c r="EG483">
        <v>0</v>
      </c>
      <c r="EH483">
        <v>1226.52307692308</v>
      </c>
      <c r="EI483">
        <v>-35.4768384615385</v>
      </c>
      <c r="EJ483">
        <v>1340.66076923077</v>
      </c>
      <c r="EK483">
        <v>1369.59769230769</v>
      </c>
      <c r="EL483">
        <v>5.33397384615385</v>
      </c>
      <c r="EM483">
        <v>1340.72615384615</v>
      </c>
      <c r="EN483">
        <v>21.0802692307692</v>
      </c>
      <c r="EO483">
        <v>2.39703769230769</v>
      </c>
      <c r="EP483">
        <v>1.91298923076923</v>
      </c>
      <c r="EQ483">
        <v>20.3437692307692</v>
      </c>
      <c r="ER483">
        <v>16.7419769230769</v>
      </c>
      <c r="ES483">
        <v>2000.03307692308</v>
      </c>
      <c r="ET483">
        <v>0.979994769230769</v>
      </c>
      <c r="EU483">
        <v>0.0200050538461538</v>
      </c>
      <c r="EV483">
        <v>0</v>
      </c>
      <c r="EW483">
        <v>1458.64461538462</v>
      </c>
      <c r="EX483">
        <v>5.00059</v>
      </c>
      <c r="EY483">
        <v>30363.8538461538</v>
      </c>
      <c r="EZ483">
        <v>17360.5846153846</v>
      </c>
      <c r="FA483">
        <v>55.0910769230769</v>
      </c>
      <c r="FB483">
        <v>55.562</v>
      </c>
      <c r="FC483">
        <v>54.687</v>
      </c>
      <c r="FD483">
        <v>55</v>
      </c>
      <c r="FE483">
        <v>55.5143076923077</v>
      </c>
      <c r="FF483">
        <v>1955.12307692308</v>
      </c>
      <c r="FG483">
        <v>39.91</v>
      </c>
      <c r="FH483">
        <v>0</v>
      </c>
      <c r="FI483">
        <v>1762204634</v>
      </c>
      <c r="FJ483">
        <v>0</v>
      </c>
      <c r="FK483">
        <v>1458.5832</v>
      </c>
      <c r="FL483">
        <v>-4.28461537353911</v>
      </c>
      <c r="FM483">
        <v>-96.3692305707192</v>
      </c>
      <c r="FN483">
        <v>30361.872</v>
      </c>
      <c r="FO483">
        <v>15</v>
      </c>
      <c r="FP483">
        <v>0</v>
      </c>
      <c r="FQ483" t="s">
        <v>441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-35.458685</v>
      </c>
      <c r="GD483">
        <v>-2.89972781954894</v>
      </c>
      <c r="GE483">
        <v>0.660681411328486</v>
      </c>
      <c r="GF483">
        <v>0</v>
      </c>
      <c r="GG483">
        <v>1458.88823529412</v>
      </c>
      <c r="GH483">
        <v>-4.8727272703085</v>
      </c>
      <c r="GI483">
        <v>0.523059273371782</v>
      </c>
      <c r="GJ483">
        <v>-1</v>
      </c>
      <c r="GK483">
        <v>5.338726</v>
      </c>
      <c r="GL483">
        <v>-0.130209924812032</v>
      </c>
      <c r="GM483">
        <v>0.0128438165667375</v>
      </c>
      <c r="GN483">
        <v>0</v>
      </c>
      <c r="GO483">
        <v>0</v>
      </c>
      <c r="GP483">
        <v>2</v>
      </c>
      <c r="GQ483" t="s">
        <v>442</v>
      </c>
      <c r="GR483">
        <v>3.12835</v>
      </c>
      <c r="GS483">
        <v>2.778</v>
      </c>
      <c r="GT483">
        <v>0.192506</v>
      </c>
      <c r="GU483">
        <v>0.196105</v>
      </c>
      <c r="GV483">
        <v>0.107104</v>
      </c>
      <c r="GW483">
        <v>0.0916097</v>
      </c>
      <c r="GX483">
        <v>29564.9</v>
      </c>
      <c r="GY483">
        <v>31305.9</v>
      </c>
      <c r="GZ483">
        <v>33216.7</v>
      </c>
      <c r="HA483">
        <v>35353.5</v>
      </c>
      <c r="HB483">
        <v>42125.1</v>
      </c>
      <c r="HC483">
        <v>46199.6</v>
      </c>
      <c r="HD483">
        <v>52010</v>
      </c>
      <c r="HE483">
        <v>56582.6</v>
      </c>
      <c r="HF483">
        <v>1.7778</v>
      </c>
      <c r="HG483">
        <v>2.12675</v>
      </c>
      <c r="HH483">
        <v>-0.00624731</v>
      </c>
      <c r="HI483">
        <v>0</v>
      </c>
      <c r="HJ483">
        <v>36.1246</v>
      </c>
      <c r="HK483">
        <v>999.9</v>
      </c>
      <c r="HL483">
        <v>53.833</v>
      </c>
      <c r="HM483">
        <v>28.228</v>
      </c>
      <c r="HN483">
        <v>22.8113</v>
      </c>
      <c r="HO483">
        <v>56.4093</v>
      </c>
      <c r="HP483">
        <v>32.4439</v>
      </c>
      <c r="HQ483">
        <v>2</v>
      </c>
      <c r="HR483">
        <v>1.37748</v>
      </c>
      <c r="HS483">
        <v>5.99555</v>
      </c>
      <c r="HT483">
        <v>20.0274</v>
      </c>
      <c r="HU483">
        <v>5.19108</v>
      </c>
      <c r="HV483">
        <v>12.0099</v>
      </c>
      <c r="HW483">
        <v>4.973</v>
      </c>
      <c r="HX483">
        <v>3.295</v>
      </c>
      <c r="HY483">
        <v>999.9</v>
      </c>
      <c r="HZ483">
        <v>9999</v>
      </c>
      <c r="IA483">
        <v>9999</v>
      </c>
      <c r="IB483">
        <v>9999</v>
      </c>
      <c r="IC483">
        <v>1.86314</v>
      </c>
      <c r="ID483">
        <v>1.86812</v>
      </c>
      <c r="IE483">
        <v>1.86783</v>
      </c>
      <c r="IF483">
        <v>1.86903</v>
      </c>
      <c r="IG483">
        <v>1.86981</v>
      </c>
      <c r="IH483">
        <v>1.86584</v>
      </c>
      <c r="II483">
        <v>1.86701</v>
      </c>
      <c r="IJ483">
        <v>1.86839</v>
      </c>
      <c r="IK483">
        <v>5</v>
      </c>
      <c r="IL483">
        <v>0</v>
      </c>
      <c r="IM483">
        <v>0</v>
      </c>
      <c r="IN483">
        <v>0</v>
      </c>
      <c r="IO483" t="s">
        <v>443</v>
      </c>
      <c r="IP483" t="s">
        <v>444</v>
      </c>
      <c r="IQ483" t="s">
        <v>445</v>
      </c>
      <c r="IR483" t="s">
        <v>445</v>
      </c>
      <c r="IS483" t="s">
        <v>445</v>
      </c>
      <c r="IT483" t="s">
        <v>445</v>
      </c>
      <c r="IU483">
        <v>0</v>
      </c>
      <c r="IV483">
        <v>100</v>
      </c>
      <c r="IW483">
        <v>100</v>
      </c>
      <c r="IX483">
        <v>6.29</v>
      </c>
      <c r="IY483">
        <v>0.31</v>
      </c>
      <c r="IZ483">
        <v>0.972545899424372</v>
      </c>
      <c r="JA483">
        <v>0.00534676025210932</v>
      </c>
      <c r="JB483">
        <v>-1.70922874884956e-06</v>
      </c>
      <c r="JC483">
        <v>5.24977269206303e-10</v>
      </c>
      <c r="JD483">
        <v>0.310040366037049</v>
      </c>
      <c r="JE483">
        <v>0</v>
      </c>
      <c r="JF483">
        <v>0</v>
      </c>
      <c r="JG483">
        <v>0</v>
      </c>
      <c r="JH483">
        <v>4</v>
      </c>
      <c r="JI483">
        <v>2317</v>
      </c>
      <c r="JJ483">
        <v>-0</v>
      </c>
      <c r="JK483">
        <v>23</v>
      </c>
      <c r="JL483">
        <v>29370077.2</v>
      </c>
      <c r="JM483">
        <v>29370077.2</v>
      </c>
      <c r="JN483">
        <v>3.19702</v>
      </c>
      <c r="JO483">
        <v>2.58911</v>
      </c>
      <c r="JP483">
        <v>2.19849</v>
      </c>
      <c r="JQ483">
        <v>2.63672</v>
      </c>
      <c r="JR483">
        <v>2.44507</v>
      </c>
      <c r="JS483">
        <v>2.30835</v>
      </c>
      <c r="JT483">
        <v>32.8424</v>
      </c>
      <c r="JU483">
        <v>24.14</v>
      </c>
      <c r="JV483">
        <v>18</v>
      </c>
      <c r="JW483">
        <v>499.012</v>
      </c>
      <c r="JX483">
        <v>783.224</v>
      </c>
      <c r="JY483">
        <v>28.3244</v>
      </c>
      <c r="JZ483">
        <v>43.3883</v>
      </c>
      <c r="KA483">
        <v>30.0011</v>
      </c>
      <c r="KB483">
        <v>43.1023</v>
      </c>
      <c r="KC483">
        <v>42.9453</v>
      </c>
      <c r="KD483">
        <v>64.1538</v>
      </c>
      <c r="KE483">
        <v>0</v>
      </c>
      <c r="KF483">
        <v>100</v>
      </c>
      <c r="KG483">
        <v>28.2898</v>
      </c>
      <c r="KH483">
        <v>1392.87</v>
      </c>
      <c r="KI483">
        <v>21.9999</v>
      </c>
      <c r="KJ483">
        <v>94.4068</v>
      </c>
      <c r="KK483">
        <v>91.6264</v>
      </c>
    </row>
    <row r="484" spans="1:297">
      <c r="A484">
        <v>468</v>
      </c>
      <c r="B484">
        <v>1762204640</v>
      </c>
      <c r="C484">
        <v>6408</v>
      </c>
      <c r="D484" t="s">
        <v>1384</v>
      </c>
      <c r="E484" t="s">
        <v>1385</v>
      </c>
      <c r="F484">
        <v>5</v>
      </c>
      <c r="G484" t="s">
        <v>1219</v>
      </c>
      <c r="H484" t="s">
        <v>438</v>
      </c>
      <c r="I484">
        <v>1762204631.84615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1400.97111885693</v>
      </c>
      <c r="AK484">
        <v>1381.86363636364</v>
      </c>
      <c r="AL484">
        <v>3.37068733943223</v>
      </c>
      <c r="AM484">
        <v>64.4953549649567</v>
      </c>
      <c r="AN484">
        <f>(AP484 - AO484 + DY484*1E3/(8.314*(EA484+273.15)) * AR484/DX484 * AQ484) * DX484/(100*DL484) * 1000/(1000 - AP484)</f>
        <v>0</v>
      </c>
      <c r="AO484">
        <v>21.0812832135008</v>
      </c>
      <c r="AP484">
        <v>26.37372</v>
      </c>
      <c r="AQ484">
        <v>-4.50040269610714e-05</v>
      </c>
      <c r="AR484">
        <v>97.6217962636245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439</v>
      </c>
      <c r="AY484" t="s">
        <v>439</v>
      </c>
      <c r="AZ484">
        <v>0</v>
      </c>
      <c r="BA484">
        <v>0</v>
      </c>
      <c r="BB484">
        <f>1-AZ484/BA484</f>
        <v>0</v>
      </c>
      <c r="BC484">
        <v>0</v>
      </c>
      <c r="BD484" t="s">
        <v>439</v>
      </c>
      <c r="BE484" t="s">
        <v>439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439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440</v>
      </c>
      <c r="DO484">
        <v>2</v>
      </c>
      <c r="DP484" t="b">
        <v>1</v>
      </c>
      <c r="DQ484">
        <v>1762204631.84615</v>
      </c>
      <c r="DR484">
        <v>1321.68076923077</v>
      </c>
      <c r="DS484">
        <v>1357.40538461538</v>
      </c>
      <c r="DT484">
        <v>26.4000461538462</v>
      </c>
      <c r="DU484">
        <v>21.0809615384615</v>
      </c>
      <c r="DV484">
        <v>1315.43692307692</v>
      </c>
      <c r="DW484">
        <v>26.09</v>
      </c>
      <c r="DX484">
        <v>500.002230769231</v>
      </c>
      <c r="DY484">
        <v>90.7480692307692</v>
      </c>
      <c r="DZ484">
        <v>0.100011376923077</v>
      </c>
      <c r="EA484">
        <v>36.3239923076923</v>
      </c>
      <c r="EB484">
        <v>36.0141076923077</v>
      </c>
      <c r="EC484">
        <v>999.9</v>
      </c>
      <c r="ED484">
        <v>0</v>
      </c>
      <c r="EE484">
        <v>0</v>
      </c>
      <c r="EF484">
        <v>10012.5346153846</v>
      </c>
      <c r="EG484">
        <v>0</v>
      </c>
      <c r="EH484">
        <v>1226.52</v>
      </c>
      <c r="EI484">
        <v>-35.7234384615385</v>
      </c>
      <c r="EJ484">
        <v>1357.51846153846</v>
      </c>
      <c r="EK484">
        <v>1386.63615384615</v>
      </c>
      <c r="EL484">
        <v>5.31907615384615</v>
      </c>
      <c r="EM484">
        <v>1357.40538461538</v>
      </c>
      <c r="EN484">
        <v>21.0809615384615</v>
      </c>
      <c r="EO484">
        <v>2.39575230769231</v>
      </c>
      <c r="EP484">
        <v>1.91305538461538</v>
      </c>
      <c r="EQ484">
        <v>20.3350846153846</v>
      </c>
      <c r="ER484">
        <v>16.7425307692308</v>
      </c>
      <c r="ES484">
        <v>2000.01</v>
      </c>
      <c r="ET484">
        <v>0.979994538461539</v>
      </c>
      <c r="EU484">
        <v>0.0200052846153846</v>
      </c>
      <c r="EV484">
        <v>0</v>
      </c>
      <c r="EW484">
        <v>1458.21769230769</v>
      </c>
      <c r="EX484">
        <v>5.00059</v>
      </c>
      <c r="EY484">
        <v>30356.0230769231</v>
      </c>
      <c r="EZ484">
        <v>17360.3846153846</v>
      </c>
      <c r="FA484">
        <v>55.0910769230769</v>
      </c>
      <c r="FB484">
        <v>55.562</v>
      </c>
      <c r="FC484">
        <v>54.687</v>
      </c>
      <c r="FD484">
        <v>55</v>
      </c>
      <c r="FE484">
        <v>55.5047692307692</v>
      </c>
      <c r="FF484">
        <v>1955.1</v>
      </c>
      <c r="FG484">
        <v>39.91</v>
      </c>
      <c r="FH484">
        <v>0</v>
      </c>
      <c r="FI484">
        <v>1762204638.8</v>
      </c>
      <c r="FJ484">
        <v>0</v>
      </c>
      <c r="FK484">
        <v>1458.2088</v>
      </c>
      <c r="FL484">
        <v>-4.52307692492093</v>
      </c>
      <c r="FM484">
        <v>-98.5692309030073</v>
      </c>
      <c r="FN484">
        <v>30354.488</v>
      </c>
      <c r="FO484">
        <v>15</v>
      </c>
      <c r="FP484">
        <v>0</v>
      </c>
      <c r="FQ484" t="s">
        <v>441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-35.5314523809524</v>
      </c>
      <c r="GD484">
        <v>-4.16441298701302</v>
      </c>
      <c r="GE484">
        <v>0.697135754094702</v>
      </c>
      <c r="GF484">
        <v>0</v>
      </c>
      <c r="GG484">
        <v>1458.47617647059</v>
      </c>
      <c r="GH484">
        <v>-4.46065699050007</v>
      </c>
      <c r="GI484">
        <v>0.480085866743002</v>
      </c>
      <c r="GJ484">
        <v>-1</v>
      </c>
      <c r="GK484">
        <v>5.32655285714286</v>
      </c>
      <c r="GL484">
        <v>-0.17414259740259</v>
      </c>
      <c r="GM484">
        <v>0.0180028834047313</v>
      </c>
      <c r="GN484">
        <v>0</v>
      </c>
      <c r="GO484">
        <v>0</v>
      </c>
      <c r="GP484">
        <v>2</v>
      </c>
      <c r="GQ484" t="s">
        <v>442</v>
      </c>
      <c r="GR484">
        <v>3.12847</v>
      </c>
      <c r="GS484">
        <v>2.77814</v>
      </c>
      <c r="GT484">
        <v>0.193996</v>
      </c>
      <c r="GU484">
        <v>0.19769</v>
      </c>
      <c r="GV484">
        <v>0.107044</v>
      </c>
      <c r="GW484">
        <v>0.091613</v>
      </c>
      <c r="GX484">
        <v>29509.7</v>
      </c>
      <c r="GY484">
        <v>31243.2</v>
      </c>
      <c r="GZ484">
        <v>33216.3</v>
      </c>
      <c r="HA484">
        <v>35352.8</v>
      </c>
      <c r="HB484">
        <v>42127.3</v>
      </c>
      <c r="HC484">
        <v>46198.7</v>
      </c>
      <c r="HD484">
        <v>52009</v>
      </c>
      <c r="HE484">
        <v>56581.4</v>
      </c>
      <c r="HF484">
        <v>1.77785</v>
      </c>
      <c r="HG484">
        <v>2.12645</v>
      </c>
      <c r="HH484">
        <v>-0.00590831</v>
      </c>
      <c r="HI484">
        <v>0</v>
      </c>
      <c r="HJ484">
        <v>36.1246</v>
      </c>
      <c r="HK484">
        <v>999.9</v>
      </c>
      <c r="HL484">
        <v>53.858</v>
      </c>
      <c r="HM484">
        <v>28.238</v>
      </c>
      <c r="HN484">
        <v>22.8356</v>
      </c>
      <c r="HO484">
        <v>56.7493</v>
      </c>
      <c r="HP484">
        <v>32.3838</v>
      </c>
      <c r="HQ484">
        <v>2</v>
      </c>
      <c r="HR484">
        <v>1.37858</v>
      </c>
      <c r="HS484">
        <v>6.11673</v>
      </c>
      <c r="HT484">
        <v>20.0234</v>
      </c>
      <c r="HU484">
        <v>5.19108</v>
      </c>
      <c r="HV484">
        <v>12.0099</v>
      </c>
      <c r="HW484">
        <v>4.9727</v>
      </c>
      <c r="HX484">
        <v>3.2949</v>
      </c>
      <c r="HY484">
        <v>999.9</v>
      </c>
      <c r="HZ484">
        <v>9999</v>
      </c>
      <c r="IA484">
        <v>9999</v>
      </c>
      <c r="IB484">
        <v>9999</v>
      </c>
      <c r="IC484">
        <v>1.86316</v>
      </c>
      <c r="ID484">
        <v>1.86812</v>
      </c>
      <c r="IE484">
        <v>1.86783</v>
      </c>
      <c r="IF484">
        <v>1.86904</v>
      </c>
      <c r="IG484">
        <v>1.86983</v>
      </c>
      <c r="IH484">
        <v>1.86584</v>
      </c>
      <c r="II484">
        <v>1.86703</v>
      </c>
      <c r="IJ484">
        <v>1.86843</v>
      </c>
      <c r="IK484">
        <v>5</v>
      </c>
      <c r="IL484">
        <v>0</v>
      </c>
      <c r="IM484">
        <v>0</v>
      </c>
      <c r="IN484">
        <v>0</v>
      </c>
      <c r="IO484" t="s">
        <v>443</v>
      </c>
      <c r="IP484" t="s">
        <v>444</v>
      </c>
      <c r="IQ484" t="s">
        <v>445</v>
      </c>
      <c r="IR484" t="s">
        <v>445</v>
      </c>
      <c r="IS484" t="s">
        <v>445</v>
      </c>
      <c r="IT484" t="s">
        <v>445</v>
      </c>
      <c r="IU484">
        <v>0</v>
      </c>
      <c r="IV484">
        <v>100</v>
      </c>
      <c r="IW484">
        <v>100</v>
      </c>
      <c r="IX484">
        <v>6.34</v>
      </c>
      <c r="IY484">
        <v>0.31</v>
      </c>
      <c r="IZ484">
        <v>0.972545899424372</v>
      </c>
      <c r="JA484">
        <v>0.00534676025210932</v>
      </c>
      <c r="JB484">
        <v>-1.70922874884956e-06</v>
      </c>
      <c r="JC484">
        <v>5.24977269206303e-10</v>
      </c>
      <c r="JD484">
        <v>0.310040366037049</v>
      </c>
      <c r="JE484">
        <v>0</v>
      </c>
      <c r="JF484">
        <v>0</v>
      </c>
      <c r="JG484">
        <v>0</v>
      </c>
      <c r="JH484">
        <v>4</v>
      </c>
      <c r="JI484">
        <v>2317</v>
      </c>
      <c r="JJ484">
        <v>-0</v>
      </c>
      <c r="JK484">
        <v>23</v>
      </c>
      <c r="JL484">
        <v>29370077.3</v>
      </c>
      <c r="JM484">
        <v>29370077.3</v>
      </c>
      <c r="JN484">
        <v>3.23486</v>
      </c>
      <c r="JO484">
        <v>2.57324</v>
      </c>
      <c r="JP484">
        <v>2.19849</v>
      </c>
      <c r="JQ484">
        <v>2.63794</v>
      </c>
      <c r="JR484">
        <v>2.44507</v>
      </c>
      <c r="JS484">
        <v>2.26196</v>
      </c>
      <c r="JT484">
        <v>32.8202</v>
      </c>
      <c r="JU484">
        <v>24.1313</v>
      </c>
      <c r="JV484">
        <v>18</v>
      </c>
      <c r="JW484">
        <v>499.047</v>
      </c>
      <c r="JX484">
        <v>782.927</v>
      </c>
      <c r="JY484">
        <v>28.3055</v>
      </c>
      <c r="JZ484">
        <v>43.3929</v>
      </c>
      <c r="KA484">
        <v>30.0011</v>
      </c>
      <c r="KB484">
        <v>43.1023</v>
      </c>
      <c r="KC484">
        <v>42.9453</v>
      </c>
      <c r="KD484">
        <v>64.7831</v>
      </c>
      <c r="KE484">
        <v>0</v>
      </c>
      <c r="KF484">
        <v>100</v>
      </c>
      <c r="KG484">
        <v>28.2647</v>
      </c>
      <c r="KH484">
        <v>1406.36</v>
      </c>
      <c r="KI484">
        <v>21.9999</v>
      </c>
      <c r="KJ484">
        <v>94.4052</v>
      </c>
      <c r="KK484">
        <v>91.6245</v>
      </c>
    </row>
    <row r="485" spans="1:297">
      <c r="A485">
        <v>469</v>
      </c>
      <c r="B485">
        <v>1762204645</v>
      </c>
      <c r="C485">
        <v>6413</v>
      </c>
      <c r="D485" t="s">
        <v>1386</v>
      </c>
      <c r="E485" t="s">
        <v>1387</v>
      </c>
      <c r="F485">
        <v>5</v>
      </c>
      <c r="G485" t="s">
        <v>1219</v>
      </c>
      <c r="H485" t="s">
        <v>438</v>
      </c>
      <c r="I485">
        <v>1762204636.84615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1419.26442916633</v>
      </c>
      <c r="AK485">
        <v>1399.63666666667</v>
      </c>
      <c r="AL485">
        <v>3.55600329316615</v>
      </c>
      <c r="AM485">
        <v>64.4953549649567</v>
      </c>
      <c r="AN485">
        <f>(AP485 - AO485 + DY485*1E3/(8.314*(EA485+273.15)) * AR485/DX485 * AQ485) * DX485/(100*DL485) * 1000/(1000 - AP485)</f>
        <v>0</v>
      </c>
      <c r="AO485">
        <v>21.0831510389134</v>
      </c>
      <c r="AP485">
        <v>26.358376969697</v>
      </c>
      <c r="AQ485">
        <v>-3.4588168843337e-05</v>
      </c>
      <c r="AR485">
        <v>97.6217962636245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439</v>
      </c>
      <c r="AY485" t="s">
        <v>439</v>
      </c>
      <c r="AZ485">
        <v>0</v>
      </c>
      <c r="BA485">
        <v>0</v>
      </c>
      <c r="BB485">
        <f>1-AZ485/BA485</f>
        <v>0</v>
      </c>
      <c r="BC485">
        <v>0</v>
      </c>
      <c r="BD485" t="s">
        <v>439</v>
      </c>
      <c r="BE485" t="s">
        <v>439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439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440</v>
      </c>
      <c r="DO485">
        <v>2</v>
      </c>
      <c r="DP485" t="b">
        <v>1</v>
      </c>
      <c r="DQ485">
        <v>1762204636.84615</v>
      </c>
      <c r="DR485">
        <v>1338.41</v>
      </c>
      <c r="DS485">
        <v>1374.62</v>
      </c>
      <c r="DT485">
        <v>26.3830615384615</v>
      </c>
      <c r="DU485">
        <v>21.0820384615385</v>
      </c>
      <c r="DV485">
        <v>1332.10615384615</v>
      </c>
      <c r="DW485">
        <v>26.073</v>
      </c>
      <c r="DX485">
        <v>500.017230769231</v>
      </c>
      <c r="DY485">
        <v>90.7478461538462</v>
      </c>
      <c r="DZ485">
        <v>0.0999749461538462</v>
      </c>
      <c r="EA485">
        <v>36.3252615384615</v>
      </c>
      <c r="EB485">
        <v>36.0235615384615</v>
      </c>
      <c r="EC485">
        <v>999.9</v>
      </c>
      <c r="ED485">
        <v>0</v>
      </c>
      <c r="EE485">
        <v>0</v>
      </c>
      <c r="EF485">
        <v>10011.0407692308</v>
      </c>
      <c r="EG485">
        <v>0</v>
      </c>
      <c r="EH485">
        <v>1226.50692307692</v>
      </c>
      <c r="EI485">
        <v>-36.2105384615385</v>
      </c>
      <c r="EJ485">
        <v>1374.67692307692</v>
      </c>
      <c r="EK485">
        <v>1404.22461538462</v>
      </c>
      <c r="EL485">
        <v>5.30101384615385</v>
      </c>
      <c r="EM485">
        <v>1374.62</v>
      </c>
      <c r="EN485">
        <v>21.0820384615385</v>
      </c>
      <c r="EO485">
        <v>2.39420461538462</v>
      </c>
      <c r="EP485">
        <v>1.91314846153846</v>
      </c>
      <c r="EQ485">
        <v>20.3246384615385</v>
      </c>
      <c r="ER485">
        <v>16.7432923076923</v>
      </c>
      <c r="ES485">
        <v>1999.98538461538</v>
      </c>
      <c r="ET485">
        <v>0.979994307692308</v>
      </c>
      <c r="EU485">
        <v>0.0200055153846154</v>
      </c>
      <c r="EV485">
        <v>0</v>
      </c>
      <c r="EW485">
        <v>1457.88461538462</v>
      </c>
      <c r="EX485">
        <v>5.00059</v>
      </c>
      <c r="EY485">
        <v>30348.1692307692</v>
      </c>
      <c r="EZ485">
        <v>17360.1692307692</v>
      </c>
      <c r="FA485">
        <v>55.0959230769231</v>
      </c>
      <c r="FB485">
        <v>55.562</v>
      </c>
      <c r="FC485">
        <v>54.687</v>
      </c>
      <c r="FD485">
        <v>55</v>
      </c>
      <c r="FE485">
        <v>55.5047692307692</v>
      </c>
      <c r="FF485">
        <v>1955.07538461538</v>
      </c>
      <c r="FG485">
        <v>39.91</v>
      </c>
      <c r="FH485">
        <v>0</v>
      </c>
      <c r="FI485">
        <v>1762204644.2</v>
      </c>
      <c r="FJ485">
        <v>0</v>
      </c>
      <c r="FK485">
        <v>1457.86307692308</v>
      </c>
      <c r="FL485">
        <v>-4.36649572048909</v>
      </c>
      <c r="FM485">
        <v>-88.6769231004968</v>
      </c>
      <c r="FN485">
        <v>30346.7615384615</v>
      </c>
      <c r="FO485">
        <v>15</v>
      </c>
      <c r="FP485">
        <v>0</v>
      </c>
      <c r="FQ485" t="s">
        <v>441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-35.935335</v>
      </c>
      <c r="GD485">
        <v>-4.75712030075189</v>
      </c>
      <c r="GE485">
        <v>0.727094790433132</v>
      </c>
      <c r="GF485">
        <v>0</v>
      </c>
      <c r="GG485">
        <v>1458.10676470588</v>
      </c>
      <c r="GH485">
        <v>-3.95706645877792</v>
      </c>
      <c r="GI485">
        <v>0.445934053342868</v>
      </c>
      <c r="GJ485">
        <v>-1</v>
      </c>
      <c r="GK485">
        <v>5.30925</v>
      </c>
      <c r="GL485">
        <v>-0.222092932330828</v>
      </c>
      <c r="GM485">
        <v>0.0214118649351241</v>
      </c>
      <c r="GN485">
        <v>0</v>
      </c>
      <c r="GO485">
        <v>0</v>
      </c>
      <c r="GP485">
        <v>2</v>
      </c>
      <c r="GQ485" t="s">
        <v>442</v>
      </c>
      <c r="GR485">
        <v>3.12823</v>
      </c>
      <c r="GS485">
        <v>2.77799</v>
      </c>
      <c r="GT485">
        <v>0.19554</v>
      </c>
      <c r="GU485">
        <v>0.199101</v>
      </c>
      <c r="GV485">
        <v>0.107</v>
      </c>
      <c r="GW485">
        <v>0.0916185</v>
      </c>
      <c r="GX485">
        <v>29452.8</v>
      </c>
      <c r="GY485">
        <v>31187.8</v>
      </c>
      <c r="GZ485">
        <v>33216.2</v>
      </c>
      <c r="HA485">
        <v>35352.7</v>
      </c>
      <c r="HB485">
        <v>42129.3</v>
      </c>
      <c r="HC485">
        <v>46198.8</v>
      </c>
      <c r="HD485">
        <v>52008.8</v>
      </c>
      <c r="HE485">
        <v>56581.7</v>
      </c>
      <c r="HF485">
        <v>1.77757</v>
      </c>
      <c r="HG485">
        <v>2.1268</v>
      </c>
      <c r="HH485">
        <v>-0.00576302</v>
      </c>
      <c r="HI485">
        <v>0</v>
      </c>
      <c r="HJ485">
        <v>36.1229</v>
      </c>
      <c r="HK485">
        <v>999.9</v>
      </c>
      <c r="HL485">
        <v>53.833</v>
      </c>
      <c r="HM485">
        <v>28.238</v>
      </c>
      <c r="HN485">
        <v>22.825</v>
      </c>
      <c r="HO485">
        <v>56.0693</v>
      </c>
      <c r="HP485">
        <v>32.3317</v>
      </c>
      <c r="HQ485">
        <v>2</v>
      </c>
      <c r="HR485">
        <v>1.37964</v>
      </c>
      <c r="HS485">
        <v>6.21597</v>
      </c>
      <c r="HT485">
        <v>20.0198</v>
      </c>
      <c r="HU485">
        <v>5.19078</v>
      </c>
      <c r="HV485">
        <v>12.0099</v>
      </c>
      <c r="HW485">
        <v>4.9725</v>
      </c>
      <c r="HX485">
        <v>3.29495</v>
      </c>
      <c r="HY485">
        <v>999.9</v>
      </c>
      <c r="HZ485">
        <v>9999</v>
      </c>
      <c r="IA485">
        <v>9999</v>
      </c>
      <c r="IB485">
        <v>9999</v>
      </c>
      <c r="IC485">
        <v>1.86315</v>
      </c>
      <c r="ID485">
        <v>1.86812</v>
      </c>
      <c r="IE485">
        <v>1.86784</v>
      </c>
      <c r="IF485">
        <v>1.86905</v>
      </c>
      <c r="IG485">
        <v>1.86982</v>
      </c>
      <c r="IH485">
        <v>1.86584</v>
      </c>
      <c r="II485">
        <v>1.86705</v>
      </c>
      <c r="IJ485">
        <v>1.86843</v>
      </c>
      <c r="IK485">
        <v>5</v>
      </c>
      <c r="IL485">
        <v>0</v>
      </c>
      <c r="IM485">
        <v>0</v>
      </c>
      <c r="IN485">
        <v>0</v>
      </c>
      <c r="IO485" t="s">
        <v>443</v>
      </c>
      <c r="IP485" t="s">
        <v>444</v>
      </c>
      <c r="IQ485" t="s">
        <v>445</v>
      </c>
      <c r="IR485" t="s">
        <v>445</v>
      </c>
      <c r="IS485" t="s">
        <v>445</v>
      </c>
      <c r="IT485" t="s">
        <v>445</v>
      </c>
      <c r="IU485">
        <v>0</v>
      </c>
      <c r="IV485">
        <v>100</v>
      </c>
      <c r="IW485">
        <v>100</v>
      </c>
      <c r="IX485">
        <v>6.41</v>
      </c>
      <c r="IY485">
        <v>0.3101</v>
      </c>
      <c r="IZ485">
        <v>0.972545899424372</v>
      </c>
      <c r="JA485">
        <v>0.00534676025210932</v>
      </c>
      <c r="JB485">
        <v>-1.70922874884956e-06</v>
      </c>
      <c r="JC485">
        <v>5.24977269206303e-10</v>
      </c>
      <c r="JD485">
        <v>0.310040366037049</v>
      </c>
      <c r="JE485">
        <v>0</v>
      </c>
      <c r="JF485">
        <v>0</v>
      </c>
      <c r="JG485">
        <v>0</v>
      </c>
      <c r="JH485">
        <v>4</v>
      </c>
      <c r="JI485">
        <v>2317</v>
      </c>
      <c r="JJ485">
        <v>-0</v>
      </c>
      <c r="JK485">
        <v>23</v>
      </c>
      <c r="JL485">
        <v>29370077.4</v>
      </c>
      <c r="JM485">
        <v>29370077.4</v>
      </c>
      <c r="JN485">
        <v>3.26172</v>
      </c>
      <c r="JO485">
        <v>2.59033</v>
      </c>
      <c r="JP485">
        <v>2.19849</v>
      </c>
      <c r="JQ485">
        <v>2.63794</v>
      </c>
      <c r="JR485">
        <v>2.44629</v>
      </c>
      <c r="JS485">
        <v>2.31567</v>
      </c>
      <c r="JT485">
        <v>32.8424</v>
      </c>
      <c r="JU485">
        <v>24.14</v>
      </c>
      <c r="JV485">
        <v>18</v>
      </c>
      <c r="JW485">
        <v>498.861</v>
      </c>
      <c r="JX485">
        <v>783.273</v>
      </c>
      <c r="JY485">
        <v>28.2735</v>
      </c>
      <c r="JZ485">
        <v>43.3929</v>
      </c>
      <c r="KA485">
        <v>30.0011</v>
      </c>
      <c r="KB485">
        <v>43.1037</v>
      </c>
      <c r="KC485">
        <v>42.9453</v>
      </c>
      <c r="KD485">
        <v>65.4387</v>
      </c>
      <c r="KE485">
        <v>0</v>
      </c>
      <c r="KF485">
        <v>100</v>
      </c>
      <c r="KG485">
        <v>28.2334</v>
      </c>
      <c r="KH485">
        <v>1426.6</v>
      </c>
      <c r="KI485">
        <v>21.9999</v>
      </c>
      <c r="KJ485">
        <v>94.4049</v>
      </c>
      <c r="KK485">
        <v>91.6247</v>
      </c>
    </row>
    <row r="486" spans="1:297">
      <c r="A486">
        <v>470</v>
      </c>
      <c r="B486">
        <v>1762204650</v>
      </c>
      <c r="C486">
        <v>6418</v>
      </c>
      <c r="D486" t="s">
        <v>1388</v>
      </c>
      <c r="E486" t="s">
        <v>1389</v>
      </c>
      <c r="F486">
        <v>5</v>
      </c>
      <c r="G486" t="s">
        <v>1219</v>
      </c>
      <c r="H486" t="s">
        <v>438</v>
      </c>
      <c r="I486">
        <v>1762204641.84615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1435.62300948746</v>
      </c>
      <c r="AK486">
        <v>1416.50781818182</v>
      </c>
      <c r="AL486">
        <v>3.37115676131735</v>
      </c>
      <c r="AM486">
        <v>64.4953549649567</v>
      </c>
      <c r="AN486">
        <f>(AP486 - AO486 + DY486*1E3/(8.314*(EA486+273.15)) * AR486/DX486 * AQ486) * DX486/(100*DL486) * 1000/(1000 - AP486)</f>
        <v>0</v>
      </c>
      <c r="AO486">
        <v>21.0834963801447</v>
      </c>
      <c r="AP486">
        <v>26.3422484848485</v>
      </c>
      <c r="AQ486">
        <v>-3.24297631738508e-05</v>
      </c>
      <c r="AR486">
        <v>97.6217962636245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439</v>
      </c>
      <c r="AY486" t="s">
        <v>439</v>
      </c>
      <c r="AZ486">
        <v>0</v>
      </c>
      <c r="BA486">
        <v>0</v>
      </c>
      <c r="BB486">
        <f>1-AZ486/BA486</f>
        <v>0</v>
      </c>
      <c r="BC486">
        <v>0</v>
      </c>
      <c r="BD486" t="s">
        <v>439</v>
      </c>
      <c r="BE486" t="s">
        <v>439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439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440</v>
      </c>
      <c r="DO486">
        <v>2</v>
      </c>
      <c r="DP486" t="b">
        <v>1</v>
      </c>
      <c r="DQ486">
        <v>1762204641.84615</v>
      </c>
      <c r="DR486">
        <v>1355.25230769231</v>
      </c>
      <c r="DS486">
        <v>1391.37923076923</v>
      </c>
      <c r="DT486">
        <v>26.3650076923077</v>
      </c>
      <c r="DU486">
        <v>21.0827615384615</v>
      </c>
      <c r="DV486">
        <v>1348.88846153846</v>
      </c>
      <c r="DW486">
        <v>26.0549538461538</v>
      </c>
      <c r="DX486">
        <v>500.012692307692</v>
      </c>
      <c r="DY486">
        <v>90.7481769230769</v>
      </c>
      <c r="DZ486">
        <v>0.100014615384615</v>
      </c>
      <c r="EA486">
        <v>36.3245230769231</v>
      </c>
      <c r="EB486">
        <v>36.0305461538462</v>
      </c>
      <c r="EC486">
        <v>999.9</v>
      </c>
      <c r="ED486">
        <v>0</v>
      </c>
      <c r="EE486">
        <v>0</v>
      </c>
      <c r="EF486">
        <v>10005.2376923077</v>
      </c>
      <c r="EG486">
        <v>0</v>
      </c>
      <c r="EH486">
        <v>1226.49846153846</v>
      </c>
      <c r="EI486">
        <v>-36.1276076923077</v>
      </c>
      <c r="EJ486">
        <v>1391.95</v>
      </c>
      <c r="EK486">
        <v>1421.34692307692</v>
      </c>
      <c r="EL486">
        <v>5.28224076923077</v>
      </c>
      <c r="EM486">
        <v>1391.37923076923</v>
      </c>
      <c r="EN486">
        <v>21.0827615384615</v>
      </c>
      <c r="EO486">
        <v>2.39257538461538</v>
      </c>
      <c r="EP486">
        <v>1.91322153846154</v>
      </c>
      <c r="EQ486">
        <v>20.3136076923077</v>
      </c>
      <c r="ER486">
        <v>16.7438846153846</v>
      </c>
      <c r="ES486">
        <v>2000.00615384615</v>
      </c>
      <c r="ET486">
        <v>0.979994538461539</v>
      </c>
      <c r="EU486">
        <v>0.0200052769230769</v>
      </c>
      <c r="EV486">
        <v>0</v>
      </c>
      <c r="EW486">
        <v>1457.53076923077</v>
      </c>
      <c r="EX486">
        <v>5.00059</v>
      </c>
      <c r="EY486">
        <v>30341.2923076923</v>
      </c>
      <c r="EZ486">
        <v>17360.3538461538</v>
      </c>
      <c r="FA486">
        <v>55.1056153846154</v>
      </c>
      <c r="FB486">
        <v>55.562</v>
      </c>
      <c r="FC486">
        <v>54.687</v>
      </c>
      <c r="FD486">
        <v>55</v>
      </c>
      <c r="FE486">
        <v>55.5047692307692</v>
      </c>
      <c r="FF486">
        <v>1955.09615384615</v>
      </c>
      <c r="FG486">
        <v>39.91</v>
      </c>
      <c r="FH486">
        <v>0</v>
      </c>
      <c r="FI486">
        <v>1762204649</v>
      </c>
      <c r="FJ486">
        <v>0</v>
      </c>
      <c r="FK486">
        <v>1457.48269230769</v>
      </c>
      <c r="FL486">
        <v>-4.71145298157831</v>
      </c>
      <c r="FM486">
        <v>-83.4735041086095</v>
      </c>
      <c r="FN486">
        <v>30340.0538461538</v>
      </c>
      <c r="FO486">
        <v>15</v>
      </c>
      <c r="FP486">
        <v>0</v>
      </c>
      <c r="FQ486" t="s">
        <v>441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-36.1453285714286</v>
      </c>
      <c r="GD486">
        <v>-0.0842025974026274</v>
      </c>
      <c r="GE486">
        <v>0.490595836123554</v>
      </c>
      <c r="GF486">
        <v>1</v>
      </c>
      <c r="GG486">
        <v>1457.74852941176</v>
      </c>
      <c r="GH486">
        <v>-4.20244460887441</v>
      </c>
      <c r="GI486">
        <v>0.470882352941163</v>
      </c>
      <c r="GJ486">
        <v>-1</v>
      </c>
      <c r="GK486">
        <v>5.29317285714286</v>
      </c>
      <c r="GL486">
        <v>-0.226774285714284</v>
      </c>
      <c r="GM486">
        <v>0.0229260791702909</v>
      </c>
      <c r="GN486">
        <v>0</v>
      </c>
      <c r="GO486">
        <v>1</v>
      </c>
      <c r="GP486">
        <v>2</v>
      </c>
      <c r="GQ486" t="s">
        <v>460</v>
      </c>
      <c r="GR486">
        <v>3.12831</v>
      </c>
      <c r="GS486">
        <v>2.77799</v>
      </c>
      <c r="GT486">
        <v>0.197007</v>
      </c>
      <c r="GU486">
        <v>0.20066</v>
      </c>
      <c r="GV486">
        <v>0.106958</v>
      </c>
      <c r="GW486">
        <v>0.0916226</v>
      </c>
      <c r="GX486">
        <v>29398.6</v>
      </c>
      <c r="GY486">
        <v>31126.7</v>
      </c>
      <c r="GZ486">
        <v>33216</v>
      </c>
      <c r="HA486">
        <v>35352.6</v>
      </c>
      <c r="HB486">
        <v>42131.3</v>
      </c>
      <c r="HC486">
        <v>46198.4</v>
      </c>
      <c r="HD486">
        <v>52008.8</v>
      </c>
      <c r="HE486">
        <v>56581.3</v>
      </c>
      <c r="HF486">
        <v>1.77785</v>
      </c>
      <c r="HG486">
        <v>2.12663</v>
      </c>
      <c r="HH486">
        <v>-0.00536814</v>
      </c>
      <c r="HI486">
        <v>0</v>
      </c>
      <c r="HJ486">
        <v>36.1213</v>
      </c>
      <c r="HK486">
        <v>999.9</v>
      </c>
      <c r="HL486">
        <v>53.833</v>
      </c>
      <c r="HM486">
        <v>28.228</v>
      </c>
      <c r="HN486">
        <v>22.8118</v>
      </c>
      <c r="HO486">
        <v>56.5293</v>
      </c>
      <c r="HP486">
        <v>32.4159</v>
      </c>
      <c r="HQ486">
        <v>2</v>
      </c>
      <c r="HR486">
        <v>1.38038</v>
      </c>
      <c r="HS486">
        <v>6.27626</v>
      </c>
      <c r="HT486">
        <v>20.0176</v>
      </c>
      <c r="HU486">
        <v>5.19093</v>
      </c>
      <c r="HV486">
        <v>12.0099</v>
      </c>
      <c r="HW486">
        <v>4.97235</v>
      </c>
      <c r="HX486">
        <v>3.29487</v>
      </c>
      <c r="HY486">
        <v>999.9</v>
      </c>
      <c r="HZ486">
        <v>9999</v>
      </c>
      <c r="IA486">
        <v>9999</v>
      </c>
      <c r="IB486">
        <v>9999</v>
      </c>
      <c r="IC486">
        <v>1.86314</v>
      </c>
      <c r="ID486">
        <v>1.86812</v>
      </c>
      <c r="IE486">
        <v>1.86784</v>
      </c>
      <c r="IF486">
        <v>1.86905</v>
      </c>
      <c r="IG486">
        <v>1.86982</v>
      </c>
      <c r="IH486">
        <v>1.86584</v>
      </c>
      <c r="II486">
        <v>1.86702</v>
      </c>
      <c r="IJ486">
        <v>1.86843</v>
      </c>
      <c r="IK486">
        <v>5</v>
      </c>
      <c r="IL486">
        <v>0</v>
      </c>
      <c r="IM486">
        <v>0</v>
      </c>
      <c r="IN486">
        <v>0</v>
      </c>
      <c r="IO486" t="s">
        <v>443</v>
      </c>
      <c r="IP486" t="s">
        <v>444</v>
      </c>
      <c r="IQ486" t="s">
        <v>445</v>
      </c>
      <c r="IR486" t="s">
        <v>445</v>
      </c>
      <c r="IS486" t="s">
        <v>445</v>
      </c>
      <c r="IT486" t="s">
        <v>445</v>
      </c>
      <c r="IU486">
        <v>0</v>
      </c>
      <c r="IV486">
        <v>100</v>
      </c>
      <c r="IW486">
        <v>100</v>
      </c>
      <c r="IX486">
        <v>6.46</v>
      </c>
      <c r="IY486">
        <v>0.31</v>
      </c>
      <c r="IZ486">
        <v>0.972545899424372</v>
      </c>
      <c r="JA486">
        <v>0.00534676025210932</v>
      </c>
      <c r="JB486">
        <v>-1.70922874884956e-06</v>
      </c>
      <c r="JC486">
        <v>5.24977269206303e-10</v>
      </c>
      <c r="JD486">
        <v>0.310040366037049</v>
      </c>
      <c r="JE486">
        <v>0</v>
      </c>
      <c r="JF486">
        <v>0</v>
      </c>
      <c r="JG486">
        <v>0</v>
      </c>
      <c r="JH486">
        <v>4</v>
      </c>
      <c r="JI486">
        <v>2317</v>
      </c>
      <c r="JJ486">
        <v>-0</v>
      </c>
      <c r="JK486">
        <v>23</v>
      </c>
      <c r="JL486">
        <v>29370077.5</v>
      </c>
      <c r="JM486">
        <v>29370077.5</v>
      </c>
      <c r="JN486">
        <v>3.29834</v>
      </c>
      <c r="JO486">
        <v>2.57935</v>
      </c>
      <c r="JP486">
        <v>2.19849</v>
      </c>
      <c r="JQ486">
        <v>2.63794</v>
      </c>
      <c r="JR486">
        <v>2.44507</v>
      </c>
      <c r="JS486">
        <v>2.33887</v>
      </c>
      <c r="JT486">
        <v>32.8424</v>
      </c>
      <c r="JU486">
        <v>24.14</v>
      </c>
      <c r="JV486">
        <v>18</v>
      </c>
      <c r="JW486">
        <v>499.077</v>
      </c>
      <c r="JX486">
        <v>783.136</v>
      </c>
      <c r="JY486">
        <v>28.2343</v>
      </c>
      <c r="JZ486">
        <v>43.3929</v>
      </c>
      <c r="KA486">
        <v>30.0008</v>
      </c>
      <c r="KB486">
        <v>43.1068</v>
      </c>
      <c r="KC486">
        <v>42.9487</v>
      </c>
      <c r="KD486">
        <v>66.0353</v>
      </c>
      <c r="KE486">
        <v>0</v>
      </c>
      <c r="KF486">
        <v>100</v>
      </c>
      <c r="KG486">
        <v>28.2009</v>
      </c>
      <c r="KH486">
        <v>1440.05</v>
      </c>
      <c r="KI486">
        <v>21.9999</v>
      </c>
      <c r="KJ486">
        <v>94.4047</v>
      </c>
      <c r="KK486">
        <v>91.6242</v>
      </c>
    </row>
    <row r="487" spans="1:297">
      <c r="A487">
        <v>471</v>
      </c>
      <c r="B487">
        <v>1762204655</v>
      </c>
      <c r="C487">
        <v>6423</v>
      </c>
      <c r="D487" t="s">
        <v>1390</v>
      </c>
      <c r="E487" t="s">
        <v>1391</v>
      </c>
      <c r="F487">
        <v>5</v>
      </c>
      <c r="G487" t="s">
        <v>1219</v>
      </c>
      <c r="H487" t="s">
        <v>438</v>
      </c>
      <c r="I487">
        <v>1762204646.84615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1453.64950628807</v>
      </c>
      <c r="AK487">
        <v>1434.07715151515</v>
      </c>
      <c r="AL487">
        <v>3.51513072639676</v>
      </c>
      <c r="AM487">
        <v>64.4953549649567</v>
      </c>
      <c r="AN487">
        <f>(AP487 - AO487 + DY487*1E3/(8.314*(EA487+273.15)) * AR487/DX487 * AQ487) * DX487/(100*DL487) * 1000/(1000 - AP487)</f>
        <v>0</v>
      </c>
      <c r="AO487">
        <v>21.084393983235</v>
      </c>
      <c r="AP487">
        <v>26.3214987878788</v>
      </c>
      <c r="AQ487">
        <v>-4.42570987911476e-05</v>
      </c>
      <c r="AR487">
        <v>97.6217962636245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439</v>
      </c>
      <c r="AY487" t="s">
        <v>439</v>
      </c>
      <c r="AZ487">
        <v>0</v>
      </c>
      <c r="BA487">
        <v>0</v>
      </c>
      <c r="BB487">
        <f>1-AZ487/BA487</f>
        <v>0</v>
      </c>
      <c r="BC487">
        <v>0</v>
      </c>
      <c r="BD487" t="s">
        <v>439</v>
      </c>
      <c r="BE487" t="s">
        <v>439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439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440</v>
      </c>
      <c r="DO487">
        <v>2</v>
      </c>
      <c r="DP487" t="b">
        <v>1</v>
      </c>
      <c r="DQ487">
        <v>1762204646.84615</v>
      </c>
      <c r="DR487">
        <v>1372.10692307692</v>
      </c>
      <c r="DS487">
        <v>1408.39923076923</v>
      </c>
      <c r="DT487">
        <v>26.3477769230769</v>
      </c>
      <c r="DU487">
        <v>21.0835923076923</v>
      </c>
      <c r="DV487">
        <v>1365.68230769231</v>
      </c>
      <c r="DW487">
        <v>26.0377230769231</v>
      </c>
      <c r="DX487">
        <v>500.049384615385</v>
      </c>
      <c r="DY487">
        <v>90.7494692307692</v>
      </c>
      <c r="DZ487">
        <v>0.100033784615385</v>
      </c>
      <c r="EA487">
        <v>36.3243153846154</v>
      </c>
      <c r="EB487">
        <v>36.0341615384615</v>
      </c>
      <c r="EC487">
        <v>999.9</v>
      </c>
      <c r="ED487">
        <v>0</v>
      </c>
      <c r="EE487">
        <v>0</v>
      </c>
      <c r="EF487">
        <v>10000.8669230769</v>
      </c>
      <c r="EG487">
        <v>0</v>
      </c>
      <c r="EH487">
        <v>1226.49692307692</v>
      </c>
      <c r="EI487">
        <v>-36.2932846153846</v>
      </c>
      <c r="EJ487">
        <v>1409.23538461538</v>
      </c>
      <c r="EK487">
        <v>1438.73461538462</v>
      </c>
      <c r="EL487">
        <v>5.26416461538462</v>
      </c>
      <c r="EM487">
        <v>1408.39923076923</v>
      </c>
      <c r="EN487">
        <v>21.0835923076923</v>
      </c>
      <c r="EO487">
        <v>2.39104538461538</v>
      </c>
      <c r="EP487">
        <v>1.91332538461538</v>
      </c>
      <c r="EQ487">
        <v>20.3032538461538</v>
      </c>
      <c r="ER487">
        <v>16.7447307692308</v>
      </c>
      <c r="ES487">
        <v>2000.00384615385</v>
      </c>
      <c r="ET487">
        <v>0.979994538461539</v>
      </c>
      <c r="EU487">
        <v>0.0200052769230769</v>
      </c>
      <c r="EV487">
        <v>0</v>
      </c>
      <c r="EW487">
        <v>1457.21076923077</v>
      </c>
      <c r="EX487">
        <v>5.00059</v>
      </c>
      <c r="EY487">
        <v>30334.2615384615</v>
      </c>
      <c r="EZ487">
        <v>17360.3153846154</v>
      </c>
      <c r="FA487">
        <v>55.1007692307692</v>
      </c>
      <c r="FB487">
        <v>55.562</v>
      </c>
      <c r="FC487">
        <v>54.687</v>
      </c>
      <c r="FD487">
        <v>55</v>
      </c>
      <c r="FE487">
        <v>55.5095384615385</v>
      </c>
      <c r="FF487">
        <v>1955.09384615385</v>
      </c>
      <c r="FG487">
        <v>39.91</v>
      </c>
      <c r="FH487">
        <v>0</v>
      </c>
      <c r="FI487">
        <v>1762204653.8</v>
      </c>
      <c r="FJ487">
        <v>0</v>
      </c>
      <c r="FK487">
        <v>1457.17038461538</v>
      </c>
      <c r="FL487">
        <v>-3.33572648716261</v>
      </c>
      <c r="FM487">
        <v>-81.6957264652538</v>
      </c>
      <c r="FN487">
        <v>30333.5615384615</v>
      </c>
      <c r="FO487">
        <v>15</v>
      </c>
      <c r="FP487">
        <v>0</v>
      </c>
      <c r="FQ487" t="s">
        <v>441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-36.172625</v>
      </c>
      <c r="GD487">
        <v>-1.42574887218048</v>
      </c>
      <c r="GE487">
        <v>0.549275057575893</v>
      </c>
      <c r="GF487">
        <v>0</v>
      </c>
      <c r="GG487">
        <v>1457.38794117647</v>
      </c>
      <c r="GH487">
        <v>-4.13338426096463</v>
      </c>
      <c r="GI487">
        <v>0.464294400846519</v>
      </c>
      <c r="GJ487">
        <v>-1</v>
      </c>
      <c r="GK487">
        <v>5.2727635</v>
      </c>
      <c r="GL487">
        <v>-0.21317278195488</v>
      </c>
      <c r="GM487">
        <v>0.0205215061033541</v>
      </c>
      <c r="GN487">
        <v>0</v>
      </c>
      <c r="GO487">
        <v>0</v>
      </c>
      <c r="GP487">
        <v>2</v>
      </c>
      <c r="GQ487" t="s">
        <v>442</v>
      </c>
      <c r="GR487">
        <v>3.12825</v>
      </c>
      <c r="GS487">
        <v>2.778</v>
      </c>
      <c r="GT487">
        <v>0.19851</v>
      </c>
      <c r="GU487">
        <v>0.201995</v>
      </c>
      <c r="GV487">
        <v>0.106901</v>
      </c>
      <c r="GW487">
        <v>0.0916175</v>
      </c>
      <c r="GX487">
        <v>29343.2</v>
      </c>
      <c r="GY487">
        <v>31074.3</v>
      </c>
      <c r="GZ487">
        <v>33216.1</v>
      </c>
      <c r="HA487">
        <v>35352.6</v>
      </c>
      <c r="HB487">
        <v>42133.9</v>
      </c>
      <c r="HC487">
        <v>46198.8</v>
      </c>
      <c r="HD487">
        <v>52008.5</v>
      </c>
      <c r="HE487">
        <v>56581.2</v>
      </c>
      <c r="HF487">
        <v>1.7777</v>
      </c>
      <c r="HG487">
        <v>2.1268</v>
      </c>
      <c r="HH487">
        <v>-0.00536069</v>
      </c>
      <c r="HI487">
        <v>0</v>
      </c>
      <c r="HJ487">
        <v>36.1213</v>
      </c>
      <c r="HK487">
        <v>999.9</v>
      </c>
      <c r="HL487">
        <v>53.809</v>
      </c>
      <c r="HM487">
        <v>28.228</v>
      </c>
      <c r="HN487">
        <v>22.8024</v>
      </c>
      <c r="HO487">
        <v>56.0293</v>
      </c>
      <c r="HP487">
        <v>32.3838</v>
      </c>
      <c r="HQ487">
        <v>2</v>
      </c>
      <c r="HR487">
        <v>1.38076</v>
      </c>
      <c r="HS487">
        <v>6.31799</v>
      </c>
      <c r="HT487">
        <v>20.0163</v>
      </c>
      <c r="HU487">
        <v>5.19063</v>
      </c>
      <c r="HV487">
        <v>12.0099</v>
      </c>
      <c r="HW487">
        <v>4.97215</v>
      </c>
      <c r="HX487">
        <v>3.29497</v>
      </c>
      <c r="HY487">
        <v>999.9</v>
      </c>
      <c r="HZ487">
        <v>9999</v>
      </c>
      <c r="IA487">
        <v>9999</v>
      </c>
      <c r="IB487">
        <v>9999</v>
      </c>
      <c r="IC487">
        <v>1.86313</v>
      </c>
      <c r="ID487">
        <v>1.86812</v>
      </c>
      <c r="IE487">
        <v>1.86783</v>
      </c>
      <c r="IF487">
        <v>1.86904</v>
      </c>
      <c r="IG487">
        <v>1.86981</v>
      </c>
      <c r="IH487">
        <v>1.86584</v>
      </c>
      <c r="II487">
        <v>1.86699</v>
      </c>
      <c r="IJ487">
        <v>1.86843</v>
      </c>
      <c r="IK487">
        <v>5</v>
      </c>
      <c r="IL487">
        <v>0</v>
      </c>
      <c r="IM487">
        <v>0</v>
      </c>
      <c r="IN487">
        <v>0</v>
      </c>
      <c r="IO487" t="s">
        <v>443</v>
      </c>
      <c r="IP487" t="s">
        <v>444</v>
      </c>
      <c r="IQ487" t="s">
        <v>445</v>
      </c>
      <c r="IR487" t="s">
        <v>445</v>
      </c>
      <c r="IS487" t="s">
        <v>445</v>
      </c>
      <c r="IT487" t="s">
        <v>445</v>
      </c>
      <c r="IU487">
        <v>0</v>
      </c>
      <c r="IV487">
        <v>100</v>
      </c>
      <c r="IW487">
        <v>100</v>
      </c>
      <c r="IX487">
        <v>6.52</v>
      </c>
      <c r="IY487">
        <v>0.31</v>
      </c>
      <c r="IZ487">
        <v>0.972545899424372</v>
      </c>
      <c r="JA487">
        <v>0.00534676025210932</v>
      </c>
      <c r="JB487">
        <v>-1.70922874884956e-06</v>
      </c>
      <c r="JC487">
        <v>5.24977269206303e-10</v>
      </c>
      <c r="JD487">
        <v>0.310040366037049</v>
      </c>
      <c r="JE487">
        <v>0</v>
      </c>
      <c r="JF487">
        <v>0</v>
      </c>
      <c r="JG487">
        <v>0</v>
      </c>
      <c r="JH487">
        <v>4</v>
      </c>
      <c r="JI487">
        <v>2317</v>
      </c>
      <c r="JJ487">
        <v>-0</v>
      </c>
      <c r="JK487">
        <v>23</v>
      </c>
      <c r="JL487">
        <v>29370077.6</v>
      </c>
      <c r="JM487">
        <v>29370077.6</v>
      </c>
      <c r="JN487">
        <v>3.32764</v>
      </c>
      <c r="JO487">
        <v>2.58179</v>
      </c>
      <c r="JP487">
        <v>2.19849</v>
      </c>
      <c r="JQ487">
        <v>2.63672</v>
      </c>
      <c r="JR487">
        <v>2.44629</v>
      </c>
      <c r="JS487">
        <v>2.29614</v>
      </c>
      <c r="JT487">
        <v>32.8202</v>
      </c>
      <c r="JU487">
        <v>24.1313</v>
      </c>
      <c r="JV487">
        <v>18</v>
      </c>
      <c r="JW487">
        <v>498.971</v>
      </c>
      <c r="JX487">
        <v>783.322</v>
      </c>
      <c r="JY487">
        <v>28.1966</v>
      </c>
      <c r="JZ487">
        <v>43.3929</v>
      </c>
      <c r="KA487">
        <v>30.0006</v>
      </c>
      <c r="KB487">
        <v>43.1068</v>
      </c>
      <c r="KC487">
        <v>42.9497</v>
      </c>
      <c r="KD487">
        <v>66.6875</v>
      </c>
      <c r="KE487">
        <v>0</v>
      </c>
      <c r="KF487">
        <v>100</v>
      </c>
      <c r="KG487">
        <v>28.1645</v>
      </c>
      <c r="KH487">
        <v>1460.27</v>
      </c>
      <c r="KI487">
        <v>21.9999</v>
      </c>
      <c r="KJ487">
        <v>94.4045</v>
      </c>
      <c r="KK487">
        <v>91.6241</v>
      </c>
    </row>
    <row r="488" spans="1:297">
      <c r="A488">
        <v>472</v>
      </c>
      <c r="B488">
        <v>1762204660</v>
      </c>
      <c r="C488">
        <v>6428</v>
      </c>
      <c r="D488" t="s">
        <v>1392</v>
      </c>
      <c r="E488" t="s">
        <v>1393</v>
      </c>
      <c r="F488">
        <v>5</v>
      </c>
      <c r="G488" t="s">
        <v>1219</v>
      </c>
      <c r="H488" t="s">
        <v>438</v>
      </c>
      <c r="I488">
        <v>1762204651.84615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1469.53846810061</v>
      </c>
      <c r="AK488">
        <v>1450.60090909091</v>
      </c>
      <c r="AL488">
        <v>3.2979478956458</v>
      </c>
      <c r="AM488">
        <v>64.4953549649567</v>
      </c>
      <c r="AN488">
        <f>(AP488 - AO488 + DY488*1E3/(8.314*(EA488+273.15)) * AR488/DX488 * AQ488) * DX488/(100*DL488) * 1000/(1000 - AP488)</f>
        <v>0</v>
      </c>
      <c r="AO488">
        <v>21.0830538460007</v>
      </c>
      <c r="AP488">
        <v>26.3073884848485</v>
      </c>
      <c r="AQ488">
        <v>-3.42585089377201e-05</v>
      </c>
      <c r="AR488">
        <v>97.6217962636245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439</v>
      </c>
      <c r="AY488" t="s">
        <v>439</v>
      </c>
      <c r="AZ488">
        <v>0</v>
      </c>
      <c r="BA488">
        <v>0</v>
      </c>
      <c r="BB488">
        <f>1-AZ488/BA488</f>
        <v>0</v>
      </c>
      <c r="BC488">
        <v>0</v>
      </c>
      <c r="BD488" t="s">
        <v>439</v>
      </c>
      <c r="BE488" t="s">
        <v>439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439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440</v>
      </c>
      <c r="DO488">
        <v>2</v>
      </c>
      <c r="DP488" t="b">
        <v>1</v>
      </c>
      <c r="DQ488">
        <v>1762204651.84615</v>
      </c>
      <c r="DR488">
        <v>1388.86</v>
      </c>
      <c r="DS488">
        <v>1424.94076923077</v>
      </c>
      <c r="DT488">
        <v>26.3310307692308</v>
      </c>
      <c r="DU488">
        <v>21.0837461538462</v>
      </c>
      <c r="DV488">
        <v>1382.37538461538</v>
      </c>
      <c r="DW488">
        <v>26.0209923076923</v>
      </c>
      <c r="DX488">
        <v>500.015923076923</v>
      </c>
      <c r="DY488">
        <v>90.7504307692308</v>
      </c>
      <c r="DZ488">
        <v>0.0999780769230769</v>
      </c>
      <c r="EA488">
        <v>36.3232923076923</v>
      </c>
      <c r="EB488">
        <v>36.0346076923077</v>
      </c>
      <c r="EC488">
        <v>999.9</v>
      </c>
      <c r="ED488">
        <v>0</v>
      </c>
      <c r="EE488">
        <v>0</v>
      </c>
      <c r="EF488">
        <v>10017.7415384615</v>
      </c>
      <c r="EG488">
        <v>0</v>
      </c>
      <c r="EH488">
        <v>1226.51538461538</v>
      </c>
      <c r="EI488">
        <v>-36.0810230769231</v>
      </c>
      <c r="EJ488">
        <v>1426.41846153846</v>
      </c>
      <c r="EK488">
        <v>1455.63153846154</v>
      </c>
      <c r="EL488">
        <v>5.24727692307692</v>
      </c>
      <c r="EM488">
        <v>1424.94076923077</v>
      </c>
      <c r="EN488">
        <v>21.0837461538462</v>
      </c>
      <c r="EO488">
        <v>2.38955153846154</v>
      </c>
      <c r="EP488">
        <v>1.91335846153846</v>
      </c>
      <c r="EQ488">
        <v>20.2931307692308</v>
      </c>
      <c r="ER488">
        <v>16.7450076923077</v>
      </c>
      <c r="ES488">
        <v>2000.02692307692</v>
      </c>
      <c r="ET488">
        <v>0.979994769230769</v>
      </c>
      <c r="EU488">
        <v>0.0200050384615385</v>
      </c>
      <c r="EV488">
        <v>0</v>
      </c>
      <c r="EW488">
        <v>1456.91461538462</v>
      </c>
      <c r="EX488">
        <v>5.00059</v>
      </c>
      <c r="EY488">
        <v>30327.9384615385</v>
      </c>
      <c r="EZ488">
        <v>17360.5230769231</v>
      </c>
      <c r="FA488">
        <v>55.1056153846154</v>
      </c>
      <c r="FB488">
        <v>55.562</v>
      </c>
      <c r="FC488">
        <v>54.687</v>
      </c>
      <c r="FD488">
        <v>55</v>
      </c>
      <c r="FE488">
        <v>55.5238461538462</v>
      </c>
      <c r="FF488">
        <v>1955.11692307692</v>
      </c>
      <c r="FG488">
        <v>39.91</v>
      </c>
      <c r="FH488">
        <v>0</v>
      </c>
      <c r="FI488">
        <v>1762204659.2</v>
      </c>
      <c r="FJ488">
        <v>0</v>
      </c>
      <c r="FK488">
        <v>1456.8172</v>
      </c>
      <c r="FL488">
        <v>-2.93076923076832</v>
      </c>
      <c r="FM488">
        <v>-82.8538460548582</v>
      </c>
      <c r="FN488">
        <v>30326.18</v>
      </c>
      <c r="FO488">
        <v>15</v>
      </c>
      <c r="FP488">
        <v>0</v>
      </c>
      <c r="FQ488" t="s">
        <v>441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-36.1894047619048</v>
      </c>
      <c r="GD488">
        <v>1.86917922077922</v>
      </c>
      <c r="GE488">
        <v>0.565373551587326</v>
      </c>
      <c r="GF488">
        <v>0</v>
      </c>
      <c r="GG488">
        <v>1457.06823529412</v>
      </c>
      <c r="GH488">
        <v>-3.39190221015101</v>
      </c>
      <c r="GI488">
        <v>0.397532614927117</v>
      </c>
      <c r="GJ488">
        <v>-1</v>
      </c>
      <c r="GK488">
        <v>5.2570419047619</v>
      </c>
      <c r="GL488">
        <v>-0.203089090909091</v>
      </c>
      <c r="GM488">
        <v>0.0205206280928305</v>
      </c>
      <c r="GN488">
        <v>0</v>
      </c>
      <c r="GO488">
        <v>0</v>
      </c>
      <c r="GP488">
        <v>2</v>
      </c>
      <c r="GQ488" t="s">
        <v>442</v>
      </c>
      <c r="GR488">
        <v>3.12843</v>
      </c>
      <c r="GS488">
        <v>2.77822</v>
      </c>
      <c r="GT488">
        <v>0.199928</v>
      </c>
      <c r="GU488">
        <v>0.203526</v>
      </c>
      <c r="GV488">
        <v>0.106848</v>
      </c>
      <c r="GW488">
        <v>0.0916223</v>
      </c>
      <c r="GX488">
        <v>29290.6</v>
      </c>
      <c r="GY488">
        <v>31014.2</v>
      </c>
      <c r="GZ488">
        <v>33215.6</v>
      </c>
      <c r="HA488">
        <v>35352.4</v>
      </c>
      <c r="HB488">
        <v>42136.2</v>
      </c>
      <c r="HC488">
        <v>46198.7</v>
      </c>
      <c r="HD488">
        <v>52008.1</v>
      </c>
      <c r="HE488">
        <v>56581.2</v>
      </c>
      <c r="HF488">
        <v>1.77778</v>
      </c>
      <c r="HG488">
        <v>2.12665</v>
      </c>
      <c r="HH488">
        <v>-0.00482053</v>
      </c>
      <c r="HI488">
        <v>0</v>
      </c>
      <c r="HJ488">
        <v>36.1213</v>
      </c>
      <c r="HK488">
        <v>999.9</v>
      </c>
      <c r="HL488">
        <v>53.833</v>
      </c>
      <c r="HM488">
        <v>28.238</v>
      </c>
      <c r="HN488">
        <v>22.8257</v>
      </c>
      <c r="HO488">
        <v>56.3093</v>
      </c>
      <c r="HP488">
        <v>32.2676</v>
      </c>
      <c r="HQ488">
        <v>2</v>
      </c>
      <c r="HR488">
        <v>1.38149</v>
      </c>
      <c r="HS488">
        <v>6.36349</v>
      </c>
      <c r="HT488">
        <v>20.0148</v>
      </c>
      <c r="HU488">
        <v>5.19108</v>
      </c>
      <c r="HV488">
        <v>12.0099</v>
      </c>
      <c r="HW488">
        <v>4.9727</v>
      </c>
      <c r="HX488">
        <v>3.295</v>
      </c>
      <c r="HY488">
        <v>999.9</v>
      </c>
      <c r="HZ488">
        <v>9999</v>
      </c>
      <c r="IA488">
        <v>9999</v>
      </c>
      <c r="IB488">
        <v>9999</v>
      </c>
      <c r="IC488">
        <v>1.86315</v>
      </c>
      <c r="ID488">
        <v>1.86812</v>
      </c>
      <c r="IE488">
        <v>1.86783</v>
      </c>
      <c r="IF488">
        <v>1.86904</v>
      </c>
      <c r="IG488">
        <v>1.86982</v>
      </c>
      <c r="IH488">
        <v>1.86584</v>
      </c>
      <c r="II488">
        <v>1.86702</v>
      </c>
      <c r="IJ488">
        <v>1.86843</v>
      </c>
      <c r="IK488">
        <v>5</v>
      </c>
      <c r="IL488">
        <v>0</v>
      </c>
      <c r="IM488">
        <v>0</v>
      </c>
      <c r="IN488">
        <v>0</v>
      </c>
      <c r="IO488" t="s">
        <v>443</v>
      </c>
      <c r="IP488" t="s">
        <v>444</v>
      </c>
      <c r="IQ488" t="s">
        <v>445</v>
      </c>
      <c r="IR488" t="s">
        <v>445</v>
      </c>
      <c r="IS488" t="s">
        <v>445</v>
      </c>
      <c r="IT488" t="s">
        <v>445</v>
      </c>
      <c r="IU488">
        <v>0</v>
      </c>
      <c r="IV488">
        <v>100</v>
      </c>
      <c r="IW488">
        <v>100</v>
      </c>
      <c r="IX488">
        <v>6.59</v>
      </c>
      <c r="IY488">
        <v>0.31</v>
      </c>
      <c r="IZ488">
        <v>0.972545899424372</v>
      </c>
      <c r="JA488">
        <v>0.00534676025210932</v>
      </c>
      <c r="JB488">
        <v>-1.70922874884956e-06</v>
      </c>
      <c r="JC488">
        <v>5.24977269206303e-10</v>
      </c>
      <c r="JD488">
        <v>0.310040366037049</v>
      </c>
      <c r="JE488">
        <v>0</v>
      </c>
      <c r="JF488">
        <v>0</v>
      </c>
      <c r="JG488">
        <v>0</v>
      </c>
      <c r="JH488">
        <v>4</v>
      </c>
      <c r="JI488">
        <v>2317</v>
      </c>
      <c r="JJ488">
        <v>-0</v>
      </c>
      <c r="JK488">
        <v>23</v>
      </c>
      <c r="JL488">
        <v>29370077.7</v>
      </c>
      <c r="JM488">
        <v>29370077.7</v>
      </c>
      <c r="JN488">
        <v>3.3606</v>
      </c>
      <c r="JO488">
        <v>2.58667</v>
      </c>
      <c r="JP488">
        <v>2.19849</v>
      </c>
      <c r="JQ488">
        <v>2.63794</v>
      </c>
      <c r="JR488">
        <v>2.44507</v>
      </c>
      <c r="JS488">
        <v>2.32056</v>
      </c>
      <c r="JT488">
        <v>32.8424</v>
      </c>
      <c r="JU488">
        <v>24.14</v>
      </c>
      <c r="JV488">
        <v>18</v>
      </c>
      <c r="JW488">
        <v>499.024</v>
      </c>
      <c r="JX488">
        <v>783.173</v>
      </c>
      <c r="JY488">
        <v>28.1581</v>
      </c>
      <c r="JZ488">
        <v>43.3955</v>
      </c>
      <c r="KA488">
        <v>30.0006</v>
      </c>
      <c r="KB488">
        <v>43.1068</v>
      </c>
      <c r="KC488">
        <v>42.9497</v>
      </c>
      <c r="KD488">
        <v>67.3007</v>
      </c>
      <c r="KE488">
        <v>0</v>
      </c>
      <c r="KF488">
        <v>100</v>
      </c>
      <c r="KG488">
        <v>28.1312</v>
      </c>
      <c r="KH488">
        <v>1473.87</v>
      </c>
      <c r="KI488">
        <v>21.9999</v>
      </c>
      <c r="KJ488">
        <v>94.4035</v>
      </c>
      <c r="KK488">
        <v>91.6239</v>
      </c>
    </row>
    <row r="489" spans="1:297">
      <c r="A489">
        <v>473</v>
      </c>
      <c r="B489">
        <v>1762204665</v>
      </c>
      <c r="C489">
        <v>6433</v>
      </c>
      <c r="D489" t="s">
        <v>1394</v>
      </c>
      <c r="E489" t="s">
        <v>1395</v>
      </c>
      <c r="F489">
        <v>5</v>
      </c>
      <c r="G489" t="s">
        <v>1219</v>
      </c>
      <c r="H489" t="s">
        <v>438</v>
      </c>
      <c r="I489">
        <v>1762204656.84615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1487.71956065646</v>
      </c>
      <c r="AK489">
        <v>1468.07127272727</v>
      </c>
      <c r="AL489">
        <v>3.49095336127092</v>
      </c>
      <c r="AM489">
        <v>64.4953549649567</v>
      </c>
      <c r="AN489">
        <f>(AP489 - AO489 + DY489*1E3/(8.314*(EA489+273.15)) * AR489/DX489 * AQ489) * DX489/(100*DL489) * 1000/(1000 - AP489)</f>
        <v>0</v>
      </c>
      <c r="AO489">
        <v>21.0847678509957</v>
      </c>
      <c r="AP489">
        <v>26.2925406060606</v>
      </c>
      <c r="AQ489">
        <v>-2.99368641475929e-05</v>
      </c>
      <c r="AR489">
        <v>97.6217962636245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439</v>
      </c>
      <c r="AY489" t="s">
        <v>439</v>
      </c>
      <c r="AZ489">
        <v>0</v>
      </c>
      <c r="BA489">
        <v>0</v>
      </c>
      <c r="BB489">
        <f>1-AZ489/BA489</f>
        <v>0</v>
      </c>
      <c r="BC489">
        <v>0</v>
      </c>
      <c r="BD489" t="s">
        <v>439</v>
      </c>
      <c r="BE489" t="s">
        <v>439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439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440</v>
      </c>
      <c r="DO489">
        <v>2</v>
      </c>
      <c r="DP489" t="b">
        <v>1</v>
      </c>
      <c r="DQ489">
        <v>1762204656.84615</v>
      </c>
      <c r="DR489">
        <v>1405.52461538462</v>
      </c>
      <c r="DS489">
        <v>1441.84923076923</v>
      </c>
      <c r="DT489">
        <v>26.3146384615385</v>
      </c>
      <c r="DU489">
        <v>21.0840692307692</v>
      </c>
      <c r="DV489">
        <v>1398.98076923077</v>
      </c>
      <c r="DW489">
        <v>26.0046153846154</v>
      </c>
      <c r="DX489">
        <v>500.040384615385</v>
      </c>
      <c r="DY489">
        <v>90.7504538461539</v>
      </c>
      <c r="DZ489">
        <v>0.100003753846154</v>
      </c>
      <c r="EA489">
        <v>36.3214307692308</v>
      </c>
      <c r="EB489">
        <v>36.0376538461538</v>
      </c>
      <c r="EC489">
        <v>999.9</v>
      </c>
      <c r="ED489">
        <v>0</v>
      </c>
      <c r="EE489">
        <v>0</v>
      </c>
      <c r="EF489">
        <v>10015.72</v>
      </c>
      <c r="EG489">
        <v>0</v>
      </c>
      <c r="EH489">
        <v>1226.51846153846</v>
      </c>
      <c r="EI489">
        <v>-36.3245076923077</v>
      </c>
      <c r="EJ489">
        <v>1443.51153846154</v>
      </c>
      <c r="EK489">
        <v>1472.90384615385</v>
      </c>
      <c r="EL489">
        <v>5.23057076923077</v>
      </c>
      <c r="EM489">
        <v>1441.84923076923</v>
      </c>
      <c r="EN489">
        <v>21.0840692307692</v>
      </c>
      <c r="EO489">
        <v>2.38806461538462</v>
      </c>
      <c r="EP489">
        <v>1.91338769230769</v>
      </c>
      <c r="EQ489">
        <v>20.2830692307692</v>
      </c>
      <c r="ER489">
        <v>16.7452538461538</v>
      </c>
      <c r="ES489">
        <v>2000.05076923077</v>
      </c>
      <c r="ET489">
        <v>0.979995</v>
      </c>
      <c r="EU489">
        <v>0.0200048</v>
      </c>
      <c r="EV489">
        <v>0</v>
      </c>
      <c r="EW489">
        <v>1456.62076923077</v>
      </c>
      <c r="EX489">
        <v>5.00059</v>
      </c>
      <c r="EY489">
        <v>30321.7076923077</v>
      </c>
      <c r="EZ489">
        <v>17360.7307692308</v>
      </c>
      <c r="FA489">
        <v>55.0959230769231</v>
      </c>
      <c r="FB489">
        <v>55.562</v>
      </c>
      <c r="FC489">
        <v>54.687</v>
      </c>
      <c r="FD489">
        <v>55</v>
      </c>
      <c r="FE489">
        <v>55.5238461538462</v>
      </c>
      <c r="FF489">
        <v>1955.14076923077</v>
      </c>
      <c r="FG489">
        <v>39.91</v>
      </c>
      <c r="FH489">
        <v>0</v>
      </c>
      <c r="FI489">
        <v>1762204664</v>
      </c>
      <c r="FJ489">
        <v>0</v>
      </c>
      <c r="FK489">
        <v>1456.5672</v>
      </c>
      <c r="FL489">
        <v>-3.71923074979923</v>
      </c>
      <c r="FM489">
        <v>-86.1384613413091</v>
      </c>
      <c r="FN489">
        <v>30319.676</v>
      </c>
      <c r="FO489">
        <v>15</v>
      </c>
      <c r="FP489">
        <v>0</v>
      </c>
      <c r="FQ489" t="s">
        <v>441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-36.206075</v>
      </c>
      <c r="GD489">
        <v>-2.0915233082707</v>
      </c>
      <c r="GE489">
        <v>0.587085468117718</v>
      </c>
      <c r="GF489">
        <v>0</v>
      </c>
      <c r="GG489">
        <v>1456.76058823529</v>
      </c>
      <c r="GH489">
        <v>-3.39129105799094</v>
      </c>
      <c r="GI489">
        <v>0.39010512290974</v>
      </c>
      <c r="GJ489">
        <v>-1</v>
      </c>
      <c r="GK489">
        <v>5.238382</v>
      </c>
      <c r="GL489">
        <v>-0.202218045112783</v>
      </c>
      <c r="GM489">
        <v>0.0194693576165215</v>
      </c>
      <c r="GN489">
        <v>0</v>
      </c>
      <c r="GO489">
        <v>0</v>
      </c>
      <c r="GP489">
        <v>2</v>
      </c>
      <c r="GQ489" t="s">
        <v>442</v>
      </c>
      <c r="GR489">
        <v>3.12826</v>
      </c>
      <c r="GS489">
        <v>2.77803</v>
      </c>
      <c r="GT489">
        <v>0.201403</v>
      </c>
      <c r="GU489">
        <v>0.204913</v>
      </c>
      <c r="GV489">
        <v>0.106812</v>
      </c>
      <c r="GW489">
        <v>0.0916249</v>
      </c>
      <c r="GX489">
        <v>29236.3</v>
      </c>
      <c r="GY489">
        <v>30959.8</v>
      </c>
      <c r="GZ489">
        <v>33215.7</v>
      </c>
      <c r="HA489">
        <v>35352.4</v>
      </c>
      <c r="HB489">
        <v>42138.2</v>
      </c>
      <c r="HC489">
        <v>46198.9</v>
      </c>
      <c r="HD489">
        <v>52008.3</v>
      </c>
      <c r="HE489">
        <v>56581.4</v>
      </c>
      <c r="HF489">
        <v>1.77752</v>
      </c>
      <c r="HG489">
        <v>2.12675</v>
      </c>
      <c r="HH489">
        <v>-0.00499189</v>
      </c>
      <c r="HI489">
        <v>0</v>
      </c>
      <c r="HJ489">
        <v>36.1213</v>
      </c>
      <c r="HK489">
        <v>999.9</v>
      </c>
      <c r="HL489">
        <v>53.858</v>
      </c>
      <c r="HM489">
        <v>28.238</v>
      </c>
      <c r="HN489">
        <v>22.8363</v>
      </c>
      <c r="HO489">
        <v>56.1693</v>
      </c>
      <c r="HP489">
        <v>32.3438</v>
      </c>
      <c r="HQ489">
        <v>2</v>
      </c>
      <c r="HR489">
        <v>1.38163</v>
      </c>
      <c r="HS489">
        <v>6.40419</v>
      </c>
      <c r="HT489">
        <v>20.0134</v>
      </c>
      <c r="HU489">
        <v>5.19123</v>
      </c>
      <c r="HV489">
        <v>12.0099</v>
      </c>
      <c r="HW489">
        <v>4.97265</v>
      </c>
      <c r="HX489">
        <v>3.29497</v>
      </c>
      <c r="HY489">
        <v>999.9</v>
      </c>
      <c r="HZ489">
        <v>9999</v>
      </c>
      <c r="IA489">
        <v>9999</v>
      </c>
      <c r="IB489">
        <v>9999</v>
      </c>
      <c r="IC489">
        <v>1.86311</v>
      </c>
      <c r="ID489">
        <v>1.8681</v>
      </c>
      <c r="IE489">
        <v>1.86783</v>
      </c>
      <c r="IF489">
        <v>1.86903</v>
      </c>
      <c r="IG489">
        <v>1.86981</v>
      </c>
      <c r="IH489">
        <v>1.86584</v>
      </c>
      <c r="II489">
        <v>1.86697</v>
      </c>
      <c r="IJ489">
        <v>1.86842</v>
      </c>
      <c r="IK489">
        <v>5</v>
      </c>
      <c r="IL489">
        <v>0</v>
      </c>
      <c r="IM489">
        <v>0</v>
      </c>
      <c r="IN489">
        <v>0</v>
      </c>
      <c r="IO489" t="s">
        <v>443</v>
      </c>
      <c r="IP489" t="s">
        <v>444</v>
      </c>
      <c r="IQ489" t="s">
        <v>445</v>
      </c>
      <c r="IR489" t="s">
        <v>445</v>
      </c>
      <c r="IS489" t="s">
        <v>445</v>
      </c>
      <c r="IT489" t="s">
        <v>445</v>
      </c>
      <c r="IU489">
        <v>0</v>
      </c>
      <c r="IV489">
        <v>100</v>
      </c>
      <c r="IW489">
        <v>100</v>
      </c>
      <c r="IX489">
        <v>6.64</v>
      </c>
      <c r="IY489">
        <v>0.31</v>
      </c>
      <c r="IZ489">
        <v>0.972545899424372</v>
      </c>
      <c r="JA489">
        <v>0.00534676025210932</v>
      </c>
      <c r="JB489">
        <v>-1.70922874884956e-06</v>
      </c>
      <c r="JC489">
        <v>5.24977269206303e-10</v>
      </c>
      <c r="JD489">
        <v>0.310040366037049</v>
      </c>
      <c r="JE489">
        <v>0</v>
      </c>
      <c r="JF489">
        <v>0</v>
      </c>
      <c r="JG489">
        <v>0</v>
      </c>
      <c r="JH489">
        <v>4</v>
      </c>
      <c r="JI489">
        <v>2317</v>
      </c>
      <c r="JJ489">
        <v>-0</v>
      </c>
      <c r="JK489">
        <v>23</v>
      </c>
      <c r="JL489">
        <v>29370077.8</v>
      </c>
      <c r="JM489">
        <v>29370077.8</v>
      </c>
      <c r="JN489">
        <v>3.38989</v>
      </c>
      <c r="JO489">
        <v>2.58789</v>
      </c>
      <c r="JP489">
        <v>2.19849</v>
      </c>
      <c r="JQ489">
        <v>2.63794</v>
      </c>
      <c r="JR489">
        <v>2.44629</v>
      </c>
      <c r="JS489">
        <v>2.30835</v>
      </c>
      <c r="JT489">
        <v>32.8424</v>
      </c>
      <c r="JU489">
        <v>24.14</v>
      </c>
      <c r="JV489">
        <v>18</v>
      </c>
      <c r="JW489">
        <v>498.846</v>
      </c>
      <c r="JX489">
        <v>783.272</v>
      </c>
      <c r="JY489">
        <v>28.1231</v>
      </c>
      <c r="JZ489">
        <v>43.3974</v>
      </c>
      <c r="KA489">
        <v>30.0004</v>
      </c>
      <c r="KB489">
        <v>43.1068</v>
      </c>
      <c r="KC489">
        <v>42.9497</v>
      </c>
      <c r="KD489">
        <v>67.9466</v>
      </c>
      <c r="KE489">
        <v>0</v>
      </c>
      <c r="KF489">
        <v>100</v>
      </c>
      <c r="KG489">
        <v>28.0886</v>
      </c>
      <c r="KH489">
        <v>1494.22</v>
      </c>
      <c r="KI489">
        <v>21.9999</v>
      </c>
      <c r="KJ489">
        <v>94.4038</v>
      </c>
      <c r="KK489">
        <v>91.6242</v>
      </c>
    </row>
    <row r="490" spans="1:297">
      <c r="A490">
        <v>474</v>
      </c>
      <c r="B490">
        <v>1762204670</v>
      </c>
      <c r="C490">
        <v>6438</v>
      </c>
      <c r="D490" t="s">
        <v>1396</v>
      </c>
      <c r="E490" t="s">
        <v>1397</v>
      </c>
      <c r="F490">
        <v>5</v>
      </c>
      <c r="G490" t="s">
        <v>1219</v>
      </c>
      <c r="H490" t="s">
        <v>438</v>
      </c>
      <c r="I490">
        <v>1762204661.84615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1504.21514902677</v>
      </c>
      <c r="AK490">
        <v>1485.07387878788</v>
      </c>
      <c r="AL490">
        <v>3.40354395765152</v>
      </c>
      <c r="AM490">
        <v>64.4953549649567</v>
      </c>
      <c r="AN490">
        <f>(AP490 - AO490 + DY490*1E3/(8.314*(EA490+273.15)) * AR490/DX490 * AQ490) * DX490/(100*DL490) * 1000/(1000 - AP490)</f>
        <v>0</v>
      </c>
      <c r="AO490">
        <v>21.086036194966</v>
      </c>
      <c r="AP490">
        <v>26.2759163636364</v>
      </c>
      <c r="AQ490">
        <v>-3.53141328189087e-05</v>
      </c>
      <c r="AR490">
        <v>97.6217962636245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439</v>
      </c>
      <c r="AY490" t="s">
        <v>439</v>
      </c>
      <c r="AZ490">
        <v>0</v>
      </c>
      <c r="BA490">
        <v>0</v>
      </c>
      <c r="BB490">
        <f>1-AZ490/BA490</f>
        <v>0</v>
      </c>
      <c r="BC490">
        <v>0</v>
      </c>
      <c r="BD490" t="s">
        <v>439</v>
      </c>
      <c r="BE490" t="s">
        <v>439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439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440</v>
      </c>
      <c r="DO490">
        <v>2</v>
      </c>
      <c r="DP490" t="b">
        <v>1</v>
      </c>
      <c r="DQ490">
        <v>1762204661.84615</v>
      </c>
      <c r="DR490">
        <v>1422.19846153846</v>
      </c>
      <c r="DS490">
        <v>1458.46615384615</v>
      </c>
      <c r="DT490">
        <v>26.2987307692308</v>
      </c>
      <c r="DU490">
        <v>21.0846769230769</v>
      </c>
      <c r="DV490">
        <v>1415.59384615385</v>
      </c>
      <c r="DW490">
        <v>25.9887</v>
      </c>
      <c r="DX490">
        <v>500.012076923077</v>
      </c>
      <c r="DY490">
        <v>90.7500230769231</v>
      </c>
      <c r="DZ490">
        <v>0.0999916615384615</v>
      </c>
      <c r="EA490">
        <v>36.3197538461538</v>
      </c>
      <c r="EB490">
        <v>36.0393923076923</v>
      </c>
      <c r="EC490">
        <v>999.9</v>
      </c>
      <c r="ED490">
        <v>0</v>
      </c>
      <c r="EE490">
        <v>0</v>
      </c>
      <c r="EF490">
        <v>10017.9815384615</v>
      </c>
      <c r="EG490">
        <v>0</v>
      </c>
      <c r="EH490">
        <v>1226.51461538462</v>
      </c>
      <c r="EI490">
        <v>-36.2681538461538</v>
      </c>
      <c r="EJ490">
        <v>1460.61307692308</v>
      </c>
      <c r="EK490">
        <v>1489.88076923077</v>
      </c>
      <c r="EL490">
        <v>5.21405615384615</v>
      </c>
      <c r="EM490">
        <v>1458.46615384615</v>
      </c>
      <c r="EN490">
        <v>21.0846769230769</v>
      </c>
      <c r="EO490">
        <v>2.38661</v>
      </c>
      <c r="EP490">
        <v>1.91343461538462</v>
      </c>
      <c r="EQ490">
        <v>20.2732153846154</v>
      </c>
      <c r="ER490">
        <v>16.7456230769231</v>
      </c>
      <c r="ES490">
        <v>2000.05384615385</v>
      </c>
      <c r="ET490">
        <v>0.979995</v>
      </c>
      <c r="EU490">
        <v>0.0200048</v>
      </c>
      <c r="EV490">
        <v>0</v>
      </c>
      <c r="EW490">
        <v>1456.18</v>
      </c>
      <c r="EX490">
        <v>5.00059</v>
      </c>
      <c r="EY490">
        <v>30315.1769230769</v>
      </c>
      <c r="EZ490">
        <v>17360.7615384615</v>
      </c>
      <c r="FA490">
        <v>55.1007692307692</v>
      </c>
      <c r="FB490">
        <v>55.562</v>
      </c>
      <c r="FC490">
        <v>54.687</v>
      </c>
      <c r="FD490">
        <v>55</v>
      </c>
      <c r="FE490">
        <v>55.5286153846154</v>
      </c>
      <c r="FF490">
        <v>1955.14384615385</v>
      </c>
      <c r="FG490">
        <v>39.91</v>
      </c>
      <c r="FH490">
        <v>0</v>
      </c>
      <c r="FI490">
        <v>1762204668.8</v>
      </c>
      <c r="FJ490">
        <v>0</v>
      </c>
      <c r="FK490">
        <v>1456.1868</v>
      </c>
      <c r="FL490">
        <v>-4.8123076979705</v>
      </c>
      <c r="FM490">
        <v>-78.0615385516242</v>
      </c>
      <c r="FN490">
        <v>30313.696</v>
      </c>
      <c r="FO490">
        <v>15</v>
      </c>
      <c r="FP490">
        <v>0</v>
      </c>
      <c r="FQ490" t="s">
        <v>441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-36.3113</v>
      </c>
      <c r="GD490">
        <v>-0.463605194805218</v>
      </c>
      <c r="GE490">
        <v>0.534549739322286</v>
      </c>
      <c r="GF490">
        <v>1</v>
      </c>
      <c r="GG490">
        <v>1456.42470588235</v>
      </c>
      <c r="GH490">
        <v>-3.98899923831681</v>
      </c>
      <c r="GI490">
        <v>0.445376478512795</v>
      </c>
      <c r="GJ490">
        <v>-1</v>
      </c>
      <c r="GK490">
        <v>5.22348476190476</v>
      </c>
      <c r="GL490">
        <v>-0.200350129870115</v>
      </c>
      <c r="GM490">
        <v>0.0202529876970682</v>
      </c>
      <c r="GN490">
        <v>0</v>
      </c>
      <c r="GO490">
        <v>1</v>
      </c>
      <c r="GP490">
        <v>2</v>
      </c>
      <c r="GQ490" t="s">
        <v>460</v>
      </c>
      <c r="GR490">
        <v>3.12837</v>
      </c>
      <c r="GS490">
        <v>2.77808</v>
      </c>
      <c r="GT490">
        <v>0.202845</v>
      </c>
      <c r="GU490">
        <v>0.206416</v>
      </c>
      <c r="GV490">
        <v>0.106759</v>
      </c>
      <c r="GW490">
        <v>0.0916267</v>
      </c>
      <c r="GX490">
        <v>29183.1</v>
      </c>
      <c r="GY490">
        <v>30900.9</v>
      </c>
      <c r="GZ490">
        <v>33215.6</v>
      </c>
      <c r="HA490">
        <v>35352.3</v>
      </c>
      <c r="HB490">
        <v>42140.5</v>
      </c>
      <c r="HC490">
        <v>46198.7</v>
      </c>
      <c r="HD490">
        <v>52008</v>
      </c>
      <c r="HE490">
        <v>56581.1</v>
      </c>
      <c r="HF490">
        <v>1.77782</v>
      </c>
      <c r="HG490">
        <v>2.12655</v>
      </c>
      <c r="HH490">
        <v>-0.00485405</v>
      </c>
      <c r="HI490">
        <v>0</v>
      </c>
      <c r="HJ490">
        <v>36.1213</v>
      </c>
      <c r="HK490">
        <v>999.9</v>
      </c>
      <c r="HL490">
        <v>53.809</v>
      </c>
      <c r="HM490">
        <v>28.228</v>
      </c>
      <c r="HN490">
        <v>22.8017</v>
      </c>
      <c r="HO490">
        <v>56.4193</v>
      </c>
      <c r="HP490">
        <v>32.3197</v>
      </c>
      <c r="HQ490">
        <v>2</v>
      </c>
      <c r="HR490">
        <v>1.38217</v>
      </c>
      <c r="HS490">
        <v>6.4679</v>
      </c>
      <c r="HT490">
        <v>20.0111</v>
      </c>
      <c r="HU490">
        <v>5.19093</v>
      </c>
      <c r="HV490">
        <v>12.0099</v>
      </c>
      <c r="HW490">
        <v>4.9725</v>
      </c>
      <c r="HX490">
        <v>3.2949</v>
      </c>
      <c r="HY490">
        <v>999.9</v>
      </c>
      <c r="HZ490">
        <v>9999</v>
      </c>
      <c r="IA490">
        <v>9999</v>
      </c>
      <c r="IB490">
        <v>9999</v>
      </c>
      <c r="IC490">
        <v>1.86312</v>
      </c>
      <c r="ID490">
        <v>1.86813</v>
      </c>
      <c r="IE490">
        <v>1.86783</v>
      </c>
      <c r="IF490">
        <v>1.86902</v>
      </c>
      <c r="IG490">
        <v>1.86982</v>
      </c>
      <c r="IH490">
        <v>1.86584</v>
      </c>
      <c r="II490">
        <v>1.86701</v>
      </c>
      <c r="IJ490">
        <v>1.86843</v>
      </c>
      <c r="IK490">
        <v>5</v>
      </c>
      <c r="IL490">
        <v>0</v>
      </c>
      <c r="IM490">
        <v>0</v>
      </c>
      <c r="IN490">
        <v>0</v>
      </c>
      <c r="IO490" t="s">
        <v>443</v>
      </c>
      <c r="IP490" t="s">
        <v>444</v>
      </c>
      <c r="IQ490" t="s">
        <v>445</v>
      </c>
      <c r="IR490" t="s">
        <v>445</v>
      </c>
      <c r="IS490" t="s">
        <v>445</v>
      </c>
      <c r="IT490" t="s">
        <v>445</v>
      </c>
      <c r="IU490">
        <v>0</v>
      </c>
      <c r="IV490">
        <v>100</v>
      </c>
      <c r="IW490">
        <v>100</v>
      </c>
      <c r="IX490">
        <v>6.71</v>
      </c>
      <c r="IY490">
        <v>0.31</v>
      </c>
      <c r="IZ490">
        <v>0.972545899424372</v>
      </c>
      <c r="JA490">
        <v>0.00534676025210932</v>
      </c>
      <c r="JB490">
        <v>-1.70922874884956e-06</v>
      </c>
      <c r="JC490">
        <v>5.24977269206303e-10</v>
      </c>
      <c r="JD490">
        <v>0.310040366037049</v>
      </c>
      <c r="JE490">
        <v>0</v>
      </c>
      <c r="JF490">
        <v>0</v>
      </c>
      <c r="JG490">
        <v>0</v>
      </c>
      <c r="JH490">
        <v>4</v>
      </c>
      <c r="JI490">
        <v>2317</v>
      </c>
      <c r="JJ490">
        <v>-0</v>
      </c>
      <c r="JK490">
        <v>23</v>
      </c>
      <c r="JL490">
        <v>29370077.8</v>
      </c>
      <c r="JM490">
        <v>29370077.8</v>
      </c>
      <c r="JN490">
        <v>3.42407</v>
      </c>
      <c r="JO490">
        <v>2.59766</v>
      </c>
      <c r="JP490">
        <v>2.19849</v>
      </c>
      <c r="JQ490">
        <v>2.63794</v>
      </c>
      <c r="JR490">
        <v>2.44507</v>
      </c>
      <c r="JS490">
        <v>2.27783</v>
      </c>
      <c r="JT490">
        <v>32.8202</v>
      </c>
      <c r="JU490">
        <v>24.1313</v>
      </c>
      <c r="JV490">
        <v>18</v>
      </c>
      <c r="JW490">
        <v>499.089</v>
      </c>
      <c r="JX490">
        <v>783.074</v>
      </c>
      <c r="JY490">
        <v>28.0798</v>
      </c>
      <c r="JZ490">
        <v>43.3974</v>
      </c>
      <c r="KA490">
        <v>30.0005</v>
      </c>
      <c r="KB490">
        <v>43.1112</v>
      </c>
      <c r="KC490">
        <v>42.9498</v>
      </c>
      <c r="KD490">
        <v>68.5685</v>
      </c>
      <c r="KE490">
        <v>0</v>
      </c>
      <c r="KF490">
        <v>100</v>
      </c>
      <c r="KG490">
        <v>28.0465</v>
      </c>
      <c r="KH490">
        <v>1507.72</v>
      </c>
      <c r="KI490">
        <v>21.9999</v>
      </c>
      <c r="KJ490">
        <v>94.4034</v>
      </c>
      <c r="KK490">
        <v>91.6236</v>
      </c>
    </row>
    <row r="491" spans="1:297">
      <c r="A491">
        <v>475</v>
      </c>
      <c r="B491">
        <v>1762204675</v>
      </c>
      <c r="C491">
        <v>6443</v>
      </c>
      <c r="D491" t="s">
        <v>1398</v>
      </c>
      <c r="E491" t="s">
        <v>1399</v>
      </c>
      <c r="F491">
        <v>5</v>
      </c>
      <c r="G491" t="s">
        <v>1219</v>
      </c>
      <c r="H491" t="s">
        <v>438</v>
      </c>
      <c r="I491">
        <v>1762204666.84615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1522.25319081351</v>
      </c>
      <c r="AK491">
        <v>1502.56787878788</v>
      </c>
      <c r="AL491">
        <v>3.50555181986271</v>
      </c>
      <c r="AM491">
        <v>64.4953549649567</v>
      </c>
      <c r="AN491">
        <f>(AP491 - AO491 + DY491*1E3/(8.314*(EA491+273.15)) * AR491/DX491 * AQ491) * DX491/(100*DL491) * 1000/(1000 - AP491)</f>
        <v>0</v>
      </c>
      <c r="AO491">
        <v>21.0855420631462</v>
      </c>
      <c r="AP491">
        <v>26.2594109090909</v>
      </c>
      <c r="AQ491">
        <v>-3.4008607716758e-05</v>
      </c>
      <c r="AR491">
        <v>97.6217962636245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439</v>
      </c>
      <c r="AY491" t="s">
        <v>439</v>
      </c>
      <c r="AZ491">
        <v>0</v>
      </c>
      <c r="BA491">
        <v>0</v>
      </c>
      <c r="BB491">
        <f>1-AZ491/BA491</f>
        <v>0</v>
      </c>
      <c r="BC491">
        <v>0</v>
      </c>
      <c r="BD491" t="s">
        <v>439</v>
      </c>
      <c r="BE491" t="s">
        <v>439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439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440</v>
      </c>
      <c r="DO491">
        <v>2</v>
      </c>
      <c r="DP491" t="b">
        <v>1</v>
      </c>
      <c r="DQ491">
        <v>1762204666.84615</v>
      </c>
      <c r="DR491">
        <v>1438.92384615385</v>
      </c>
      <c r="DS491">
        <v>1475.58</v>
      </c>
      <c r="DT491">
        <v>26.2826</v>
      </c>
      <c r="DU491">
        <v>21.0853692307692</v>
      </c>
      <c r="DV491">
        <v>1432.25846153846</v>
      </c>
      <c r="DW491">
        <v>25.9725461538462</v>
      </c>
      <c r="DX491">
        <v>500.036615384615</v>
      </c>
      <c r="DY491">
        <v>90.7504153846154</v>
      </c>
      <c r="DZ491">
        <v>0.100109769230769</v>
      </c>
      <c r="EA491">
        <v>36.3168769230769</v>
      </c>
      <c r="EB491">
        <v>36.0417384615385</v>
      </c>
      <c r="EC491">
        <v>999.9</v>
      </c>
      <c r="ED491">
        <v>0</v>
      </c>
      <c r="EE491">
        <v>0</v>
      </c>
      <c r="EF491">
        <v>9991.97076923077</v>
      </c>
      <c r="EG491">
        <v>0</v>
      </c>
      <c r="EH491">
        <v>1226.50230769231</v>
      </c>
      <c r="EI491">
        <v>-36.6572538461538</v>
      </c>
      <c r="EJ491">
        <v>1477.76615384615</v>
      </c>
      <c r="EK491">
        <v>1507.36615384615</v>
      </c>
      <c r="EL491">
        <v>5.19723153846154</v>
      </c>
      <c r="EM491">
        <v>1475.58</v>
      </c>
      <c r="EN491">
        <v>21.0853692307692</v>
      </c>
      <c r="EO491">
        <v>2.38515615384615</v>
      </c>
      <c r="EP491">
        <v>1.91350538461538</v>
      </c>
      <c r="EQ491">
        <v>20.2633538461538</v>
      </c>
      <c r="ER491">
        <v>16.7462076923077</v>
      </c>
      <c r="ES491">
        <v>2000.03</v>
      </c>
      <c r="ET491">
        <v>0.979994769230769</v>
      </c>
      <c r="EU491">
        <v>0.0200050384615385</v>
      </c>
      <c r="EV491">
        <v>0</v>
      </c>
      <c r="EW491">
        <v>1455.85230769231</v>
      </c>
      <c r="EX491">
        <v>5.00059</v>
      </c>
      <c r="EY491">
        <v>30308.2461538462</v>
      </c>
      <c r="EZ491">
        <v>17360.5615384615</v>
      </c>
      <c r="FA491">
        <v>55.1007692307692</v>
      </c>
      <c r="FB491">
        <v>55.562</v>
      </c>
      <c r="FC491">
        <v>54.687</v>
      </c>
      <c r="FD491">
        <v>55</v>
      </c>
      <c r="FE491">
        <v>55.5238461538462</v>
      </c>
      <c r="FF491">
        <v>1955.12</v>
      </c>
      <c r="FG491">
        <v>39.91</v>
      </c>
      <c r="FH491">
        <v>0</v>
      </c>
      <c r="FI491">
        <v>1762204674.2</v>
      </c>
      <c r="FJ491">
        <v>0</v>
      </c>
      <c r="FK491">
        <v>1455.84346153846</v>
      </c>
      <c r="FL491">
        <v>-4.15897435083916</v>
      </c>
      <c r="FM491">
        <v>-78.5914531264036</v>
      </c>
      <c r="FN491">
        <v>30307</v>
      </c>
      <c r="FO491">
        <v>15</v>
      </c>
      <c r="FP491">
        <v>0</v>
      </c>
      <c r="FQ491" t="s">
        <v>441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-36.3758142857143</v>
      </c>
      <c r="GD491">
        <v>-3.97476623376626</v>
      </c>
      <c r="GE491">
        <v>0.594318834814249</v>
      </c>
      <c r="GF491">
        <v>0</v>
      </c>
      <c r="GG491">
        <v>1456.13558823529</v>
      </c>
      <c r="GH491">
        <v>-4.29503436909</v>
      </c>
      <c r="GI491">
        <v>0.482171504613843</v>
      </c>
      <c r="GJ491">
        <v>-1</v>
      </c>
      <c r="GK491">
        <v>5.21001</v>
      </c>
      <c r="GL491">
        <v>-0.198428571428579</v>
      </c>
      <c r="GM491">
        <v>0.0200498134417161</v>
      </c>
      <c r="GN491">
        <v>0</v>
      </c>
      <c r="GO491">
        <v>0</v>
      </c>
      <c r="GP491">
        <v>2</v>
      </c>
      <c r="GQ491" t="s">
        <v>442</v>
      </c>
      <c r="GR491">
        <v>3.12823</v>
      </c>
      <c r="GS491">
        <v>2.77792</v>
      </c>
      <c r="GT491">
        <v>0.204311</v>
      </c>
      <c r="GU491">
        <v>0.207786</v>
      </c>
      <c r="GV491">
        <v>0.106711</v>
      </c>
      <c r="GW491">
        <v>0.0916263</v>
      </c>
      <c r="GX491">
        <v>29129.1</v>
      </c>
      <c r="GY491">
        <v>30846.8</v>
      </c>
      <c r="GZ491">
        <v>33215.5</v>
      </c>
      <c r="HA491">
        <v>35351.9</v>
      </c>
      <c r="HB491">
        <v>42142.7</v>
      </c>
      <c r="HC491">
        <v>46198.5</v>
      </c>
      <c r="HD491">
        <v>52007.9</v>
      </c>
      <c r="HE491">
        <v>56580.6</v>
      </c>
      <c r="HF491">
        <v>1.7777</v>
      </c>
      <c r="HG491">
        <v>2.1267</v>
      </c>
      <c r="HH491">
        <v>-0.00520796</v>
      </c>
      <c r="HI491">
        <v>0</v>
      </c>
      <c r="HJ491">
        <v>36.1196</v>
      </c>
      <c r="HK491">
        <v>999.9</v>
      </c>
      <c r="HL491">
        <v>53.833</v>
      </c>
      <c r="HM491">
        <v>28.238</v>
      </c>
      <c r="HN491">
        <v>22.8239</v>
      </c>
      <c r="HO491">
        <v>56.7593</v>
      </c>
      <c r="HP491">
        <v>32.3478</v>
      </c>
      <c r="HQ491">
        <v>2</v>
      </c>
      <c r="HR491">
        <v>1.38263</v>
      </c>
      <c r="HS491">
        <v>6.50794</v>
      </c>
      <c r="HT491">
        <v>20.0097</v>
      </c>
      <c r="HU491">
        <v>5.19123</v>
      </c>
      <c r="HV491">
        <v>12.0099</v>
      </c>
      <c r="HW491">
        <v>4.9728</v>
      </c>
      <c r="HX491">
        <v>3.29497</v>
      </c>
      <c r="HY491">
        <v>999.9</v>
      </c>
      <c r="HZ491">
        <v>9999</v>
      </c>
      <c r="IA491">
        <v>9999</v>
      </c>
      <c r="IB491">
        <v>9999</v>
      </c>
      <c r="IC491">
        <v>1.86315</v>
      </c>
      <c r="ID491">
        <v>1.86812</v>
      </c>
      <c r="IE491">
        <v>1.86784</v>
      </c>
      <c r="IF491">
        <v>1.86904</v>
      </c>
      <c r="IG491">
        <v>1.86981</v>
      </c>
      <c r="IH491">
        <v>1.86584</v>
      </c>
      <c r="II491">
        <v>1.867</v>
      </c>
      <c r="IJ491">
        <v>1.86843</v>
      </c>
      <c r="IK491">
        <v>5</v>
      </c>
      <c r="IL491">
        <v>0</v>
      </c>
      <c r="IM491">
        <v>0</v>
      </c>
      <c r="IN491">
        <v>0</v>
      </c>
      <c r="IO491" t="s">
        <v>443</v>
      </c>
      <c r="IP491" t="s">
        <v>444</v>
      </c>
      <c r="IQ491" t="s">
        <v>445</v>
      </c>
      <c r="IR491" t="s">
        <v>445</v>
      </c>
      <c r="IS491" t="s">
        <v>445</v>
      </c>
      <c r="IT491" t="s">
        <v>445</v>
      </c>
      <c r="IU491">
        <v>0</v>
      </c>
      <c r="IV491">
        <v>100</v>
      </c>
      <c r="IW491">
        <v>100</v>
      </c>
      <c r="IX491">
        <v>6.77</v>
      </c>
      <c r="IY491">
        <v>0.31</v>
      </c>
      <c r="IZ491">
        <v>0.972545899424372</v>
      </c>
      <c r="JA491">
        <v>0.00534676025210932</v>
      </c>
      <c r="JB491">
        <v>-1.70922874884956e-06</v>
      </c>
      <c r="JC491">
        <v>5.24977269206303e-10</v>
      </c>
      <c r="JD491">
        <v>0.310040366037049</v>
      </c>
      <c r="JE491">
        <v>0</v>
      </c>
      <c r="JF491">
        <v>0</v>
      </c>
      <c r="JG491">
        <v>0</v>
      </c>
      <c r="JH491">
        <v>4</v>
      </c>
      <c r="JI491">
        <v>2317</v>
      </c>
      <c r="JJ491">
        <v>-0</v>
      </c>
      <c r="JK491">
        <v>23</v>
      </c>
      <c r="JL491">
        <v>29370077.9</v>
      </c>
      <c r="JM491">
        <v>29370077.9</v>
      </c>
      <c r="JN491">
        <v>3.45337</v>
      </c>
      <c r="JO491">
        <v>2.58545</v>
      </c>
      <c r="JP491">
        <v>2.19849</v>
      </c>
      <c r="JQ491">
        <v>2.63794</v>
      </c>
      <c r="JR491">
        <v>2.44507</v>
      </c>
      <c r="JS491">
        <v>2.34497</v>
      </c>
      <c r="JT491">
        <v>32.8202</v>
      </c>
      <c r="JU491">
        <v>24.1313</v>
      </c>
      <c r="JV491">
        <v>18</v>
      </c>
      <c r="JW491">
        <v>499.001</v>
      </c>
      <c r="JX491">
        <v>783.271</v>
      </c>
      <c r="JY491">
        <v>28.0375</v>
      </c>
      <c r="JZ491">
        <v>43.3974</v>
      </c>
      <c r="KA491">
        <v>30.0003</v>
      </c>
      <c r="KB491">
        <v>43.1112</v>
      </c>
      <c r="KC491">
        <v>42.9541</v>
      </c>
      <c r="KD491">
        <v>69.2203</v>
      </c>
      <c r="KE491">
        <v>0</v>
      </c>
      <c r="KF491">
        <v>100</v>
      </c>
      <c r="KG491">
        <v>28.0047</v>
      </c>
      <c r="KH491">
        <v>1528.04</v>
      </c>
      <c r="KI491">
        <v>21.9999</v>
      </c>
      <c r="KJ491">
        <v>94.4031</v>
      </c>
      <c r="KK491">
        <v>91.6228</v>
      </c>
    </row>
    <row r="492" spans="1:297">
      <c r="A492">
        <v>476</v>
      </c>
      <c r="B492">
        <v>1762204680</v>
      </c>
      <c r="C492">
        <v>6448</v>
      </c>
      <c r="D492" t="s">
        <v>1400</v>
      </c>
      <c r="E492" t="s">
        <v>1401</v>
      </c>
      <c r="F492">
        <v>5</v>
      </c>
      <c r="G492" t="s">
        <v>1219</v>
      </c>
      <c r="H492" t="s">
        <v>438</v>
      </c>
      <c r="I492">
        <v>1762204671.84615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1538.81070029232</v>
      </c>
      <c r="AK492">
        <v>1519.62709090909</v>
      </c>
      <c r="AL492">
        <v>3.40884330763958</v>
      </c>
      <c r="AM492">
        <v>64.4953549649567</v>
      </c>
      <c r="AN492">
        <f>(AP492 - AO492 + DY492*1E3/(8.314*(EA492+273.15)) * AR492/DX492 * AQ492) * DX492/(100*DL492) * 1000/(1000 - AP492)</f>
        <v>0</v>
      </c>
      <c r="AO492">
        <v>21.0857303967717</v>
      </c>
      <c r="AP492">
        <v>26.2415781818182</v>
      </c>
      <c r="AQ492">
        <v>-3.51637039678492e-05</v>
      </c>
      <c r="AR492">
        <v>97.6217962636245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439</v>
      </c>
      <c r="AY492" t="s">
        <v>439</v>
      </c>
      <c r="AZ492">
        <v>0</v>
      </c>
      <c r="BA492">
        <v>0</v>
      </c>
      <c r="BB492">
        <f>1-AZ492/BA492</f>
        <v>0</v>
      </c>
      <c r="BC492">
        <v>0</v>
      </c>
      <c r="BD492" t="s">
        <v>439</v>
      </c>
      <c r="BE492" t="s">
        <v>439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439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440</v>
      </c>
      <c r="DO492">
        <v>2</v>
      </c>
      <c r="DP492" t="b">
        <v>1</v>
      </c>
      <c r="DQ492">
        <v>1762204671.84615</v>
      </c>
      <c r="DR492">
        <v>1455.75</v>
      </c>
      <c r="DS492">
        <v>1492.33153846154</v>
      </c>
      <c r="DT492">
        <v>26.2662923076923</v>
      </c>
      <c r="DU492">
        <v>21.0858230769231</v>
      </c>
      <c r="DV492">
        <v>1449.02230769231</v>
      </c>
      <c r="DW492">
        <v>25.9562384615385</v>
      </c>
      <c r="DX492">
        <v>500.018923076923</v>
      </c>
      <c r="DY492">
        <v>90.7507615384615</v>
      </c>
      <c r="DZ492">
        <v>0.100060307692308</v>
      </c>
      <c r="EA492">
        <v>36.3123461538462</v>
      </c>
      <c r="EB492">
        <v>36.0394230769231</v>
      </c>
      <c r="EC492">
        <v>999.9</v>
      </c>
      <c r="ED492">
        <v>0</v>
      </c>
      <c r="EE492">
        <v>0</v>
      </c>
      <c r="EF492">
        <v>9989.13769230769</v>
      </c>
      <c r="EG492">
        <v>0</v>
      </c>
      <c r="EH492">
        <v>1226.49538461538</v>
      </c>
      <c r="EI492">
        <v>-36.5821153846154</v>
      </c>
      <c r="EJ492">
        <v>1495.02076923077</v>
      </c>
      <c r="EK492">
        <v>1524.47846153846</v>
      </c>
      <c r="EL492">
        <v>5.18046692307692</v>
      </c>
      <c r="EM492">
        <v>1492.33153846154</v>
      </c>
      <c r="EN492">
        <v>21.0858230769231</v>
      </c>
      <c r="EO492">
        <v>2.38368615384615</v>
      </c>
      <c r="EP492">
        <v>1.91355307692308</v>
      </c>
      <c r="EQ492">
        <v>20.2533692307692</v>
      </c>
      <c r="ER492">
        <v>16.7466</v>
      </c>
      <c r="ES492">
        <v>2000.00615384615</v>
      </c>
      <c r="ET492">
        <v>0.979994538461539</v>
      </c>
      <c r="EU492">
        <v>0.0200052769230769</v>
      </c>
      <c r="EV492">
        <v>0</v>
      </c>
      <c r="EW492">
        <v>1455.54076923077</v>
      </c>
      <c r="EX492">
        <v>5.00059</v>
      </c>
      <c r="EY492">
        <v>30301.7923076923</v>
      </c>
      <c r="EZ492">
        <v>17360.3538461538</v>
      </c>
      <c r="FA492">
        <v>55.1104615384615</v>
      </c>
      <c r="FB492">
        <v>55.562</v>
      </c>
      <c r="FC492">
        <v>54.687</v>
      </c>
      <c r="FD492">
        <v>55</v>
      </c>
      <c r="FE492">
        <v>55.5286153846154</v>
      </c>
      <c r="FF492">
        <v>1955.09615384615</v>
      </c>
      <c r="FG492">
        <v>39.91</v>
      </c>
      <c r="FH492">
        <v>0</v>
      </c>
      <c r="FI492">
        <v>1762204679</v>
      </c>
      <c r="FJ492">
        <v>0</v>
      </c>
      <c r="FK492">
        <v>1455.54307692308</v>
      </c>
      <c r="FL492">
        <v>-3.43179486203478</v>
      </c>
      <c r="FM492">
        <v>-72.5162392299532</v>
      </c>
      <c r="FN492">
        <v>30301.0346153846</v>
      </c>
      <c r="FO492">
        <v>15</v>
      </c>
      <c r="FP492">
        <v>0</v>
      </c>
      <c r="FQ492" t="s">
        <v>441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-36.5999904761905</v>
      </c>
      <c r="GD492">
        <v>-0.0653688311688316</v>
      </c>
      <c r="GE492">
        <v>0.381976728167669</v>
      </c>
      <c r="GF492">
        <v>1</v>
      </c>
      <c r="GG492">
        <v>1455.74617647059</v>
      </c>
      <c r="GH492">
        <v>-3.70038196203158</v>
      </c>
      <c r="GI492">
        <v>0.435059256990826</v>
      </c>
      <c r="GJ492">
        <v>-1</v>
      </c>
      <c r="GK492">
        <v>5.18980333333333</v>
      </c>
      <c r="GL492">
        <v>-0.200135844155842</v>
      </c>
      <c r="GM492">
        <v>0.0202200438823256</v>
      </c>
      <c r="GN492">
        <v>0</v>
      </c>
      <c r="GO492">
        <v>1</v>
      </c>
      <c r="GP492">
        <v>2</v>
      </c>
      <c r="GQ492" t="s">
        <v>460</v>
      </c>
      <c r="GR492">
        <v>3.1283</v>
      </c>
      <c r="GS492">
        <v>2.77794</v>
      </c>
      <c r="GT492">
        <v>0.205726</v>
      </c>
      <c r="GU492">
        <v>0.209223</v>
      </c>
      <c r="GV492">
        <v>0.106662</v>
      </c>
      <c r="GW492">
        <v>0.091625</v>
      </c>
      <c r="GX492">
        <v>29077</v>
      </c>
      <c r="GY492">
        <v>30790.7</v>
      </c>
      <c r="GZ492">
        <v>33215.5</v>
      </c>
      <c r="HA492">
        <v>35352.1</v>
      </c>
      <c r="HB492">
        <v>42145.2</v>
      </c>
      <c r="HC492">
        <v>46198.9</v>
      </c>
      <c r="HD492">
        <v>52008</v>
      </c>
      <c r="HE492">
        <v>56580.8</v>
      </c>
      <c r="HF492">
        <v>1.77768</v>
      </c>
      <c r="HG492">
        <v>2.12675</v>
      </c>
      <c r="HH492">
        <v>-0.00546873</v>
      </c>
      <c r="HI492">
        <v>0</v>
      </c>
      <c r="HJ492">
        <v>36.1179</v>
      </c>
      <c r="HK492">
        <v>999.9</v>
      </c>
      <c r="HL492">
        <v>53.858</v>
      </c>
      <c r="HM492">
        <v>28.238</v>
      </c>
      <c r="HN492">
        <v>22.8377</v>
      </c>
      <c r="HO492">
        <v>56.1993</v>
      </c>
      <c r="HP492">
        <v>32.3558</v>
      </c>
      <c r="HQ492">
        <v>2</v>
      </c>
      <c r="HR492">
        <v>1.38289</v>
      </c>
      <c r="HS492">
        <v>6.54438</v>
      </c>
      <c r="HT492">
        <v>20.0086</v>
      </c>
      <c r="HU492">
        <v>5.19138</v>
      </c>
      <c r="HV492">
        <v>12.0099</v>
      </c>
      <c r="HW492">
        <v>4.9727</v>
      </c>
      <c r="HX492">
        <v>3.295</v>
      </c>
      <c r="HY492">
        <v>999.9</v>
      </c>
      <c r="HZ492">
        <v>9999</v>
      </c>
      <c r="IA492">
        <v>9999</v>
      </c>
      <c r="IB492">
        <v>9999</v>
      </c>
      <c r="IC492">
        <v>1.86312</v>
      </c>
      <c r="ID492">
        <v>1.86811</v>
      </c>
      <c r="IE492">
        <v>1.86783</v>
      </c>
      <c r="IF492">
        <v>1.86904</v>
      </c>
      <c r="IG492">
        <v>1.86981</v>
      </c>
      <c r="IH492">
        <v>1.86584</v>
      </c>
      <c r="II492">
        <v>1.86701</v>
      </c>
      <c r="IJ492">
        <v>1.86841</v>
      </c>
      <c r="IK492">
        <v>5</v>
      </c>
      <c r="IL492">
        <v>0</v>
      </c>
      <c r="IM492">
        <v>0</v>
      </c>
      <c r="IN492">
        <v>0</v>
      </c>
      <c r="IO492" t="s">
        <v>443</v>
      </c>
      <c r="IP492" t="s">
        <v>444</v>
      </c>
      <c r="IQ492" t="s">
        <v>445</v>
      </c>
      <c r="IR492" t="s">
        <v>445</v>
      </c>
      <c r="IS492" t="s">
        <v>445</v>
      </c>
      <c r="IT492" t="s">
        <v>445</v>
      </c>
      <c r="IU492">
        <v>0</v>
      </c>
      <c r="IV492">
        <v>100</v>
      </c>
      <c r="IW492">
        <v>100</v>
      </c>
      <c r="IX492">
        <v>6.83</v>
      </c>
      <c r="IY492">
        <v>0.3101</v>
      </c>
      <c r="IZ492">
        <v>0.972545899424372</v>
      </c>
      <c r="JA492">
        <v>0.00534676025210932</v>
      </c>
      <c r="JB492">
        <v>-1.70922874884956e-06</v>
      </c>
      <c r="JC492">
        <v>5.24977269206303e-10</v>
      </c>
      <c r="JD492">
        <v>0.310040366037049</v>
      </c>
      <c r="JE492">
        <v>0</v>
      </c>
      <c r="JF492">
        <v>0</v>
      </c>
      <c r="JG492">
        <v>0</v>
      </c>
      <c r="JH492">
        <v>4</v>
      </c>
      <c r="JI492">
        <v>2317</v>
      </c>
      <c r="JJ492">
        <v>-0</v>
      </c>
      <c r="JK492">
        <v>23</v>
      </c>
      <c r="JL492">
        <v>29370078</v>
      </c>
      <c r="JM492">
        <v>29370078</v>
      </c>
      <c r="JN492">
        <v>3.48633</v>
      </c>
      <c r="JO492">
        <v>2.59033</v>
      </c>
      <c r="JP492">
        <v>2.19849</v>
      </c>
      <c r="JQ492">
        <v>2.63672</v>
      </c>
      <c r="JR492">
        <v>2.44507</v>
      </c>
      <c r="JS492">
        <v>2.37549</v>
      </c>
      <c r="JT492">
        <v>32.8202</v>
      </c>
      <c r="JU492">
        <v>24.14</v>
      </c>
      <c r="JV492">
        <v>18</v>
      </c>
      <c r="JW492">
        <v>498.983</v>
      </c>
      <c r="JX492">
        <v>783.32</v>
      </c>
      <c r="JY492">
        <v>27.9948</v>
      </c>
      <c r="JZ492">
        <v>43.3974</v>
      </c>
      <c r="KA492">
        <v>30.0004</v>
      </c>
      <c r="KB492">
        <v>43.1112</v>
      </c>
      <c r="KC492">
        <v>42.9541</v>
      </c>
      <c r="KD492">
        <v>69.8085</v>
      </c>
      <c r="KE492">
        <v>0</v>
      </c>
      <c r="KF492">
        <v>100</v>
      </c>
      <c r="KG492">
        <v>27.9685</v>
      </c>
      <c r="KH492">
        <v>1541.67</v>
      </c>
      <c r="KI492">
        <v>21.9999</v>
      </c>
      <c r="KJ492">
        <v>94.4033</v>
      </c>
      <c r="KK492">
        <v>91.6232</v>
      </c>
    </row>
    <row r="493" spans="1:297">
      <c r="A493">
        <v>477</v>
      </c>
      <c r="B493">
        <v>1762204685</v>
      </c>
      <c r="C493">
        <v>6453</v>
      </c>
      <c r="D493" t="s">
        <v>1402</v>
      </c>
      <c r="E493" t="s">
        <v>1403</v>
      </c>
      <c r="F493">
        <v>5</v>
      </c>
      <c r="G493" t="s">
        <v>1219</v>
      </c>
      <c r="H493" t="s">
        <v>438</v>
      </c>
      <c r="I493">
        <v>1762204676.84615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1556.20600183157</v>
      </c>
      <c r="AK493">
        <v>1536.80503030303</v>
      </c>
      <c r="AL493">
        <v>3.41714955430187</v>
      </c>
      <c r="AM493">
        <v>64.4953549649567</v>
      </c>
      <c r="AN493">
        <f>(AP493 - AO493 + DY493*1E3/(8.314*(EA493+273.15)) * AR493/DX493 * AQ493) * DX493/(100*DL493) * 1000/(1000 - AP493)</f>
        <v>0</v>
      </c>
      <c r="AO493">
        <v>21.0874320805968</v>
      </c>
      <c r="AP493">
        <v>26.2283315151515</v>
      </c>
      <c r="AQ493">
        <v>-2.91118489658203e-05</v>
      </c>
      <c r="AR493">
        <v>97.6217962636245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439</v>
      </c>
      <c r="AY493" t="s">
        <v>439</v>
      </c>
      <c r="AZ493">
        <v>0</v>
      </c>
      <c r="BA493">
        <v>0</v>
      </c>
      <c r="BB493">
        <f>1-AZ493/BA493</f>
        <v>0</v>
      </c>
      <c r="BC493">
        <v>0</v>
      </c>
      <c r="BD493" t="s">
        <v>439</v>
      </c>
      <c r="BE493" t="s">
        <v>439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439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440</v>
      </c>
      <c r="DO493">
        <v>2</v>
      </c>
      <c r="DP493" t="b">
        <v>1</v>
      </c>
      <c r="DQ493">
        <v>1762204676.84615</v>
      </c>
      <c r="DR493">
        <v>1472.54615384615</v>
      </c>
      <c r="DS493">
        <v>1509.16923076923</v>
      </c>
      <c r="DT493">
        <v>26.2499384615385</v>
      </c>
      <c r="DU493">
        <v>21.0864307692308</v>
      </c>
      <c r="DV493">
        <v>1465.75615384615</v>
      </c>
      <c r="DW493">
        <v>25.9398923076923</v>
      </c>
      <c r="DX493">
        <v>500.052153846154</v>
      </c>
      <c r="DY493">
        <v>90.7500384615385</v>
      </c>
      <c r="DZ493">
        <v>0.100135369230769</v>
      </c>
      <c r="EA493">
        <v>36.3067384615385</v>
      </c>
      <c r="EB493">
        <v>36.0353307692308</v>
      </c>
      <c r="EC493">
        <v>999.9</v>
      </c>
      <c r="ED493">
        <v>0</v>
      </c>
      <c r="EE493">
        <v>0</v>
      </c>
      <c r="EF493">
        <v>9974.85615384615</v>
      </c>
      <c r="EG493">
        <v>0</v>
      </c>
      <c r="EH493">
        <v>1226.48</v>
      </c>
      <c r="EI493">
        <v>-36.6222153846154</v>
      </c>
      <c r="EJ493">
        <v>1512.24461538462</v>
      </c>
      <c r="EK493">
        <v>1541.67846153846</v>
      </c>
      <c r="EL493">
        <v>5.16350615384615</v>
      </c>
      <c r="EM493">
        <v>1509.16923076923</v>
      </c>
      <c r="EN493">
        <v>21.0864307692308</v>
      </c>
      <c r="EO493">
        <v>2.38218384615385</v>
      </c>
      <c r="EP493">
        <v>1.91359384615385</v>
      </c>
      <c r="EQ493">
        <v>20.2431692307692</v>
      </c>
      <c r="ER493">
        <v>16.7469384615385</v>
      </c>
      <c r="ES493">
        <v>1999.95923076923</v>
      </c>
      <c r="ET493">
        <v>0.979994076923077</v>
      </c>
      <c r="EU493">
        <v>0.0200057538461538</v>
      </c>
      <c r="EV493">
        <v>0</v>
      </c>
      <c r="EW493">
        <v>1455.29384615385</v>
      </c>
      <c r="EX493">
        <v>5.00059</v>
      </c>
      <c r="EY493">
        <v>30294.9307692308</v>
      </c>
      <c r="EZ493">
        <v>17359.9461538462</v>
      </c>
      <c r="FA493">
        <v>55.1153076923077</v>
      </c>
      <c r="FB493">
        <v>55.562</v>
      </c>
      <c r="FC493">
        <v>54.687</v>
      </c>
      <c r="FD493">
        <v>55</v>
      </c>
      <c r="FE493">
        <v>55.5190769230769</v>
      </c>
      <c r="FF493">
        <v>1955.04923076923</v>
      </c>
      <c r="FG493">
        <v>39.91</v>
      </c>
      <c r="FH493">
        <v>0</v>
      </c>
      <c r="FI493">
        <v>1762204683.8</v>
      </c>
      <c r="FJ493">
        <v>0</v>
      </c>
      <c r="FK493">
        <v>1455.235</v>
      </c>
      <c r="FL493">
        <v>-3.08341878416434</v>
      </c>
      <c r="FM493">
        <v>-72.7726497060201</v>
      </c>
      <c r="FN493">
        <v>30295.0769230769</v>
      </c>
      <c r="FO493">
        <v>15</v>
      </c>
      <c r="FP493">
        <v>0</v>
      </c>
      <c r="FQ493" t="s">
        <v>441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-36.52854</v>
      </c>
      <c r="GD493">
        <v>-0.146607518796942</v>
      </c>
      <c r="GE493">
        <v>0.380657483047423</v>
      </c>
      <c r="GF493">
        <v>1</v>
      </c>
      <c r="GG493">
        <v>1455.41676470588</v>
      </c>
      <c r="GH493">
        <v>-3.75508020948388</v>
      </c>
      <c r="GI493">
        <v>0.435955479298984</v>
      </c>
      <c r="GJ493">
        <v>-1</v>
      </c>
      <c r="GK493">
        <v>5.1716405</v>
      </c>
      <c r="GL493">
        <v>-0.203485263157899</v>
      </c>
      <c r="GM493">
        <v>0.0195667407799563</v>
      </c>
      <c r="GN493">
        <v>0</v>
      </c>
      <c r="GO493">
        <v>1</v>
      </c>
      <c r="GP493">
        <v>2</v>
      </c>
      <c r="GQ493" t="s">
        <v>460</v>
      </c>
      <c r="GR493">
        <v>3.12832</v>
      </c>
      <c r="GS493">
        <v>2.77778</v>
      </c>
      <c r="GT493">
        <v>0.207136</v>
      </c>
      <c r="GU493">
        <v>0.210591</v>
      </c>
      <c r="GV493">
        <v>0.106617</v>
      </c>
      <c r="GW493">
        <v>0.0916321</v>
      </c>
      <c r="GX493">
        <v>29025.3</v>
      </c>
      <c r="GY493">
        <v>30737</v>
      </c>
      <c r="GZ493">
        <v>33215.8</v>
      </c>
      <c r="HA493">
        <v>35352.1</v>
      </c>
      <c r="HB493">
        <v>42147.6</v>
      </c>
      <c r="HC493">
        <v>46198.8</v>
      </c>
      <c r="HD493">
        <v>52008.2</v>
      </c>
      <c r="HE493">
        <v>56580.9</v>
      </c>
      <c r="HF493">
        <v>1.77768</v>
      </c>
      <c r="HG493">
        <v>2.1264</v>
      </c>
      <c r="HH493">
        <v>-0.0054054</v>
      </c>
      <c r="HI493">
        <v>0</v>
      </c>
      <c r="HJ493">
        <v>36.117</v>
      </c>
      <c r="HK493">
        <v>999.9</v>
      </c>
      <c r="HL493">
        <v>53.833</v>
      </c>
      <c r="HM493">
        <v>28.238</v>
      </c>
      <c r="HN493">
        <v>22.8248</v>
      </c>
      <c r="HO493">
        <v>56.6593</v>
      </c>
      <c r="HP493">
        <v>32.3037</v>
      </c>
      <c r="HQ493">
        <v>2</v>
      </c>
      <c r="HR493">
        <v>1.38324</v>
      </c>
      <c r="HS493">
        <v>6.54444</v>
      </c>
      <c r="HT493">
        <v>20.0084</v>
      </c>
      <c r="HU493">
        <v>5.19123</v>
      </c>
      <c r="HV493">
        <v>12.0099</v>
      </c>
      <c r="HW493">
        <v>4.97275</v>
      </c>
      <c r="HX493">
        <v>3.29495</v>
      </c>
      <c r="HY493">
        <v>999.9</v>
      </c>
      <c r="HZ493">
        <v>9999</v>
      </c>
      <c r="IA493">
        <v>9999</v>
      </c>
      <c r="IB493">
        <v>9999</v>
      </c>
      <c r="IC493">
        <v>1.86312</v>
      </c>
      <c r="ID493">
        <v>1.86812</v>
      </c>
      <c r="IE493">
        <v>1.86783</v>
      </c>
      <c r="IF493">
        <v>1.86904</v>
      </c>
      <c r="IG493">
        <v>1.86982</v>
      </c>
      <c r="IH493">
        <v>1.86584</v>
      </c>
      <c r="II493">
        <v>1.867</v>
      </c>
      <c r="IJ493">
        <v>1.86842</v>
      </c>
      <c r="IK493">
        <v>5</v>
      </c>
      <c r="IL493">
        <v>0</v>
      </c>
      <c r="IM493">
        <v>0</v>
      </c>
      <c r="IN493">
        <v>0</v>
      </c>
      <c r="IO493" t="s">
        <v>443</v>
      </c>
      <c r="IP493" t="s">
        <v>444</v>
      </c>
      <c r="IQ493" t="s">
        <v>445</v>
      </c>
      <c r="IR493" t="s">
        <v>445</v>
      </c>
      <c r="IS493" t="s">
        <v>445</v>
      </c>
      <c r="IT493" t="s">
        <v>445</v>
      </c>
      <c r="IU493">
        <v>0</v>
      </c>
      <c r="IV493">
        <v>100</v>
      </c>
      <c r="IW493">
        <v>100</v>
      </c>
      <c r="IX493">
        <v>6.89</v>
      </c>
      <c r="IY493">
        <v>0.3101</v>
      </c>
      <c r="IZ493">
        <v>0.972545899424372</v>
      </c>
      <c r="JA493">
        <v>0.00534676025210932</v>
      </c>
      <c r="JB493">
        <v>-1.70922874884956e-06</v>
      </c>
      <c r="JC493">
        <v>5.24977269206303e-10</v>
      </c>
      <c r="JD493">
        <v>0.310040366037049</v>
      </c>
      <c r="JE493">
        <v>0</v>
      </c>
      <c r="JF493">
        <v>0</v>
      </c>
      <c r="JG493">
        <v>0</v>
      </c>
      <c r="JH493">
        <v>4</v>
      </c>
      <c r="JI493">
        <v>2317</v>
      </c>
      <c r="JJ493">
        <v>-0</v>
      </c>
      <c r="JK493">
        <v>23</v>
      </c>
      <c r="JL493">
        <v>29370078.1</v>
      </c>
      <c r="JM493">
        <v>29370078.1</v>
      </c>
      <c r="JN493">
        <v>3.51562</v>
      </c>
      <c r="JO493">
        <v>2.58911</v>
      </c>
      <c r="JP493">
        <v>2.19849</v>
      </c>
      <c r="JQ493">
        <v>2.63672</v>
      </c>
      <c r="JR493">
        <v>2.44629</v>
      </c>
      <c r="JS493">
        <v>2.31079</v>
      </c>
      <c r="JT493">
        <v>32.8202</v>
      </c>
      <c r="JU493">
        <v>24.1313</v>
      </c>
      <c r="JV493">
        <v>18</v>
      </c>
      <c r="JW493">
        <v>498.983</v>
      </c>
      <c r="JX493">
        <v>782.974</v>
      </c>
      <c r="JY493">
        <v>27.9566</v>
      </c>
      <c r="JZ493">
        <v>43.4</v>
      </c>
      <c r="KA493">
        <v>30.0003</v>
      </c>
      <c r="KB493">
        <v>43.1112</v>
      </c>
      <c r="KC493">
        <v>42.9541</v>
      </c>
      <c r="KD493">
        <v>70.3682</v>
      </c>
      <c r="KE493">
        <v>0</v>
      </c>
      <c r="KF493">
        <v>100</v>
      </c>
      <c r="KG493">
        <v>27.939</v>
      </c>
      <c r="KH493">
        <v>1555.2</v>
      </c>
      <c r="KI493">
        <v>21.9999</v>
      </c>
      <c r="KJ493">
        <v>94.4039</v>
      </c>
      <c r="KK493">
        <v>91.6233</v>
      </c>
    </row>
    <row r="494" spans="1:297">
      <c r="A494">
        <v>478</v>
      </c>
      <c r="B494">
        <v>1762204690</v>
      </c>
      <c r="C494">
        <v>6458</v>
      </c>
      <c r="D494" t="s">
        <v>1404</v>
      </c>
      <c r="E494" t="s">
        <v>1405</v>
      </c>
      <c r="F494">
        <v>5</v>
      </c>
      <c r="G494" t="s">
        <v>1219</v>
      </c>
      <c r="H494" t="s">
        <v>438</v>
      </c>
      <c r="I494">
        <v>1762204681.84615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1572.8444643455</v>
      </c>
      <c r="AK494">
        <v>1553.71133333333</v>
      </c>
      <c r="AL494">
        <v>3.38664318350295</v>
      </c>
      <c r="AM494">
        <v>64.4953549649567</v>
      </c>
      <c r="AN494">
        <f>(AP494 - AO494 + DY494*1E3/(8.314*(EA494+273.15)) * AR494/DX494 * AQ494) * DX494/(100*DL494) * 1000/(1000 - AP494)</f>
        <v>0</v>
      </c>
      <c r="AO494">
        <v>21.0884578062896</v>
      </c>
      <c r="AP494">
        <v>26.2130175757576</v>
      </c>
      <c r="AQ494">
        <v>-3.0474165540968e-05</v>
      </c>
      <c r="AR494">
        <v>97.6217962636245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439</v>
      </c>
      <c r="AY494" t="s">
        <v>439</v>
      </c>
      <c r="AZ494">
        <v>0</v>
      </c>
      <c r="BA494">
        <v>0</v>
      </c>
      <c r="BB494">
        <f>1-AZ494/BA494</f>
        <v>0</v>
      </c>
      <c r="BC494">
        <v>0</v>
      </c>
      <c r="BD494" t="s">
        <v>439</v>
      </c>
      <c r="BE494" t="s">
        <v>439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439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440</v>
      </c>
      <c r="DO494">
        <v>2</v>
      </c>
      <c r="DP494" t="b">
        <v>1</v>
      </c>
      <c r="DQ494">
        <v>1762204681.84615</v>
      </c>
      <c r="DR494">
        <v>1489.26384615385</v>
      </c>
      <c r="DS494">
        <v>1525.62076923077</v>
      </c>
      <c r="DT494">
        <v>26.2344692307692</v>
      </c>
      <c r="DU494">
        <v>21.0871846153846</v>
      </c>
      <c r="DV494">
        <v>1482.41153846154</v>
      </c>
      <c r="DW494">
        <v>25.9244384615385</v>
      </c>
      <c r="DX494">
        <v>500.012461538462</v>
      </c>
      <c r="DY494">
        <v>90.7493230769231</v>
      </c>
      <c r="DZ494">
        <v>0.100021961538462</v>
      </c>
      <c r="EA494">
        <v>36.2987846153846</v>
      </c>
      <c r="EB494">
        <v>36.0317230769231</v>
      </c>
      <c r="EC494">
        <v>999.9</v>
      </c>
      <c r="ED494">
        <v>0</v>
      </c>
      <c r="EE494">
        <v>0</v>
      </c>
      <c r="EF494">
        <v>9985.19</v>
      </c>
      <c r="EG494">
        <v>0</v>
      </c>
      <c r="EH494">
        <v>1226.46461538462</v>
      </c>
      <c r="EI494">
        <v>-36.3567307692308</v>
      </c>
      <c r="EJ494">
        <v>1529.38769230769</v>
      </c>
      <c r="EK494">
        <v>1558.48384615385</v>
      </c>
      <c r="EL494">
        <v>5.14729846153846</v>
      </c>
      <c r="EM494">
        <v>1525.62076923077</v>
      </c>
      <c r="EN494">
        <v>21.0871846153846</v>
      </c>
      <c r="EO494">
        <v>2.38076153846154</v>
      </c>
      <c r="EP494">
        <v>1.91364692307692</v>
      </c>
      <c r="EQ494">
        <v>20.2335153846154</v>
      </c>
      <c r="ER494">
        <v>16.7473692307692</v>
      </c>
      <c r="ES494">
        <v>1999.98461538462</v>
      </c>
      <c r="ET494">
        <v>0.979994307692308</v>
      </c>
      <c r="EU494">
        <v>0.0200055230769231</v>
      </c>
      <c r="EV494">
        <v>0</v>
      </c>
      <c r="EW494">
        <v>1455.00153846154</v>
      </c>
      <c r="EX494">
        <v>5.00059</v>
      </c>
      <c r="EY494">
        <v>30289.5769230769</v>
      </c>
      <c r="EZ494">
        <v>17360.1615384615</v>
      </c>
      <c r="FA494">
        <v>55.1104615384615</v>
      </c>
      <c r="FB494">
        <v>55.562</v>
      </c>
      <c r="FC494">
        <v>54.687</v>
      </c>
      <c r="FD494">
        <v>55</v>
      </c>
      <c r="FE494">
        <v>55.5190769230769</v>
      </c>
      <c r="FF494">
        <v>1955.07461538462</v>
      </c>
      <c r="FG494">
        <v>39.91</v>
      </c>
      <c r="FH494">
        <v>0</v>
      </c>
      <c r="FI494">
        <v>1762204689.2</v>
      </c>
      <c r="FJ494">
        <v>0</v>
      </c>
      <c r="FK494">
        <v>1454.9056</v>
      </c>
      <c r="FL494">
        <v>-3.85384614375611</v>
      </c>
      <c r="FM494">
        <v>-66.5615384273363</v>
      </c>
      <c r="FN494">
        <v>30288.652</v>
      </c>
      <c r="FO494">
        <v>15</v>
      </c>
      <c r="FP494">
        <v>0</v>
      </c>
      <c r="FQ494" t="s">
        <v>441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-36.5169428571429</v>
      </c>
      <c r="GD494">
        <v>2.52487792207789</v>
      </c>
      <c r="GE494">
        <v>0.383277378820674</v>
      </c>
      <c r="GF494">
        <v>0</v>
      </c>
      <c r="GG494">
        <v>1455.13676470588</v>
      </c>
      <c r="GH494">
        <v>-2.99969441276643</v>
      </c>
      <c r="GI494">
        <v>0.366226549847444</v>
      </c>
      <c r="GJ494">
        <v>-1</v>
      </c>
      <c r="GK494">
        <v>5.15673619047619</v>
      </c>
      <c r="GL494">
        <v>-0.195631168831172</v>
      </c>
      <c r="GM494">
        <v>0.0197571042017779</v>
      </c>
      <c r="GN494">
        <v>0</v>
      </c>
      <c r="GO494">
        <v>0</v>
      </c>
      <c r="GP494">
        <v>2</v>
      </c>
      <c r="GQ494" t="s">
        <v>442</v>
      </c>
      <c r="GR494">
        <v>3.12817</v>
      </c>
      <c r="GS494">
        <v>2.77784</v>
      </c>
      <c r="GT494">
        <v>0.208521</v>
      </c>
      <c r="GU494">
        <v>0.211838</v>
      </c>
      <c r="GV494">
        <v>0.10657</v>
      </c>
      <c r="GW494">
        <v>0.0916284</v>
      </c>
      <c r="GX494">
        <v>28974.1</v>
      </c>
      <c r="GY494">
        <v>30688.1</v>
      </c>
      <c r="GZ494">
        <v>33215.7</v>
      </c>
      <c r="HA494">
        <v>35352.1</v>
      </c>
      <c r="HB494">
        <v>42149.8</v>
      </c>
      <c r="HC494">
        <v>46199</v>
      </c>
      <c r="HD494">
        <v>52008.1</v>
      </c>
      <c r="HE494">
        <v>56580.7</v>
      </c>
      <c r="HF494">
        <v>1.77737</v>
      </c>
      <c r="HG494">
        <v>2.12652</v>
      </c>
      <c r="HH494">
        <v>-0.00563264</v>
      </c>
      <c r="HI494">
        <v>0</v>
      </c>
      <c r="HJ494">
        <v>36.1146</v>
      </c>
      <c r="HK494">
        <v>999.9</v>
      </c>
      <c r="HL494">
        <v>53.809</v>
      </c>
      <c r="HM494">
        <v>28.228</v>
      </c>
      <c r="HN494">
        <v>22.8022</v>
      </c>
      <c r="HO494">
        <v>56.8493</v>
      </c>
      <c r="HP494">
        <v>32.3157</v>
      </c>
      <c r="HQ494">
        <v>2</v>
      </c>
      <c r="HR494">
        <v>1.38304</v>
      </c>
      <c r="HS494">
        <v>6.54228</v>
      </c>
      <c r="HT494">
        <v>20.0085</v>
      </c>
      <c r="HU494">
        <v>5.19108</v>
      </c>
      <c r="HV494">
        <v>12.0099</v>
      </c>
      <c r="HW494">
        <v>4.9725</v>
      </c>
      <c r="HX494">
        <v>3.29495</v>
      </c>
      <c r="HY494">
        <v>999.9</v>
      </c>
      <c r="HZ494">
        <v>9999</v>
      </c>
      <c r="IA494">
        <v>9999</v>
      </c>
      <c r="IB494">
        <v>9999</v>
      </c>
      <c r="IC494">
        <v>1.86315</v>
      </c>
      <c r="ID494">
        <v>1.86811</v>
      </c>
      <c r="IE494">
        <v>1.86783</v>
      </c>
      <c r="IF494">
        <v>1.86904</v>
      </c>
      <c r="IG494">
        <v>1.86981</v>
      </c>
      <c r="IH494">
        <v>1.86584</v>
      </c>
      <c r="II494">
        <v>1.86701</v>
      </c>
      <c r="IJ494">
        <v>1.86843</v>
      </c>
      <c r="IK494">
        <v>5</v>
      </c>
      <c r="IL494">
        <v>0</v>
      </c>
      <c r="IM494">
        <v>0</v>
      </c>
      <c r="IN494">
        <v>0</v>
      </c>
      <c r="IO494" t="s">
        <v>443</v>
      </c>
      <c r="IP494" t="s">
        <v>444</v>
      </c>
      <c r="IQ494" t="s">
        <v>445</v>
      </c>
      <c r="IR494" t="s">
        <v>445</v>
      </c>
      <c r="IS494" t="s">
        <v>445</v>
      </c>
      <c r="IT494" t="s">
        <v>445</v>
      </c>
      <c r="IU494">
        <v>0</v>
      </c>
      <c r="IV494">
        <v>100</v>
      </c>
      <c r="IW494">
        <v>100</v>
      </c>
      <c r="IX494">
        <v>6.96</v>
      </c>
      <c r="IY494">
        <v>0.3101</v>
      </c>
      <c r="IZ494">
        <v>0.972545899424372</v>
      </c>
      <c r="JA494">
        <v>0.00534676025210932</v>
      </c>
      <c r="JB494">
        <v>-1.70922874884956e-06</v>
      </c>
      <c r="JC494">
        <v>5.24977269206303e-10</v>
      </c>
      <c r="JD494">
        <v>0.310040366037049</v>
      </c>
      <c r="JE494">
        <v>0</v>
      </c>
      <c r="JF494">
        <v>0</v>
      </c>
      <c r="JG494">
        <v>0</v>
      </c>
      <c r="JH494">
        <v>4</v>
      </c>
      <c r="JI494">
        <v>2317</v>
      </c>
      <c r="JJ494">
        <v>-0</v>
      </c>
      <c r="JK494">
        <v>23</v>
      </c>
      <c r="JL494">
        <v>29370078.2</v>
      </c>
      <c r="JM494">
        <v>29370078.2</v>
      </c>
      <c r="JN494">
        <v>3.54614</v>
      </c>
      <c r="JO494">
        <v>2.58301</v>
      </c>
      <c r="JP494">
        <v>2.19849</v>
      </c>
      <c r="JQ494">
        <v>2.63794</v>
      </c>
      <c r="JR494">
        <v>2.44507</v>
      </c>
      <c r="JS494">
        <v>2.33398</v>
      </c>
      <c r="JT494">
        <v>32.8424</v>
      </c>
      <c r="JU494">
        <v>24.14</v>
      </c>
      <c r="JV494">
        <v>18</v>
      </c>
      <c r="JW494">
        <v>498.77</v>
      </c>
      <c r="JX494">
        <v>783.098</v>
      </c>
      <c r="JY494">
        <v>27.9251</v>
      </c>
      <c r="JZ494">
        <v>43.4019</v>
      </c>
      <c r="KA494">
        <v>30</v>
      </c>
      <c r="KB494">
        <v>43.1112</v>
      </c>
      <c r="KC494">
        <v>42.9541</v>
      </c>
      <c r="KD494">
        <v>71.0007</v>
      </c>
      <c r="KE494">
        <v>0</v>
      </c>
      <c r="KF494">
        <v>100</v>
      </c>
      <c r="KG494">
        <v>27.9086</v>
      </c>
      <c r="KH494">
        <v>1575.62</v>
      </c>
      <c r="KI494">
        <v>21.9999</v>
      </c>
      <c r="KJ494">
        <v>94.4036</v>
      </c>
      <c r="KK494">
        <v>91.6231</v>
      </c>
    </row>
    <row r="495" spans="1:297">
      <c r="A495">
        <v>479</v>
      </c>
      <c r="B495">
        <v>1762204695</v>
      </c>
      <c r="C495">
        <v>6463</v>
      </c>
      <c r="D495" t="s">
        <v>1406</v>
      </c>
      <c r="E495" t="s">
        <v>1407</v>
      </c>
      <c r="F495">
        <v>5</v>
      </c>
      <c r="G495" t="s">
        <v>1219</v>
      </c>
      <c r="H495" t="s">
        <v>438</v>
      </c>
      <c r="I495">
        <v>1762204686.84615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1588.43900294679</v>
      </c>
      <c r="AK495">
        <v>1569.82618181818</v>
      </c>
      <c r="AL495">
        <v>3.21450788806151</v>
      </c>
      <c r="AM495">
        <v>64.4953549649567</v>
      </c>
      <c r="AN495">
        <f>(AP495 - AO495 + DY495*1E3/(8.314*(EA495+273.15)) * AR495/DX495 * AQ495) * DX495/(100*DL495) * 1000/(1000 - AP495)</f>
        <v>0</v>
      </c>
      <c r="AO495">
        <v>21.0874590110168</v>
      </c>
      <c r="AP495">
        <v>26.1960563636364</v>
      </c>
      <c r="AQ495">
        <v>-3.24249000351068e-05</v>
      </c>
      <c r="AR495">
        <v>97.6217962636245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439</v>
      </c>
      <c r="AY495" t="s">
        <v>439</v>
      </c>
      <c r="AZ495">
        <v>0</v>
      </c>
      <c r="BA495">
        <v>0</v>
      </c>
      <c r="BB495">
        <f>1-AZ495/BA495</f>
        <v>0</v>
      </c>
      <c r="BC495">
        <v>0</v>
      </c>
      <c r="BD495" t="s">
        <v>439</v>
      </c>
      <c r="BE495" t="s">
        <v>439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439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440</v>
      </c>
      <c r="DO495">
        <v>2</v>
      </c>
      <c r="DP495" t="b">
        <v>1</v>
      </c>
      <c r="DQ495">
        <v>1762204686.84615</v>
      </c>
      <c r="DR495">
        <v>1505.70153846154</v>
      </c>
      <c r="DS495">
        <v>1541.88</v>
      </c>
      <c r="DT495">
        <v>26.2190538461538</v>
      </c>
      <c r="DU495">
        <v>21.0877384615385</v>
      </c>
      <c r="DV495">
        <v>1498.78769230769</v>
      </c>
      <c r="DW495">
        <v>25.9090384615385</v>
      </c>
      <c r="DX495">
        <v>499.993384615385</v>
      </c>
      <c r="DY495">
        <v>90.7484307692308</v>
      </c>
      <c r="DZ495">
        <v>0.100001484615385</v>
      </c>
      <c r="EA495">
        <v>36.2936461538462</v>
      </c>
      <c r="EB495">
        <v>36.0287076923077</v>
      </c>
      <c r="EC495">
        <v>999.9</v>
      </c>
      <c r="ED495">
        <v>0</v>
      </c>
      <c r="EE495">
        <v>0</v>
      </c>
      <c r="EF495">
        <v>9991.82461538462</v>
      </c>
      <c r="EG495">
        <v>0</v>
      </c>
      <c r="EH495">
        <v>1226.46846153846</v>
      </c>
      <c r="EI495">
        <v>-36.1790769230769</v>
      </c>
      <c r="EJ495">
        <v>1546.24230769231</v>
      </c>
      <c r="EK495">
        <v>1575.09461538462</v>
      </c>
      <c r="EL495">
        <v>5.13134153846154</v>
      </c>
      <c r="EM495">
        <v>1541.88</v>
      </c>
      <c r="EN495">
        <v>21.0877384615385</v>
      </c>
      <c r="EO495">
        <v>2.37933923076923</v>
      </c>
      <c r="EP495">
        <v>1.91367923076923</v>
      </c>
      <c r="EQ495">
        <v>20.2238538461538</v>
      </c>
      <c r="ER495">
        <v>16.7476384615385</v>
      </c>
      <c r="ES495">
        <v>2000.00769230769</v>
      </c>
      <c r="ET495">
        <v>0.979994538461539</v>
      </c>
      <c r="EU495">
        <v>0.0200052923076923</v>
      </c>
      <c r="EV495">
        <v>0</v>
      </c>
      <c r="EW495">
        <v>1454.67307692308</v>
      </c>
      <c r="EX495">
        <v>5.00059</v>
      </c>
      <c r="EY495">
        <v>30284.1923076923</v>
      </c>
      <c r="EZ495">
        <v>17360.3692307692</v>
      </c>
      <c r="FA495">
        <v>55.1153076923077</v>
      </c>
      <c r="FB495">
        <v>55.562</v>
      </c>
      <c r="FC495">
        <v>54.687</v>
      </c>
      <c r="FD495">
        <v>55</v>
      </c>
      <c r="FE495">
        <v>55.5143076923077</v>
      </c>
      <c r="FF495">
        <v>1955.09769230769</v>
      </c>
      <c r="FG495">
        <v>39.91</v>
      </c>
      <c r="FH495">
        <v>0</v>
      </c>
      <c r="FI495">
        <v>1762204694</v>
      </c>
      <c r="FJ495">
        <v>0</v>
      </c>
      <c r="FK495">
        <v>1454.6056</v>
      </c>
      <c r="FL495">
        <v>-3.43615383534787</v>
      </c>
      <c r="FM495">
        <v>-62.7769230435406</v>
      </c>
      <c r="FN495">
        <v>30283.184</v>
      </c>
      <c r="FO495">
        <v>15</v>
      </c>
      <c r="FP495">
        <v>0</v>
      </c>
      <c r="FQ495" t="s">
        <v>441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-36.186535</v>
      </c>
      <c r="GD495">
        <v>2.47279849624054</v>
      </c>
      <c r="GE495">
        <v>0.532118199533713</v>
      </c>
      <c r="GF495">
        <v>0</v>
      </c>
      <c r="GG495">
        <v>1454.84735294118</v>
      </c>
      <c r="GH495">
        <v>-3.82658517499897</v>
      </c>
      <c r="GI495">
        <v>0.429488812588194</v>
      </c>
      <c r="GJ495">
        <v>-1</v>
      </c>
      <c r="GK495">
        <v>5.13885</v>
      </c>
      <c r="GL495">
        <v>-0.190404812030082</v>
      </c>
      <c r="GM495">
        <v>0.0183098233197374</v>
      </c>
      <c r="GN495">
        <v>0</v>
      </c>
      <c r="GO495">
        <v>0</v>
      </c>
      <c r="GP495">
        <v>2</v>
      </c>
      <c r="GQ495" t="s">
        <v>442</v>
      </c>
      <c r="GR495">
        <v>3.12826</v>
      </c>
      <c r="GS495">
        <v>2.77795</v>
      </c>
      <c r="GT495">
        <v>0.209851</v>
      </c>
      <c r="GU495">
        <v>0.213274</v>
      </c>
      <c r="GV495">
        <v>0.106524</v>
      </c>
      <c r="GW495">
        <v>0.0916307</v>
      </c>
      <c r="GX495">
        <v>28925</v>
      </c>
      <c r="GY495">
        <v>30631.6</v>
      </c>
      <c r="GZ495">
        <v>33215.6</v>
      </c>
      <c r="HA495">
        <v>35351.8</v>
      </c>
      <c r="HB495">
        <v>42151.9</v>
      </c>
      <c r="HC495">
        <v>46198.7</v>
      </c>
      <c r="HD495">
        <v>52007.9</v>
      </c>
      <c r="HE495">
        <v>56580.3</v>
      </c>
      <c r="HF495">
        <v>1.7775</v>
      </c>
      <c r="HG495">
        <v>2.12665</v>
      </c>
      <c r="HH495">
        <v>-0.00560656</v>
      </c>
      <c r="HI495">
        <v>0</v>
      </c>
      <c r="HJ495">
        <v>36.1146</v>
      </c>
      <c r="HK495">
        <v>999.9</v>
      </c>
      <c r="HL495">
        <v>53.809</v>
      </c>
      <c r="HM495">
        <v>28.228</v>
      </c>
      <c r="HN495">
        <v>22.8019</v>
      </c>
      <c r="HO495">
        <v>56.7093</v>
      </c>
      <c r="HP495">
        <v>32.4079</v>
      </c>
      <c r="HQ495">
        <v>2</v>
      </c>
      <c r="HR495">
        <v>1.38319</v>
      </c>
      <c r="HS495">
        <v>6.55143</v>
      </c>
      <c r="HT495">
        <v>20.0083</v>
      </c>
      <c r="HU495">
        <v>5.19019</v>
      </c>
      <c r="HV495">
        <v>12.0099</v>
      </c>
      <c r="HW495">
        <v>4.9722</v>
      </c>
      <c r="HX495">
        <v>3.2949</v>
      </c>
      <c r="HY495">
        <v>999.9</v>
      </c>
      <c r="HZ495">
        <v>9999</v>
      </c>
      <c r="IA495">
        <v>9999</v>
      </c>
      <c r="IB495">
        <v>9999</v>
      </c>
      <c r="IC495">
        <v>1.86312</v>
      </c>
      <c r="ID495">
        <v>1.8681</v>
      </c>
      <c r="IE495">
        <v>1.86783</v>
      </c>
      <c r="IF495">
        <v>1.86905</v>
      </c>
      <c r="IG495">
        <v>1.86981</v>
      </c>
      <c r="IH495">
        <v>1.86584</v>
      </c>
      <c r="II495">
        <v>1.86703</v>
      </c>
      <c r="IJ495">
        <v>1.8684</v>
      </c>
      <c r="IK495">
        <v>5</v>
      </c>
      <c r="IL495">
        <v>0</v>
      </c>
      <c r="IM495">
        <v>0</v>
      </c>
      <c r="IN495">
        <v>0</v>
      </c>
      <c r="IO495" t="s">
        <v>443</v>
      </c>
      <c r="IP495" t="s">
        <v>444</v>
      </c>
      <c r="IQ495" t="s">
        <v>445</v>
      </c>
      <c r="IR495" t="s">
        <v>445</v>
      </c>
      <c r="IS495" t="s">
        <v>445</v>
      </c>
      <c r="IT495" t="s">
        <v>445</v>
      </c>
      <c r="IU495">
        <v>0</v>
      </c>
      <c r="IV495">
        <v>100</v>
      </c>
      <c r="IW495">
        <v>100</v>
      </c>
      <c r="IX495">
        <v>7.01</v>
      </c>
      <c r="IY495">
        <v>0.31</v>
      </c>
      <c r="IZ495">
        <v>0.972545899424372</v>
      </c>
      <c r="JA495">
        <v>0.00534676025210932</v>
      </c>
      <c r="JB495">
        <v>-1.70922874884956e-06</v>
      </c>
      <c r="JC495">
        <v>5.24977269206303e-10</v>
      </c>
      <c r="JD495">
        <v>0.310040366037049</v>
      </c>
      <c r="JE495">
        <v>0</v>
      </c>
      <c r="JF495">
        <v>0</v>
      </c>
      <c r="JG495">
        <v>0</v>
      </c>
      <c r="JH495">
        <v>4</v>
      </c>
      <c r="JI495">
        <v>2317</v>
      </c>
      <c r="JJ495">
        <v>-0</v>
      </c>
      <c r="JK495">
        <v>23</v>
      </c>
      <c r="JL495">
        <v>29370078.2</v>
      </c>
      <c r="JM495">
        <v>29370078.2</v>
      </c>
      <c r="JN495">
        <v>3.57544</v>
      </c>
      <c r="JO495">
        <v>2.58789</v>
      </c>
      <c r="JP495">
        <v>2.19849</v>
      </c>
      <c r="JQ495">
        <v>2.63794</v>
      </c>
      <c r="JR495">
        <v>2.44507</v>
      </c>
      <c r="JS495">
        <v>2.34619</v>
      </c>
      <c r="JT495">
        <v>32.8202</v>
      </c>
      <c r="JU495">
        <v>24.14</v>
      </c>
      <c r="JV495">
        <v>18</v>
      </c>
      <c r="JW495">
        <v>498.889</v>
      </c>
      <c r="JX495">
        <v>783.221</v>
      </c>
      <c r="JY495">
        <v>27.8968</v>
      </c>
      <c r="JZ495">
        <v>43.4019</v>
      </c>
      <c r="KA495">
        <v>30.0002</v>
      </c>
      <c r="KB495">
        <v>43.1157</v>
      </c>
      <c r="KC495">
        <v>42.9541</v>
      </c>
      <c r="KD495">
        <v>71.5948</v>
      </c>
      <c r="KE495">
        <v>0</v>
      </c>
      <c r="KF495">
        <v>100</v>
      </c>
      <c r="KG495">
        <v>27.8826</v>
      </c>
      <c r="KH495">
        <v>1589.16</v>
      </c>
      <c r="KI495">
        <v>21.9999</v>
      </c>
      <c r="KJ495">
        <v>94.4033</v>
      </c>
      <c r="KK495">
        <v>91.6225</v>
      </c>
    </row>
    <row r="496" spans="1:297">
      <c r="A496">
        <v>480</v>
      </c>
      <c r="B496">
        <v>1762204700</v>
      </c>
      <c r="C496">
        <v>6468</v>
      </c>
      <c r="D496" t="s">
        <v>1408</v>
      </c>
      <c r="E496" t="s">
        <v>1409</v>
      </c>
      <c r="F496">
        <v>5</v>
      </c>
      <c r="G496" t="s">
        <v>1219</v>
      </c>
      <c r="H496" t="s">
        <v>438</v>
      </c>
      <c r="I496">
        <v>1762204691.84615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1606.2015444223</v>
      </c>
      <c r="AK496">
        <v>1586.88284848485</v>
      </c>
      <c r="AL496">
        <v>3.41198870670806</v>
      </c>
      <c r="AM496">
        <v>64.4953549649567</v>
      </c>
      <c r="AN496">
        <f>(AP496 - AO496 + DY496*1E3/(8.314*(EA496+273.15)) * AR496/DX496 * AQ496) * DX496/(100*DL496) * 1000/(1000 - AP496)</f>
        <v>0</v>
      </c>
      <c r="AO496">
        <v>21.0879361529408</v>
      </c>
      <c r="AP496">
        <v>26.1817703030303</v>
      </c>
      <c r="AQ496">
        <v>-2.84715757854153e-05</v>
      </c>
      <c r="AR496">
        <v>97.6217962636245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439</v>
      </c>
      <c r="AY496" t="s">
        <v>439</v>
      </c>
      <c r="AZ496">
        <v>0</v>
      </c>
      <c r="BA496">
        <v>0</v>
      </c>
      <c r="BB496">
        <f>1-AZ496/BA496</f>
        <v>0</v>
      </c>
      <c r="BC496">
        <v>0</v>
      </c>
      <c r="BD496" t="s">
        <v>439</v>
      </c>
      <c r="BE496" t="s">
        <v>439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439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440</v>
      </c>
      <c r="DO496">
        <v>2</v>
      </c>
      <c r="DP496" t="b">
        <v>1</v>
      </c>
      <c r="DQ496">
        <v>1762204691.84615</v>
      </c>
      <c r="DR496">
        <v>1521.99769230769</v>
      </c>
      <c r="DS496">
        <v>1558.21923076923</v>
      </c>
      <c r="DT496">
        <v>26.2036</v>
      </c>
      <c r="DU496">
        <v>21.0880384615385</v>
      </c>
      <c r="DV496">
        <v>1515.02230769231</v>
      </c>
      <c r="DW496">
        <v>25.8935692307692</v>
      </c>
      <c r="DX496">
        <v>499.986692307692</v>
      </c>
      <c r="DY496">
        <v>90.7492538461538</v>
      </c>
      <c r="DZ496">
        <v>0.0999745384615385</v>
      </c>
      <c r="EA496">
        <v>36.2907076923077</v>
      </c>
      <c r="EB496">
        <v>36.0238</v>
      </c>
      <c r="EC496">
        <v>999.9</v>
      </c>
      <c r="ED496">
        <v>0</v>
      </c>
      <c r="EE496">
        <v>0</v>
      </c>
      <c r="EF496">
        <v>10000.4784615385</v>
      </c>
      <c r="EG496">
        <v>0</v>
      </c>
      <c r="EH496">
        <v>1226.48076923077</v>
      </c>
      <c r="EI496">
        <v>-36.2214769230769</v>
      </c>
      <c r="EJ496">
        <v>1562.95153846154</v>
      </c>
      <c r="EK496">
        <v>1591.78615384615</v>
      </c>
      <c r="EL496">
        <v>5.11557153846154</v>
      </c>
      <c r="EM496">
        <v>1558.21923076923</v>
      </c>
      <c r="EN496">
        <v>21.0880384615385</v>
      </c>
      <c r="EO496">
        <v>2.37795692307692</v>
      </c>
      <c r="EP496">
        <v>1.91372307692308</v>
      </c>
      <c r="EQ496">
        <v>20.2144538461538</v>
      </c>
      <c r="ER496">
        <v>16.7480153846154</v>
      </c>
      <c r="ES496">
        <v>2000.03153846154</v>
      </c>
      <c r="ET496">
        <v>0.979994769230769</v>
      </c>
      <c r="EU496">
        <v>0.0200050615384615</v>
      </c>
      <c r="EV496">
        <v>0</v>
      </c>
      <c r="EW496">
        <v>1454.39</v>
      </c>
      <c r="EX496">
        <v>5.00059</v>
      </c>
      <c r="EY496">
        <v>30278.9230769231</v>
      </c>
      <c r="EZ496">
        <v>17360.5769230769</v>
      </c>
      <c r="FA496">
        <v>55.1153076923077</v>
      </c>
      <c r="FB496">
        <v>55.562</v>
      </c>
      <c r="FC496">
        <v>54.687</v>
      </c>
      <c r="FD496">
        <v>55</v>
      </c>
      <c r="FE496">
        <v>55.5190769230769</v>
      </c>
      <c r="FF496">
        <v>1955.12153846154</v>
      </c>
      <c r="FG496">
        <v>39.91</v>
      </c>
      <c r="FH496">
        <v>0</v>
      </c>
      <c r="FI496">
        <v>1762204698.8</v>
      </c>
      <c r="FJ496">
        <v>0</v>
      </c>
      <c r="FK496">
        <v>1454.3408</v>
      </c>
      <c r="FL496">
        <v>-3.77153846347117</v>
      </c>
      <c r="FM496">
        <v>-65.6615385711238</v>
      </c>
      <c r="FN496">
        <v>30277.976</v>
      </c>
      <c r="FO496">
        <v>15</v>
      </c>
      <c r="FP496">
        <v>0</v>
      </c>
      <c r="FQ496" t="s">
        <v>441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-36.2659476190476</v>
      </c>
      <c r="GD496">
        <v>0.305135064934996</v>
      </c>
      <c r="GE496">
        <v>0.539503100850833</v>
      </c>
      <c r="GF496">
        <v>1</v>
      </c>
      <c r="GG496">
        <v>1454.54</v>
      </c>
      <c r="GH496">
        <v>-3.34087089018999</v>
      </c>
      <c r="GI496">
        <v>0.400117629762875</v>
      </c>
      <c r="GJ496">
        <v>-1</v>
      </c>
      <c r="GK496">
        <v>5.12464476190476</v>
      </c>
      <c r="GL496">
        <v>-0.189430909090905</v>
      </c>
      <c r="GM496">
        <v>0.0191240814579413</v>
      </c>
      <c r="GN496">
        <v>0</v>
      </c>
      <c r="GO496">
        <v>1</v>
      </c>
      <c r="GP496">
        <v>2</v>
      </c>
      <c r="GQ496" t="s">
        <v>460</v>
      </c>
      <c r="GR496">
        <v>3.12842</v>
      </c>
      <c r="GS496">
        <v>2.77805</v>
      </c>
      <c r="GT496">
        <v>0.211226</v>
      </c>
      <c r="GU496">
        <v>0.214616</v>
      </c>
      <c r="GV496">
        <v>0.106481</v>
      </c>
      <c r="GW496">
        <v>0.0916302</v>
      </c>
      <c r="GX496">
        <v>28874.1</v>
      </c>
      <c r="GY496">
        <v>30579.2</v>
      </c>
      <c r="GZ496">
        <v>33215.3</v>
      </c>
      <c r="HA496">
        <v>35352.1</v>
      </c>
      <c r="HB496">
        <v>42153.7</v>
      </c>
      <c r="HC496">
        <v>46199.2</v>
      </c>
      <c r="HD496">
        <v>52007.4</v>
      </c>
      <c r="HE496">
        <v>56580.7</v>
      </c>
      <c r="HF496">
        <v>1.77763</v>
      </c>
      <c r="HG496">
        <v>2.1265</v>
      </c>
      <c r="HH496">
        <v>-0.00629947</v>
      </c>
      <c r="HI496">
        <v>0</v>
      </c>
      <c r="HJ496">
        <v>36.1119</v>
      </c>
      <c r="HK496">
        <v>999.9</v>
      </c>
      <c r="HL496">
        <v>53.809</v>
      </c>
      <c r="HM496">
        <v>28.228</v>
      </c>
      <c r="HN496">
        <v>22.8011</v>
      </c>
      <c r="HO496">
        <v>56.6593</v>
      </c>
      <c r="HP496">
        <v>32.2837</v>
      </c>
      <c r="HQ496">
        <v>2</v>
      </c>
      <c r="HR496">
        <v>1.38317</v>
      </c>
      <c r="HS496">
        <v>6.53472</v>
      </c>
      <c r="HT496">
        <v>20.0092</v>
      </c>
      <c r="HU496">
        <v>5.19078</v>
      </c>
      <c r="HV496">
        <v>12.0099</v>
      </c>
      <c r="HW496">
        <v>4.97235</v>
      </c>
      <c r="HX496">
        <v>3.29492</v>
      </c>
      <c r="HY496">
        <v>999.9</v>
      </c>
      <c r="HZ496">
        <v>9999</v>
      </c>
      <c r="IA496">
        <v>9999</v>
      </c>
      <c r="IB496">
        <v>9999</v>
      </c>
      <c r="IC496">
        <v>1.86311</v>
      </c>
      <c r="ID496">
        <v>1.86811</v>
      </c>
      <c r="IE496">
        <v>1.86783</v>
      </c>
      <c r="IF496">
        <v>1.86904</v>
      </c>
      <c r="IG496">
        <v>1.86981</v>
      </c>
      <c r="IH496">
        <v>1.86584</v>
      </c>
      <c r="II496">
        <v>1.86701</v>
      </c>
      <c r="IJ496">
        <v>1.86842</v>
      </c>
      <c r="IK496">
        <v>5</v>
      </c>
      <c r="IL496">
        <v>0</v>
      </c>
      <c r="IM496">
        <v>0</v>
      </c>
      <c r="IN496">
        <v>0</v>
      </c>
      <c r="IO496" t="s">
        <v>443</v>
      </c>
      <c r="IP496" t="s">
        <v>444</v>
      </c>
      <c r="IQ496" t="s">
        <v>445</v>
      </c>
      <c r="IR496" t="s">
        <v>445</v>
      </c>
      <c r="IS496" t="s">
        <v>445</v>
      </c>
      <c r="IT496" t="s">
        <v>445</v>
      </c>
      <c r="IU496">
        <v>0</v>
      </c>
      <c r="IV496">
        <v>100</v>
      </c>
      <c r="IW496">
        <v>100</v>
      </c>
      <c r="IX496">
        <v>7.08</v>
      </c>
      <c r="IY496">
        <v>0.31</v>
      </c>
      <c r="IZ496">
        <v>0.972545899424372</v>
      </c>
      <c r="JA496">
        <v>0.00534676025210932</v>
      </c>
      <c r="JB496">
        <v>-1.70922874884956e-06</v>
      </c>
      <c r="JC496">
        <v>5.24977269206303e-10</v>
      </c>
      <c r="JD496">
        <v>0.310040366037049</v>
      </c>
      <c r="JE496">
        <v>0</v>
      </c>
      <c r="JF496">
        <v>0</v>
      </c>
      <c r="JG496">
        <v>0</v>
      </c>
      <c r="JH496">
        <v>4</v>
      </c>
      <c r="JI496">
        <v>2317</v>
      </c>
      <c r="JJ496">
        <v>-0</v>
      </c>
      <c r="JK496">
        <v>23</v>
      </c>
      <c r="JL496">
        <v>29370078.3</v>
      </c>
      <c r="JM496">
        <v>29370078.3</v>
      </c>
      <c r="JN496">
        <v>3.60718</v>
      </c>
      <c r="JO496">
        <v>2.58423</v>
      </c>
      <c r="JP496">
        <v>2.19849</v>
      </c>
      <c r="JQ496">
        <v>2.63672</v>
      </c>
      <c r="JR496">
        <v>2.44507</v>
      </c>
      <c r="JS496">
        <v>2.33154</v>
      </c>
      <c r="JT496">
        <v>32.8202</v>
      </c>
      <c r="JU496">
        <v>24.1313</v>
      </c>
      <c r="JV496">
        <v>18</v>
      </c>
      <c r="JW496">
        <v>498.978</v>
      </c>
      <c r="JX496">
        <v>783.085</v>
      </c>
      <c r="JY496">
        <v>27.8708</v>
      </c>
      <c r="JZ496">
        <v>43.4019</v>
      </c>
      <c r="KA496">
        <v>30.0002</v>
      </c>
      <c r="KB496">
        <v>43.1157</v>
      </c>
      <c r="KC496">
        <v>42.9553</v>
      </c>
      <c r="KD496">
        <v>72.221</v>
      </c>
      <c r="KE496">
        <v>0</v>
      </c>
      <c r="KF496">
        <v>100</v>
      </c>
      <c r="KG496">
        <v>27.8636</v>
      </c>
      <c r="KH496">
        <v>1609.45</v>
      </c>
      <c r="KI496">
        <v>21.9999</v>
      </c>
      <c r="KJ496">
        <v>94.4024</v>
      </c>
      <c r="KK496">
        <v>91.6231</v>
      </c>
    </row>
    <row r="497" spans="1:297">
      <c r="A497">
        <v>481</v>
      </c>
      <c r="B497">
        <v>1762206496.1</v>
      </c>
      <c r="C497">
        <v>8264.09999990463</v>
      </c>
      <c r="D497" t="s">
        <v>1410</v>
      </c>
      <c r="E497" t="s">
        <v>1411</v>
      </c>
      <c r="F497">
        <v>5</v>
      </c>
      <c r="G497" t="s">
        <v>1412</v>
      </c>
      <c r="H497" t="s">
        <v>438</v>
      </c>
      <c r="I497">
        <v>1762206488.1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429.007692007483</v>
      </c>
      <c r="AK497">
        <v>427.341812121212</v>
      </c>
      <c r="AL497">
        <v>0.012019666626396</v>
      </c>
      <c r="AM497">
        <v>64.4966761008901</v>
      </c>
      <c r="AN497">
        <f>(AP497 - AO497 + DY497*1E3/(8.314*(EA497+273.15)) * AR497/DX497 * AQ497) * DX497/(100*DL497) * 1000/(1000 - AP497)</f>
        <v>0</v>
      </c>
      <c r="AO497">
        <v>20.9211974755198</v>
      </c>
      <c r="AP497">
        <v>36.2352187878788</v>
      </c>
      <c r="AQ497">
        <v>-0.000334172223631188</v>
      </c>
      <c r="AR497">
        <v>97.587587996509</v>
      </c>
      <c r="AS497">
        <v>4</v>
      </c>
      <c r="AT497">
        <v>1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439</v>
      </c>
      <c r="AY497" t="s">
        <v>439</v>
      </c>
      <c r="AZ497">
        <v>0</v>
      </c>
      <c r="BA497">
        <v>0</v>
      </c>
      <c r="BB497">
        <f>1-AZ497/BA497</f>
        <v>0</v>
      </c>
      <c r="BC497">
        <v>0</v>
      </c>
      <c r="BD497" t="s">
        <v>439</v>
      </c>
      <c r="BE497" t="s">
        <v>439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439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440</v>
      </c>
      <c r="DO497">
        <v>2</v>
      </c>
      <c r="DP497" t="b">
        <v>1</v>
      </c>
      <c r="DQ497">
        <v>1762206488.1</v>
      </c>
      <c r="DR497">
        <v>412.324666666667</v>
      </c>
      <c r="DS497">
        <v>420.159533333333</v>
      </c>
      <c r="DT497">
        <v>36.2657133333333</v>
      </c>
      <c r="DU497">
        <v>20.9223666666667</v>
      </c>
      <c r="DV497">
        <v>409.4136</v>
      </c>
      <c r="DW497">
        <v>35.95568</v>
      </c>
      <c r="DX497">
        <v>499.983866666667</v>
      </c>
      <c r="DY497">
        <v>90.7823</v>
      </c>
      <c r="DZ497">
        <v>0.100021626666667</v>
      </c>
      <c r="EA497">
        <v>43.8364533333333</v>
      </c>
      <c r="EB497">
        <v>42.0399666666667</v>
      </c>
      <c r="EC497">
        <v>999.9</v>
      </c>
      <c r="ED497">
        <v>0</v>
      </c>
      <c r="EE497">
        <v>0</v>
      </c>
      <c r="EF497">
        <v>9996.5</v>
      </c>
      <c r="EG497">
        <v>0</v>
      </c>
      <c r="EH497">
        <v>1136.99266666667</v>
      </c>
      <c r="EI497">
        <v>-7.83499266666667</v>
      </c>
      <c r="EJ497">
        <v>427.8406</v>
      </c>
      <c r="EK497">
        <v>429.138266666667</v>
      </c>
      <c r="EL497">
        <v>15.3433333333333</v>
      </c>
      <c r="EM497">
        <v>420.159533333333</v>
      </c>
      <c r="EN497">
        <v>20.9223666666667</v>
      </c>
      <c r="EO497">
        <v>3.292284</v>
      </c>
      <c r="EP497">
        <v>1.899382</v>
      </c>
      <c r="EQ497">
        <v>25.5850133333333</v>
      </c>
      <c r="ER497">
        <v>16.6296133333333</v>
      </c>
      <c r="ES497">
        <v>2000.01133333333</v>
      </c>
      <c r="ET497">
        <v>0.980002</v>
      </c>
      <c r="EU497">
        <v>0.0199981</v>
      </c>
      <c r="EV497">
        <v>0</v>
      </c>
      <c r="EW497">
        <v>1105.44266666667</v>
      </c>
      <c r="EX497">
        <v>5.00059</v>
      </c>
      <c r="EY497">
        <v>23769.86</v>
      </c>
      <c r="EZ497">
        <v>17360.4333333333</v>
      </c>
      <c r="FA497">
        <v>62.8372</v>
      </c>
      <c r="FB497">
        <v>63.3288666666667</v>
      </c>
      <c r="FC497">
        <v>62.2706666666667</v>
      </c>
      <c r="FD497">
        <v>62.8456</v>
      </c>
      <c r="FE497">
        <v>63.2248</v>
      </c>
      <c r="FF497">
        <v>1955.11133333333</v>
      </c>
      <c r="FG497">
        <v>39.9</v>
      </c>
      <c r="FH497">
        <v>0</v>
      </c>
      <c r="FI497">
        <v>1762206495.2</v>
      </c>
      <c r="FJ497">
        <v>0</v>
      </c>
      <c r="FK497">
        <v>1105.2692</v>
      </c>
      <c r="FL497">
        <v>-4.11692305283652</v>
      </c>
      <c r="FM497">
        <v>-36.2307691420767</v>
      </c>
      <c r="FN497">
        <v>23769.212</v>
      </c>
      <c r="FO497">
        <v>15</v>
      </c>
      <c r="FP497">
        <v>0</v>
      </c>
      <c r="FQ497" t="s">
        <v>441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-8.14590047619048</v>
      </c>
      <c r="GD497">
        <v>0.546444155844153</v>
      </c>
      <c r="GE497">
        <v>1.13492496449462</v>
      </c>
      <c r="GF497">
        <v>0</v>
      </c>
      <c r="GG497">
        <v>1105.56</v>
      </c>
      <c r="GH497">
        <v>-3.78487394127482</v>
      </c>
      <c r="GI497">
        <v>0.470444095572297</v>
      </c>
      <c r="GJ497">
        <v>-1</v>
      </c>
      <c r="GK497">
        <v>15.3535285714286</v>
      </c>
      <c r="GL497">
        <v>-0.219514285714289</v>
      </c>
      <c r="GM497">
        <v>0.0222852533529867</v>
      </c>
      <c r="GN497">
        <v>0</v>
      </c>
      <c r="GO497">
        <v>0</v>
      </c>
      <c r="GP497">
        <v>2</v>
      </c>
      <c r="GQ497" t="s">
        <v>442</v>
      </c>
      <c r="GR497">
        <v>3.12619</v>
      </c>
      <c r="GS497">
        <v>2.77786</v>
      </c>
      <c r="GT497">
        <v>0.0837442</v>
      </c>
      <c r="GU497">
        <v>0.0860576</v>
      </c>
      <c r="GV497">
        <v>0.132196</v>
      </c>
      <c r="GW497">
        <v>0.0896963</v>
      </c>
      <c r="GX497">
        <v>32994.3</v>
      </c>
      <c r="GY497">
        <v>34855.7</v>
      </c>
      <c r="GZ497">
        <v>32697.9</v>
      </c>
      <c r="HA497">
        <v>34649.7</v>
      </c>
      <c r="HB497">
        <v>40499</v>
      </c>
      <c r="HC497">
        <v>45430.6</v>
      </c>
      <c r="HD497">
        <v>51328.4</v>
      </c>
      <c r="HE497">
        <v>55536.5</v>
      </c>
      <c r="HF497">
        <v>1.7007</v>
      </c>
      <c r="HG497">
        <v>2.01772</v>
      </c>
      <c r="HH497">
        <v>-0.13034</v>
      </c>
      <c r="HI497">
        <v>0</v>
      </c>
      <c r="HJ497">
        <v>44.1083</v>
      </c>
      <c r="HK497">
        <v>999.9</v>
      </c>
      <c r="HL497">
        <v>53.98</v>
      </c>
      <c r="HM497">
        <v>28.188</v>
      </c>
      <c r="HN497">
        <v>22.8113</v>
      </c>
      <c r="HO497">
        <v>60.6922</v>
      </c>
      <c r="HP497">
        <v>30.7051</v>
      </c>
      <c r="HQ497">
        <v>2</v>
      </c>
      <c r="HR497">
        <v>2.16032</v>
      </c>
      <c r="HS497">
        <v>7.49777</v>
      </c>
      <c r="HT497">
        <v>19.9662</v>
      </c>
      <c r="HU497">
        <v>5.18689</v>
      </c>
      <c r="HV497">
        <v>12.0159</v>
      </c>
      <c r="HW497">
        <v>4.96935</v>
      </c>
      <c r="HX497">
        <v>3.29495</v>
      </c>
      <c r="HY497">
        <v>999.9</v>
      </c>
      <c r="HZ497">
        <v>9999</v>
      </c>
      <c r="IA497">
        <v>9999</v>
      </c>
      <c r="IB497">
        <v>9999</v>
      </c>
      <c r="IC497">
        <v>1.86314</v>
      </c>
      <c r="ID497">
        <v>1.86813</v>
      </c>
      <c r="IE497">
        <v>1.86784</v>
      </c>
      <c r="IF497">
        <v>1.86903</v>
      </c>
      <c r="IG497">
        <v>1.86981</v>
      </c>
      <c r="IH497">
        <v>1.86586</v>
      </c>
      <c r="II497">
        <v>1.86696</v>
      </c>
      <c r="IJ497">
        <v>1.86843</v>
      </c>
      <c r="IK497">
        <v>5</v>
      </c>
      <c r="IL497">
        <v>0</v>
      </c>
      <c r="IM497">
        <v>0</v>
      </c>
      <c r="IN497">
        <v>0</v>
      </c>
      <c r="IO497" t="s">
        <v>443</v>
      </c>
      <c r="IP497" t="s">
        <v>444</v>
      </c>
      <c r="IQ497" t="s">
        <v>445</v>
      </c>
      <c r="IR497" t="s">
        <v>445</v>
      </c>
      <c r="IS497" t="s">
        <v>445</v>
      </c>
      <c r="IT497" t="s">
        <v>445</v>
      </c>
      <c r="IU497">
        <v>0</v>
      </c>
      <c r="IV497">
        <v>100</v>
      </c>
      <c r="IW497">
        <v>100</v>
      </c>
      <c r="IX497">
        <v>2.911</v>
      </c>
      <c r="IY497">
        <v>0.3101</v>
      </c>
      <c r="IZ497">
        <v>0.972545899424372</v>
      </c>
      <c r="JA497">
        <v>0.00534676025210932</v>
      </c>
      <c r="JB497">
        <v>-1.70922874884956e-06</v>
      </c>
      <c r="JC497">
        <v>5.24977269206303e-10</v>
      </c>
      <c r="JD497">
        <v>0.310040366037049</v>
      </c>
      <c r="JE497">
        <v>0</v>
      </c>
      <c r="JF497">
        <v>0</v>
      </c>
      <c r="JG497">
        <v>0</v>
      </c>
      <c r="JH497">
        <v>4</v>
      </c>
      <c r="JI497">
        <v>2317</v>
      </c>
      <c r="JJ497">
        <v>-0</v>
      </c>
      <c r="JK497">
        <v>23</v>
      </c>
      <c r="JL497">
        <v>29370108.3</v>
      </c>
      <c r="JM497">
        <v>29370108.3</v>
      </c>
      <c r="JN497">
        <v>1.11938</v>
      </c>
      <c r="JO497">
        <v>2.61475</v>
      </c>
      <c r="JP497">
        <v>2.19849</v>
      </c>
      <c r="JQ497">
        <v>2.63672</v>
      </c>
      <c r="JR497">
        <v>2.44629</v>
      </c>
      <c r="JS497">
        <v>2.29736</v>
      </c>
      <c r="JT497">
        <v>32.798</v>
      </c>
      <c r="JU497">
        <v>24.1138</v>
      </c>
      <c r="JV497">
        <v>18</v>
      </c>
      <c r="JW497">
        <v>489.089</v>
      </c>
      <c r="JX497">
        <v>748.003</v>
      </c>
      <c r="JY497">
        <v>35.3638</v>
      </c>
      <c r="JZ497">
        <v>51.1608</v>
      </c>
      <c r="KA497">
        <v>30.0045</v>
      </c>
      <c r="KB497">
        <v>50.2546</v>
      </c>
      <c r="KC497">
        <v>49.9746</v>
      </c>
      <c r="KD497">
        <v>22.3468</v>
      </c>
      <c r="KE497">
        <v>0</v>
      </c>
      <c r="KF497">
        <v>100</v>
      </c>
      <c r="KG497">
        <v>35.3401</v>
      </c>
      <c r="KH497">
        <v>413.315</v>
      </c>
      <c r="KI497">
        <v>21.9999</v>
      </c>
      <c r="KJ497">
        <v>93.0771</v>
      </c>
      <c r="KK497">
        <v>89.8824</v>
      </c>
    </row>
    <row r="498" spans="1:297">
      <c r="A498">
        <v>482</v>
      </c>
      <c r="B498">
        <v>1762206501.1</v>
      </c>
      <c r="C498">
        <v>8269.09999990463</v>
      </c>
      <c r="D498" t="s">
        <v>1413</v>
      </c>
      <c r="E498" t="s">
        <v>1414</v>
      </c>
      <c r="F498">
        <v>5</v>
      </c>
      <c r="G498" t="s">
        <v>1412</v>
      </c>
      <c r="H498" t="s">
        <v>438</v>
      </c>
      <c r="I498">
        <v>1762206492.36667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431.776978050635</v>
      </c>
      <c r="AK498">
        <v>429.247296969697</v>
      </c>
      <c r="AL498">
        <v>0.354555540848107</v>
      </c>
      <c r="AM498">
        <v>64.4966761008901</v>
      </c>
      <c r="AN498">
        <f>(AP498 - AO498 + DY498*1E3/(8.314*(EA498+273.15)) * AR498/DX498 * AQ498) * DX498/(100*DL498) * 1000/(1000 - AP498)</f>
        <v>0</v>
      </c>
      <c r="AO498">
        <v>20.9192864646135</v>
      </c>
      <c r="AP498">
        <v>36.2243424242424</v>
      </c>
      <c r="AQ498">
        <v>-0.00017592535862241</v>
      </c>
      <c r="AR498">
        <v>97.587587996509</v>
      </c>
      <c r="AS498">
        <v>4</v>
      </c>
      <c r="AT498">
        <v>1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439</v>
      </c>
      <c r="AY498" t="s">
        <v>439</v>
      </c>
      <c r="AZ498">
        <v>0</v>
      </c>
      <c r="BA498">
        <v>0</v>
      </c>
      <c r="BB498">
        <f>1-AZ498/BA498</f>
        <v>0</v>
      </c>
      <c r="BC498">
        <v>0</v>
      </c>
      <c r="BD498" t="s">
        <v>439</v>
      </c>
      <c r="BE498" t="s">
        <v>439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439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440</v>
      </c>
      <c r="DO498">
        <v>2</v>
      </c>
      <c r="DP498" t="b">
        <v>1</v>
      </c>
      <c r="DQ498">
        <v>1762206492.36667</v>
      </c>
      <c r="DR498">
        <v>412.407933333333</v>
      </c>
      <c r="DS498">
        <v>420.248133333333</v>
      </c>
      <c r="DT498">
        <v>36.2493066666667</v>
      </c>
      <c r="DU498">
        <v>20.92146</v>
      </c>
      <c r="DV498">
        <v>409.4966</v>
      </c>
      <c r="DW498">
        <v>35.9392733333333</v>
      </c>
      <c r="DX498">
        <v>500.005333333333</v>
      </c>
      <c r="DY498">
        <v>90.7835533333333</v>
      </c>
      <c r="DZ498">
        <v>0.10002008</v>
      </c>
      <c r="EA498">
        <v>43.8305666666667</v>
      </c>
      <c r="EB498">
        <v>42.0366866666667</v>
      </c>
      <c r="EC498">
        <v>999.9</v>
      </c>
      <c r="ED498">
        <v>0</v>
      </c>
      <c r="EE498">
        <v>0</v>
      </c>
      <c r="EF498">
        <v>9994.41666666667</v>
      </c>
      <c r="EG498">
        <v>0</v>
      </c>
      <c r="EH498">
        <v>1136.91733333333</v>
      </c>
      <c r="EI498">
        <v>-7.84014066666667</v>
      </c>
      <c r="EJ498">
        <v>427.9198</v>
      </c>
      <c r="EK498">
        <v>429.228333333333</v>
      </c>
      <c r="EL498">
        <v>15.3278333333333</v>
      </c>
      <c r="EM498">
        <v>420.248133333333</v>
      </c>
      <c r="EN498">
        <v>20.92146</v>
      </c>
      <c r="EO498">
        <v>3.29084</v>
      </c>
      <c r="EP498">
        <v>1.89932666666667</v>
      </c>
      <c r="EQ498">
        <v>25.5776333333333</v>
      </c>
      <c r="ER498">
        <v>16.6291466666667</v>
      </c>
      <c r="ES498">
        <v>1999.99</v>
      </c>
      <c r="ET498">
        <v>0.980001066666667</v>
      </c>
      <c r="EU498">
        <v>0.0199990466666667</v>
      </c>
      <c r="EV498">
        <v>0</v>
      </c>
      <c r="EW498">
        <v>1105.13866666667</v>
      </c>
      <c r="EX498">
        <v>5.00059</v>
      </c>
      <c r="EY498">
        <v>23766.7666666667</v>
      </c>
      <c r="EZ498">
        <v>17360.24</v>
      </c>
      <c r="FA498">
        <v>62.8664</v>
      </c>
      <c r="FB498">
        <v>63.3498</v>
      </c>
      <c r="FC498">
        <v>62.2914</v>
      </c>
      <c r="FD498">
        <v>62.8789333333333</v>
      </c>
      <c r="FE498">
        <v>63.254</v>
      </c>
      <c r="FF498">
        <v>1955.08866666667</v>
      </c>
      <c r="FG498">
        <v>39.9013333333333</v>
      </c>
      <c r="FH498">
        <v>0</v>
      </c>
      <c r="FI498">
        <v>1762206500</v>
      </c>
      <c r="FJ498">
        <v>0</v>
      </c>
      <c r="FK498">
        <v>1104.934</v>
      </c>
      <c r="FL498">
        <v>-4.55538457707634</v>
      </c>
      <c r="FM498">
        <v>-38.6384613990054</v>
      </c>
      <c r="FN498">
        <v>23766.064</v>
      </c>
      <c r="FO498">
        <v>15</v>
      </c>
      <c r="FP498">
        <v>0</v>
      </c>
      <c r="FQ498" t="s">
        <v>441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-8.00562</v>
      </c>
      <c r="GD498">
        <v>-4.44792360902256</v>
      </c>
      <c r="GE498">
        <v>1.63254663672742</v>
      </c>
      <c r="GF498">
        <v>0</v>
      </c>
      <c r="GG498">
        <v>1105.15588235294</v>
      </c>
      <c r="GH498">
        <v>-4.52650876887123</v>
      </c>
      <c r="GI498">
        <v>0.524304119465584</v>
      </c>
      <c r="GJ498">
        <v>-1</v>
      </c>
      <c r="GK498">
        <v>15.33493</v>
      </c>
      <c r="GL498">
        <v>-0.219428571428564</v>
      </c>
      <c r="GM498">
        <v>0.0212444369188736</v>
      </c>
      <c r="GN498">
        <v>0</v>
      </c>
      <c r="GO498">
        <v>0</v>
      </c>
      <c r="GP498">
        <v>2</v>
      </c>
      <c r="GQ498" t="s">
        <v>442</v>
      </c>
      <c r="GR498">
        <v>3.1264</v>
      </c>
      <c r="GS498">
        <v>2.77807</v>
      </c>
      <c r="GT498">
        <v>0.0838713</v>
      </c>
      <c r="GU498">
        <v>0.0847905</v>
      </c>
      <c r="GV498">
        <v>0.132141</v>
      </c>
      <c r="GW498">
        <v>0.0896868</v>
      </c>
      <c r="GX498">
        <v>32986.3</v>
      </c>
      <c r="GY498">
        <v>34899.9</v>
      </c>
      <c r="GZ498">
        <v>32694.8</v>
      </c>
      <c r="HA498">
        <v>34645.8</v>
      </c>
      <c r="HB498">
        <v>40498.5</v>
      </c>
      <c r="HC498">
        <v>45426.3</v>
      </c>
      <c r="HD498">
        <v>51324.3</v>
      </c>
      <c r="HE498">
        <v>55530.9</v>
      </c>
      <c r="HF498">
        <v>1.70028</v>
      </c>
      <c r="HG498">
        <v>2.01737</v>
      </c>
      <c r="HH498">
        <v>-0.130735</v>
      </c>
      <c r="HI498">
        <v>0</v>
      </c>
      <c r="HJ498">
        <v>44.113</v>
      </c>
      <c r="HK498">
        <v>999.9</v>
      </c>
      <c r="HL498">
        <v>53.98</v>
      </c>
      <c r="HM498">
        <v>28.188</v>
      </c>
      <c r="HN498">
        <v>22.8132</v>
      </c>
      <c r="HO498">
        <v>60.8222</v>
      </c>
      <c r="HP498">
        <v>30.613</v>
      </c>
      <c r="HQ498">
        <v>2</v>
      </c>
      <c r="HR498">
        <v>2.16519</v>
      </c>
      <c r="HS498">
        <v>7.51671</v>
      </c>
      <c r="HT498">
        <v>19.9656</v>
      </c>
      <c r="HU498">
        <v>5.18704</v>
      </c>
      <c r="HV498">
        <v>12.0159</v>
      </c>
      <c r="HW498">
        <v>4.96935</v>
      </c>
      <c r="HX498">
        <v>3.29495</v>
      </c>
      <c r="HY498">
        <v>999.9</v>
      </c>
      <c r="HZ498">
        <v>9999</v>
      </c>
      <c r="IA498">
        <v>9999</v>
      </c>
      <c r="IB498">
        <v>9999</v>
      </c>
      <c r="IC498">
        <v>1.86315</v>
      </c>
      <c r="ID498">
        <v>1.86813</v>
      </c>
      <c r="IE498">
        <v>1.86784</v>
      </c>
      <c r="IF498">
        <v>1.86904</v>
      </c>
      <c r="IG498">
        <v>1.86981</v>
      </c>
      <c r="IH498">
        <v>1.86584</v>
      </c>
      <c r="II498">
        <v>1.86695</v>
      </c>
      <c r="IJ498">
        <v>1.86842</v>
      </c>
      <c r="IK498">
        <v>5</v>
      </c>
      <c r="IL498">
        <v>0</v>
      </c>
      <c r="IM498">
        <v>0</v>
      </c>
      <c r="IN498">
        <v>0</v>
      </c>
      <c r="IO498" t="s">
        <v>443</v>
      </c>
      <c r="IP498" t="s">
        <v>444</v>
      </c>
      <c r="IQ498" t="s">
        <v>445</v>
      </c>
      <c r="IR498" t="s">
        <v>445</v>
      </c>
      <c r="IS498" t="s">
        <v>445</v>
      </c>
      <c r="IT498" t="s">
        <v>445</v>
      </c>
      <c r="IU498">
        <v>0</v>
      </c>
      <c r="IV498">
        <v>100</v>
      </c>
      <c r="IW498">
        <v>100</v>
      </c>
      <c r="IX498">
        <v>2.914</v>
      </c>
      <c r="IY498">
        <v>0.31</v>
      </c>
      <c r="IZ498">
        <v>0.972545899424372</v>
      </c>
      <c r="JA498">
        <v>0.00534676025210932</v>
      </c>
      <c r="JB498">
        <v>-1.70922874884956e-06</v>
      </c>
      <c r="JC498">
        <v>5.24977269206303e-10</v>
      </c>
      <c r="JD498">
        <v>0.310040366037049</v>
      </c>
      <c r="JE498">
        <v>0</v>
      </c>
      <c r="JF498">
        <v>0</v>
      </c>
      <c r="JG498">
        <v>0</v>
      </c>
      <c r="JH498">
        <v>4</v>
      </c>
      <c r="JI498">
        <v>2317</v>
      </c>
      <c r="JJ498">
        <v>-0</v>
      </c>
      <c r="JK498">
        <v>23</v>
      </c>
      <c r="JL498">
        <v>29370108.4</v>
      </c>
      <c r="JM498">
        <v>29370108.4</v>
      </c>
      <c r="JN498">
        <v>1.09619</v>
      </c>
      <c r="JO498">
        <v>2.61597</v>
      </c>
      <c r="JP498">
        <v>2.19849</v>
      </c>
      <c r="JQ498">
        <v>2.63794</v>
      </c>
      <c r="JR498">
        <v>2.44507</v>
      </c>
      <c r="JS498">
        <v>2.29614</v>
      </c>
      <c r="JT498">
        <v>32.8202</v>
      </c>
      <c r="JU498">
        <v>24.1138</v>
      </c>
      <c r="JV498">
        <v>18</v>
      </c>
      <c r="JW498">
        <v>489.021</v>
      </c>
      <c r="JX498">
        <v>748.033</v>
      </c>
      <c r="JY498">
        <v>35.3269</v>
      </c>
      <c r="JZ498">
        <v>51.2046</v>
      </c>
      <c r="KA498">
        <v>30.0046</v>
      </c>
      <c r="KB498">
        <v>50.2949</v>
      </c>
      <c r="KC498">
        <v>50.0139</v>
      </c>
      <c r="KD498">
        <v>21.9332</v>
      </c>
      <c r="KE498">
        <v>0</v>
      </c>
      <c r="KF498">
        <v>100</v>
      </c>
      <c r="KG498">
        <v>35.3083</v>
      </c>
      <c r="KH498">
        <v>399.707</v>
      </c>
      <c r="KI498">
        <v>21.9999</v>
      </c>
      <c r="KJ498">
        <v>93.0692</v>
      </c>
      <c r="KK498">
        <v>89.873</v>
      </c>
    </row>
    <row r="499" spans="1:297">
      <c r="A499">
        <v>483</v>
      </c>
      <c r="B499">
        <v>1762206506.1</v>
      </c>
      <c r="C499">
        <v>8274.09999990463</v>
      </c>
      <c r="D499" t="s">
        <v>1415</v>
      </c>
      <c r="E499" t="s">
        <v>1416</v>
      </c>
      <c r="F499">
        <v>5</v>
      </c>
      <c r="G499" t="s">
        <v>1412</v>
      </c>
      <c r="H499" t="s">
        <v>438</v>
      </c>
      <c r="I499">
        <v>1762206497.45714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421.807054181865</v>
      </c>
      <c r="AK499">
        <v>424.459187878788</v>
      </c>
      <c r="AL499">
        <v>-1.06110881145883</v>
      </c>
      <c r="AM499">
        <v>64.4966761008901</v>
      </c>
      <c r="AN499">
        <f>(AP499 - AO499 + DY499*1E3/(8.314*(EA499+273.15)) * AR499/DX499 * AQ499) * DX499/(100*DL499) * 1000/(1000 - AP499)</f>
        <v>0</v>
      </c>
      <c r="AO499">
        <v>20.9190529967582</v>
      </c>
      <c r="AP499">
        <v>36.19902</v>
      </c>
      <c r="AQ499">
        <v>-0.00353607709098759</v>
      </c>
      <c r="AR499">
        <v>97.587587996509</v>
      </c>
      <c r="AS499">
        <v>4</v>
      </c>
      <c r="AT499">
        <v>1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439</v>
      </c>
      <c r="AY499" t="s">
        <v>439</v>
      </c>
      <c r="AZ499">
        <v>0</v>
      </c>
      <c r="BA499">
        <v>0</v>
      </c>
      <c r="BB499">
        <f>1-AZ499/BA499</f>
        <v>0</v>
      </c>
      <c r="BC499">
        <v>0</v>
      </c>
      <c r="BD499" t="s">
        <v>439</v>
      </c>
      <c r="BE499" t="s">
        <v>439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439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440</v>
      </c>
      <c r="DO499">
        <v>2</v>
      </c>
      <c r="DP499" t="b">
        <v>1</v>
      </c>
      <c r="DQ499">
        <v>1762206497.45714</v>
      </c>
      <c r="DR499">
        <v>411.950071428571</v>
      </c>
      <c r="DS499">
        <v>417.637714285714</v>
      </c>
      <c r="DT499">
        <v>36.22915</v>
      </c>
      <c r="DU499">
        <v>20.9199857142857</v>
      </c>
      <c r="DV499">
        <v>409.040642857143</v>
      </c>
      <c r="DW499">
        <v>35.9191071428571</v>
      </c>
      <c r="DX499">
        <v>500.031785714286</v>
      </c>
      <c r="DY499">
        <v>90.7841714285714</v>
      </c>
      <c r="DZ499">
        <v>0.100034257142857</v>
      </c>
      <c r="EA499">
        <v>43.8230285714286</v>
      </c>
      <c r="EB499">
        <v>42.0316214285714</v>
      </c>
      <c r="EC499">
        <v>999.9</v>
      </c>
      <c r="ED499">
        <v>0</v>
      </c>
      <c r="EE499">
        <v>0</v>
      </c>
      <c r="EF499">
        <v>9994.06285714286</v>
      </c>
      <c r="EG499">
        <v>0</v>
      </c>
      <c r="EH499">
        <v>1136.825</v>
      </c>
      <c r="EI499">
        <v>-5.68763492857143</v>
      </c>
      <c r="EJ499">
        <v>427.435857142857</v>
      </c>
      <c r="EK499">
        <v>426.561571428571</v>
      </c>
      <c r="EL499">
        <v>15.3091428571429</v>
      </c>
      <c r="EM499">
        <v>417.637714285714</v>
      </c>
      <c r="EN499">
        <v>20.9199857142857</v>
      </c>
      <c r="EO499">
        <v>3.28903285714286</v>
      </c>
      <c r="EP499">
        <v>1.89920571428571</v>
      </c>
      <c r="EQ499">
        <v>25.5683714285714</v>
      </c>
      <c r="ER499">
        <v>16.6281428571429</v>
      </c>
      <c r="ES499">
        <v>1999.995</v>
      </c>
      <c r="ET499">
        <v>0.980001</v>
      </c>
      <c r="EU499">
        <v>0.0199991428571429</v>
      </c>
      <c r="EV499">
        <v>0</v>
      </c>
      <c r="EW499">
        <v>1104.70928571429</v>
      </c>
      <c r="EX499">
        <v>5.00059</v>
      </c>
      <c r="EY499">
        <v>23763.9071428571</v>
      </c>
      <c r="EZ499">
        <v>17360.2857142857</v>
      </c>
      <c r="FA499">
        <v>62.9015</v>
      </c>
      <c r="FB499">
        <v>63.3882142857143</v>
      </c>
      <c r="FC499">
        <v>62.3300714285714</v>
      </c>
      <c r="FD499">
        <v>62.9149285714286</v>
      </c>
      <c r="FE499">
        <v>63.281</v>
      </c>
      <c r="FF499">
        <v>1955.095</v>
      </c>
      <c r="FG499">
        <v>39.9007142857143</v>
      </c>
      <c r="FH499">
        <v>0</v>
      </c>
      <c r="FI499">
        <v>1762206505.4</v>
      </c>
      <c r="FJ499">
        <v>0</v>
      </c>
      <c r="FK499">
        <v>1104.60269230769</v>
      </c>
      <c r="FL499">
        <v>-3.40273504401395</v>
      </c>
      <c r="FM499">
        <v>-33.1282050203803</v>
      </c>
      <c r="FN499">
        <v>23763.1769230769</v>
      </c>
      <c r="FO499">
        <v>15</v>
      </c>
      <c r="FP499">
        <v>0</v>
      </c>
      <c r="FQ499" t="s">
        <v>441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-6.04856280952381</v>
      </c>
      <c r="GD499">
        <v>23.6334610909091</v>
      </c>
      <c r="GE499">
        <v>3.99500765405405</v>
      </c>
      <c r="GF499">
        <v>0</v>
      </c>
      <c r="GG499">
        <v>1104.85294117647</v>
      </c>
      <c r="GH499">
        <v>-3.95049655503864</v>
      </c>
      <c r="GI499">
        <v>0.486110187289711</v>
      </c>
      <c r="GJ499">
        <v>-1</v>
      </c>
      <c r="GK499">
        <v>15.3178142857143</v>
      </c>
      <c r="GL499">
        <v>-0.212384415584398</v>
      </c>
      <c r="GM499">
        <v>0.0215471638994285</v>
      </c>
      <c r="GN499">
        <v>0</v>
      </c>
      <c r="GO499">
        <v>0</v>
      </c>
      <c r="GP499">
        <v>2</v>
      </c>
      <c r="GQ499" t="s">
        <v>442</v>
      </c>
      <c r="GR499">
        <v>3.12614</v>
      </c>
      <c r="GS499">
        <v>2.7778</v>
      </c>
      <c r="GT499">
        <v>0.0830065</v>
      </c>
      <c r="GU499">
        <v>0.0830784</v>
      </c>
      <c r="GV499">
        <v>0.132085</v>
      </c>
      <c r="GW499">
        <v>0.0896737</v>
      </c>
      <c r="GX499">
        <v>33014.5</v>
      </c>
      <c r="GY499">
        <v>34960.9</v>
      </c>
      <c r="GZ499">
        <v>32692.1</v>
      </c>
      <c r="HA499">
        <v>34641.8</v>
      </c>
      <c r="HB499">
        <v>40498.4</v>
      </c>
      <c r="HC499">
        <v>45421.7</v>
      </c>
      <c r="HD499">
        <v>51320.7</v>
      </c>
      <c r="HE499">
        <v>55524.8</v>
      </c>
      <c r="HF499">
        <v>1.6996</v>
      </c>
      <c r="HG499">
        <v>2.01687</v>
      </c>
      <c r="HH499">
        <v>-0.131775</v>
      </c>
      <c r="HI499">
        <v>0</v>
      </c>
      <c r="HJ499">
        <v>44.1162</v>
      </c>
      <c r="HK499">
        <v>999.9</v>
      </c>
      <c r="HL499">
        <v>53.98</v>
      </c>
      <c r="HM499">
        <v>28.188</v>
      </c>
      <c r="HN499">
        <v>22.8097</v>
      </c>
      <c r="HO499">
        <v>60.8922</v>
      </c>
      <c r="HP499">
        <v>30.6651</v>
      </c>
      <c r="HQ499">
        <v>2</v>
      </c>
      <c r="HR499">
        <v>2.16968</v>
      </c>
      <c r="HS499">
        <v>7.53459</v>
      </c>
      <c r="HT499">
        <v>19.9651</v>
      </c>
      <c r="HU499">
        <v>5.18704</v>
      </c>
      <c r="HV499">
        <v>12.0159</v>
      </c>
      <c r="HW499">
        <v>4.9696</v>
      </c>
      <c r="HX499">
        <v>3.29497</v>
      </c>
      <c r="HY499">
        <v>999.9</v>
      </c>
      <c r="HZ499">
        <v>9999</v>
      </c>
      <c r="IA499">
        <v>9999</v>
      </c>
      <c r="IB499">
        <v>9999</v>
      </c>
      <c r="IC499">
        <v>1.86314</v>
      </c>
      <c r="ID499">
        <v>1.86813</v>
      </c>
      <c r="IE499">
        <v>1.86784</v>
      </c>
      <c r="IF499">
        <v>1.86904</v>
      </c>
      <c r="IG499">
        <v>1.86982</v>
      </c>
      <c r="IH499">
        <v>1.86584</v>
      </c>
      <c r="II499">
        <v>1.86695</v>
      </c>
      <c r="IJ499">
        <v>1.86841</v>
      </c>
      <c r="IK499">
        <v>5</v>
      </c>
      <c r="IL499">
        <v>0</v>
      </c>
      <c r="IM499">
        <v>0</v>
      </c>
      <c r="IN499">
        <v>0</v>
      </c>
      <c r="IO499" t="s">
        <v>443</v>
      </c>
      <c r="IP499" t="s">
        <v>444</v>
      </c>
      <c r="IQ499" t="s">
        <v>445</v>
      </c>
      <c r="IR499" t="s">
        <v>445</v>
      </c>
      <c r="IS499" t="s">
        <v>445</v>
      </c>
      <c r="IT499" t="s">
        <v>445</v>
      </c>
      <c r="IU499">
        <v>0</v>
      </c>
      <c r="IV499">
        <v>100</v>
      </c>
      <c r="IW499">
        <v>100</v>
      </c>
      <c r="IX499">
        <v>2.892</v>
      </c>
      <c r="IY499">
        <v>0.31</v>
      </c>
      <c r="IZ499">
        <v>0.972545899424372</v>
      </c>
      <c r="JA499">
        <v>0.00534676025210932</v>
      </c>
      <c r="JB499">
        <v>-1.70922874884956e-06</v>
      </c>
      <c r="JC499">
        <v>5.24977269206303e-10</v>
      </c>
      <c r="JD499">
        <v>0.310040366037049</v>
      </c>
      <c r="JE499">
        <v>0</v>
      </c>
      <c r="JF499">
        <v>0</v>
      </c>
      <c r="JG499">
        <v>0</v>
      </c>
      <c r="JH499">
        <v>4</v>
      </c>
      <c r="JI499">
        <v>2317</v>
      </c>
      <c r="JJ499">
        <v>-0</v>
      </c>
      <c r="JK499">
        <v>23</v>
      </c>
      <c r="JL499">
        <v>29370108.4</v>
      </c>
      <c r="JM499">
        <v>29370108.4</v>
      </c>
      <c r="JN499">
        <v>1.06689</v>
      </c>
      <c r="JO499">
        <v>2.60864</v>
      </c>
      <c r="JP499">
        <v>2.19849</v>
      </c>
      <c r="JQ499">
        <v>2.63794</v>
      </c>
      <c r="JR499">
        <v>2.44507</v>
      </c>
      <c r="JS499">
        <v>2.34375</v>
      </c>
      <c r="JT499">
        <v>32.8202</v>
      </c>
      <c r="JU499">
        <v>24.1225</v>
      </c>
      <c r="JV499">
        <v>18</v>
      </c>
      <c r="JW499">
        <v>488.774</v>
      </c>
      <c r="JX499">
        <v>747.912</v>
      </c>
      <c r="JY499">
        <v>35.2944</v>
      </c>
      <c r="JZ499">
        <v>51.247</v>
      </c>
      <c r="KA499">
        <v>30.0044</v>
      </c>
      <c r="KB499">
        <v>50.3356</v>
      </c>
      <c r="KC499">
        <v>50.0527</v>
      </c>
      <c r="KD499">
        <v>21.2561</v>
      </c>
      <c r="KE499">
        <v>0</v>
      </c>
      <c r="KF499">
        <v>100</v>
      </c>
      <c r="KG499">
        <v>35.2787</v>
      </c>
      <c r="KH499">
        <v>379.458</v>
      </c>
      <c r="KI499">
        <v>21.9999</v>
      </c>
      <c r="KJ499">
        <v>93.0622</v>
      </c>
      <c r="KK499">
        <v>89.8628</v>
      </c>
    </row>
    <row r="500" spans="1:297">
      <c r="A500">
        <v>484</v>
      </c>
      <c r="B500">
        <v>1762206511.1</v>
      </c>
      <c r="C500">
        <v>8279.09999990463</v>
      </c>
      <c r="D500" t="s">
        <v>1417</v>
      </c>
      <c r="E500" t="s">
        <v>1418</v>
      </c>
      <c r="F500">
        <v>5</v>
      </c>
      <c r="G500" t="s">
        <v>1412</v>
      </c>
      <c r="H500" t="s">
        <v>438</v>
      </c>
      <c r="I500">
        <v>1762206502.94615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410.141733233868</v>
      </c>
      <c r="AK500">
        <v>416.1298</v>
      </c>
      <c r="AL500">
        <v>-1.75899867603084</v>
      </c>
      <c r="AM500">
        <v>64.4966761008901</v>
      </c>
      <c r="AN500">
        <f>(AP500 - AO500 + DY500*1E3/(8.314*(EA500+273.15)) * AR500/DX500 * AQ500) * DX500/(100*DL500) * 1000/(1000 - AP500)</f>
        <v>0</v>
      </c>
      <c r="AO500">
        <v>20.9157734100821</v>
      </c>
      <c r="AP500">
        <v>36.1885521212121</v>
      </c>
      <c r="AQ500">
        <v>-0.00106521004110059</v>
      </c>
      <c r="AR500">
        <v>97.587587996509</v>
      </c>
      <c r="AS500">
        <v>4</v>
      </c>
      <c r="AT500">
        <v>1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439</v>
      </c>
      <c r="AY500" t="s">
        <v>439</v>
      </c>
      <c r="AZ500">
        <v>0</v>
      </c>
      <c r="BA500">
        <v>0</v>
      </c>
      <c r="BB500">
        <f>1-AZ500/BA500</f>
        <v>0</v>
      </c>
      <c r="BC500">
        <v>0</v>
      </c>
      <c r="BD500" t="s">
        <v>439</v>
      </c>
      <c r="BE500" t="s">
        <v>439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439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440</v>
      </c>
      <c r="DO500">
        <v>2</v>
      </c>
      <c r="DP500" t="b">
        <v>1</v>
      </c>
      <c r="DQ500">
        <v>1762206502.94615</v>
      </c>
      <c r="DR500">
        <v>409.496538461538</v>
      </c>
      <c r="DS500">
        <v>410.608</v>
      </c>
      <c r="DT500">
        <v>36.2108769230769</v>
      </c>
      <c r="DU500">
        <v>20.9177769230769</v>
      </c>
      <c r="DV500">
        <v>406.597307692308</v>
      </c>
      <c r="DW500">
        <v>35.9008461538462</v>
      </c>
      <c r="DX500">
        <v>500.001769230769</v>
      </c>
      <c r="DY500">
        <v>90.7841</v>
      </c>
      <c r="DZ500">
        <v>0.100008792307692</v>
      </c>
      <c r="EA500">
        <v>43.8139076923077</v>
      </c>
      <c r="EB500">
        <v>42.0250384615385</v>
      </c>
      <c r="EC500">
        <v>999.9</v>
      </c>
      <c r="ED500">
        <v>0</v>
      </c>
      <c r="EE500">
        <v>0</v>
      </c>
      <c r="EF500">
        <v>9995.23307692308</v>
      </c>
      <c r="EG500">
        <v>0</v>
      </c>
      <c r="EH500">
        <v>1136.71076923077</v>
      </c>
      <c r="EI500">
        <v>-1.11145223076923</v>
      </c>
      <c r="EJ500">
        <v>424.882076923077</v>
      </c>
      <c r="EK500">
        <v>419.380538461539</v>
      </c>
      <c r="EL500">
        <v>15.2930846153846</v>
      </c>
      <c r="EM500">
        <v>410.608</v>
      </c>
      <c r="EN500">
        <v>20.9177769230769</v>
      </c>
      <c r="EO500">
        <v>3.28737230769231</v>
      </c>
      <c r="EP500">
        <v>1.89900230769231</v>
      </c>
      <c r="EQ500">
        <v>25.5598615384615</v>
      </c>
      <c r="ER500">
        <v>16.6264538461538</v>
      </c>
      <c r="ES500">
        <v>1999.97461538462</v>
      </c>
      <c r="ET500">
        <v>0.980000692307692</v>
      </c>
      <c r="EU500">
        <v>0.0199995076923077</v>
      </c>
      <c r="EV500">
        <v>0</v>
      </c>
      <c r="EW500">
        <v>1104.34615384615</v>
      </c>
      <c r="EX500">
        <v>5.00059</v>
      </c>
      <c r="EY500">
        <v>23760.5153846154</v>
      </c>
      <c r="EZ500">
        <v>17360.1153846154</v>
      </c>
      <c r="FA500">
        <v>62.942</v>
      </c>
      <c r="FB500">
        <v>63.4228461538462</v>
      </c>
      <c r="FC500">
        <v>62.3603846153846</v>
      </c>
      <c r="FD500">
        <v>62.9564615384615</v>
      </c>
      <c r="FE500">
        <v>63.3218461538462</v>
      </c>
      <c r="FF500">
        <v>1955.07692307692</v>
      </c>
      <c r="FG500">
        <v>39.8984615384615</v>
      </c>
      <c r="FH500">
        <v>0</v>
      </c>
      <c r="FI500">
        <v>1762206510.2</v>
      </c>
      <c r="FJ500">
        <v>0</v>
      </c>
      <c r="FK500">
        <v>1104.30923076923</v>
      </c>
      <c r="FL500">
        <v>-3.65948719440175</v>
      </c>
      <c r="FM500">
        <v>-29.3470085476904</v>
      </c>
      <c r="FN500">
        <v>23760.3923076923</v>
      </c>
      <c r="FO500">
        <v>15</v>
      </c>
      <c r="FP500">
        <v>0</v>
      </c>
      <c r="FQ500" t="s">
        <v>441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-2.97118545</v>
      </c>
      <c r="GD500">
        <v>61.4902541503759</v>
      </c>
      <c r="GE500">
        <v>6.33709186721824</v>
      </c>
      <c r="GF500">
        <v>0</v>
      </c>
      <c r="GG500">
        <v>1104.55205882353</v>
      </c>
      <c r="GH500">
        <v>-3.50267379883646</v>
      </c>
      <c r="GI500">
        <v>0.431997953506604</v>
      </c>
      <c r="GJ500">
        <v>-1</v>
      </c>
      <c r="GK500">
        <v>15.300045</v>
      </c>
      <c r="GL500">
        <v>-0.181547368421075</v>
      </c>
      <c r="GM500">
        <v>0.0176831975332517</v>
      </c>
      <c r="GN500">
        <v>0</v>
      </c>
      <c r="GO500">
        <v>0</v>
      </c>
      <c r="GP500">
        <v>2</v>
      </c>
      <c r="GQ500" t="s">
        <v>442</v>
      </c>
      <c r="GR500">
        <v>3.12638</v>
      </c>
      <c r="GS500">
        <v>2.778</v>
      </c>
      <c r="GT500">
        <v>0.0815803</v>
      </c>
      <c r="GU500">
        <v>0.0807388</v>
      </c>
      <c r="GV500">
        <v>0.132031</v>
      </c>
      <c r="GW500">
        <v>0.0896575</v>
      </c>
      <c r="GX500">
        <v>33062.9</v>
      </c>
      <c r="GY500">
        <v>35046.1</v>
      </c>
      <c r="GZ500">
        <v>32689.4</v>
      </c>
      <c r="HA500">
        <v>34638.1</v>
      </c>
      <c r="HB500">
        <v>40498</v>
      </c>
      <c r="HC500">
        <v>45418.1</v>
      </c>
      <c r="HD500">
        <v>51317</v>
      </c>
      <c r="HE500">
        <v>55519.7</v>
      </c>
      <c r="HF500">
        <v>1.69945</v>
      </c>
      <c r="HG500">
        <v>2.01603</v>
      </c>
      <c r="HH500">
        <v>-0.131797</v>
      </c>
      <c r="HI500">
        <v>0</v>
      </c>
      <c r="HJ500">
        <v>44.1177</v>
      </c>
      <c r="HK500">
        <v>999.9</v>
      </c>
      <c r="HL500">
        <v>53.98</v>
      </c>
      <c r="HM500">
        <v>28.188</v>
      </c>
      <c r="HN500">
        <v>22.811</v>
      </c>
      <c r="HO500">
        <v>60.7522</v>
      </c>
      <c r="HP500">
        <v>30.6651</v>
      </c>
      <c r="HQ500">
        <v>2</v>
      </c>
      <c r="HR500">
        <v>2.17424</v>
      </c>
      <c r="HS500">
        <v>7.5295</v>
      </c>
      <c r="HT500">
        <v>19.9655</v>
      </c>
      <c r="HU500">
        <v>5.18764</v>
      </c>
      <c r="HV500">
        <v>12.0159</v>
      </c>
      <c r="HW500">
        <v>4.96985</v>
      </c>
      <c r="HX500">
        <v>3.295</v>
      </c>
      <c r="HY500">
        <v>999.9</v>
      </c>
      <c r="HZ500">
        <v>9999</v>
      </c>
      <c r="IA500">
        <v>9999</v>
      </c>
      <c r="IB500">
        <v>9999</v>
      </c>
      <c r="IC500">
        <v>1.86318</v>
      </c>
      <c r="ID500">
        <v>1.86813</v>
      </c>
      <c r="IE500">
        <v>1.86784</v>
      </c>
      <c r="IF500">
        <v>1.86904</v>
      </c>
      <c r="IG500">
        <v>1.86983</v>
      </c>
      <c r="IH500">
        <v>1.86584</v>
      </c>
      <c r="II500">
        <v>1.86695</v>
      </c>
      <c r="IJ500">
        <v>1.86842</v>
      </c>
      <c r="IK500">
        <v>5</v>
      </c>
      <c r="IL500">
        <v>0</v>
      </c>
      <c r="IM500">
        <v>0</v>
      </c>
      <c r="IN500">
        <v>0</v>
      </c>
      <c r="IO500" t="s">
        <v>443</v>
      </c>
      <c r="IP500" t="s">
        <v>444</v>
      </c>
      <c r="IQ500" t="s">
        <v>445</v>
      </c>
      <c r="IR500" t="s">
        <v>445</v>
      </c>
      <c r="IS500" t="s">
        <v>445</v>
      </c>
      <c r="IT500" t="s">
        <v>445</v>
      </c>
      <c r="IU500">
        <v>0</v>
      </c>
      <c r="IV500">
        <v>100</v>
      </c>
      <c r="IW500">
        <v>100</v>
      </c>
      <c r="IX500">
        <v>2.855</v>
      </c>
      <c r="IY500">
        <v>0.3101</v>
      </c>
      <c r="IZ500">
        <v>0.972545899424372</v>
      </c>
      <c r="JA500">
        <v>0.00534676025210932</v>
      </c>
      <c r="JB500">
        <v>-1.70922874884956e-06</v>
      </c>
      <c r="JC500">
        <v>5.24977269206303e-10</v>
      </c>
      <c r="JD500">
        <v>0.310040366037049</v>
      </c>
      <c r="JE500">
        <v>0</v>
      </c>
      <c r="JF500">
        <v>0</v>
      </c>
      <c r="JG500">
        <v>0</v>
      </c>
      <c r="JH500">
        <v>4</v>
      </c>
      <c r="JI500">
        <v>2317</v>
      </c>
      <c r="JJ500">
        <v>-0</v>
      </c>
      <c r="JK500">
        <v>23</v>
      </c>
      <c r="JL500">
        <v>29370108.5</v>
      </c>
      <c r="JM500">
        <v>29370108.5</v>
      </c>
      <c r="JN500">
        <v>1.02539</v>
      </c>
      <c r="JO500">
        <v>2.62329</v>
      </c>
      <c r="JP500">
        <v>2.19849</v>
      </c>
      <c r="JQ500">
        <v>2.63794</v>
      </c>
      <c r="JR500">
        <v>2.44507</v>
      </c>
      <c r="JS500">
        <v>2.29492</v>
      </c>
      <c r="JT500">
        <v>32.8202</v>
      </c>
      <c r="JU500">
        <v>24.105</v>
      </c>
      <c r="JV500">
        <v>18</v>
      </c>
      <c r="JW500">
        <v>488.906</v>
      </c>
      <c r="JX500">
        <v>747.456</v>
      </c>
      <c r="JY500">
        <v>35.2666</v>
      </c>
      <c r="JZ500">
        <v>51.291</v>
      </c>
      <c r="KA500">
        <v>30.0044</v>
      </c>
      <c r="KB500">
        <v>50.3761</v>
      </c>
      <c r="KC500">
        <v>50.0925</v>
      </c>
      <c r="KD500">
        <v>20.4896</v>
      </c>
      <c r="KE500">
        <v>0</v>
      </c>
      <c r="KF500">
        <v>100</v>
      </c>
      <c r="KG500">
        <v>35.2602</v>
      </c>
      <c r="KH500">
        <v>365.855</v>
      </c>
      <c r="KI500">
        <v>21.9999</v>
      </c>
      <c r="KJ500">
        <v>93.0551</v>
      </c>
      <c r="KK500">
        <v>89.8541</v>
      </c>
    </row>
    <row r="501" spans="1:297">
      <c r="A501">
        <v>485</v>
      </c>
      <c r="B501">
        <v>1762206516.1</v>
      </c>
      <c r="C501">
        <v>8284.09999990463</v>
      </c>
      <c r="D501" t="s">
        <v>1419</v>
      </c>
      <c r="E501" t="s">
        <v>1420</v>
      </c>
      <c r="F501">
        <v>5</v>
      </c>
      <c r="G501" t="s">
        <v>1412</v>
      </c>
      <c r="H501" t="s">
        <v>438</v>
      </c>
      <c r="I501">
        <v>1762206507.94615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395.003851611732</v>
      </c>
      <c r="AK501">
        <v>404.091024242424</v>
      </c>
      <c r="AL501">
        <v>-2.47491474831754</v>
      </c>
      <c r="AM501">
        <v>64.4966761008901</v>
      </c>
      <c r="AN501">
        <f>(AP501 - AO501 + DY501*1E3/(8.314*(EA501+273.15)) * AR501/DX501 * AQ501) * DX501/(100*DL501) * 1000/(1000 - AP501)</f>
        <v>0</v>
      </c>
      <c r="AO501">
        <v>20.9141267173832</v>
      </c>
      <c r="AP501">
        <v>36.1631539393939</v>
      </c>
      <c r="AQ501">
        <v>-0.00128829290903369</v>
      </c>
      <c r="AR501">
        <v>97.587587996509</v>
      </c>
      <c r="AS501">
        <v>5</v>
      </c>
      <c r="AT501">
        <v>1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439</v>
      </c>
      <c r="AY501" t="s">
        <v>439</v>
      </c>
      <c r="AZ501">
        <v>0</v>
      </c>
      <c r="BA501">
        <v>0</v>
      </c>
      <c r="BB501">
        <f>1-AZ501/BA501</f>
        <v>0</v>
      </c>
      <c r="BC501">
        <v>0</v>
      </c>
      <c r="BD501" t="s">
        <v>439</v>
      </c>
      <c r="BE501" t="s">
        <v>439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439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440</v>
      </c>
      <c r="DO501">
        <v>2</v>
      </c>
      <c r="DP501" t="b">
        <v>1</v>
      </c>
      <c r="DQ501">
        <v>1762206507.94615</v>
      </c>
      <c r="DR501">
        <v>403.456923076923</v>
      </c>
      <c r="DS501">
        <v>398.494538461539</v>
      </c>
      <c r="DT501">
        <v>36.1922230769231</v>
      </c>
      <c r="DU501">
        <v>20.9161846153846</v>
      </c>
      <c r="DV501">
        <v>400.583076923077</v>
      </c>
      <c r="DW501">
        <v>35.8821846153846</v>
      </c>
      <c r="DX501">
        <v>500.015538461539</v>
      </c>
      <c r="DY501">
        <v>90.7845769230769</v>
      </c>
      <c r="DZ501">
        <v>0.100018076923077</v>
      </c>
      <c r="EA501">
        <v>43.8064769230769</v>
      </c>
      <c r="EB501">
        <v>42.0209230769231</v>
      </c>
      <c r="EC501">
        <v>999.9</v>
      </c>
      <c r="ED501">
        <v>0</v>
      </c>
      <c r="EE501">
        <v>0</v>
      </c>
      <c r="EF501">
        <v>9997.44076923077</v>
      </c>
      <c r="EG501">
        <v>0</v>
      </c>
      <c r="EH501">
        <v>1136.60230769231</v>
      </c>
      <c r="EI501">
        <v>4.96224930769231</v>
      </c>
      <c r="EJ501">
        <v>418.607461538461</v>
      </c>
      <c r="EK501">
        <v>407.007692307692</v>
      </c>
      <c r="EL501">
        <v>15.2760153846154</v>
      </c>
      <c r="EM501">
        <v>398.494538461539</v>
      </c>
      <c r="EN501">
        <v>20.9161846153846</v>
      </c>
      <c r="EO501">
        <v>3.28569538461538</v>
      </c>
      <c r="EP501">
        <v>1.89886769230769</v>
      </c>
      <c r="EQ501">
        <v>25.5512615384615</v>
      </c>
      <c r="ER501">
        <v>16.6253384615385</v>
      </c>
      <c r="ES501">
        <v>1999.97230769231</v>
      </c>
      <c r="ET501">
        <v>0.979999769230769</v>
      </c>
      <c r="EU501">
        <v>0.0200004</v>
      </c>
      <c r="EV501">
        <v>0</v>
      </c>
      <c r="EW501">
        <v>1104.01615384615</v>
      </c>
      <c r="EX501">
        <v>5.00059</v>
      </c>
      <c r="EY501">
        <v>23756.7307692308</v>
      </c>
      <c r="EZ501">
        <v>17360.0923076923</v>
      </c>
      <c r="FA501">
        <v>62.9709230769231</v>
      </c>
      <c r="FB501">
        <v>63.4613076923077</v>
      </c>
      <c r="FC501">
        <v>62.3988461538462</v>
      </c>
      <c r="FD501">
        <v>62.9853846153846</v>
      </c>
      <c r="FE501">
        <v>63.3507692307692</v>
      </c>
      <c r="FF501">
        <v>1955.07538461538</v>
      </c>
      <c r="FG501">
        <v>39.8984615384615</v>
      </c>
      <c r="FH501">
        <v>0</v>
      </c>
      <c r="FI501">
        <v>1762206515</v>
      </c>
      <c r="FJ501">
        <v>0</v>
      </c>
      <c r="FK501">
        <v>1104.01923076923</v>
      </c>
      <c r="FL501">
        <v>-5.31487179857736</v>
      </c>
      <c r="FM501">
        <v>-55.9965810802501</v>
      </c>
      <c r="FN501">
        <v>23756.6730769231</v>
      </c>
      <c r="FO501">
        <v>15</v>
      </c>
      <c r="FP501">
        <v>0</v>
      </c>
      <c r="FQ501" t="s">
        <v>441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0.68574205</v>
      </c>
      <c r="GD501">
        <v>74.3962659699248</v>
      </c>
      <c r="GE501">
        <v>7.24484161521507</v>
      </c>
      <c r="GF501">
        <v>0</v>
      </c>
      <c r="GG501">
        <v>1104.28176470588</v>
      </c>
      <c r="GH501">
        <v>-3.80993124822143</v>
      </c>
      <c r="GI501">
        <v>0.456227952493777</v>
      </c>
      <c r="GJ501">
        <v>-1</v>
      </c>
      <c r="GK501">
        <v>15.28743</v>
      </c>
      <c r="GL501">
        <v>-0.191377443609036</v>
      </c>
      <c r="GM501">
        <v>0.0186647555569313</v>
      </c>
      <c r="GN501">
        <v>0</v>
      </c>
      <c r="GO501">
        <v>0</v>
      </c>
      <c r="GP501">
        <v>2</v>
      </c>
      <c r="GQ501" t="s">
        <v>442</v>
      </c>
      <c r="GR501">
        <v>3.12633</v>
      </c>
      <c r="GS501">
        <v>2.77814</v>
      </c>
      <c r="GT501">
        <v>0.0796239</v>
      </c>
      <c r="GU501">
        <v>0.078266</v>
      </c>
      <c r="GV501">
        <v>0.131972</v>
      </c>
      <c r="GW501">
        <v>0.0896488</v>
      </c>
      <c r="GX501">
        <v>33130.1</v>
      </c>
      <c r="GY501">
        <v>35136.6</v>
      </c>
      <c r="GZ501">
        <v>32686.5</v>
      </c>
      <c r="HA501">
        <v>34634.6</v>
      </c>
      <c r="HB501">
        <v>40497.7</v>
      </c>
      <c r="HC501">
        <v>45414.2</v>
      </c>
      <c r="HD501">
        <v>51313.3</v>
      </c>
      <c r="HE501">
        <v>55514.7</v>
      </c>
      <c r="HF501">
        <v>1.69888</v>
      </c>
      <c r="HG501">
        <v>2.01543</v>
      </c>
      <c r="HH501">
        <v>-0.131588</v>
      </c>
      <c r="HI501">
        <v>0</v>
      </c>
      <c r="HJ501">
        <v>44.1218</v>
      </c>
      <c r="HK501">
        <v>999.9</v>
      </c>
      <c r="HL501">
        <v>53.98</v>
      </c>
      <c r="HM501">
        <v>28.188</v>
      </c>
      <c r="HN501">
        <v>22.8128</v>
      </c>
      <c r="HO501">
        <v>60.8222</v>
      </c>
      <c r="HP501">
        <v>30.625</v>
      </c>
      <c r="HQ501">
        <v>2</v>
      </c>
      <c r="HR501">
        <v>2.17837</v>
      </c>
      <c r="HS501">
        <v>7.51779</v>
      </c>
      <c r="HT501">
        <v>19.9661</v>
      </c>
      <c r="HU501">
        <v>5.18704</v>
      </c>
      <c r="HV501">
        <v>12.0159</v>
      </c>
      <c r="HW501">
        <v>4.96935</v>
      </c>
      <c r="HX501">
        <v>3.29495</v>
      </c>
      <c r="HY501">
        <v>999.9</v>
      </c>
      <c r="HZ501">
        <v>9999</v>
      </c>
      <c r="IA501">
        <v>9999</v>
      </c>
      <c r="IB501">
        <v>9999</v>
      </c>
      <c r="IC501">
        <v>1.86319</v>
      </c>
      <c r="ID501">
        <v>1.86813</v>
      </c>
      <c r="IE501">
        <v>1.86784</v>
      </c>
      <c r="IF501">
        <v>1.86905</v>
      </c>
      <c r="IG501">
        <v>1.86982</v>
      </c>
      <c r="IH501">
        <v>1.86585</v>
      </c>
      <c r="II501">
        <v>1.86696</v>
      </c>
      <c r="IJ501">
        <v>1.86839</v>
      </c>
      <c r="IK501">
        <v>5</v>
      </c>
      <c r="IL501">
        <v>0</v>
      </c>
      <c r="IM501">
        <v>0</v>
      </c>
      <c r="IN501">
        <v>0</v>
      </c>
      <c r="IO501" t="s">
        <v>443</v>
      </c>
      <c r="IP501" t="s">
        <v>444</v>
      </c>
      <c r="IQ501" t="s">
        <v>445</v>
      </c>
      <c r="IR501" t="s">
        <v>445</v>
      </c>
      <c r="IS501" t="s">
        <v>445</v>
      </c>
      <c r="IT501" t="s">
        <v>445</v>
      </c>
      <c r="IU501">
        <v>0</v>
      </c>
      <c r="IV501">
        <v>100</v>
      </c>
      <c r="IW501">
        <v>100</v>
      </c>
      <c r="IX501">
        <v>2.805</v>
      </c>
      <c r="IY501">
        <v>0.31</v>
      </c>
      <c r="IZ501">
        <v>0.972545899424372</v>
      </c>
      <c r="JA501">
        <v>0.00534676025210932</v>
      </c>
      <c r="JB501">
        <v>-1.70922874884956e-06</v>
      </c>
      <c r="JC501">
        <v>5.24977269206303e-10</v>
      </c>
      <c r="JD501">
        <v>0.310040366037049</v>
      </c>
      <c r="JE501">
        <v>0</v>
      </c>
      <c r="JF501">
        <v>0</v>
      </c>
      <c r="JG501">
        <v>0</v>
      </c>
      <c r="JH501">
        <v>4</v>
      </c>
      <c r="JI501">
        <v>2317</v>
      </c>
      <c r="JJ501">
        <v>-0</v>
      </c>
      <c r="JK501">
        <v>23</v>
      </c>
      <c r="JL501">
        <v>29370108.6</v>
      </c>
      <c r="JM501">
        <v>29370108.6</v>
      </c>
      <c r="JN501">
        <v>0.987549</v>
      </c>
      <c r="JO501">
        <v>2.61963</v>
      </c>
      <c r="JP501">
        <v>2.19849</v>
      </c>
      <c r="JQ501">
        <v>2.63794</v>
      </c>
      <c r="JR501">
        <v>2.44507</v>
      </c>
      <c r="JS501">
        <v>2.34131</v>
      </c>
      <c r="JT501">
        <v>32.8202</v>
      </c>
      <c r="JU501">
        <v>24.1138</v>
      </c>
      <c r="JV501">
        <v>18</v>
      </c>
      <c r="JW501">
        <v>488.718</v>
      </c>
      <c r="JX501">
        <v>747.246</v>
      </c>
      <c r="JY501">
        <v>35.2478</v>
      </c>
      <c r="JZ501">
        <v>51.333</v>
      </c>
      <c r="KA501">
        <v>30.0043</v>
      </c>
      <c r="KB501">
        <v>50.4147</v>
      </c>
      <c r="KC501">
        <v>50.1324</v>
      </c>
      <c r="KD501">
        <v>19.6465</v>
      </c>
      <c r="KE501">
        <v>0</v>
      </c>
      <c r="KF501">
        <v>100</v>
      </c>
      <c r="KG501">
        <v>35.2426</v>
      </c>
      <c r="KH501">
        <v>345.596</v>
      </c>
      <c r="KI501">
        <v>21.9999</v>
      </c>
      <c r="KJ501">
        <v>93.0478</v>
      </c>
      <c r="KK501">
        <v>89.8456</v>
      </c>
    </row>
    <row r="502" spans="1:297">
      <c r="A502">
        <v>486</v>
      </c>
      <c r="B502">
        <v>1762206521.1</v>
      </c>
      <c r="C502">
        <v>8289.09999990463</v>
      </c>
      <c r="D502" t="s">
        <v>1421</v>
      </c>
      <c r="E502" t="s">
        <v>1422</v>
      </c>
      <c r="F502">
        <v>5</v>
      </c>
      <c r="G502" t="s">
        <v>1412</v>
      </c>
      <c r="H502" t="s">
        <v>438</v>
      </c>
      <c r="I502">
        <v>1762206512.94615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379.409743784773</v>
      </c>
      <c r="AK502">
        <v>390.302496969697</v>
      </c>
      <c r="AL502">
        <v>-2.80760738199176</v>
      </c>
      <c r="AM502">
        <v>64.4966761008901</v>
      </c>
      <c r="AN502">
        <f>(AP502 - AO502 + DY502*1E3/(8.314*(EA502+273.15)) * AR502/DX502 * AQ502) * DX502/(100*DL502) * 1000/(1000 - AP502)</f>
        <v>0</v>
      </c>
      <c r="AO502">
        <v>20.9134326417072</v>
      </c>
      <c r="AP502">
        <v>36.1485327272727</v>
      </c>
      <c r="AQ502">
        <v>-0.000675969153282755</v>
      </c>
      <c r="AR502">
        <v>97.587587996509</v>
      </c>
      <c r="AS502">
        <v>4</v>
      </c>
      <c r="AT502">
        <v>1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439</v>
      </c>
      <c r="AY502" t="s">
        <v>439</v>
      </c>
      <c r="AZ502">
        <v>0</v>
      </c>
      <c r="BA502">
        <v>0</v>
      </c>
      <c r="BB502">
        <f>1-AZ502/BA502</f>
        <v>0</v>
      </c>
      <c r="BC502">
        <v>0</v>
      </c>
      <c r="BD502" t="s">
        <v>439</v>
      </c>
      <c r="BE502" t="s">
        <v>439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439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440</v>
      </c>
      <c r="DO502">
        <v>2</v>
      </c>
      <c r="DP502" t="b">
        <v>1</v>
      </c>
      <c r="DQ502">
        <v>1762206512.94615</v>
      </c>
      <c r="DR502">
        <v>393.711538461538</v>
      </c>
      <c r="DS502">
        <v>384.498692307692</v>
      </c>
      <c r="DT502">
        <v>36.1747230769231</v>
      </c>
      <c r="DU502">
        <v>20.9143538461538</v>
      </c>
      <c r="DV502">
        <v>390.878769230769</v>
      </c>
      <c r="DW502">
        <v>35.8646923076923</v>
      </c>
      <c r="DX502">
        <v>500.031153846154</v>
      </c>
      <c r="DY502">
        <v>90.7856538461538</v>
      </c>
      <c r="DZ502">
        <v>0.100019369230769</v>
      </c>
      <c r="EA502">
        <v>43.8014153846154</v>
      </c>
      <c r="EB502">
        <v>42.0219307692308</v>
      </c>
      <c r="EC502">
        <v>999.9</v>
      </c>
      <c r="ED502">
        <v>0</v>
      </c>
      <c r="EE502">
        <v>0</v>
      </c>
      <c r="EF502">
        <v>9998.45</v>
      </c>
      <c r="EG502">
        <v>0</v>
      </c>
      <c r="EH502">
        <v>1136.50538461538</v>
      </c>
      <c r="EI502">
        <v>9.21267692307692</v>
      </c>
      <c r="EJ502">
        <v>408.488615384615</v>
      </c>
      <c r="EK502">
        <v>392.712</v>
      </c>
      <c r="EL502">
        <v>15.2603615384615</v>
      </c>
      <c r="EM502">
        <v>384.498692307692</v>
      </c>
      <c r="EN502">
        <v>20.9143538461538</v>
      </c>
      <c r="EO502">
        <v>3.28414692307692</v>
      </c>
      <c r="EP502">
        <v>1.89872384615385</v>
      </c>
      <c r="EQ502">
        <v>25.5433153846154</v>
      </c>
      <c r="ER502">
        <v>16.6241384615385</v>
      </c>
      <c r="ES502">
        <v>2000.02153846154</v>
      </c>
      <c r="ET502">
        <v>0.979997</v>
      </c>
      <c r="EU502">
        <v>0.0200030153846154</v>
      </c>
      <c r="EV502">
        <v>0</v>
      </c>
      <c r="EW502">
        <v>1103.50846153846</v>
      </c>
      <c r="EX502">
        <v>5.00059</v>
      </c>
      <c r="EY502">
        <v>23750.7461538462</v>
      </c>
      <c r="EZ502">
        <v>17360.5076923077</v>
      </c>
      <c r="FA502">
        <v>62.9950769230769</v>
      </c>
      <c r="FB502">
        <v>63.4902307692308</v>
      </c>
      <c r="FC502">
        <v>62.4373076923077</v>
      </c>
      <c r="FD502">
        <v>63.019</v>
      </c>
      <c r="FE502">
        <v>63.3844615384615</v>
      </c>
      <c r="FF502">
        <v>1955.11846153846</v>
      </c>
      <c r="FG502">
        <v>39.9030769230769</v>
      </c>
      <c r="FH502">
        <v>0</v>
      </c>
      <c r="FI502">
        <v>1762206520.4</v>
      </c>
      <c r="FJ502">
        <v>0</v>
      </c>
      <c r="FK502">
        <v>1103.4056</v>
      </c>
      <c r="FL502">
        <v>-8.01692306843131</v>
      </c>
      <c r="FM502">
        <v>-115.453845910942</v>
      </c>
      <c r="FN502">
        <v>23748.608</v>
      </c>
      <c r="FO502">
        <v>15</v>
      </c>
      <c r="FP502">
        <v>0</v>
      </c>
      <c r="FQ502" t="s">
        <v>441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7.11952255</v>
      </c>
      <c r="GD502">
        <v>50.7809750526316</v>
      </c>
      <c r="GE502">
        <v>4.93193352210031</v>
      </c>
      <c r="GF502">
        <v>0</v>
      </c>
      <c r="GG502">
        <v>1103.79323529412</v>
      </c>
      <c r="GH502">
        <v>-6.25103133029229</v>
      </c>
      <c r="GI502">
        <v>0.654332711682569</v>
      </c>
      <c r="GJ502">
        <v>-1</v>
      </c>
      <c r="GK502">
        <v>15.267195</v>
      </c>
      <c r="GL502">
        <v>-0.192654135338362</v>
      </c>
      <c r="GM502">
        <v>0.0187834628064155</v>
      </c>
      <c r="GN502">
        <v>0</v>
      </c>
      <c r="GO502">
        <v>0</v>
      </c>
      <c r="GP502">
        <v>2</v>
      </c>
      <c r="GQ502" t="s">
        <v>442</v>
      </c>
      <c r="GR502">
        <v>3.1262</v>
      </c>
      <c r="GS502">
        <v>2.77789</v>
      </c>
      <c r="GT502">
        <v>0.077358</v>
      </c>
      <c r="GU502">
        <v>0.0754698</v>
      </c>
      <c r="GV502">
        <v>0.131918</v>
      </c>
      <c r="GW502">
        <v>0.0896352</v>
      </c>
      <c r="GX502">
        <v>33208.9</v>
      </c>
      <c r="GY502">
        <v>35239</v>
      </c>
      <c r="GZ502">
        <v>32684</v>
      </c>
      <c r="HA502">
        <v>34630.7</v>
      </c>
      <c r="HB502">
        <v>40497.8</v>
      </c>
      <c r="HC502">
        <v>45409.9</v>
      </c>
      <c r="HD502">
        <v>51310.3</v>
      </c>
      <c r="HE502">
        <v>55509</v>
      </c>
      <c r="HF502">
        <v>1.69845</v>
      </c>
      <c r="HG502">
        <v>2.01503</v>
      </c>
      <c r="HH502">
        <v>-0.131648</v>
      </c>
      <c r="HI502">
        <v>0</v>
      </c>
      <c r="HJ502">
        <v>44.1224</v>
      </c>
      <c r="HK502">
        <v>999.9</v>
      </c>
      <c r="HL502">
        <v>53.98</v>
      </c>
      <c r="HM502">
        <v>28.188</v>
      </c>
      <c r="HN502">
        <v>22.8129</v>
      </c>
      <c r="HO502">
        <v>60.8322</v>
      </c>
      <c r="HP502">
        <v>30.5889</v>
      </c>
      <c r="HQ502">
        <v>2</v>
      </c>
      <c r="HR502">
        <v>2.18298</v>
      </c>
      <c r="HS502">
        <v>7.54885</v>
      </c>
      <c r="HT502">
        <v>19.9648</v>
      </c>
      <c r="HU502">
        <v>5.18764</v>
      </c>
      <c r="HV502">
        <v>12.0159</v>
      </c>
      <c r="HW502">
        <v>4.9692</v>
      </c>
      <c r="HX502">
        <v>3.29497</v>
      </c>
      <c r="HY502">
        <v>999.9</v>
      </c>
      <c r="HZ502">
        <v>9999</v>
      </c>
      <c r="IA502">
        <v>9999</v>
      </c>
      <c r="IB502">
        <v>9999</v>
      </c>
      <c r="IC502">
        <v>1.86318</v>
      </c>
      <c r="ID502">
        <v>1.86813</v>
      </c>
      <c r="IE502">
        <v>1.86783</v>
      </c>
      <c r="IF502">
        <v>1.86904</v>
      </c>
      <c r="IG502">
        <v>1.86981</v>
      </c>
      <c r="IH502">
        <v>1.86584</v>
      </c>
      <c r="II502">
        <v>1.86696</v>
      </c>
      <c r="IJ502">
        <v>1.86841</v>
      </c>
      <c r="IK502">
        <v>5</v>
      </c>
      <c r="IL502">
        <v>0</v>
      </c>
      <c r="IM502">
        <v>0</v>
      </c>
      <c r="IN502">
        <v>0</v>
      </c>
      <c r="IO502" t="s">
        <v>443</v>
      </c>
      <c r="IP502" t="s">
        <v>444</v>
      </c>
      <c r="IQ502" t="s">
        <v>445</v>
      </c>
      <c r="IR502" t="s">
        <v>445</v>
      </c>
      <c r="IS502" t="s">
        <v>445</v>
      </c>
      <c r="IT502" t="s">
        <v>445</v>
      </c>
      <c r="IU502">
        <v>0</v>
      </c>
      <c r="IV502">
        <v>100</v>
      </c>
      <c r="IW502">
        <v>100</v>
      </c>
      <c r="IX502">
        <v>2.746</v>
      </c>
      <c r="IY502">
        <v>0.3101</v>
      </c>
      <c r="IZ502">
        <v>0.972545899424372</v>
      </c>
      <c r="JA502">
        <v>0.00534676025210932</v>
      </c>
      <c r="JB502">
        <v>-1.70922874884956e-06</v>
      </c>
      <c r="JC502">
        <v>5.24977269206303e-10</v>
      </c>
      <c r="JD502">
        <v>0.310040366037049</v>
      </c>
      <c r="JE502">
        <v>0</v>
      </c>
      <c r="JF502">
        <v>0</v>
      </c>
      <c r="JG502">
        <v>0</v>
      </c>
      <c r="JH502">
        <v>4</v>
      </c>
      <c r="JI502">
        <v>2317</v>
      </c>
      <c r="JJ502">
        <v>-0</v>
      </c>
      <c r="JK502">
        <v>23</v>
      </c>
      <c r="JL502">
        <v>29370108.7</v>
      </c>
      <c r="JM502">
        <v>29370108.7</v>
      </c>
      <c r="JN502">
        <v>0.942383</v>
      </c>
      <c r="JO502">
        <v>2.61353</v>
      </c>
      <c r="JP502">
        <v>2.19849</v>
      </c>
      <c r="JQ502">
        <v>2.63794</v>
      </c>
      <c r="JR502">
        <v>2.44507</v>
      </c>
      <c r="JS502">
        <v>2.3645</v>
      </c>
      <c r="JT502">
        <v>32.8202</v>
      </c>
      <c r="JU502">
        <v>24.1225</v>
      </c>
      <c r="JV502">
        <v>18</v>
      </c>
      <c r="JW502">
        <v>488.671</v>
      </c>
      <c r="JX502">
        <v>747.242</v>
      </c>
      <c r="JY502">
        <v>35.2321</v>
      </c>
      <c r="JZ502">
        <v>51.3775</v>
      </c>
      <c r="KA502">
        <v>30.0043</v>
      </c>
      <c r="KB502">
        <v>50.4587</v>
      </c>
      <c r="KC502">
        <v>50.1734</v>
      </c>
      <c r="KD502">
        <v>18.8262</v>
      </c>
      <c r="KE502">
        <v>0</v>
      </c>
      <c r="KF502">
        <v>100</v>
      </c>
      <c r="KG502">
        <v>35.2187</v>
      </c>
      <c r="KH502">
        <v>332.009</v>
      </c>
      <c r="KI502">
        <v>21.9999</v>
      </c>
      <c r="KJ502">
        <v>93.0416</v>
      </c>
      <c r="KK502">
        <v>89.8361</v>
      </c>
    </row>
    <row r="503" spans="1:297">
      <c r="A503">
        <v>487</v>
      </c>
      <c r="B503">
        <v>1762206526.1</v>
      </c>
      <c r="C503">
        <v>8294.09999990463</v>
      </c>
      <c r="D503" t="s">
        <v>1423</v>
      </c>
      <c r="E503" t="s">
        <v>1424</v>
      </c>
      <c r="F503">
        <v>5</v>
      </c>
      <c r="G503" t="s">
        <v>1412</v>
      </c>
      <c r="H503" t="s">
        <v>438</v>
      </c>
      <c r="I503">
        <v>1762206517.94615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362.224641392553</v>
      </c>
      <c r="AK503">
        <v>374.794436363636</v>
      </c>
      <c r="AL503">
        <v>-3.13268684650118</v>
      </c>
      <c r="AM503">
        <v>64.4966761008901</v>
      </c>
      <c r="AN503">
        <f>(AP503 - AO503 + DY503*1E3/(8.314*(EA503+273.15)) * AR503/DX503 * AQ503) * DX503/(100*DL503) * 1000/(1000 - AP503)</f>
        <v>0</v>
      </c>
      <c r="AO503">
        <v>20.9117072882498</v>
      </c>
      <c r="AP503">
        <v>36.1344066666667</v>
      </c>
      <c r="AQ503">
        <v>-0.000479432754205057</v>
      </c>
      <c r="AR503">
        <v>97.587587996509</v>
      </c>
      <c r="AS503">
        <v>5</v>
      </c>
      <c r="AT503">
        <v>1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439</v>
      </c>
      <c r="AY503" t="s">
        <v>439</v>
      </c>
      <c r="AZ503">
        <v>0</v>
      </c>
      <c r="BA503">
        <v>0</v>
      </c>
      <c r="BB503">
        <f>1-AZ503/BA503</f>
        <v>0</v>
      </c>
      <c r="BC503">
        <v>0</v>
      </c>
      <c r="BD503" t="s">
        <v>439</v>
      </c>
      <c r="BE503" t="s">
        <v>439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439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440</v>
      </c>
      <c r="DO503">
        <v>2</v>
      </c>
      <c r="DP503" t="b">
        <v>1</v>
      </c>
      <c r="DQ503">
        <v>1762206517.94615</v>
      </c>
      <c r="DR503">
        <v>381.420461538462</v>
      </c>
      <c r="DS503">
        <v>368.853769230769</v>
      </c>
      <c r="DT503">
        <v>36.1571384615385</v>
      </c>
      <c r="DU503">
        <v>20.9130384615385</v>
      </c>
      <c r="DV503">
        <v>378.640076923077</v>
      </c>
      <c r="DW503">
        <v>35.8470923076923</v>
      </c>
      <c r="DX503">
        <v>500.040461538461</v>
      </c>
      <c r="DY503">
        <v>90.7862</v>
      </c>
      <c r="DZ503">
        <v>0.100025</v>
      </c>
      <c r="EA503">
        <v>43.7962</v>
      </c>
      <c r="EB503">
        <v>42.0187230769231</v>
      </c>
      <c r="EC503">
        <v>999.9</v>
      </c>
      <c r="ED503">
        <v>0</v>
      </c>
      <c r="EE503">
        <v>0</v>
      </c>
      <c r="EF503">
        <v>9996.72692307692</v>
      </c>
      <c r="EG503">
        <v>0</v>
      </c>
      <c r="EH503">
        <v>1136.43</v>
      </c>
      <c r="EI503">
        <v>12.5666092307692</v>
      </c>
      <c r="EJ503">
        <v>395.729</v>
      </c>
      <c r="EK503">
        <v>376.732384615385</v>
      </c>
      <c r="EL503">
        <v>15.2441</v>
      </c>
      <c r="EM503">
        <v>368.853769230769</v>
      </c>
      <c r="EN503">
        <v>20.9130384615385</v>
      </c>
      <c r="EO503">
        <v>3.28257</v>
      </c>
      <c r="EP503">
        <v>1.89861615384615</v>
      </c>
      <c r="EQ503">
        <v>25.5352230769231</v>
      </c>
      <c r="ER503">
        <v>16.6232384615385</v>
      </c>
      <c r="ES503">
        <v>2000.02307692308</v>
      </c>
      <c r="ET503">
        <v>0.979994923076923</v>
      </c>
      <c r="EU503">
        <v>0.0200050076923077</v>
      </c>
      <c r="EV503">
        <v>0</v>
      </c>
      <c r="EW503">
        <v>1102.79846153846</v>
      </c>
      <c r="EX503">
        <v>5.00059</v>
      </c>
      <c r="EY503">
        <v>23739.8538461538</v>
      </c>
      <c r="EZ503">
        <v>17360.5</v>
      </c>
      <c r="FA503">
        <v>63.0238461538462</v>
      </c>
      <c r="FB503">
        <v>63.5238461538462</v>
      </c>
      <c r="FC503">
        <v>62.4757692307692</v>
      </c>
      <c r="FD503">
        <v>63.0574615384615</v>
      </c>
      <c r="FE503">
        <v>63.4083846153846</v>
      </c>
      <c r="FF503">
        <v>1955.11538461538</v>
      </c>
      <c r="FG503">
        <v>39.9076923076923</v>
      </c>
      <c r="FH503">
        <v>0</v>
      </c>
      <c r="FI503">
        <v>1762206525.2</v>
      </c>
      <c r="FJ503">
        <v>0</v>
      </c>
      <c r="FK503">
        <v>1102.6624</v>
      </c>
      <c r="FL503">
        <v>-11.3115384655128</v>
      </c>
      <c r="FM503">
        <v>-169.876923029226</v>
      </c>
      <c r="FN503">
        <v>23737.176</v>
      </c>
      <c r="FO503">
        <v>15</v>
      </c>
      <c r="FP503">
        <v>0</v>
      </c>
      <c r="FQ503" t="s">
        <v>441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10.4420838095238</v>
      </c>
      <c r="GD503">
        <v>40.71552</v>
      </c>
      <c r="GE503">
        <v>4.18967044124393</v>
      </c>
      <c r="GF503">
        <v>0</v>
      </c>
      <c r="GG503">
        <v>1103.17764705882</v>
      </c>
      <c r="GH503">
        <v>-8.2768525664059</v>
      </c>
      <c r="GI503">
        <v>0.857417664795357</v>
      </c>
      <c r="GJ503">
        <v>-1</v>
      </c>
      <c r="GK503">
        <v>15.253819047619</v>
      </c>
      <c r="GL503">
        <v>-0.197244155844149</v>
      </c>
      <c r="GM503">
        <v>0.0200744001641422</v>
      </c>
      <c r="GN503">
        <v>0</v>
      </c>
      <c r="GO503">
        <v>0</v>
      </c>
      <c r="GP503">
        <v>2</v>
      </c>
      <c r="GQ503" t="s">
        <v>442</v>
      </c>
      <c r="GR503">
        <v>3.12623</v>
      </c>
      <c r="GS503">
        <v>2.77786</v>
      </c>
      <c r="GT503">
        <v>0.074814</v>
      </c>
      <c r="GU503">
        <v>0.072718</v>
      </c>
      <c r="GV503">
        <v>0.13185</v>
      </c>
      <c r="GW503">
        <v>0.0896196</v>
      </c>
      <c r="GX503">
        <v>33296.9</v>
      </c>
      <c r="GY503">
        <v>35339.6</v>
      </c>
      <c r="GZ503">
        <v>32680.9</v>
      </c>
      <c r="HA503">
        <v>34626.9</v>
      </c>
      <c r="HB503">
        <v>40497.5</v>
      </c>
      <c r="HC503">
        <v>45405.8</v>
      </c>
      <c r="HD503">
        <v>51305.9</v>
      </c>
      <c r="HE503">
        <v>55503.5</v>
      </c>
      <c r="HF503">
        <v>1.698</v>
      </c>
      <c r="HG503">
        <v>2.01445</v>
      </c>
      <c r="HH503">
        <v>-0.133488</v>
      </c>
      <c r="HI503">
        <v>0</v>
      </c>
      <c r="HJ503">
        <v>44.127</v>
      </c>
      <c r="HK503">
        <v>999.9</v>
      </c>
      <c r="HL503">
        <v>53.98</v>
      </c>
      <c r="HM503">
        <v>28.188</v>
      </c>
      <c r="HN503">
        <v>22.8126</v>
      </c>
      <c r="HO503">
        <v>60.8422</v>
      </c>
      <c r="HP503">
        <v>30.641</v>
      </c>
      <c r="HQ503">
        <v>2</v>
      </c>
      <c r="HR503">
        <v>2.18747</v>
      </c>
      <c r="HS503">
        <v>7.59315</v>
      </c>
      <c r="HT503">
        <v>19.9632</v>
      </c>
      <c r="HU503">
        <v>5.18809</v>
      </c>
      <c r="HV503">
        <v>12.0159</v>
      </c>
      <c r="HW503">
        <v>4.96935</v>
      </c>
      <c r="HX503">
        <v>3.295</v>
      </c>
      <c r="HY503">
        <v>999.9</v>
      </c>
      <c r="HZ503">
        <v>9999</v>
      </c>
      <c r="IA503">
        <v>9999</v>
      </c>
      <c r="IB503">
        <v>9999</v>
      </c>
      <c r="IC503">
        <v>1.86319</v>
      </c>
      <c r="ID503">
        <v>1.86813</v>
      </c>
      <c r="IE503">
        <v>1.86784</v>
      </c>
      <c r="IF503">
        <v>1.86904</v>
      </c>
      <c r="IG503">
        <v>1.86981</v>
      </c>
      <c r="IH503">
        <v>1.86584</v>
      </c>
      <c r="II503">
        <v>1.86695</v>
      </c>
      <c r="IJ503">
        <v>1.8684</v>
      </c>
      <c r="IK503">
        <v>5</v>
      </c>
      <c r="IL503">
        <v>0</v>
      </c>
      <c r="IM503">
        <v>0</v>
      </c>
      <c r="IN503">
        <v>0</v>
      </c>
      <c r="IO503" t="s">
        <v>443</v>
      </c>
      <c r="IP503" t="s">
        <v>444</v>
      </c>
      <c r="IQ503" t="s">
        <v>445</v>
      </c>
      <c r="IR503" t="s">
        <v>445</v>
      </c>
      <c r="IS503" t="s">
        <v>445</v>
      </c>
      <c r="IT503" t="s">
        <v>445</v>
      </c>
      <c r="IU503">
        <v>0</v>
      </c>
      <c r="IV503">
        <v>100</v>
      </c>
      <c r="IW503">
        <v>100</v>
      </c>
      <c r="IX503">
        <v>2.681</v>
      </c>
      <c r="IY503">
        <v>0.3101</v>
      </c>
      <c r="IZ503">
        <v>0.972545899424372</v>
      </c>
      <c r="JA503">
        <v>0.00534676025210932</v>
      </c>
      <c r="JB503">
        <v>-1.70922874884956e-06</v>
      </c>
      <c r="JC503">
        <v>5.24977269206303e-10</v>
      </c>
      <c r="JD503">
        <v>0.310040366037049</v>
      </c>
      <c r="JE503">
        <v>0</v>
      </c>
      <c r="JF503">
        <v>0</v>
      </c>
      <c r="JG503">
        <v>0</v>
      </c>
      <c r="JH503">
        <v>4</v>
      </c>
      <c r="JI503">
        <v>2317</v>
      </c>
      <c r="JJ503">
        <v>-0</v>
      </c>
      <c r="JK503">
        <v>23</v>
      </c>
      <c r="JL503">
        <v>29370108.8</v>
      </c>
      <c r="JM503">
        <v>29370108.8</v>
      </c>
      <c r="JN503">
        <v>0.899658</v>
      </c>
      <c r="JO503">
        <v>2.62085</v>
      </c>
      <c r="JP503">
        <v>2.19849</v>
      </c>
      <c r="JQ503">
        <v>2.63672</v>
      </c>
      <c r="JR503">
        <v>2.44507</v>
      </c>
      <c r="JS503">
        <v>2.32056</v>
      </c>
      <c r="JT503">
        <v>32.8202</v>
      </c>
      <c r="JU503">
        <v>24.1138</v>
      </c>
      <c r="JV503">
        <v>18</v>
      </c>
      <c r="JW503">
        <v>488.588</v>
      </c>
      <c r="JX503">
        <v>747.063</v>
      </c>
      <c r="JY503">
        <v>35.2117</v>
      </c>
      <c r="JZ503">
        <v>51.4234</v>
      </c>
      <c r="KA503">
        <v>30.0044</v>
      </c>
      <c r="KB503">
        <v>50.4998</v>
      </c>
      <c r="KC503">
        <v>50.2139</v>
      </c>
      <c r="KD503">
        <v>18.0212</v>
      </c>
      <c r="KE503">
        <v>0</v>
      </c>
      <c r="KF503">
        <v>100</v>
      </c>
      <c r="KG503">
        <v>35.1949</v>
      </c>
      <c r="KH503">
        <v>311.703</v>
      </c>
      <c r="KI503">
        <v>21.9999</v>
      </c>
      <c r="KJ503">
        <v>93.0334</v>
      </c>
      <c r="KK503">
        <v>89.8268</v>
      </c>
    </row>
    <row r="504" spans="1:297">
      <c r="A504">
        <v>488</v>
      </c>
      <c r="B504">
        <v>1762206531.1</v>
      </c>
      <c r="C504">
        <v>8299.09999990463</v>
      </c>
      <c r="D504" t="s">
        <v>1425</v>
      </c>
      <c r="E504" t="s">
        <v>1426</v>
      </c>
      <c r="F504">
        <v>5</v>
      </c>
      <c r="G504" t="s">
        <v>1412</v>
      </c>
      <c r="H504" t="s">
        <v>438</v>
      </c>
      <c r="I504">
        <v>1762206522.94615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345.921906828678</v>
      </c>
      <c r="AK504">
        <v>358.951587878788</v>
      </c>
      <c r="AL504">
        <v>-3.17205283497168</v>
      </c>
      <c r="AM504">
        <v>64.4966761008901</v>
      </c>
      <c r="AN504">
        <f>(AP504 - AO504 + DY504*1E3/(8.314*(EA504+273.15)) * AR504/DX504 * AQ504) * DX504/(100*DL504) * 1000/(1000 - AP504)</f>
        <v>0</v>
      </c>
      <c r="AO504">
        <v>20.9103016282039</v>
      </c>
      <c r="AP504">
        <v>36.1094127272727</v>
      </c>
      <c r="AQ504">
        <v>-0.00061336159945504</v>
      </c>
      <c r="AR504">
        <v>97.587587996509</v>
      </c>
      <c r="AS504">
        <v>5</v>
      </c>
      <c r="AT504">
        <v>1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439</v>
      </c>
      <c r="AY504" t="s">
        <v>439</v>
      </c>
      <c r="AZ504">
        <v>0</v>
      </c>
      <c r="BA504">
        <v>0</v>
      </c>
      <c r="BB504">
        <f>1-AZ504/BA504</f>
        <v>0</v>
      </c>
      <c r="BC504">
        <v>0</v>
      </c>
      <c r="BD504" t="s">
        <v>439</v>
      </c>
      <c r="BE504" t="s">
        <v>439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439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440</v>
      </c>
      <c r="DO504">
        <v>2</v>
      </c>
      <c r="DP504" t="b">
        <v>1</v>
      </c>
      <c r="DQ504">
        <v>1762206522.94615</v>
      </c>
      <c r="DR504">
        <v>367.420461538461</v>
      </c>
      <c r="DS504">
        <v>352.830384615385</v>
      </c>
      <c r="DT504">
        <v>36.1385461538462</v>
      </c>
      <c r="DU504">
        <v>20.9116461538462</v>
      </c>
      <c r="DV504">
        <v>364.700076923077</v>
      </c>
      <c r="DW504">
        <v>35.8285076923077</v>
      </c>
      <c r="DX504">
        <v>500.013384615384</v>
      </c>
      <c r="DY504">
        <v>90.7853538461538</v>
      </c>
      <c r="DZ504">
        <v>0.100028230769231</v>
      </c>
      <c r="EA504">
        <v>43.7936692307692</v>
      </c>
      <c r="EB504">
        <v>42.0153153846154</v>
      </c>
      <c r="EC504">
        <v>999.9</v>
      </c>
      <c r="ED504">
        <v>0</v>
      </c>
      <c r="EE504">
        <v>0</v>
      </c>
      <c r="EF504">
        <v>9997.11538461538</v>
      </c>
      <c r="EG504">
        <v>0</v>
      </c>
      <c r="EH504">
        <v>1136.34923076923</v>
      </c>
      <c r="EI504">
        <v>14.5902230769231</v>
      </c>
      <c r="EJ504">
        <v>381.196692307692</v>
      </c>
      <c r="EK504">
        <v>360.366076923077</v>
      </c>
      <c r="EL504">
        <v>15.2269153846154</v>
      </c>
      <c r="EM504">
        <v>352.830384615385</v>
      </c>
      <c r="EN504">
        <v>20.9116461538462</v>
      </c>
      <c r="EO504">
        <v>3.28085230769231</v>
      </c>
      <c r="EP504">
        <v>1.89847153846154</v>
      </c>
      <c r="EQ504">
        <v>25.5264076923077</v>
      </c>
      <c r="ER504">
        <v>16.6220384615385</v>
      </c>
      <c r="ES504">
        <v>2000.02230769231</v>
      </c>
      <c r="ET504">
        <v>0.979994</v>
      </c>
      <c r="EU504">
        <v>0.0200058846153846</v>
      </c>
      <c r="EV504">
        <v>0</v>
      </c>
      <c r="EW504">
        <v>1101.90692307692</v>
      </c>
      <c r="EX504">
        <v>5.00059</v>
      </c>
      <c r="EY504">
        <v>23724.2076923077</v>
      </c>
      <c r="EZ504">
        <v>17360.4846153846</v>
      </c>
      <c r="FA504">
        <v>63.0623076923077</v>
      </c>
      <c r="FB504">
        <v>63.5526153846154</v>
      </c>
      <c r="FC504">
        <v>62.5142307692308</v>
      </c>
      <c r="FD504">
        <v>63.0959230769231</v>
      </c>
      <c r="FE504">
        <v>63.442</v>
      </c>
      <c r="FF504">
        <v>1955.11230769231</v>
      </c>
      <c r="FG504">
        <v>39.91</v>
      </c>
      <c r="FH504">
        <v>0</v>
      </c>
      <c r="FI504">
        <v>1762206530</v>
      </c>
      <c r="FJ504">
        <v>0</v>
      </c>
      <c r="FK504">
        <v>1101.746</v>
      </c>
      <c r="FL504">
        <v>-11.988461522609</v>
      </c>
      <c r="FM504">
        <v>-223.130768860661</v>
      </c>
      <c r="FN504">
        <v>23721.456</v>
      </c>
      <c r="FO504">
        <v>15</v>
      </c>
      <c r="FP504">
        <v>0</v>
      </c>
      <c r="FQ504" t="s">
        <v>441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13.512675</v>
      </c>
      <c r="GD504">
        <v>24.6723401503759</v>
      </c>
      <c r="GE504">
        <v>2.45557100323224</v>
      </c>
      <c r="GF504">
        <v>0</v>
      </c>
      <c r="GG504">
        <v>1102.33205882353</v>
      </c>
      <c r="GH504">
        <v>-10.9752482706554</v>
      </c>
      <c r="GI504">
        <v>1.09729555086657</v>
      </c>
      <c r="GJ504">
        <v>-1</v>
      </c>
      <c r="GK504">
        <v>15.234645</v>
      </c>
      <c r="GL504">
        <v>-0.199330827067678</v>
      </c>
      <c r="GM504">
        <v>0.0192874953013606</v>
      </c>
      <c r="GN504">
        <v>0</v>
      </c>
      <c r="GO504">
        <v>0</v>
      </c>
      <c r="GP504">
        <v>2</v>
      </c>
      <c r="GQ504" t="s">
        <v>442</v>
      </c>
      <c r="GR504">
        <v>3.12631</v>
      </c>
      <c r="GS504">
        <v>2.77809</v>
      </c>
      <c r="GT504">
        <v>0.072195</v>
      </c>
      <c r="GU504">
        <v>0.0698869</v>
      </c>
      <c r="GV504">
        <v>0.131786</v>
      </c>
      <c r="GW504">
        <v>0.0896045</v>
      </c>
      <c r="GX504">
        <v>33388.1</v>
      </c>
      <c r="GY504">
        <v>35443.4</v>
      </c>
      <c r="GZ504">
        <v>32678.1</v>
      </c>
      <c r="HA504">
        <v>34623.2</v>
      </c>
      <c r="HB504">
        <v>40497.4</v>
      </c>
      <c r="HC504">
        <v>45401.5</v>
      </c>
      <c r="HD504">
        <v>51302.2</v>
      </c>
      <c r="HE504">
        <v>55497.7</v>
      </c>
      <c r="HF504">
        <v>1.6975</v>
      </c>
      <c r="HG504">
        <v>2.01362</v>
      </c>
      <c r="HH504">
        <v>-0.132926</v>
      </c>
      <c r="HI504">
        <v>0</v>
      </c>
      <c r="HJ504">
        <v>44.1279</v>
      </c>
      <c r="HK504">
        <v>999.9</v>
      </c>
      <c r="HL504">
        <v>53.98</v>
      </c>
      <c r="HM504">
        <v>28.188</v>
      </c>
      <c r="HN504">
        <v>22.8131</v>
      </c>
      <c r="HO504">
        <v>60.8822</v>
      </c>
      <c r="HP504">
        <v>30.613</v>
      </c>
      <c r="HQ504">
        <v>2</v>
      </c>
      <c r="HR504">
        <v>2.19217</v>
      </c>
      <c r="HS504">
        <v>7.57267</v>
      </c>
      <c r="HT504">
        <v>19.9641</v>
      </c>
      <c r="HU504">
        <v>5.18734</v>
      </c>
      <c r="HV504">
        <v>12.0159</v>
      </c>
      <c r="HW504">
        <v>4.9692</v>
      </c>
      <c r="HX504">
        <v>3.29495</v>
      </c>
      <c r="HY504">
        <v>999.9</v>
      </c>
      <c r="HZ504">
        <v>9999</v>
      </c>
      <c r="IA504">
        <v>9999</v>
      </c>
      <c r="IB504">
        <v>9999</v>
      </c>
      <c r="IC504">
        <v>1.86318</v>
      </c>
      <c r="ID504">
        <v>1.86813</v>
      </c>
      <c r="IE504">
        <v>1.86784</v>
      </c>
      <c r="IF504">
        <v>1.86904</v>
      </c>
      <c r="IG504">
        <v>1.86981</v>
      </c>
      <c r="IH504">
        <v>1.86586</v>
      </c>
      <c r="II504">
        <v>1.86696</v>
      </c>
      <c r="IJ504">
        <v>1.86841</v>
      </c>
      <c r="IK504">
        <v>5</v>
      </c>
      <c r="IL504">
        <v>0</v>
      </c>
      <c r="IM504">
        <v>0</v>
      </c>
      <c r="IN504">
        <v>0</v>
      </c>
      <c r="IO504" t="s">
        <v>443</v>
      </c>
      <c r="IP504" t="s">
        <v>444</v>
      </c>
      <c r="IQ504" t="s">
        <v>445</v>
      </c>
      <c r="IR504" t="s">
        <v>445</v>
      </c>
      <c r="IS504" t="s">
        <v>445</v>
      </c>
      <c r="IT504" t="s">
        <v>445</v>
      </c>
      <c r="IU504">
        <v>0</v>
      </c>
      <c r="IV504">
        <v>100</v>
      </c>
      <c r="IW504">
        <v>100</v>
      </c>
      <c r="IX504">
        <v>2.614</v>
      </c>
      <c r="IY504">
        <v>0.3101</v>
      </c>
      <c r="IZ504">
        <v>0.972545899424372</v>
      </c>
      <c r="JA504">
        <v>0.00534676025210932</v>
      </c>
      <c r="JB504">
        <v>-1.70922874884956e-06</v>
      </c>
      <c r="JC504">
        <v>5.24977269206303e-10</v>
      </c>
      <c r="JD504">
        <v>0.310040366037049</v>
      </c>
      <c r="JE504">
        <v>0</v>
      </c>
      <c r="JF504">
        <v>0</v>
      </c>
      <c r="JG504">
        <v>0</v>
      </c>
      <c r="JH504">
        <v>4</v>
      </c>
      <c r="JI504">
        <v>2317</v>
      </c>
      <c r="JJ504">
        <v>-0</v>
      </c>
      <c r="JK504">
        <v>23</v>
      </c>
      <c r="JL504">
        <v>29370108.9</v>
      </c>
      <c r="JM504">
        <v>29370108.9</v>
      </c>
      <c r="JN504">
        <v>0.858154</v>
      </c>
      <c r="JO504">
        <v>2.61597</v>
      </c>
      <c r="JP504">
        <v>2.19849</v>
      </c>
      <c r="JQ504">
        <v>2.63794</v>
      </c>
      <c r="JR504">
        <v>2.44629</v>
      </c>
      <c r="JS504">
        <v>2.3291</v>
      </c>
      <c r="JT504">
        <v>32.8202</v>
      </c>
      <c r="JU504">
        <v>24.1138</v>
      </c>
      <c r="JV504">
        <v>18</v>
      </c>
      <c r="JW504">
        <v>488.458</v>
      </c>
      <c r="JX504">
        <v>746.633</v>
      </c>
      <c r="JY504">
        <v>35.1919</v>
      </c>
      <c r="JZ504">
        <v>51.4644</v>
      </c>
      <c r="KA504">
        <v>30.0044</v>
      </c>
      <c r="KB504">
        <v>50.5389</v>
      </c>
      <c r="KC504">
        <v>50.254</v>
      </c>
      <c r="KD504">
        <v>17.1374</v>
      </c>
      <c r="KE504">
        <v>0</v>
      </c>
      <c r="KF504">
        <v>100</v>
      </c>
      <c r="KG504">
        <v>35.1922</v>
      </c>
      <c r="KH504">
        <v>298.141</v>
      </c>
      <c r="KI504">
        <v>21.9999</v>
      </c>
      <c r="KJ504">
        <v>93.0262</v>
      </c>
      <c r="KK504">
        <v>89.8174</v>
      </c>
    </row>
    <row r="505" spans="1:297">
      <c r="A505">
        <v>489</v>
      </c>
      <c r="B505">
        <v>1762206536.1</v>
      </c>
      <c r="C505">
        <v>8304.09999990463</v>
      </c>
      <c r="D505" t="s">
        <v>1427</v>
      </c>
      <c r="E505" t="s">
        <v>1428</v>
      </c>
      <c r="F505">
        <v>5</v>
      </c>
      <c r="G505" t="s">
        <v>1412</v>
      </c>
      <c r="H505" t="s">
        <v>438</v>
      </c>
      <c r="I505">
        <v>1762206527.94615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329.271201405042</v>
      </c>
      <c r="AK505">
        <v>342.777133333333</v>
      </c>
      <c r="AL505">
        <v>-3.23423268818784</v>
      </c>
      <c r="AM505">
        <v>64.4966761008901</v>
      </c>
      <c r="AN505">
        <f>(AP505 - AO505 + DY505*1E3/(8.314*(EA505+273.15)) * AR505/DX505 * AQ505) * DX505/(100*DL505) * 1000/(1000 - AP505)</f>
        <v>0</v>
      </c>
      <c r="AO505">
        <v>20.9080133219913</v>
      </c>
      <c r="AP505">
        <v>36.0931860606061</v>
      </c>
      <c r="AQ505">
        <v>-0.000370937493985699</v>
      </c>
      <c r="AR505">
        <v>97.587587996509</v>
      </c>
      <c r="AS505">
        <v>5</v>
      </c>
      <c r="AT505">
        <v>1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439</v>
      </c>
      <c r="AY505" t="s">
        <v>439</v>
      </c>
      <c r="AZ505">
        <v>0</v>
      </c>
      <c r="BA505">
        <v>0</v>
      </c>
      <c r="BB505">
        <f>1-AZ505/BA505</f>
        <v>0</v>
      </c>
      <c r="BC505">
        <v>0</v>
      </c>
      <c r="BD505" t="s">
        <v>439</v>
      </c>
      <c r="BE505" t="s">
        <v>439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439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440</v>
      </c>
      <c r="DO505">
        <v>2</v>
      </c>
      <c r="DP505" t="b">
        <v>1</v>
      </c>
      <c r="DQ505">
        <v>1762206527.94615</v>
      </c>
      <c r="DR505">
        <v>352.474230769231</v>
      </c>
      <c r="DS505">
        <v>336.524461538461</v>
      </c>
      <c r="DT505">
        <v>36.1198461538462</v>
      </c>
      <c r="DU505">
        <v>20.9098153846154</v>
      </c>
      <c r="DV505">
        <v>349.818230769231</v>
      </c>
      <c r="DW505">
        <v>35.8098153846154</v>
      </c>
      <c r="DX505">
        <v>500.009</v>
      </c>
      <c r="DY505">
        <v>90.7837615384615</v>
      </c>
      <c r="DZ505">
        <v>0.10002</v>
      </c>
      <c r="EA505">
        <v>43.7908692307692</v>
      </c>
      <c r="EB505">
        <v>42.0121769230769</v>
      </c>
      <c r="EC505">
        <v>999.9</v>
      </c>
      <c r="ED505">
        <v>0</v>
      </c>
      <c r="EE505">
        <v>0</v>
      </c>
      <c r="EF505">
        <v>9998.75</v>
      </c>
      <c r="EG505">
        <v>0</v>
      </c>
      <c r="EH505">
        <v>1136.25538461538</v>
      </c>
      <c r="EI505">
        <v>15.9498615384615</v>
      </c>
      <c r="EJ505">
        <v>365.683076923077</v>
      </c>
      <c r="EK505">
        <v>343.711307692308</v>
      </c>
      <c r="EL505">
        <v>15.2100538461538</v>
      </c>
      <c r="EM505">
        <v>336.524461538461</v>
      </c>
      <c r="EN505">
        <v>20.9098153846154</v>
      </c>
      <c r="EO505">
        <v>3.27909615384615</v>
      </c>
      <c r="EP505">
        <v>1.89827307692308</v>
      </c>
      <c r="EQ505">
        <v>25.5174076923077</v>
      </c>
      <c r="ER505">
        <v>16.6203846153846</v>
      </c>
      <c r="ES505">
        <v>1999.99538461538</v>
      </c>
      <c r="ET505">
        <v>0.979994</v>
      </c>
      <c r="EU505">
        <v>0.0200059</v>
      </c>
      <c r="EV505">
        <v>0</v>
      </c>
      <c r="EW505">
        <v>1100.79769230769</v>
      </c>
      <c r="EX505">
        <v>5.00059</v>
      </c>
      <c r="EY505">
        <v>23704.4461538461</v>
      </c>
      <c r="EZ505">
        <v>17360.2461538462</v>
      </c>
      <c r="FA505">
        <v>63.1007692307692</v>
      </c>
      <c r="FB505">
        <v>63.5910769230769</v>
      </c>
      <c r="FC505">
        <v>62.543</v>
      </c>
      <c r="FD505">
        <v>63.1153076923077</v>
      </c>
      <c r="FE505">
        <v>63.4709230769231</v>
      </c>
      <c r="FF505">
        <v>1955.08538461538</v>
      </c>
      <c r="FG505">
        <v>39.91</v>
      </c>
      <c r="FH505">
        <v>0</v>
      </c>
      <c r="FI505">
        <v>1762206535.4</v>
      </c>
      <c r="FJ505">
        <v>0</v>
      </c>
      <c r="FK505">
        <v>1100.56192307692</v>
      </c>
      <c r="FL505">
        <v>-14.4953846083951</v>
      </c>
      <c r="FM505">
        <v>-264.88547011188</v>
      </c>
      <c r="FN505">
        <v>23700.7346153846</v>
      </c>
      <c r="FO505">
        <v>15</v>
      </c>
      <c r="FP505">
        <v>0</v>
      </c>
      <c r="FQ505" t="s">
        <v>441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15.0116285714286</v>
      </c>
      <c r="GD505">
        <v>16.2843506493506</v>
      </c>
      <c r="GE505">
        <v>1.75471442640428</v>
      </c>
      <c r="GF505">
        <v>0</v>
      </c>
      <c r="GG505">
        <v>1101.34382352941</v>
      </c>
      <c r="GH505">
        <v>-13.3101604305799</v>
      </c>
      <c r="GI505">
        <v>1.32596250214454</v>
      </c>
      <c r="GJ505">
        <v>-1</v>
      </c>
      <c r="GK505">
        <v>15.2192952380952</v>
      </c>
      <c r="GL505">
        <v>-0.205036363636339</v>
      </c>
      <c r="GM505">
        <v>0.0207941721732771</v>
      </c>
      <c r="GN505">
        <v>0</v>
      </c>
      <c r="GO505">
        <v>0</v>
      </c>
      <c r="GP505">
        <v>2</v>
      </c>
      <c r="GQ505" t="s">
        <v>442</v>
      </c>
      <c r="GR505">
        <v>3.12637</v>
      </c>
      <c r="GS505">
        <v>2.77799</v>
      </c>
      <c r="GT505">
        <v>0.0694907</v>
      </c>
      <c r="GU505">
        <v>0.0670478</v>
      </c>
      <c r="GV505">
        <v>0.131737</v>
      </c>
      <c r="GW505">
        <v>0.0895906</v>
      </c>
      <c r="GX505">
        <v>33482.4</v>
      </c>
      <c r="GY505">
        <v>35547.6</v>
      </c>
      <c r="GZ505">
        <v>32675.5</v>
      </c>
      <c r="HA505">
        <v>34619.7</v>
      </c>
      <c r="HB505">
        <v>40496.8</v>
      </c>
      <c r="HC505">
        <v>45397.7</v>
      </c>
      <c r="HD505">
        <v>51298.7</v>
      </c>
      <c r="HE505">
        <v>55492.6</v>
      </c>
      <c r="HF505">
        <v>1.69705</v>
      </c>
      <c r="HG505">
        <v>2.01295</v>
      </c>
      <c r="HH505">
        <v>-0.132047</v>
      </c>
      <c r="HI505">
        <v>0</v>
      </c>
      <c r="HJ505">
        <v>44.1318</v>
      </c>
      <c r="HK505">
        <v>999.9</v>
      </c>
      <c r="HL505">
        <v>53.98</v>
      </c>
      <c r="HM505">
        <v>28.198</v>
      </c>
      <c r="HN505">
        <v>22.8263</v>
      </c>
      <c r="HO505">
        <v>60.8922</v>
      </c>
      <c r="HP505">
        <v>30.5329</v>
      </c>
      <c r="HQ505">
        <v>2</v>
      </c>
      <c r="HR505">
        <v>2.1964</v>
      </c>
      <c r="HS505">
        <v>7.56114</v>
      </c>
      <c r="HT505">
        <v>19.9646</v>
      </c>
      <c r="HU505">
        <v>5.18809</v>
      </c>
      <c r="HV505">
        <v>12.0159</v>
      </c>
      <c r="HW505">
        <v>4.9693</v>
      </c>
      <c r="HX505">
        <v>3.29495</v>
      </c>
      <c r="HY505">
        <v>999.9</v>
      </c>
      <c r="HZ505">
        <v>9999</v>
      </c>
      <c r="IA505">
        <v>9999</v>
      </c>
      <c r="IB505">
        <v>9999</v>
      </c>
      <c r="IC505">
        <v>1.86319</v>
      </c>
      <c r="ID505">
        <v>1.86813</v>
      </c>
      <c r="IE505">
        <v>1.86783</v>
      </c>
      <c r="IF505">
        <v>1.86903</v>
      </c>
      <c r="IG505">
        <v>1.86982</v>
      </c>
      <c r="IH505">
        <v>1.86584</v>
      </c>
      <c r="II505">
        <v>1.86698</v>
      </c>
      <c r="IJ505">
        <v>1.86841</v>
      </c>
      <c r="IK505">
        <v>5</v>
      </c>
      <c r="IL505">
        <v>0</v>
      </c>
      <c r="IM505">
        <v>0</v>
      </c>
      <c r="IN505">
        <v>0</v>
      </c>
      <c r="IO505" t="s">
        <v>443</v>
      </c>
      <c r="IP505" t="s">
        <v>444</v>
      </c>
      <c r="IQ505" t="s">
        <v>445</v>
      </c>
      <c r="IR505" t="s">
        <v>445</v>
      </c>
      <c r="IS505" t="s">
        <v>445</v>
      </c>
      <c r="IT505" t="s">
        <v>445</v>
      </c>
      <c r="IU505">
        <v>0</v>
      </c>
      <c r="IV505">
        <v>100</v>
      </c>
      <c r="IW505">
        <v>100</v>
      </c>
      <c r="IX505">
        <v>2.547</v>
      </c>
      <c r="IY505">
        <v>0.31</v>
      </c>
      <c r="IZ505">
        <v>0.972545899424372</v>
      </c>
      <c r="JA505">
        <v>0.00534676025210932</v>
      </c>
      <c r="JB505">
        <v>-1.70922874884956e-06</v>
      </c>
      <c r="JC505">
        <v>5.24977269206303e-10</v>
      </c>
      <c r="JD505">
        <v>0.310040366037049</v>
      </c>
      <c r="JE505">
        <v>0</v>
      </c>
      <c r="JF505">
        <v>0</v>
      </c>
      <c r="JG505">
        <v>0</v>
      </c>
      <c r="JH505">
        <v>4</v>
      </c>
      <c r="JI505">
        <v>2317</v>
      </c>
      <c r="JJ505">
        <v>-0</v>
      </c>
      <c r="JK505">
        <v>23</v>
      </c>
      <c r="JL505">
        <v>29370108.9</v>
      </c>
      <c r="JM505">
        <v>29370108.9</v>
      </c>
      <c r="JN505">
        <v>0.81543</v>
      </c>
      <c r="JO505">
        <v>2.61719</v>
      </c>
      <c r="JP505">
        <v>2.19849</v>
      </c>
      <c r="JQ505">
        <v>2.63794</v>
      </c>
      <c r="JR505">
        <v>2.44507</v>
      </c>
      <c r="JS505">
        <v>2.37305</v>
      </c>
      <c r="JT505">
        <v>32.8202</v>
      </c>
      <c r="JU505">
        <v>24.1225</v>
      </c>
      <c r="JV505">
        <v>18</v>
      </c>
      <c r="JW505">
        <v>488.372</v>
      </c>
      <c r="JX505">
        <v>746.351</v>
      </c>
      <c r="JY505">
        <v>35.1841</v>
      </c>
      <c r="JZ505">
        <v>51.5074</v>
      </c>
      <c r="KA505">
        <v>30.0042</v>
      </c>
      <c r="KB505">
        <v>50.5796</v>
      </c>
      <c r="KC505">
        <v>50.2942</v>
      </c>
      <c r="KD505">
        <v>16.3018</v>
      </c>
      <c r="KE505">
        <v>0</v>
      </c>
      <c r="KF505">
        <v>100</v>
      </c>
      <c r="KG505">
        <v>35.1821</v>
      </c>
      <c r="KH505">
        <v>284.675</v>
      </c>
      <c r="KI505">
        <v>21.9999</v>
      </c>
      <c r="KJ505">
        <v>93.0195</v>
      </c>
      <c r="KK505">
        <v>89.8087</v>
      </c>
    </row>
    <row r="506" spans="1:297">
      <c r="A506">
        <v>490</v>
      </c>
      <c r="B506">
        <v>1762206541.1</v>
      </c>
      <c r="C506">
        <v>8309.09999990463</v>
      </c>
      <c r="D506" t="s">
        <v>1429</v>
      </c>
      <c r="E506" t="s">
        <v>1430</v>
      </c>
      <c r="F506">
        <v>5</v>
      </c>
      <c r="G506" t="s">
        <v>1412</v>
      </c>
      <c r="H506" t="s">
        <v>438</v>
      </c>
      <c r="I506">
        <v>1762206532.94615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312.756450521795</v>
      </c>
      <c r="AK506">
        <v>326.560157575757</v>
      </c>
      <c r="AL506">
        <v>-3.25550611724866</v>
      </c>
      <c r="AM506">
        <v>64.4966761008901</v>
      </c>
      <c r="AN506">
        <f>(AP506 - AO506 + DY506*1E3/(8.314*(EA506+273.15)) * AR506/DX506 * AQ506) * DX506/(100*DL506) * 1000/(1000 - AP506)</f>
        <v>0</v>
      </c>
      <c r="AO506">
        <v>20.9060657009455</v>
      </c>
      <c r="AP506">
        <v>36.0779793939394</v>
      </c>
      <c r="AQ506">
        <v>-0.000320156085154656</v>
      </c>
      <c r="AR506">
        <v>97.587587996509</v>
      </c>
      <c r="AS506">
        <v>5</v>
      </c>
      <c r="AT506">
        <v>1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439</v>
      </c>
      <c r="AY506" t="s">
        <v>439</v>
      </c>
      <c r="AZ506">
        <v>0</v>
      </c>
      <c r="BA506">
        <v>0</v>
      </c>
      <c r="BB506">
        <f>1-AZ506/BA506</f>
        <v>0</v>
      </c>
      <c r="BC506">
        <v>0</v>
      </c>
      <c r="BD506" t="s">
        <v>439</v>
      </c>
      <c r="BE506" t="s">
        <v>439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439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440</v>
      </c>
      <c r="DO506">
        <v>2</v>
      </c>
      <c r="DP506" t="b">
        <v>1</v>
      </c>
      <c r="DQ506">
        <v>1762206532.94615</v>
      </c>
      <c r="DR506">
        <v>337.067153846154</v>
      </c>
      <c r="DS506">
        <v>320.296846153846</v>
      </c>
      <c r="DT506">
        <v>36.1015769230769</v>
      </c>
      <c r="DU506">
        <v>20.9078230769231</v>
      </c>
      <c r="DV506">
        <v>334.478153846154</v>
      </c>
      <c r="DW506">
        <v>35.7915538461539</v>
      </c>
      <c r="DX506">
        <v>499.983384615385</v>
      </c>
      <c r="DY506">
        <v>90.7818692307692</v>
      </c>
      <c r="DZ506">
        <v>0.0999952846153846</v>
      </c>
      <c r="EA506">
        <v>43.7876923076923</v>
      </c>
      <c r="EB506">
        <v>42.0140230769231</v>
      </c>
      <c r="EC506">
        <v>999.9</v>
      </c>
      <c r="ED506">
        <v>0</v>
      </c>
      <c r="EE506">
        <v>0</v>
      </c>
      <c r="EF506">
        <v>10001.25</v>
      </c>
      <c r="EG506">
        <v>0</v>
      </c>
      <c r="EH506">
        <v>1136.13923076923</v>
      </c>
      <c r="EI506">
        <v>16.7703538461538</v>
      </c>
      <c r="EJ506">
        <v>349.692</v>
      </c>
      <c r="EK506">
        <v>327.136615384615</v>
      </c>
      <c r="EL506">
        <v>15.1937846153846</v>
      </c>
      <c r="EM506">
        <v>320.296846153846</v>
      </c>
      <c r="EN506">
        <v>20.9078230769231</v>
      </c>
      <c r="EO506">
        <v>3.27736923076923</v>
      </c>
      <c r="EP506">
        <v>1.89805153846154</v>
      </c>
      <c r="EQ506">
        <v>25.5085461538462</v>
      </c>
      <c r="ER506">
        <v>16.6185615384615</v>
      </c>
      <c r="ES506">
        <v>1999.96846153846</v>
      </c>
      <c r="ET506">
        <v>0.979994</v>
      </c>
      <c r="EU506">
        <v>0.0200059</v>
      </c>
      <c r="EV506">
        <v>0</v>
      </c>
      <c r="EW506">
        <v>1099.49384615385</v>
      </c>
      <c r="EX506">
        <v>5.00059</v>
      </c>
      <c r="EY506">
        <v>23681.8230769231</v>
      </c>
      <c r="EZ506">
        <v>17360.0076923077</v>
      </c>
      <c r="FA506">
        <v>63.1392307692308</v>
      </c>
      <c r="FB506">
        <v>63.6295384615385</v>
      </c>
      <c r="FC506">
        <v>62.5814615384615</v>
      </c>
      <c r="FD506">
        <v>63.1440769230769</v>
      </c>
      <c r="FE506">
        <v>63.4950769230769</v>
      </c>
      <c r="FF506">
        <v>1955.05846153846</v>
      </c>
      <c r="FG506">
        <v>39.91</v>
      </c>
      <c r="FH506">
        <v>0</v>
      </c>
      <c r="FI506">
        <v>1762206540.2</v>
      </c>
      <c r="FJ506">
        <v>0</v>
      </c>
      <c r="FK506">
        <v>1099.34461538462</v>
      </c>
      <c r="FL506">
        <v>-16.1709401805981</v>
      </c>
      <c r="FM506">
        <v>-288.297436058008</v>
      </c>
      <c r="FN506">
        <v>23678.6730769231</v>
      </c>
      <c r="FO506">
        <v>15</v>
      </c>
      <c r="FP506">
        <v>0</v>
      </c>
      <c r="FQ506" t="s">
        <v>441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16.39899</v>
      </c>
      <c r="GD506">
        <v>9.58216240601506</v>
      </c>
      <c r="GE506">
        <v>0.940577754840077</v>
      </c>
      <c r="GF506">
        <v>0</v>
      </c>
      <c r="GG506">
        <v>1100.21882352941</v>
      </c>
      <c r="GH506">
        <v>-15.1379679141636</v>
      </c>
      <c r="GI506">
        <v>1.50292413942225</v>
      </c>
      <c r="GJ506">
        <v>-1</v>
      </c>
      <c r="GK506">
        <v>15.202035</v>
      </c>
      <c r="GL506">
        <v>-0.199195488721808</v>
      </c>
      <c r="GM506">
        <v>0.0193126972481835</v>
      </c>
      <c r="GN506">
        <v>0</v>
      </c>
      <c r="GO506">
        <v>0</v>
      </c>
      <c r="GP506">
        <v>2</v>
      </c>
      <c r="GQ506" t="s">
        <v>442</v>
      </c>
      <c r="GR506">
        <v>3.12622</v>
      </c>
      <c r="GS506">
        <v>2.77805</v>
      </c>
      <c r="GT506">
        <v>0.0666957</v>
      </c>
      <c r="GU506">
        <v>0.063989</v>
      </c>
      <c r="GV506">
        <v>0.131686</v>
      </c>
      <c r="GW506">
        <v>0.0895733</v>
      </c>
      <c r="GX506">
        <v>33579.6</v>
      </c>
      <c r="GY506">
        <v>35659.9</v>
      </c>
      <c r="GZ506">
        <v>32672.6</v>
      </c>
      <c r="HA506">
        <v>34615.9</v>
      </c>
      <c r="HB506">
        <v>40496.1</v>
      </c>
      <c r="HC506">
        <v>45393.7</v>
      </c>
      <c r="HD506">
        <v>51294.9</v>
      </c>
      <c r="HE506">
        <v>55487</v>
      </c>
      <c r="HF506">
        <v>1.6966</v>
      </c>
      <c r="HG506">
        <v>2.01262</v>
      </c>
      <c r="HH506">
        <v>-0.132546</v>
      </c>
      <c r="HI506">
        <v>0</v>
      </c>
      <c r="HJ506">
        <v>44.1338</v>
      </c>
      <c r="HK506">
        <v>999.9</v>
      </c>
      <c r="HL506">
        <v>53.98</v>
      </c>
      <c r="HM506">
        <v>28.198</v>
      </c>
      <c r="HN506">
        <v>22.8262</v>
      </c>
      <c r="HO506">
        <v>60.8422</v>
      </c>
      <c r="HP506">
        <v>30.6571</v>
      </c>
      <c r="HQ506">
        <v>2</v>
      </c>
      <c r="HR506">
        <v>2.20079</v>
      </c>
      <c r="HS506">
        <v>7.62245</v>
      </c>
      <c r="HT506">
        <v>19.9622</v>
      </c>
      <c r="HU506">
        <v>5.18794</v>
      </c>
      <c r="HV506">
        <v>12.0159</v>
      </c>
      <c r="HW506">
        <v>4.9696</v>
      </c>
      <c r="HX506">
        <v>3.29495</v>
      </c>
      <c r="HY506">
        <v>999.9</v>
      </c>
      <c r="HZ506">
        <v>9999</v>
      </c>
      <c r="IA506">
        <v>9999</v>
      </c>
      <c r="IB506">
        <v>9999</v>
      </c>
      <c r="IC506">
        <v>1.86316</v>
      </c>
      <c r="ID506">
        <v>1.86813</v>
      </c>
      <c r="IE506">
        <v>1.86783</v>
      </c>
      <c r="IF506">
        <v>1.86902</v>
      </c>
      <c r="IG506">
        <v>1.86981</v>
      </c>
      <c r="IH506">
        <v>1.86584</v>
      </c>
      <c r="II506">
        <v>1.867</v>
      </c>
      <c r="IJ506">
        <v>1.8684</v>
      </c>
      <c r="IK506">
        <v>5</v>
      </c>
      <c r="IL506">
        <v>0</v>
      </c>
      <c r="IM506">
        <v>0</v>
      </c>
      <c r="IN506">
        <v>0</v>
      </c>
      <c r="IO506" t="s">
        <v>443</v>
      </c>
      <c r="IP506" t="s">
        <v>444</v>
      </c>
      <c r="IQ506" t="s">
        <v>445</v>
      </c>
      <c r="IR506" t="s">
        <v>445</v>
      </c>
      <c r="IS506" t="s">
        <v>445</v>
      </c>
      <c r="IT506" t="s">
        <v>445</v>
      </c>
      <c r="IU506">
        <v>0</v>
      </c>
      <c r="IV506">
        <v>100</v>
      </c>
      <c r="IW506">
        <v>100</v>
      </c>
      <c r="IX506">
        <v>2.477</v>
      </c>
      <c r="IY506">
        <v>0.3101</v>
      </c>
      <c r="IZ506">
        <v>0.972545899424372</v>
      </c>
      <c r="JA506">
        <v>0.00534676025210932</v>
      </c>
      <c r="JB506">
        <v>-1.70922874884956e-06</v>
      </c>
      <c r="JC506">
        <v>5.24977269206303e-10</v>
      </c>
      <c r="JD506">
        <v>0.310040366037049</v>
      </c>
      <c r="JE506">
        <v>0</v>
      </c>
      <c r="JF506">
        <v>0</v>
      </c>
      <c r="JG506">
        <v>0</v>
      </c>
      <c r="JH506">
        <v>4</v>
      </c>
      <c r="JI506">
        <v>2317</v>
      </c>
      <c r="JJ506">
        <v>-0</v>
      </c>
      <c r="JK506">
        <v>23</v>
      </c>
      <c r="JL506">
        <v>29370109</v>
      </c>
      <c r="JM506">
        <v>29370109</v>
      </c>
      <c r="JN506">
        <v>0.775146</v>
      </c>
      <c r="JO506">
        <v>2.62573</v>
      </c>
      <c r="JP506">
        <v>2.19849</v>
      </c>
      <c r="JQ506">
        <v>2.63794</v>
      </c>
      <c r="JR506">
        <v>2.44507</v>
      </c>
      <c r="JS506">
        <v>2.28271</v>
      </c>
      <c r="JT506">
        <v>32.8202</v>
      </c>
      <c r="JU506">
        <v>24.1138</v>
      </c>
      <c r="JV506">
        <v>18</v>
      </c>
      <c r="JW506">
        <v>488.296</v>
      </c>
      <c r="JX506">
        <v>746.407</v>
      </c>
      <c r="JY506">
        <v>35.1748</v>
      </c>
      <c r="JZ506">
        <v>51.5519</v>
      </c>
      <c r="KA506">
        <v>30.0042</v>
      </c>
      <c r="KB506">
        <v>50.6221</v>
      </c>
      <c r="KC506">
        <v>50.334</v>
      </c>
      <c r="KD506">
        <v>15.4143</v>
      </c>
      <c r="KE506">
        <v>0</v>
      </c>
      <c r="KF506">
        <v>100</v>
      </c>
      <c r="KG506">
        <v>35.1582</v>
      </c>
      <c r="KH506">
        <v>264.426</v>
      </c>
      <c r="KI506">
        <v>21.9999</v>
      </c>
      <c r="KJ506">
        <v>93.0119</v>
      </c>
      <c r="KK506">
        <v>89.7994</v>
      </c>
    </row>
    <row r="507" spans="1:297">
      <c r="A507">
        <v>491</v>
      </c>
      <c r="B507">
        <v>1762206546.1</v>
      </c>
      <c r="C507">
        <v>8314.09999990463</v>
      </c>
      <c r="D507" t="s">
        <v>1431</v>
      </c>
      <c r="E507" t="s">
        <v>1432</v>
      </c>
      <c r="F507">
        <v>5</v>
      </c>
      <c r="G507" t="s">
        <v>1412</v>
      </c>
      <c r="H507" t="s">
        <v>438</v>
      </c>
      <c r="I507">
        <v>1762206537.94615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295.683995096407</v>
      </c>
      <c r="AK507">
        <v>309.977951515151</v>
      </c>
      <c r="AL507">
        <v>-3.30999437936807</v>
      </c>
      <c r="AM507">
        <v>64.4966761008901</v>
      </c>
      <c r="AN507">
        <f>(AP507 - AO507 + DY507*1E3/(8.314*(EA507+273.15)) * AR507/DX507 * AQ507) * DX507/(100*DL507) * 1000/(1000 - AP507)</f>
        <v>0</v>
      </c>
      <c r="AO507">
        <v>20.9036616461711</v>
      </c>
      <c r="AP507">
        <v>36.0701945454545</v>
      </c>
      <c r="AQ507">
        <v>-0.000166989496258493</v>
      </c>
      <c r="AR507">
        <v>97.587587996509</v>
      </c>
      <c r="AS507">
        <v>5</v>
      </c>
      <c r="AT507">
        <v>1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439</v>
      </c>
      <c r="AY507" t="s">
        <v>439</v>
      </c>
      <c r="AZ507">
        <v>0</v>
      </c>
      <c r="BA507">
        <v>0</v>
      </c>
      <c r="BB507">
        <f>1-AZ507/BA507</f>
        <v>0</v>
      </c>
      <c r="BC507">
        <v>0</v>
      </c>
      <c r="BD507" t="s">
        <v>439</v>
      </c>
      <c r="BE507" t="s">
        <v>439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439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440</v>
      </c>
      <c r="DO507">
        <v>2</v>
      </c>
      <c r="DP507" t="b">
        <v>1</v>
      </c>
      <c r="DQ507">
        <v>1762206537.94615</v>
      </c>
      <c r="DR507">
        <v>321.432076923077</v>
      </c>
      <c r="DS507">
        <v>303.967923076923</v>
      </c>
      <c r="DT507">
        <v>36.0864692307692</v>
      </c>
      <c r="DU507">
        <v>20.9056307692308</v>
      </c>
      <c r="DV507">
        <v>318.911538461538</v>
      </c>
      <c r="DW507">
        <v>35.7764384615385</v>
      </c>
      <c r="DX507">
        <v>499.996076923077</v>
      </c>
      <c r="DY507">
        <v>90.7804923076923</v>
      </c>
      <c r="DZ507">
        <v>0.100032253846154</v>
      </c>
      <c r="EA507">
        <v>43.7834846153846</v>
      </c>
      <c r="EB507">
        <v>42.0202384615385</v>
      </c>
      <c r="EC507">
        <v>999.9</v>
      </c>
      <c r="ED507">
        <v>0</v>
      </c>
      <c r="EE507">
        <v>0</v>
      </c>
      <c r="EF507">
        <v>10000.7769230769</v>
      </c>
      <c r="EG507">
        <v>0</v>
      </c>
      <c r="EH507">
        <v>1135.99538461538</v>
      </c>
      <c r="EI507">
        <v>17.4643307692308</v>
      </c>
      <c r="EJ507">
        <v>333.466153846154</v>
      </c>
      <c r="EK507">
        <v>310.458230769231</v>
      </c>
      <c r="EL507">
        <v>15.1808615384615</v>
      </c>
      <c r="EM507">
        <v>303.967923076923</v>
      </c>
      <c r="EN507">
        <v>20.9056307692308</v>
      </c>
      <c r="EO507">
        <v>3.27594769230769</v>
      </c>
      <c r="EP507">
        <v>1.89782384615385</v>
      </c>
      <c r="EQ507">
        <v>25.5012461538462</v>
      </c>
      <c r="ER507">
        <v>16.6166769230769</v>
      </c>
      <c r="ES507">
        <v>1999.96384615385</v>
      </c>
      <c r="ET507">
        <v>0.979994230769231</v>
      </c>
      <c r="EU507">
        <v>0.0200056615384615</v>
      </c>
      <c r="EV507">
        <v>0</v>
      </c>
      <c r="EW507">
        <v>1098.13923076923</v>
      </c>
      <c r="EX507">
        <v>5.00059</v>
      </c>
      <c r="EY507">
        <v>23656.7307692308</v>
      </c>
      <c r="EZ507">
        <v>17359.9538461538</v>
      </c>
      <c r="FA507">
        <v>63.168</v>
      </c>
      <c r="FB507">
        <v>63.6631538461538</v>
      </c>
      <c r="FC507">
        <v>62.6199230769231</v>
      </c>
      <c r="FD507">
        <v>63.1776923076923</v>
      </c>
      <c r="FE507">
        <v>63.5238461538462</v>
      </c>
      <c r="FF507">
        <v>1955.05384615385</v>
      </c>
      <c r="FG507">
        <v>39.91</v>
      </c>
      <c r="FH507">
        <v>0</v>
      </c>
      <c r="FI507">
        <v>1762206545</v>
      </c>
      <c r="FJ507">
        <v>0</v>
      </c>
      <c r="FK507">
        <v>1098.06346153846</v>
      </c>
      <c r="FL507">
        <v>-15.7500854469083</v>
      </c>
      <c r="FM507">
        <v>-308.290597876729</v>
      </c>
      <c r="FN507">
        <v>23654.75</v>
      </c>
      <c r="FO507">
        <v>15</v>
      </c>
      <c r="FP507">
        <v>0</v>
      </c>
      <c r="FQ507" t="s">
        <v>441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17.0332476190476</v>
      </c>
      <c r="GD507">
        <v>8.71826493506494</v>
      </c>
      <c r="GE507">
        <v>0.905285401784878</v>
      </c>
      <c r="GF507">
        <v>0</v>
      </c>
      <c r="GG507">
        <v>1098.88441176471</v>
      </c>
      <c r="GH507">
        <v>-15.6472115957352</v>
      </c>
      <c r="GI507">
        <v>1.55005918516315</v>
      </c>
      <c r="GJ507">
        <v>-1</v>
      </c>
      <c r="GK507">
        <v>15.1889714285714</v>
      </c>
      <c r="GL507">
        <v>-0.158446753246729</v>
      </c>
      <c r="GM507">
        <v>0.0162634308703134</v>
      </c>
      <c r="GN507">
        <v>0</v>
      </c>
      <c r="GO507">
        <v>0</v>
      </c>
      <c r="GP507">
        <v>2</v>
      </c>
      <c r="GQ507" t="s">
        <v>442</v>
      </c>
      <c r="GR507">
        <v>3.12622</v>
      </c>
      <c r="GS507">
        <v>2.77801</v>
      </c>
      <c r="GT507">
        <v>0.0638357</v>
      </c>
      <c r="GU507">
        <v>0.0610634</v>
      </c>
      <c r="GV507">
        <v>0.131646</v>
      </c>
      <c r="GW507">
        <v>0.089556</v>
      </c>
      <c r="GX507">
        <v>33679.3</v>
      </c>
      <c r="GY507">
        <v>35766.9</v>
      </c>
      <c r="GZ507">
        <v>32669.9</v>
      </c>
      <c r="HA507">
        <v>34612</v>
      </c>
      <c r="HB507">
        <v>40495.2</v>
      </c>
      <c r="HC507">
        <v>45389.4</v>
      </c>
      <c r="HD507">
        <v>51291.5</v>
      </c>
      <c r="HE507">
        <v>55481.1</v>
      </c>
      <c r="HF507">
        <v>1.69615</v>
      </c>
      <c r="HG507">
        <v>2.01218</v>
      </c>
      <c r="HH507">
        <v>-0.132516</v>
      </c>
      <c r="HI507">
        <v>0</v>
      </c>
      <c r="HJ507">
        <v>44.1364</v>
      </c>
      <c r="HK507">
        <v>999.9</v>
      </c>
      <c r="HL507">
        <v>53.98</v>
      </c>
      <c r="HM507">
        <v>28.188</v>
      </c>
      <c r="HN507">
        <v>22.8145</v>
      </c>
      <c r="HO507">
        <v>60.9122</v>
      </c>
      <c r="HP507">
        <v>30.617</v>
      </c>
      <c r="HQ507">
        <v>2</v>
      </c>
      <c r="HR507">
        <v>2.20558</v>
      </c>
      <c r="HS507">
        <v>7.68331</v>
      </c>
      <c r="HT507">
        <v>19.9594</v>
      </c>
      <c r="HU507">
        <v>5.18989</v>
      </c>
      <c r="HV507">
        <v>12.0159</v>
      </c>
      <c r="HW507">
        <v>4.9705</v>
      </c>
      <c r="HX507">
        <v>3.295</v>
      </c>
      <c r="HY507">
        <v>999.9</v>
      </c>
      <c r="HZ507">
        <v>9999</v>
      </c>
      <c r="IA507">
        <v>9999</v>
      </c>
      <c r="IB507">
        <v>9999</v>
      </c>
      <c r="IC507">
        <v>1.86318</v>
      </c>
      <c r="ID507">
        <v>1.86813</v>
      </c>
      <c r="IE507">
        <v>1.86783</v>
      </c>
      <c r="IF507">
        <v>1.86904</v>
      </c>
      <c r="IG507">
        <v>1.86981</v>
      </c>
      <c r="IH507">
        <v>1.86584</v>
      </c>
      <c r="II507">
        <v>1.867</v>
      </c>
      <c r="IJ507">
        <v>1.8684</v>
      </c>
      <c r="IK507">
        <v>5</v>
      </c>
      <c r="IL507">
        <v>0</v>
      </c>
      <c r="IM507">
        <v>0</v>
      </c>
      <c r="IN507">
        <v>0</v>
      </c>
      <c r="IO507" t="s">
        <v>443</v>
      </c>
      <c r="IP507" t="s">
        <v>444</v>
      </c>
      <c r="IQ507" t="s">
        <v>445</v>
      </c>
      <c r="IR507" t="s">
        <v>445</v>
      </c>
      <c r="IS507" t="s">
        <v>445</v>
      </c>
      <c r="IT507" t="s">
        <v>445</v>
      </c>
      <c r="IU507">
        <v>0</v>
      </c>
      <c r="IV507">
        <v>100</v>
      </c>
      <c r="IW507">
        <v>100</v>
      </c>
      <c r="IX507">
        <v>2.407</v>
      </c>
      <c r="IY507">
        <v>0.31</v>
      </c>
      <c r="IZ507">
        <v>0.972545899424372</v>
      </c>
      <c r="JA507">
        <v>0.00534676025210932</v>
      </c>
      <c r="JB507">
        <v>-1.70922874884956e-06</v>
      </c>
      <c r="JC507">
        <v>5.24977269206303e-10</v>
      </c>
      <c r="JD507">
        <v>0.310040366037049</v>
      </c>
      <c r="JE507">
        <v>0</v>
      </c>
      <c r="JF507">
        <v>0</v>
      </c>
      <c r="JG507">
        <v>0</v>
      </c>
      <c r="JH507">
        <v>4</v>
      </c>
      <c r="JI507">
        <v>2317</v>
      </c>
      <c r="JJ507">
        <v>-0</v>
      </c>
      <c r="JK507">
        <v>23</v>
      </c>
      <c r="JL507">
        <v>29370109.1</v>
      </c>
      <c r="JM507">
        <v>29370109.1</v>
      </c>
      <c r="JN507">
        <v>0.72998</v>
      </c>
      <c r="JO507">
        <v>2.61841</v>
      </c>
      <c r="JP507">
        <v>2.19849</v>
      </c>
      <c r="JQ507">
        <v>2.63794</v>
      </c>
      <c r="JR507">
        <v>2.44507</v>
      </c>
      <c r="JS507">
        <v>2.34985</v>
      </c>
      <c r="JT507">
        <v>32.8202</v>
      </c>
      <c r="JU507">
        <v>24.1138</v>
      </c>
      <c r="JV507">
        <v>18</v>
      </c>
      <c r="JW507">
        <v>488.205</v>
      </c>
      <c r="JX507">
        <v>746.339</v>
      </c>
      <c r="JY507">
        <v>35.1559</v>
      </c>
      <c r="JZ507">
        <v>51.5948</v>
      </c>
      <c r="KA507">
        <v>30.0045</v>
      </c>
      <c r="KB507">
        <v>50.6617</v>
      </c>
      <c r="KC507">
        <v>50.3733</v>
      </c>
      <c r="KD507">
        <v>14.5613</v>
      </c>
      <c r="KE507">
        <v>0</v>
      </c>
      <c r="KF507">
        <v>100</v>
      </c>
      <c r="KG507">
        <v>35.1356</v>
      </c>
      <c r="KH507">
        <v>250.861</v>
      </c>
      <c r="KI507">
        <v>21.9999</v>
      </c>
      <c r="KJ507">
        <v>93.0052</v>
      </c>
      <c r="KK507">
        <v>89.7897</v>
      </c>
    </row>
    <row r="508" spans="1:297">
      <c r="A508">
        <v>492</v>
      </c>
      <c r="B508">
        <v>1762206551.1</v>
      </c>
      <c r="C508">
        <v>8319.09999990463</v>
      </c>
      <c r="D508" t="s">
        <v>1433</v>
      </c>
      <c r="E508" t="s">
        <v>1434</v>
      </c>
      <c r="F508">
        <v>5</v>
      </c>
      <c r="G508" t="s">
        <v>1412</v>
      </c>
      <c r="H508" t="s">
        <v>438</v>
      </c>
      <c r="I508">
        <v>1762206542.94615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279.450404839162</v>
      </c>
      <c r="AK508">
        <v>293.768763636364</v>
      </c>
      <c r="AL508">
        <v>-3.24744498941394</v>
      </c>
      <c r="AM508">
        <v>64.4966761008901</v>
      </c>
      <c r="AN508">
        <f>(AP508 - AO508 + DY508*1E3/(8.314*(EA508+273.15)) * AR508/DX508 * AQ508) * DX508/(100*DL508) * 1000/(1000 - AP508)</f>
        <v>0</v>
      </c>
      <c r="AO508">
        <v>20.9006922464302</v>
      </c>
      <c r="AP508">
        <v>36.0535412121212</v>
      </c>
      <c r="AQ508">
        <v>-0.000251881318427837</v>
      </c>
      <c r="AR508">
        <v>97.587587996509</v>
      </c>
      <c r="AS508">
        <v>5</v>
      </c>
      <c r="AT508">
        <v>1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439</v>
      </c>
      <c r="AY508" t="s">
        <v>439</v>
      </c>
      <c r="AZ508">
        <v>0</v>
      </c>
      <c r="BA508">
        <v>0</v>
      </c>
      <c r="BB508">
        <f>1-AZ508/BA508</f>
        <v>0</v>
      </c>
      <c r="BC508">
        <v>0</v>
      </c>
      <c r="BD508" t="s">
        <v>439</v>
      </c>
      <c r="BE508" t="s">
        <v>439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439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440</v>
      </c>
      <c r="DO508">
        <v>2</v>
      </c>
      <c r="DP508" t="b">
        <v>1</v>
      </c>
      <c r="DQ508">
        <v>1762206542.94615</v>
      </c>
      <c r="DR508">
        <v>305.707769230769</v>
      </c>
      <c r="DS508">
        <v>287.721538461538</v>
      </c>
      <c r="DT508">
        <v>36.0733153846154</v>
      </c>
      <c r="DU508">
        <v>20.9031461538462</v>
      </c>
      <c r="DV508">
        <v>303.256769230769</v>
      </c>
      <c r="DW508">
        <v>35.7632692307692</v>
      </c>
      <c r="DX508">
        <v>499.988384615385</v>
      </c>
      <c r="DY508">
        <v>90.7797538461538</v>
      </c>
      <c r="DZ508">
        <v>0.0999799923076923</v>
      </c>
      <c r="EA508">
        <v>43.7776846153846</v>
      </c>
      <c r="EB508">
        <v>42.0252923076923</v>
      </c>
      <c r="EC508">
        <v>999.9</v>
      </c>
      <c r="ED508">
        <v>0</v>
      </c>
      <c r="EE508">
        <v>0</v>
      </c>
      <c r="EF508">
        <v>10002.7446153846</v>
      </c>
      <c r="EG508">
        <v>0</v>
      </c>
      <c r="EH508">
        <v>1135.89923076923</v>
      </c>
      <c r="EI508">
        <v>17.9864769230769</v>
      </c>
      <c r="EJ508">
        <v>317.148769230769</v>
      </c>
      <c r="EK508">
        <v>293.864230769231</v>
      </c>
      <c r="EL508">
        <v>15.1701846153846</v>
      </c>
      <c r="EM508">
        <v>287.721538461538</v>
      </c>
      <c r="EN508">
        <v>20.9031461538462</v>
      </c>
      <c r="EO508">
        <v>3.27472692307692</v>
      </c>
      <c r="EP508">
        <v>1.89758230769231</v>
      </c>
      <c r="EQ508">
        <v>25.4949615384615</v>
      </c>
      <c r="ER508">
        <v>16.6146769230769</v>
      </c>
      <c r="ES508">
        <v>1999.96076923077</v>
      </c>
      <c r="ET508">
        <v>0.979994461538461</v>
      </c>
      <c r="EU508">
        <v>0.0200054153846154</v>
      </c>
      <c r="EV508">
        <v>0</v>
      </c>
      <c r="EW508">
        <v>1096.70615384615</v>
      </c>
      <c r="EX508">
        <v>5.00059</v>
      </c>
      <c r="EY508">
        <v>23630.3615384615</v>
      </c>
      <c r="EZ508">
        <v>17359.9307692308</v>
      </c>
      <c r="FA508">
        <v>63.2064615384615</v>
      </c>
      <c r="FB508">
        <v>63.6967692307692</v>
      </c>
      <c r="FC508">
        <v>62.6583846153846</v>
      </c>
      <c r="FD508">
        <v>63.2161538461538</v>
      </c>
      <c r="FE508">
        <v>63.5429230769231</v>
      </c>
      <c r="FF508">
        <v>1955.05076923077</v>
      </c>
      <c r="FG508">
        <v>39.91</v>
      </c>
      <c r="FH508">
        <v>0</v>
      </c>
      <c r="FI508">
        <v>1762206550.4</v>
      </c>
      <c r="FJ508">
        <v>0</v>
      </c>
      <c r="FK508">
        <v>1096.4548</v>
      </c>
      <c r="FL508">
        <v>-17.1092307590517</v>
      </c>
      <c r="FM508">
        <v>-332.184614948675</v>
      </c>
      <c r="FN508">
        <v>23624.416</v>
      </c>
      <c r="FO508">
        <v>15</v>
      </c>
      <c r="FP508">
        <v>0</v>
      </c>
      <c r="FQ508" t="s">
        <v>441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17.70357</v>
      </c>
      <c r="GD508">
        <v>6.39042406015035</v>
      </c>
      <c r="GE508">
        <v>0.66147175230693</v>
      </c>
      <c r="GF508">
        <v>0</v>
      </c>
      <c r="GG508">
        <v>1097.55558823529</v>
      </c>
      <c r="GH508">
        <v>-16.4120702907214</v>
      </c>
      <c r="GI508">
        <v>1.62716496718981</v>
      </c>
      <c r="GJ508">
        <v>-1</v>
      </c>
      <c r="GK508">
        <v>15.175215</v>
      </c>
      <c r="GL508">
        <v>-0.124939849624009</v>
      </c>
      <c r="GM508">
        <v>0.0120904621499758</v>
      </c>
      <c r="GN508">
        <v>0</v>
      </c>
      <c r="GO508">
        <v>0</v>
      </c>
      <c r="GP508">
        <v>2</v>
      </c>
      <c r="GQ508" t="s">
        <v>442</v>
      </c>
      <c r="GR508">
        <v>3.12623</v>
      </c>
      <c r="GS508">
        <v>2.77789</v>
      </c>
      <c r="GT508">
        <v>0.0609566</v>
      </c>
      <c r="GU508">
        <v>0.0581687</v>
      </c>
      <c r="GV508">
        <v>0.131591</v>
      </c>
      <c r="GW508">
        <v>0.0895394</v>
      </c>
      <c r="GX508">
        <v>33779.3</v>
      </c>
      <c r="GY508">
        <v>35872.7</v>
      </c>
      <c r="GZ508">
        <v>32666.8</v>
      </c>
      <c r="HA508">
        <v>34608.1</v>
      </c>
      <c r="HB508">
        <v>40494.3</v>
      </c>
      <c r="HC508">
        <v>45385</v>
      </c>
      <c r="HD508">
        <v>51287.4</v>
      </c>
      <c r="HE508">
        <v>55475.2</v>
      </c>
      <c r="HF508">
        <v>1.69565</v>
      </c>
      <c r="HG508">
        <v>2.01148</v>
      </c>
      <c r="HH508">
        <v>-0.132501</v>
      </c>
      <c r="HI508">
        <v>0</v>
      </c>
      <c r="HJ508">
        <v>44.1397</v>
      </c>
      <c r="HK508">
        <v>999.9</v>
      </c>
      <c r="HL508">
        <v>53.98</v>
      </c>
      <c r="HM508">
        <v>28.188</v>
      </c>
      <c r="HN508">
        <v>22.8137</v>
      </c>
      <c r="HO508">
        <v>60.8322</v>
      </c>
      <c r="HP508">
        <v>30.629</v>
      </c>
      <c r="HQ508">
        <v>2</v>
      </c>
      <c r="HR508">
        <v>2.2106</v>
      </c>
      <c r="HS508">
        <v>7.76308</v>
      </c>
      <c r="HT508">
        <v>19.9565</v>
      </c>
      <c r="HU508">
        <v>5.18959</v>
      </c>
      <c r="HV508">
        <v>12.0159</v>
      </c>
      <c r="HW508">
        <v>4.97005</v>
      </c>
      <c r="HX508">
        <v>3.29485</v>
      </c>
      <c r="HY508">
        <v>999.9</v>
      </c>
      <c r="HZ508">
        <v>9999</v>
      </c>
      <c r="IA508">
        <v>9999</v>
      </c>
      <c r="IB508">
        <v>9999</v>
      </c>
      <c r="IC508">
        <v>1.86317</v>
      </c>
      <c r="ID508">
        <v>1.86813</v>
      </c>
      <c r="IE508">
        <v>1.86784</v>
      </c>
      <c r="IF508">
        <v>1.86902</v>
      </c>
      <c r="IG508">
        <v>1.86981</v>
      </c>
      <c r="IH508">
        <v>1.86584</v>
      </c>
      <c r="II508">
        <v>1.86699</v>
      </c>
      <c r="IJ508">
        <v>1.86842</v>
      </c>
      <c r="IK508">
        <v>5</v>
      </c>
      <c r="IL508">
        <v>0</v>
      </c>
      <c r="IM508">
        <v>0</v>
      </c>
      <c r="IN508">
        <v>0</v>
      </c>
      <c r="IO508" t="s">
        <v>443</v>
      </c>
      <c r="IP508" t="s">
        <v>444</v>
      </c>
      <c r="IQ508" t="s">
        <v>445</v>
      </c>
      <c r="IR508" t="s">
        <v>445</v>
      </c>
      <c r="IS508" t="s">
        <v>445</v>
      </c>
      <c r="IT508" t="s">
        <v>445</v>
      </c>
      <c r="IU508">
        <v>0</v>
      </c>
      <c r="IV508">
        <v>100</v>
      </c>
      <c r="IW508">
        <v>100</v>
      </c>
      <c r="IX508">
        <v>2.336</v>
      </c>
      <c r="IY508">
        <v>0.31</v>
      </c>
      <c r="IZ508">
        <v>0.972545899424372</v>
      </c>
      <c r="JA508">
        <v>0.00534676025210932</v>
      </c>
      <c r="JB508">
        <v>-1.70922874884956e-06</v>
      </c>
      <c r="JC508">
        <v>5.24977269206303e-10</v>
      </c>
      <c r="JD508">
        <v>0.310040366037049</v>
      </c>
      <c r="JE508">
        <v>0</v>
      </c>
      <c r="JF508">
        <v>0</v>
      </c>
      <c r="JG508">
        <v>0</v>
      </c>
      <c r="JH508">
        <v>4</v>
      </c>
      <c r="JI508">
        <v>2317</v>
      </c>
      <c r="JJ508">
        <v>-0</v>
      </c>
      <c r="JK508">
        <v>23</v>
      </c>
      <c r="JL508">
        <v>29370109.2</v>
      </c>
      <c r="JM508">
        <v>29370109.2</v>
      </c>
      <c r="JN508">
        <v>0.688477</v>
      </c>
      <c r="JO508">
        <v>2.62085</v>
      </c>
      <c r="JP508">
        <v>2.19849</v>
      </c>
      <c r="JQ508">
        <v>2.63672</v>
      </c>
      <c r="JR508">
        <v>2.44507</v>
      </c>
      <c r="JS508">
        <v>2.35596</v>
      </c>
      <c r="JT508">
        <v>32.8202</v>
      </c>
      <c r="JU508">
        <v>24.1138</v>
      </c>
      <c r="JV508">
        <v>18</v>
      </c>
      <c r="JW508">
        <v>488.085</v>
      </c>
      <c r="JX508">
        <v>746.033</v>
      </c>
      <c r="JY508">
        <v>35.1339</v>
      </c>
      <c r="JZ508">
        <v>51.6394</v>
      </c>
      <c r="KA508">
        <v>30.0047</v>
      </c>
      <c r="KB508">
        <v>50.7028</v>
      </c>
      <c r="KC508">
        <v>50.4137</v>
      </c>
      <c r="KD508">
        <v>13.6791</v>
      </c>
      <c r="KE508">
        <v>0</v>
      </c>
      <c r="KF508">
        <v>100</v>
      </c>
      <c r="KG508">
        <v>35.1097</v>
      </c>
      <c r="KH508">
        <v>230.545</v>
      </c>
      <c r="KI508">
        <v>21.9999</v>
      </c>
      <c r="KJ508">
        <v>92.9973</v>
      </c>
      <c r="KK508">
        <v>89.7798</v>
      </c>
    </row>
    <row r="509" spans="1:297">
      <c r="A509">
        <v>493</v>
      </c>
      <c r="B509">
        <v>1762206556.1</v>
      </c>
      <c r="C509">
        <v>8324.09999990463</v>
      </c>
      <c r="D509" t="s">
        <v>1435</v>
      </c>
      <c r="E509" t="s">
        <v>1436</v>
      </c>
      <c r="F509">
        <v>5</v>
      </c>
      <c r="G509" t="s">
        <v>1412</v>
      </c>
      <c r="H509" t="s">
        <v>438</v>
      </c>
      <c r="I509">
        <v>1762206547.94615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263.670076775046</v>
      </c>
      <c r="AK509">
        <v>278.001890909091</v>
      </c>
      <c r="AL509">
        <v>-3.13391520785117</v>
      </c>
      <c r="AM509">
        <v>64.4966761008901</v>
      </c>
      <c r="AN509">
        <f>(AP509 - AO509 + DY509*1E3/(8.314*(EA509+273.15)) * AR509/DX509 * AQ509) * DX509/(100*DL509) * 1000/(1000 - AP509)</f>
        <v>0</v>
      </c>
      <c r="AO509">
        <v>20.898088839363</v>
      </c>
      <c r="AP509">
        <v>36.0364206060606</v>
      </c>
      <c r="AQ509">
        <v>-0.000239375017374227</v>
      </c>
      <c r="AR509">
        <v>97.587587996509</v>
      </c>
      <c r="AS509">
        <v>5</v>
      </c>
      <c r="AT509">
        <v>1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439</v>
      </c>
      <c r="AY509" t="s">
        <v>439</v>
      </c>
      <c r="AZ509">
        <v>0</v>
      </c>
      <c r="BA509">
        <v>0</v>
      </c>
      <c r="BB509">
        <f>1-AZ509/BA509</f>
        <v>0</v>
      </c>
      <c r="BC509">
        <v>0</v>
      </c>
      <c r="BD509" t="s">
        <v>439</v>
      </c>
      <c r="BE509" t="s">
        <v>439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439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440</v>
      </c>
      <c r="DO509">
        <v>2</v>
      </c>
      <c r="DP509" t="b">
        <v>1</v>
      </c>
      <c r="DQ509">
        <v>1762206547.94615</v>
      </c>
      <c r="DR509">
        <v>290.037846153846</v>
      </c>
      <c r="DS509">
        <v>271.696</v>
      </c>
      <c r="DT509">
        <v>36.0591846153846</v>
      </c>
      <c r="DU509">
        <v>20.9006461538462</v>
      </c>
      <c r="DV509">
        <v>287.656615384615</v>
      </c>
      <c r="DW509">
        <v>35.7491307692308</v>
      </c>
      <c r="DX509">
        <v>500.018769230769</v>
      </c>
      <c r="DY509">
        <v>90.7799615384615</v>
      </c>
      <c r="DZ509">
        <v>0.100021869230769</v>
      </c>
      <c r="EA509">
        <v>43.7757</v>
      </c>
      <c r="EB509">
        <v>42.0269538461538</v>
      </c>
      <c r="EC509">
        <v>999.9</v>
      </c>
      <c r="ED509">
        <v>0</v>
      </c>
      <c r="EE509">
        <v>0</v>
      </c>
      <c r="EF509">
        <v>10000.0523076923</v>
      </c>
      <c r="EG509">
        <v>0</v>
      </c>
      <c r="EH509">
        <v>1135.80769230769</v>
      </c>
      <c r="EI509">
        <v>18.3421076923077</v>
      </c>
      <c r="EJ509">
        <v>300.888076923077</v>
      </c>
      <c r="EK509">
        <v>277.495769230769</v>
      </c>
      <c r="EL509">
        <v>15.1585384615385</v>
      </c>
      <c r="EM509">
        <v>271.696</v>
      </c>
      <c r="EN509">
        <v>20.9006461538462</v>
      </c>
      <c r="EO509">
        <v>3.27345153846154</v>
      </c>
      <c r="EP509">
        <v>1.89735923076923</v>
      </c>
      <c r="EQ509">
        <v>25.4884</v>
      </c>
      <c r="ER509">
        <v>16.6128307692308</v>
      </c>
      <c r="ES509">
        <v>1999.97923076923</v>
      </c>
      <c r="ET509">
        <v>0.979994923076923</v>
      </c>
      <c r="EU509">
        <v>0.0200049384615385</v>
      </c>
      <c r="EV509">
        <v>0</v>
      </c>
      <c r="EW509">
        <v>1095.22153846154</v>
      </c>
      <c r="EX509">
        <v>5.00059</v>
      </c>
      <c r="EY509">
        <v>23602.1307692308</v>
      </c>
      <c r="EZ509">
        <v>17360.1076923077</v>
      </c>
      <c r="FA509">
        <v>63.2353846153846</v>
      </c>
      <c r="FB509">
        <v>63.7304615384615</v>
      </c>
      <c r="FC509">
        <v>62.692</v>
      </c>
      <c r="FD509">
        <v>63.2498461538462</v>
      </c>
      <c r="FE509">
        <v>63.5765384615385</v>
      </c>
      <c r="FF509">
        <v>1955.06923076923</v>
      </c>
      <c r="FG509">
        <v>39.91</v>
      </c>
      <c r="FH509">
        <v>0</v>
      </c>
      <c r="FI509">
        <v>1762206555.2</v>
      </c>
      <c r="FJ509">
        <v>0</v>
      </c>
      <c r="FK509">
        <v>1094.9744</v>
      </c>
      <c r="FL509">
        <v>-20.0038461639286</v>
      </c>
      <c r="FM509">
        <v>-358.923077097258</v>
      </c>
      <c r="FN509">
        <v>23596.808</v>
      </c>
      <c r="FO509">
        <v>15</v>
      </c>
      <c r="FP509">
        <v>0</v>
      </c>
      <c r="FQ509" t="s">
        <v>441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18.00571</v>
      </c>
      <c r="GD509">
        <v>3.6935007518797</v>
      </c>
      <c r="GE509">
        <v>0.480117847929027</v>
      </c>
      <c r="GF509">
        <v>0</v>
      </c>
      <c r="GG509">
        <v>1096.30441176471</v>
      </c>
      <c r="GH509">
        <v>-18.0847975472249</v>
      </c>
      <c r="GI509">
        <v>1.79363612149514</v>
      </c>
      <c r="GJ509">
        <v>-1</v>
      </c>
      <c r="GK509">
        <v>15.16589</v>
      </c>
      <c r="GL509">
        <v>-0.134246616541353</v>
      </c>
      <c r="GM509">
        <v>0.0130419285383719</v>
      </c>
      <c r="GN509">
        <v>0</v>
      </c>
      <c r="GO509">
        <v>0</v>
      </c>
      <c r="GP509">
        <v>2</v>
      </c>
      <c r="GQ509" t="s">
        <v>442</v>
      </c>
      <c r="GR509">
        <v>3.12608</v>
      </c>
      <c r="GS509">
        <v>2.77773</v>
      </c>
      <c r="GT509">
        <v>0.0581125</v>
      </c>
      <c r="GU509">
        <v>0.0549361</v>
      </c>
      <c r="GV509">
        <v>0.131546</v>
      </c>
      <c r="GW509">
        <v>0.0895279</v>
      </c>
      <c r="GX509">
        <v>33878.1</v>
      </c>
      <c r="GY509">
        <v>35991.2</v>
      </c>
      <c r="GZ509">
        <v>32663.9</v>
      </c>
      <c r="HA509">
        <v>34604.1</v>
      </c>
      <c r="HB509">
        <v>40492.9</v>
      </c>
      <c r="HC509">
        <v>45380.4</v>
      </c>
      <c r="HD509">
        <v>51283</v>
      </c>
      <c r="HE509">
        <v>55469.3</v>
      </c>
      <c r="HF509">
        <v>1.69482</v>
      </c>
      <c r="HG509">
        <v>2.011</v>
      </c>
      <c r="HH509">
        <v>-0.133164</v>
      </c>
      <c r="HI509">
        <v>0</v>
      </c>
      <c r="HJ509">
        <v>44.1412</v>
      </c>
      <c r="HK509">
        <v>999.9</v>
      </c>
      <c r="HL509">
        <v>53.98</v>
      </c>
      <c r="HM509">
        <v>28.188</v>
      </c>
      <c r="HN509">
        <v>22.8116</v>
      </c>
      <c r="HO509">
        <v>60.8722</v>
      </c>
      <c r="HP509">
        <v>30.6731</v>
      </c>
      <c r="HQ509">
        <v>2</v>
      </c>
      <c r="HR509">
        <v>2.21571</v>
      </c>
      <c r="HS509">
        <v>7.82993</v>
      </c>
      <c r="HT509">
        <v>19.9536</v>
      </c>
      <c r="HU509">
        <v>5.19004</v>
      </c>
      <c r="HV509">
        <v>12.0159</v>
      </c>
      <c r="HW509">
        <v>4.9703</v>
      </c>
      <c r="HX509">
        <v>3.29495</v>
      </c>
      <c r="HY509">
        <v>999.9</v>
      </c>
      <c r="HZ509">
        <v>9999</v>
      </c>
      <c r="IA509">
        <v>9999</v>
      </c>
      <c r="IB509">
        <v>9999</v>
      </c>
      <c r="IC509">
        <v>1.86313</v>
      </c>
      <c r="ID509">
        <v>1.86813</v>
      </c>
      <c r="IE509">
        <v>1.86783</v>
      </c>
      <c r="IF509">
        <v>1.86904</v>
      </c>
      <c r="IG509">
        <v>1.86981</v>
      </c>
      <c r="IH509">
        <v>1.86584</v>
      </c>
      <c r="II509">
        <v>1.86697</v>
      </c>
      <c r="IJ509">
        <v>1.86841</v>
      </c>
      <c r="IK509">
        <v>5</v>
      </c>
      <c r="IL509">
        <v>0</v>
      </c>
      <c r="IM509">
        <v>0</v>
      </c>
      <c r="IN509">
        <v>0</v>
      </c>
      <c r="IO509" t="s">
        <v>443</v>
      </c>
      <c r="IP509" t="s">
        <v>444</v>
      </c>
      <c r="IQ509" t="s">
        <v>445</v>
      </c>
      <c r="IR509" t="s">
        <v>445</v>
      </c>
      <c r="IS509" t="s">
        <v>445</v>
      </c>
      <c r="IT509" t="s">
        <v>445</v>
      </c>
      <c r="IU509">
        <v>0</v>
      </c>
      <c r="IV509">
        <v>100</v>
      </c>
      <c r="IW509">
        <v>100</v>
      </c>
      <c r="IX509">
        <v>2.268</v>
      </c>
      <c r="IY509">
        <v>0.3101</v>
      </c>
      <c r="IZ509">
        <v>0.972545899424372</v>
      </c>
      <c r="JA509">
        <v>0.00534676025210932</v>
      </c>
      <c r="JB509">
        <v>-1.70922874884956e-06</v>
      </c>
      <c r="JC509">
        <v>5.24977269206303e-10</v>
      </c>
      <c r="JD509">
        <v>0.310040366037049</v>
      </c>
      <c r="JE509">
        <v>0</v>
      </c>
      <c r="JF509">
        <v>0</v>
      </c>
      <c r="JG509">
        <v>0</v>
      </c>
      <c r="JH509">
        <v>4</v>
      </c>
      <c r="JI509">
        <v>2317</v>
      </c>
      <c r="JJ509">
        <v>-0</v>
      </c>
      <c r="JK509">
        <v>23</v>
      </c>
      <c r="JL509">
        <v>29370109.3</v>
      </c>
      <c r="JM509">
        <v>29370109.3</v>
      </c>
      <c r="JN509">
        <v>0.64209</v>
      </c>
      <c r="JO509">
        <v>2.63062</v>
      </c>
      <c r="JP509">
        <v>2.19849</v>
      </c>
      <c r="JQ509">
        <v>2.63794</v>
      </c>
      <c r="JR509">
        <v>2.44507</v>
      </c>
      <c r="JS509">
        <v>2.28516</v>
      </c>
      <c r="JT509">
        <v>32.8202</v>
      </c>
      <c r="JU509">
        <v>24.105</v>
      </c>
      <c r="JV509">
        <v>18</v>
      </c>
      <c r="JW509">
        <v>487.727</v>
      </c>
      <c r="JX509">
        <v>745.943</v>
      </c>
      <c r="JY509">
        <v>35.1055</v>
      </c>
      <c r="JZ509">
        <v>51.6824</v>
      </c>
      <c r="KA509">
        <v>30.0048</v>
      </c>
      <c r="KB509">
        <v>50.7438</v>
      </c>
      <c r="KC509">
        <v>50.4537</v>
      </c>
      <c r="KD509">
        <v>12.7943</v>
      </c>
      <c r="KE509">
        <v>0</v>
      </c>
      <c r="KF509">
        <v>100</v>
      </c>
      <c r="KG509">
        <v>35.0802</v>
      </c>
      <c r="KH509">
        <v>217.012</v>
      </c>
      <c r="KI509">
        <v>21.9999</v>
      </c>
      <c r="KJ509">
        <v>92.9892</v>
      </c>
      <c r="KK509">
        <v>89.77</v>
      </c>
    </row>
    <row r="510" spans="1:297">
      <c r="A510">
        <v>494</v>
      </c>
      <c r="B510">
        <v>1762206561.1</v>
      </c>
      <c r="C510">
        <v>8329.09999990463</v>
      </c>
      <c r="D510" t="s">
        <v>1437</v>
      </c>
      <c r="E510" t="s">
        <v>1438</v>
      </c>
      <c r="F510">
        <v>5</v>
      </c>
      <c r="G510" t="s">
        <v>1412</v>
      </c>
      <c r="H510" t="s">
        <v>438</v>
      </c>
      <c r="I510">
        <v>1762206552.94615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246.41163055782</v>
      </c>
      <c r="AK510">
        <v>261.538612121212</v>
      </c>
      <c r="AL510">
        <v>-3.30102770457105</v>
      </c>
      <c r="AM510">
        <v>64.4966761008901</v>
      </c>
      <c r="AN510">
        <f>(AP510 - AO510 + DY510*1E3/(8.314*(EA510+273.15)) * AR510/DX510 * AQ510) * DX510/(100*DL510) * 1000/(1000 - AP510)</f>
        <v>0</v>
      </c>
      <c r="AO510">
        <v>20.8959343357478</v>
      </c>
      <c r="AP510">
        <v>36.0321133333333</v>
      </c>
      <c r="AQ510">
        <v>-6.21091649088971e-05</v>
      </c>
      <c r="AR510">
        <v>97.587587996509</v>
      </c>
      <c r="AS510">
        <v>5</v>
      </c>
      <c r="AT510">
        <v>1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439</v>
      </c>
      <c r="AY510" t="s">
        <v>439</v>
      </c>
      <c r="AZ510">
        <v>0</v>
      </c>
      <c r="BA510">
        <v>0</v>
      </c>
      <c r="BB510">
        <f>1-AZ510/BA510</f>
        <v>0</v>
      </c>
      <c r="BC510">
        <v>0</v>
      </c>
      <c r="BD510" t="s">
        <v>439</v>
      </c>
      <c r="BE510" t="s">
        <v>439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439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440</v>
      </c>
      <c r="DO510">
        <v>2</v>
      </c>
      <c r="DP510" t="b">
        <v>1</v>
      </c>
      <c r="DQ510">
        <v>1762206552.94615</v>
      </c>
      <c r="DR510">
        <v>274.454230769231</v>
      </c>
      <c r="DS510">
        <v>255.588153846154</v>
      </c>
      <c r="DT510">
        <v>36.0459692307692</v>
      </c>
      <c r="DU510">
        <v>20.8980230769231</v>
      </c>
      <c r="DV510">
        <v>272.143076923077</v>
      </c>
      <c r="DW510">
        <v>35.7359076923077</v>
      </c>
      <c r="DX510">
        <v>500.004230769231</v>
      </c>
      <c r="DY510">
        <v>90.7811</v>
      </c>
      <c r="DZ510">
        <v>0.100024046153846</v>
      </c>
      <c r="EA510">
        <v>43.7721230769231</v>
      </c>
      <c r="EB510">
        <v>42.0249461538462</v>
      </c>
      <c r="EC510">
        <v>999.9</v>
      </c>
      <c r="ED510">
        <v>0</v>
      </c>
      <c r="EE510">
        <v>0</v>
      </c>
      <c r="EF510">
        <v>9996.05769230769</v>
      </c>
      <c r="EG510">
        <v>0</v>
      </c>
      <c r="EH510">
        <v>1135.75384615385</v>
      </c>
      <c r="EI510">
        <v>18.8661846153846</v>
      </c>
      <c r="EJ510">
        <v>284.717461538462</v>
      </c>
      <c r="EK510">
        <v>261.043538461538</v>
      </c>
      <c r="EL510">
        <v>15.1479384615385</v>
      </c>
      <c r="EM510">
        <v>255.588153846154</v>
      </c>
      <c r="EN510">
        <v>20.8980230769231</v>
      </c>
      <c r="EO510">
        <v>3.27229307692308</v>
      </c>
      <c r="EP510">
        <v>1.89714615384615</v>
      </c>
      <c r="EQ510">
        <v>25.4824461538462</v>
      </c>
      <c r="ER510">
        <v>16.6110615384615</v>
      </c>
      <c r="ES510">
        <v>1999.97307692308</v>
      </c>
      <c r="ET510">
        <v>0.979995153846154</v>
      </c>
      <c r="EU510">
        <v>0.0200046923076923</v>
      </c>
      <c r="EV510">
        <v>0</v>
      </c>
      <c r="EW510">
        <v>1093.67923076923</v>
      </c>
      <c r="EX510">
        <v>5.00059</v>
      </c>
      <c r="EY510">
        <v>23571.8461538462</v>
      </c>
      <c r="EZ510">
        <v>17360.0538461538</v>
      </c>
      <c r="FA510">
        <v>63.2738461538462</v>
      </c>
      <c r="FB510">
        <v>63.7689230769231</v>
      </c>
      <c r="FC510">
        <v>62.7209230769231</v>
      </c>
      <c r="FD510">
        <v>63.2786153846154</v>
      </c>
      <c r="FE510">
        <v>63.5959230769231</v>
      </c>
      <c r="FF510">
        <v>1955.06307692308</v>
      </c>
      <c r="FG510">
        <v>39.91</v>
      </c>
      <c r="FH510">
        <v>0</v>
      </c>
      <c r="FI510">
        <v>1762206560</v>
      </c>
      <c r="FJ510">
        <v>0</v>
      </c>
      <c r="FK510">
        <v>1093.4336</v>
      </c>
      <c r="FL510">
        <v>-19.2976922899759</v>
      </c>
      <c r="FM510">
        <v>-384.192307208838</v>
      </c>
      <c r="FN510">
        <v>23567.44</v>
      </c>
      <c r="FO510">
        <v>15</v>
      </c>
      <c r="FP510">
        <v>0</v>
      </c>
      <c r="FQ510" t="s">
        <v>441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18.67068</v>
      </c>
      <c r="GD510">
        <v>6.13415639097744</v>
      </c>
      <c r="GE510">
        <v>0.713489532228749</v>
      </c>
      <c r="GF510">
        <v>0</v>
      </c>
      <c r="GG510">
        <v>1094.50705882353</v>
      </c>
      <c r="GH510">
        <v>-19.2782276413294</v>
      </c>
      <c r="GI510">
        <v>1.90611018972232</v>
      </c>
      <c r="GJ510">
        <v>-1</v>
      </c>
      <c r="GK510">
        <v>15.15306</v>
      </c>
      <c r="GL510">
        <v>-0.134959398496243</v>
      </c>
      <c r="GM510">
        <v>0.0132068315655194</v>
      </c>
      <c r="GN510">
        <v>0</v>
      </c>
      <c r="GO510">
        <v>0</v>
      </c>
      <c r="GP510">
        <v>2</v>
      </c>
      <c r="GQ510" t="s">
        <v>442</v>
      </c>
      <c r="GR510">
        <v>3.12617</v>
      </c>
      <c r="GS510">
        <v>2.77806</v>
      </c>
      <c r="GT510">
        <v>0.0550847</v>
      </c>
      <c r="GU510">
        <v>0.0518054</v>
      </c>
      <c r="GV510">
        <v>0.131517</v>
      </c>
      <c r="GW510">
        <v>0.0895121</v>
      </c>
      <c r="GX510">
        <v>33983.6</v>
      </c>
      <c r="GY510">
        <v>36105.7</v>
      </c>
      <c r="GZ510">
        <v>32661.1</v>
      </c>
      <c r="HA510">
        <v>34600.1</v>
      </c>
      <c r="HB510">
        <v>40491.4</v>
      </c>
      <c r="HC510">
        <v>45375.9</v>
      </c>
      <c r="HD510">
        <v>51279.5</v>
      </c>
      <c r="HE510">
        <v>55463.3</v>
      </c>
      <c r="HF510">
        <v>1.69498</v>
      </c>
      <c r="HG510">
        <v>2.01032</v>
      </c>
      <c r="HH510">
        <v>-0.13341</v>
      </c>
      <c r="HI510">
        <v>0</v>
      </c>
      <c r="HJ510">
        <v>44.1458</v>
      </c>
      <c r="HK510">
        <v>999.9</v>
      </c>
      <c r="HL510">
        <v>53.98</v>
      </c>
      <c r="HM510">
        <v>28.188</v>
      </c>
      <c r="HN510">
        <v>22.8125</v>
      </c>
      <c r="HO510">
        <v>60.9422</v>
      </c>
      <c r="HP510">
        <v>30.601</v>
      </c>
      <c r="HQ510">
        <v>2</v>
      </c>
      <c r="HR510">
        <v>2.2206</v>
      </c>
      <c r="HS510">
        <v>7.86453</v>
      </c>
      <c r="HT510">
        <v>19.9523</v>
      </c>
      <c r="HU510">
        <v>5.18974</v>
      </c>
      <c r="HV510">
        <v>12.0159</v>
      </c>
      <c r="HW510">
        <v>4.9702</v>
      </c>
      <c r="HX510">
        <v>3.29495</v>
      </c>
      <c r="HY510">
        <v>999.9</v>
      </c>
      <c r="HZ510">
        <v>9999</v>
      </c>
      <c r="IA510">
        <v>9999</v>
      </c>
      <c r="IB510">
        <v>9999</v>
      </c>
      <c r="IC510">
        <v>1.86313</v>
      </c>
      <c r="ID510">
        <v>1.86813</v>
      </c>
      <c r="IE510">
        <v>1.86783</v>
      </c>
      <c r="IF510">
        <v>1.869</v>
      </c>
      <c r="IG510">
        <v>1.86981</v>
      </c>
      <c r="IH510">
        <v>1.86584</v>
      </c>
      <c r="II510">
        <v>1.86696</v>
      </c>
      <c r="IJ510">
        <v>1.8684</v>
      </c>
      <c r="IK510">
        <v>5</v>
      </c>
      <c r="IL510">
        <v>0</v>
      </c>
      <c r="IM510">
        <v>0</v>
      </c>
      <c r="IN510">
        <v>0</v>
      </c>
      <c r="IO510" t="s">
        <v>443</v>
      </c>
      <c r="IP510" t="s">
        <v>444</v>
      </c>
      <c r="IQ510" t="s">
        <v>445</v>
      </c>
      <c r="IR510" t="s">
        <v>445</v>
      </c>
      <c r="IS510" t="s">
        <v>445</v>
      </c>
      <c r="IT510" t="s">
        <v>445</v>
      </c>
      <c r="IU510">
        <v>0</v>
      </c>
      <c r="IV510">
        <v>100</v>
      </c>
      <c r="IW510">
        <v>100</v>
      </c>
      <c r="IX510">
        <v>2.196</v>
      </c>
      <c r="IY510">
        <v>0.31</v>
      </c>
      <c r="IZ510">
        <v>0.972545899424372</v>
      </c>
      <c r="JA510">
        <v>0.00534676025210932</v>
      </c>
      <c r="JB510">
        <v>-1.70922874884956e-06</v>
      </c>
      <c r="JC510">
        <v>5.24977269206303e-10</v>
      </c>
      <c r="JD510">
        <v>0.310040366037049</v>
      </c>
      <c r="JE510">
        <v>0</v>
      </c>
      <c r="JF510">
        <v>0</v>
      </c>
      <c r="JG510">
        <v>0</v>
      </c>
      <c r="JH510">
        <v>4</v>
      </c>
      <c r="JI510">
        <v>2317</v>
      </c>
      <c r="JJ510">
        <v>-0</v>
      </c>
      <c r="JK510">
        <v>23</v>
      </c>
      <c r="JL510">
        <v>29370109.4</v>
      </c>
      <c r="JM510">
        <v>29370109.4</v>
      </c>
      <c r="JN510">
        <v>0.596924</v>
      </c>
      <c r="JO510">
        <v>2.62451</v>
      </c>
      <c r="JP510">
        <v>2.19849</v>
      </c>
      <c r="JQ510">
        <v>2.63794</v>
      </c>
      <c r="JR510">
        <v>2.44629</v>
      </c>
      <c r="JS510">
        <v>2.35962</v>
      </c>
      <c r="JT510">
        <v>32.8202</v>
      </c>
      <c r="JU510">
        <v>24.1138</v>
      </c>
      <c r="JV510">
        <v>18</v>
      </c>
      <c r="JW510">
        <v>488.072</v>
      </c>
      <c r="JX510">
        <v>745.653</v>
      </c>
      <c r="JY510">
        <v>35.0765</v>
      </c>
      <c r="JZ510">
        <v>51.7272</v>
      </c>
      <c r="KA510">
        <v>30.0047</v>
      </c>
      <c r="KB510">
        <v>50.7837</v>
      </c>
      <c r="KC510">
        <v>50.4931</v>
      </c>
      <c r="KD510">
        <v>11.8459</v>
      </c>
      <c r="KE510">
        <v>0</v>
      </c>
      <c r="KF510">
        <v>100</v>
      </c>
      <c r="KG510">
        <v>35.059</v>
      </c>
      <c r="KH510">
        <v>196.729</v>
      </c>
      <c r="KI510">
        <v>21.9999</v>
      </c>
      <c r="KJ510">
        <v>92.9822</v>
      </c>
      <c r="KK510">
        <v>89.76</v>
      </c>
    </row>
    <row r="511" spans="1:297">
      <c r="A511">
        <v>495</v>
      </c>
      <c r="B511">
        <v>1762206566.1</v>
      </c>
      <c r="C511">
        <v>8334.09999990463</v>
      </c>
      <c r="D511" t="s">
        <v>1439</v>
      </c>
      <c r="E511" t="s">
        <v>1440</v>
      </c>
      <c r="F511">
        <v>5</v>
      </c>
      <c r="G511" t="s">
        <v>1412</v>
      </c>
      <c r="H511" t="s">
        <v>438</v>
      </c>
      <c r="I511">
        <v>1762206557.94615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229.956410971683</v>
      </c>
      <c r="AK511">
        <v>245.208836363636</v>
      </c>
      <c r="AL511">
        <v>-3.27529236504002</v>
      </c>
      <c r="AM511">
        <v>64.4966761008901</v>
      </c>
      <c r="AN511">
        <f>(AP511 - AO511 + DY511*1E3/(8.314*(EA511+273.15)) * AR511/DX511 * AQ511) * DX511/(100*DL511) * 1000/(1000 - AP511)</f>
        <v>0</v>
      </c>
      <c r="AO511">
        <v>20.8935381560592</v>
      </c>
      <c r="AP511">
        <v>36.0071793939394</v>
      </c>
      <c r="AQ511">
        <v>-0.000284791493040539</v>
      </c>
      <c r="AR511">
        <v>97.587587996509</v>
      </c>
      <c r="AS511">
        <v>5</v>
      </c>
      <c r="AT511">
        <v>1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439</v>
      </c>
      <c r="AY511" t="s">
        <v>439</v>
      </c>
      <c r="AZ511">
        <v>0</v>
      </c>
      <c r="BA511">
        <v>0</v>
      </c>
      <c r="BB511">
        <f>1-AZ511/BA511</f>
        <v>0</v>
      </c>
      <c r="BC511">
        <v>0</v>
      </c>
      <c r="BD511" t="s">
        <v>439</v>
      </c>
      <c r="BE511" t="s">
        <v>439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439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440</v>
      </c>
      <c r="DO511">
        <v>2</v>
      </c>
      <c r="DP511" t="b">
        <v>1</v>
      </c>
      <c r="DQ511">
        <v>1762206557.94615</v>
      </c>
      <c r="DR511">
        <v>258.864230769231</v>
      </c>
      <c r="DS511">
        <v>239.354923076923</v>
      </c>
      <c r="DT511">
        <v>36.0315384615385</v>
      </c>
      <c r="DU511">
        <v>20.8956230769231</v>
      </c>
      <c r="DV511">
        <v>256.623846153846</v>
      </c>
      <c r="DW511">
        <v>35.7214769230769</v>
      </c>
      <c r="DX511">
        <v>500.028538461538</v>
      </c>
      <c r="DY511">
        <v>90.7823923076923</v>
      </c>
      <c r="DZ511">
        <v>0.100059846153846</v>
      </c>
      <c r="EA511">
        <v>43.7721</v>
      </c>
      <c r="EB511">
        <v>42.0232769230769</v>
      </c>
      <c r="EC511">
        <v>999.9</v>
      </c>
      <c r="ED511">
        <v>0</v>
      </c>
      <c r="EE511">
        <v>0</v>
      </c>
      <c r="EF511">
        <v>9996.20153846154</v>
      </c>
      <c r="EG511">
        <v>0</v>
      </c>
      <c r="EH511">
        <v>1135.66538461538</v>
      </c>
      <c r="EI511">
        <v>19.5093384615385</v>
      </c>
      <c r="EJ511">
        <v>268.540538461538</v>
      </c>
      <c r="EK511">
        <v>244.463230769231</v>
      </c>
      <c r="EL511">
        <v>15.1359</v>
      </c>
      <c r="EM511">
        <v>239.354923076923</v>
      </c>
      <c r="EN511">
        <v>20.8956230769231</v>
      </c>
      <c r="EO511">
        <v>3.27102923076923</v>
      </c>
      <c r="EP511">
        <v>1.89695538461538</v>
      </c>
      <c r="EQ511">
        <v>25.4759461538462</v>
      </c>
      <c r="ER511">
        <v>16.6094846153846</v>
      </c>
      <c r="ES511">
        <v>1999.98615384615</v>
      </c>
      <c r="ET511">
        <v>0.979995615384615</v>
      </c>
      <c r="EU511">
        <v>0.0200042230769231</v>
      </c>
      <c r="EV511">
        <v>0</v>
      </c>
      <c r="EW511">
        <v>1091.92538461538</v>
      </c>
      <c r="EX511">
        <v>5.00059</v>
      </c>
      <c r="EY511">
        <v>23539.6769230769</v>
      </c>
      <c r="EZ511">
        <v>17360.1615384615</v>
      </c>
      <c r="FA511">
        <v>63.2929230769231</v>
      </c>
      <c r="FB511">
        <v>63.8025384615385</v>
      </c>
      <c r="FC511">
        <v>62.7546153846154</v>
      </c>
      <c r="FD511">
        <v>63.3122307692308</v>
      </c>
      <c r="FE511">
        <v>63.6343846153846</v>
      </c>
      <c r="FF511">
        <v>1955.07615384615</v>
      </c>
      <c r="FG511">
        <v>39.91</v>
      </c>
      <c r="FH511">
        <v>0</v>
      </c>
      <c r="FI511">
        <v>1762206565.4</v>
      </c>
      <c r="FJ511">
        <v>0</v>
      </c>
      <c r="FK511">
        <v>1091.58461538462</v>
      </c>
      <c r="FL511">
        <v>-21.5008547031326</v>
      </c>
      <c r="FM511">
        <v>-404.820512996311</v>
      </c>
      <c r="FN511">
        <v>23534.1230769231</v>
      </c>
      <c r="FO511">
        <v>15</v>
      </c>
      <c r="FP511">
        <v>0</v>
      </c>
      <c r="FQ511" t="s">
        <v>441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19.1666285714286</v>
      </c>
      <c r="GD511">
        <v>8.48490389610391</v>
      </c>
      <c r="GE511">
        <v>0.933701367646839</v>
      </c>
      <c r="GF511">
        <v>0</v>
      </c>
      <c r="GG511">
        <v>1092.85676470588</v>
      </c>
      <c r="GH511">
        <v>-20.7228418738039</v>
      </c>
      <c r="GI511">
        <v>2.05241997850491</v>
      </c>
      <c r="GJ511">
        <v>-1</v>
      </c>
      <c r="GK511">
        <v>15.1427666666667</v>
      </c>
      <c r="GL511">
        <v>-0.136457142857134</v>
      </c>
      <c r="GM511">
        <v>0.014019419637921</v>
      </c>
      <c r="GN511">
        <v>0</v>
      </c>
      <c r="GO511">
        <v>0</v>
      </c>
      <c r="GP511">
        <v>2</v>
      </c>
      <c r="GQ511" t="s">
        <v>442</v>
      </c>
      <c r="GR511">
        <v>3.12628</v>
      </c>
      <c r="GS511">
        <v>2.77813</v>
      </c>
      <c r="GT511">
        <v>0.0519917</v>
      </c>
      <c r="GU511">
        <v>0.0483641</v>
      </c>
      <c r="GV511">
        <v>0.131453</v>
      </c>
      <c r="GW511">
        <v>0.0894931</v>
      </c>
      <c r="GX511">
        <v>34091.1</v>
      </c>
      <c r="GY511">
        <v>36232</v>
      </c>
      <c r="GZ511">
        <v>32657.9</v>
      </c>
      <c r="HA511">
        <v>34596.1</v>
      </c>
      <c r="HB511">
        <v>40491.1</v>
      </c>
      <c r="HC511">
        <v>45371.6</v>
      </c>
      <c r="HD511">
        <v>51275.6</v>
      </c>
      <c r="HE511">
        <v>55457.4</v>
      </c>
      <c r="HF511">
        <v>1.69428</v>
      </c>
      <c r="HG511">
        <v>2.0098</v>
      </c>
      <c r="HH511">
        <v>-0.133667</v>
      </c>
      <c r="HI511">
        <v>0</v>
      </c>
      <c r="HJ511">
        <v>44.1502</v>
      </c>
      <c r="HK511">
        <v>999.9</v>
      </c>
      <c r="HL511">
        <v>53.98</v>
      </c>
      <c r="HM511">
        <v>28.188</v>
      </c>
      <c r="HN511">
        <v>22.8113</v>
      </c>
      <c r="HO511">
        <v>60.9222</v>
      </c>
      <c r="HP511">
        <v>30.5409</v>
      </c>
      <c r="HQ511">
        <v>2</v>
      </c>
      <c r="HR511">
        <v>2.22533</v>
      </c>
      <c r="HS511">
        <v>7.8768</v>
      </c>
      <c r="HT511">
        <v>19.952</v>
      </c>
      <c r="HU511">
        <v>5.19063</v>
      </c>
      <c r="HV511">
        <v>12.0159</v>
      </c>
      <c r="HW511">
        <v>4.97045</v>
      </c>
      <c r="HX511">
        <v>3.29497</v>
      </c>
      <c r="HY511">
        <v>999.9</v>
      </c>
      <c r="HZ511">
        <v>9999</v>
      </c>
      <c r="IA511">
        <v>9999</v>
      </c>
      <c r="IB511">
        <v>9999</v>
      </c>
      <c r="IC511">
        <v>1.86311</v>
      </c>
      <c r="ID511">
        <v>1.86813</v>
      </c>
      <c r="IE511">
        <v>1.86783</v>
      </c>
      <c r="IF511">
        <v>1.86899</v>
      </c>
      <c r="IG511">
        <v>1.86981</v>
      </c>
      <c r="IH511">
        <v>1.86585</v>
      </c>
      <c r="II511">
        <v>1.86696</v>
      </c>
      <c r="IJ511">
        <v>1.8684</v>
      </c>
      <c r="IK511">
        <v>5</v>
      </c>
      <c r="IL511">
        <v>0</v>
      </c>
      <c r="IM511">
        <v>0</v>
      </c>
      <c r="IN511">
        <v>0</v>
      </c>
      <c r="IO511" t="s">
        <v>443</v>
      </c>
      <c r="IP511" t="s">
        <v>444</v>
      </c>
      <c r="IQ511" t="s">
        <v>445</v>
      </c>
      <c r="IR511" t="s">
        <v>445</v>
      </c>
      <c r="IS511" t="s">
        <v>445</v>
      </c>
      <c r="IT511" t="s">
        <v>445</v>
      </c>
      <c r="IU511">
        <v>0</v>
      </c>
      <c r="IV511">
        <v>100</v>
      </c>
      <c r="IW511">
        <v>100</v>
      </c>
      <c r="IX511">
        <v>2.123</v>
      </c>
      <c r="IY511">
        <v>0.31</v>
      </c>
      <c r="IZ511">
        <v>0.972545899424372</v>
      </c>
      <c r="JA511">
        <v>0.00534676025210932</v>
      </c>
      <c r="JB511">
        <v>-1.70922874884956e-06</v>
      </c>
      <c r="JC511">
        <v>5.24977269206303e-10</v>
      </c>
      <c r="JD511">
        <v>0.310040366037049</v>
      </c>
      <c r="JE511">
        <v>0</v>
      </c>
      <c r="JF511">
        <v>0</v>
      </c>
      <c r="JG511">
        <v>0</v>
      </c>
      <c r="JH511">
        <v>4</v>
      </c>
      <c r="JI511">
        <v>2317</v>
      </c>
      <c r="JJ511">
        <v>-0</v>
      </c>
      <c r="JK511">
        <v>23</v>
      </c>
      <c r="JL511">
        <v>29370109.4</v>
      </c>
      <c r="JM511">
        <v>29370109.4</v>
      </c>
      <c r="JN511">
        <v>0.546875</v>
      </c>
      <c r="JO511">
        <v>2.63062</v>
      </c>
      <c r="JP511">
        <v>2.19849</v>
      </c>
      <c r="JQ511">
        <v>2.63672</v>
      </c>
      <c r="JR511">
        <v>2.44507</v>
      </c>
      <c r="JS511">
        <v>2.31934</v>
      </c>
      <c r="JT511">
        <v>32.8202</v>
      </c>
      <c r="JU511">
        <v>24.105</v>
      </c>
      <c r="JV511">
        <v>18</v>
      </c>
      <c r="JW511">
        <v>487.807</v>
      </c>
      <c r="JX511">
        <v>745.521</v>
      </c>
      <c r="JY511">
        <v>35.0515</v>
      </c>
      <c r="JZ511">
        <v>51.769</v>
      </c>
      <c r="KA511">
        <v>30.0046</v>
      </c>
      <c r="KB511">
        <v>50.825</v>
      </c>
      <c r="KC511">
        <v>50.5337</v>
      </c>
      <c r="KD511">
        <v>10.9096</v>
      </c>
      <c r="KE511">
        <v>0</v>
      </c>
      <c r="KF511">
        <v>100</v>
      </c>
      <c r="KG511">
        <v>35.0389</v>
      </c>
      <c r="KH511">
        <v>183.177</v>
      </c>
      <c r="KI511">
        <v>21.9999</v>
      </c>
      <c r="KJ511">
        <v>92.9744</v>
      </c>
      <c r="KK511">
        <v>89.7502</v>
      </c>
    </row>
    <row r="512" spans="1:297">
      <c r="A512">
        <v>496</v>
      </c>
      <c r="B512">
        <v>1762206571.1</v>
      </c>
      <c r="C512">
        <v>8339.09999990463</v>
      </c>
      <c r="D512" t="s">
        <v>1441</v>
      </c>
      <c r="E512" t="s">
        <v>1442</v>
      </c>
      <c r="F512">
        <v>5</v>
      </c>
      <c r="G512" t="s">
        <v>1412</v>
      </c>
      <c r="H512" t="s">
        <v>438</v>
      </c>
      <c r="I512">
        <v>1762206562.94615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212.32480687245</v>
      </c>
      <c r="AK512">
        <v>228.260412121212</v>
      </c>
      <c r="AL512">
        <v>-3.39064299422215</v>
      </c>
      <c r="AM512">
        <v>64.4966761008901</v>
      </c>
      <c r="AN512">
        <f>(AP512 - AO512 + DY512*1E3/(8.314*(EA512+273.15)) * AR512/DX512 * AQ512) * DX512/(100*DL512) * 1000/(1000 - AP512)</f>
        <v>0</v>
      </c>
      <c r="AO512">
        <v>20.8899795813654</v>
      </c>
      <c r="AP512">
        <v>35.9914909090909</v>
      </c>
      <c r="AQ512">
        <v>-0.000188587930861129</v>
      </c>
      <c r="AR512">
        <v>97.587587996509</v>
      </c>
      <c r="AS512">
        <v>5</v>
      </c>
      <c r="AT512">
        <v>1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439</v>
      </c>
      <c r="AY512" t="s">
        <v>439</v>
      </c>
      <c r="AZ512">
        <v>0</v>
      </c>
      <c r="BA512">
        <v>0</v>
      </c>
      <c r="BB512">
        <f>1-AZ512/BA512</f>
        <v>0</v>
      </c>
      <c r="BC512">
        <v>0</v>
      </c>
      <c r="BD512" t="s">
        <v>439</v>
      </c>
      <c r="BE512" t="s">
        <v>439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439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440</v>
      </c>
      <c r="DO512">
        <v>2</v>
      </c>
      <c r="DP512" t="b">
        <v>1</v>
      </c>
      <c r="DQ512">
        <v>1762206562.94615</v>
      </c>
      <c r="DR512">
        <v>243.073538461538</v>
      </c>
      <c r="DS512">
        <v>222.607692307692</v>
      </c>
      <c r="DT512">
        <v>36.0160923076923</v>
      </c>
      <c r="DU512">
        <v>20.8930692307692</v>
      </c>
      <c r="DV512">
        <v>240.905230769231</v>
      </c>
      <c r="DW512">
        <v>35.7060307692308</v>
      </c>
      <c r="DX512">
        <v>500.007461538461</v>
      </c>
      <c r="DY512">
        <v>90.7841076923077</v>
      </c>
      <c r="DZ512">
        <v>0.100023723076923</v>
      </c>
      <c r="EA512">
        <v>43.7678307692308</v>
      </c>
      <c r="EB512">
        <v>42.0220923076923</v>
      </c>
      <c r="EC512">
        <v>999.9</v>
      </c>
      <c r="ED512">
        <v>0</v>
      </c>
      <c r="EE512">
        <v>0</v>
      </c>
      <c r="EF512">
        <v>9995.86461538461</v>
      </c>
      <c r="EG512">
        <v>0</v>
      </c>
      <c r="EH512">
        <v>1135.56538461538</v>
      </c>
      <c r="EI512">
        <v>20.4657769230769</v>
      </c>
      <c r="EJ512">
        <v>252.155461538462</v>
      </c>
      <c r="EK512">
        <v>227.358</v>
      </c>
      <c r="EL512">
        <v>15.1230153846154</v>
      </c>
      <c r="EM512">
        <v>222.607692307692</v>
      </c>
      <c r="EN512">
        <v>20.8930692307692</v>
      </c>
      <c r="EO512">
        <v>3.26968769230769</v>
      </c>
      <c r="EP512">
        <v>1.89675923076923</v>
      </c>
      <c r="EQ512">
        <v>25.4690461538462</v>
      </c>
      <c r="ER512">
        <v>16.6078538461538</v>
      </c>
      <c r="ES512">
        <v>1999.95615384615</v>
      </c>
      <c r="ET512">
        <v>0.979995615384615</v>
      </c>
      <c r="EU512">
        <v>0.0200042230769231</v>
      </c>
      <c r="EV512">
        <v>0</v>
      </c>
      <c r="EW512">
        <v>1090.12692307692</v>
      </c>
      <c r="EX512">
        <v>5.00059</v>
      </c>
      <c r="EY512">
        <v>23504.6307692308</v>
      </c>
      <c r="EZ512">
        <v>17359.9076923077</v>
      </c>
      <c r="FA512">
        <v>63.3313846153846</v>
      </c>
      <c r="FB512">
        <v>63.8362307692308</v>
      </c>
      <c r="FC512">
        <v>62.7833846153846</v>
      </c>
      <c r="FD512">
        <v>63.3506923076923</v>
      </c>
      <c r="FE512">
        <v>63.668</v>
      </c>
      <c r="FF512">
        <v>1955.04615384615</v>
      </c>
      <c r="FG512">
        <v>39.91</v>
      </c>
      <c r="FH512">
        <v>0</v>
      </c>
      <c r="FI512">
        <v>1762206570.2</v>
      </c>
      <c r="FJ512">
        <v>0</v>
      </c>
      <c r="FK512">
        <v>1089.83538461538</v>
      </c>
      <c r="FL512">
        <v>-24.1066666771103</v>
      </c>
      <c r="FM512">
        <v>-437.558974776044</v>
      </c>
      <c r="FN512">
        <v>23500.2615384615</v>
      </c>
      <c r="FO512">
        <v>15</v>
      </c>
      <c r="FP512">
        <v>0</v>
      </c>
      <c r="FQ512" t="s">
        <v>441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19.96492</v>
      </c>
      <c r="GD512">
        <v>11.1713864661654</v>
      </c>
      <c r="GE512">
        <v>1.11191278237099</v>
      </c>
      <c r="GF512">
        <v>0</v>
      </c>
      <c r="GG512">
        <v>1091.12205882353</v>
      </c>
      <c r="GH512">
        <v>-21.9925133693084</v>
      </c>
      <c r="GI512">
        <v>2.17423519942582</v>
      </c>
      <c r="GJ512">
        <v>-1</v>
      </c>
      <c r="GK512">
        <v>15.12846</v>
      </c>
      <c r="GL512">
        <v>-0.149386466165406</v>
      </c>
      <c r="GM512">
        <v>0.014757587878783</v>
      </c>
      <c r="GN512">
        <v>0</v>
      </c>
      <c r="GO512">
        <v>0</v>
      </c>
      <c r="GP512">
        <v>2</v>
      </c>
      <c r="GQ512" t="s">
        <v>442</v>
      </c>
      <c r="GR512">
        <v>3.12605</v>
      </c>
      <c r="GS512">
        <v>2.77777</v>
      </c>
      <c r="GT512">
        <v>0.0487556</v>
      </c>
      <c r="GU512">
        <v>0.0449629</v>
      </c>
      <c r="GV512">
        <v>0.131414</v>
      </c>
      <c r="GW512">
        <v>0.0894854</v>
      </c>
      <c r="GX512">
        <v>34204.4</v>
      </c>
      <c r="GY512">
        <v>36357</v>
      </c>
      <c r="GZ512">
        <v>32655.6</v>
      </c>
      <c r="HA512">
        <v>34592.4</v>
      </c>
      <c r="HB512">
        <v>40490.2</v>
      </c>
      <c r="HC512">
        <v>45367.3</v>
      </c>
      <c r="HD512">
        <v>51272.2</v>
      </c>
      <c r="HE512">
        <v>55452.1</v>
      </c>
      <c r="HF512">
        <v>1.6938</v>
      </c>
      <c r="HG512">
        <v>2.0093</v>
      </c>
      <c r="HH512">
        <v>-0.133496</v>
      </c>
      <c r="HI512">
        <v>0</v>
      </c>
      <c r="HJ512">
        <v>44.1538</v>
      </c>
      <c r="HK512">
        <v>999.9</v>
      </c>
      <c r="HL512">
        <v>53.98</v>
      </c>
      <c r="HM512">
        <v>28.198</v>
      </c>
      <c r="HN512">
        <v>22.8258</v>
      </c>
      <c r="HO512">
        <v>60.9322</v>
      </c>
      <c r="HP512">
        <v>30.645</v>
      </c>
      <c r="HQ512">
        <v>2</v>
      </c>
      <c r="HR512">
        <v>2.22989</v>
      </c>
      <c r="HS512">
        <v>7.90636</v>
      </c>
      <c r="HT512">
        <v>19.9503</v>
      </c>
      <c r="HU512">
        <v>5.19093</v>
      </c>
      <c r="HV512">
        <v>12.0159</v>
      </c>
      <c r="HW512">
        <v>4.97075</v>
      </c>
      <c r="HX512">
        <v>3.295</v>
      </c>
      <c r="HY512">
        <v>999.9</v>
      </c>
      <c r="HZ512">
        <v>9999</v>
      </c>
      <c r="IA512">
        <v>9999</v>
      </c>
      <c r="IB512">
        <v>9999</v>
      </c>
      <c r="IC512">
        <v>1.86311</v>
      </c>
      <c r="ID512">
        <v>1.86813</v>
      </c>
      <c r="IE512">
        <v>1.86783</v>
      </c>
      <c r="IF512">
        <v>1.86902</v>
      </c>
      <c r="IG512">
        <v>1.86981</v>
      </c>
      <c r="IH512">
        <v>1.86585</v>
      </c>
      <c r="II512">
        <v>1.86698</v>
      </c>
      <c r="IJ512">
        <v>1.86838</v>
      </c>
      <c r="IK512">
        <v>5</v>
      </c>
      <c r="IL512">
        <v>0</v>
      </c>
      <c r="IM512">
        <v>0</v>
      </c>
      <c r="IN512">
        <v>0</v>
      </c>
      <c r="IO512" t="s">
        <v>443</v>
      </c>
      <c r="IP512" t="s">
        <v>444</v>
      </c>
      <c r="IQ512" t="s">
        <v>445</v>
      </c>
      <c r="IR512" t="s">
        <v>445</v>
      </c>
      <c r="IS512" t="s">
        <v>445</v>
      </c>
      <c r="IT512" t="s">
        <v>445</v>
      </c>
      <c r="IU512">
        <v>0</v>
      </c>
      <c r="IV512">
        <v>100</v>
      </c>
      <c r="IW512">
        <v>100</v>
      </c>
      <c r="IX512">
        <v>2.047</v>
      </c>
      <c r="IY512">
        <v>0.31</v>
      </c>
      <c r="IZ512">
        <v>0.972545899424372</v>
      </c>
      <c r="JA512">
        <v>0.00534676025210932</v>
      </c>
      <c r="JB512">
        <v>-1.70922874884956e-06</v>
      </c>
      <c r="JC512">
        <v>5.24977269206303e-10</v>
      </c>
      <c r="JD512">
        <v>0.310040366037049</v>
      </c>
      <c r="JE512">
        <v>0</v>
      </c>
      <c r="JF512">
        <v>0</v>
      </c>
      <c r="JG512">
        <v>0</v>
      </c>
      <c r="JH512">
        <v>4</v>
      </c>
      <c r="JI512">
        <v>2317</v>
      </c>
      <c r="JJ512">
        <v>-0</v>
      </c>
      <c r="JK512">
        <v>23</v>
      </c>
      <c r="JL512">
        <v>29370109.5</v>
      </c>
      <c r="JM512">
        <v>29370109.5</v>
      </c>
      <c r="JN512">
        <v>0.50415</v>
      </c>
      <c r="JO512">
        <v>2.6355</v>
      </c>
      <c r="JP512">
        <v>2.19849</v>
      </c>
      <c r="JQ512">
        <v>2.63672</v>
      </c>
      <c r="JR512">
        <v>2.44507</v>
      </c>
      <c r="JS512">
        <v>2.33521</v>
      </c>
      <c r="JT512">
        <v>32.8202</v>
      </c>
      <c r="JU512">
        <v>24.105</v>
      </c>
      <c r="JV512">
        <v>18</v>
      </c>
      <c r="JW512">
        <v>487.704</v>
      </c>
      <c r="JX512">
        <v>745.427</v>
      </c>
      <c r="JY512">
        <v>35.0302</v>
      </c>
      <c r="JZ512">
        <v>51.8139</v>
      </c>
      <c r="KA512">
        <v>30.0045</v>
      </c>
      <c r="KB512">
        <v>50.8662</v>
      </c>
      <c r="KC512">
        <v>50.5758</v>
      </c>
      <c r="KD512">
        <v>9.96611</v>
      </c>
      <c r="KE512">
        <v>0</v>
      </c>
      <c r="KF512">
        <v>100</v>
      </c>
      <c r="KG512">
        <v>35.016</v>
      </c>
      <c r="KH512">
        <v>162.965</v>
      </c>
      <c r="KI512">
        <v>21.9999</v>
      </c>
      <c r="KJ512">
        <v>92.968</v>
      </c>
      <c r="KK512">
        <v>89.7411</v>
      </c>
    </row>
    <row r="513" spans="1:297">
      <c r="A513">
        <v>497</v>
      </c>
      <c r="B513">
        <v>1762206576.1</v>
      </c>
      <c r="C513">
        <v>8344.09999990463</v>
      </c>
      <c r="D513" t="s">
        <v>1443</v>
      </c>
      <c r="E513" t="s">
        <v>1444</v>
      </c>
      <c r="F513">
        <v>5</v>
      </c>
      <c r="G513" t="s">
        <v>1412</v>
      </c>
      <c r="H513" t="s">
        <v>438</v>
      </c>
      <c r="I513">
        <v>1762206567.94615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195.360529715704</v>
      </c>
      <c r="AK513">
        <v>211.535563636364</v>
      </c>
      <c r="AL513">
        <v>-3.34672836306886</v>
      </c>
      <c r="AM513">
        <v>64.4966761008901</v>
      </c>
      <c r="AN513">
        <f>(AP513 - AO513 + DY513*1E3/(8.314*(EA513+273.15)) * AR513/DX513 * AQ513) * DX513/(100*DL513) * 1000/(1000 - AP513)</f>
        <v>0</v>
      </c>
      <c r="AO513">
        <v>20.8888369561323</v>
      </c>
      <c r="AP513">
        <v>35.9952848484849</v>
      </c>
      <c r="AQ513">
        <v>2.36866297296755e-06</v>
      </c>
      <c r="AR513">
        <v>97.587587996509</v>
      </c>
      <c r="AS513">
        <v>5</v>
      </c>
      <c r="AT513">
        <v>1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439</v>
      </c>
      <c r="AY513" t="s">
        <v>439</v>
      </c>
      <c r="AZ513">
        <v>0</v>
      </c>
      <c r="BA513">
        <v>0</v>
      </c>
      <c r="BB513">
        <f>1-AZ513/BA513</f>
        <v>0</v>
      </c>
      <c r="BC513">
        <v>0</v>
      </c>
      <c r="BD513" t="s">
        <v>439</v>
      </c>
      <c r="BE513" t="s">
        <v>439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439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440</v>
      </c>
      <c r="DO513">
        <v>2</v>
      </c>
      <c r="DP513" t="b">
        <v>1</v>
      </c>
      <c r="DQ513">
        <v>1762206567.94615</v>
      </c>
      <c r="DR513">
        <v>227.038769230769</v>
      </c>
      <c r="DS513">
        <v>205.922</v>
      </c>
      <c r="DT513">
        <v>36.0043846153846</v>
      </c>
      <c r="DU513">
        <v>20.8906769230769</v>
      </c>
      <c r="DV513">
        <v>224.944307692308</v>
      </c>
      <c r="DW513">
        <v>35.6943230769231</v>
      </c>
      <c r="DX513">
        <v>500.028076923077</v>
      </c>
      <c r="DY513">
        <v>90.7851384615385</v>
      </c>
      <c r="DZ513">
        <v>0.100066669230769</v>
      </c>
      <c r="EA513">
        <v>43.7672307692308</v>
      </c>
      <c r="EB513">
        <v>42.0237846153846</v>
      </c>
      <c r="EC513">
        <v>999.9</v>
      </c>
      <c r="ED513">
        <v>0</v>
      </c>
      <c r="EE513">
        <v>0</v>
      </c>
      <c r="EF513">
        <v>10001.0976923077</v>
      </c>
      <c r="EG513">
        <v>0</v>
      </c>
      <c r="EH513">
        <v>1135.46</v>
      </c>
      <c r="EI513">
        <v>21.1167076923077</v>
      </c>
      <c r="EJ513">
        <v>235.518615384615</v>
      </c>
      <c r="EK513">
        <v>210.315615384615</v>
      </c>
      <c r="EL513">
        <v>15.1137076923077</v>
      </c>
      <c r="EM513">
        <v>205.922</v>
      </c>
      <c r="EN513">
        <v>20.8906769230769</v>
      </c>
      <c r="EO513">
        <v>3.26866230769231</v>
      </c>
      <c r="EP513">
        <v>1.89656230769231</v>
      </c>
      <c r="EQ513">
        <v>25.4637615384615</v>
      </c>
      <c r="ER513">
        <v>16.6062307692308</v>
      </c>
      <c r="ES513">
        <v>1999.99307692308</v>
      </c>
      <c r="ET513">
        <v>0.979996307692308</v>
      </c>
      <c r="EU513">
        <v>0.0200035153846154</v>
      </c>
      <c r="EV513">
        <v>0</v>
      </c>
      <c r="EW513">
        <v>1088.10923076923</v>
      </c>
      <c r="EX513">
        <v>5.00059</v>
      </c>
      <c r="EY513">
        <v>23466.5538461538</v>
      </c>
      <c r="EZ513">
        <v>17360.2384615385</v>
      </c>
      <c r="FA513">
        <v>63.3555384615385</v>
      </c>
      <c r="FB513">
        <v>63.8746923076923</v>
      </c>
      <c r="FC513">
        <v>62.8218461538462</v>
      </c>
      <c r="FD513">
        <v>63.3891538461539</v>
      </c>
      <c r="FE513">
        <v>63.7016153846154</v>
      </c>
      <c r="FF513">
        <v>1955.08307692308</v>
      </c>
      <c r="FG513">
        <v>39.91</v>
      </c>
      <c r="FH513">
        <v>0</v>
      </c>
      <c r="FI513">
        <v>1762206575</v>
      </c>
      <c r="FJ513">
        <v>0</v>
      </c>
      <c r="FK513">
        <v>1087.84038461538</v>
      </c>
      <c r="FL513">
        <v>-24.6827350040902</v>
      </c>
      <c r="FM513">
        <v>-485.056409716081</v>
      </c>
      <c r="FN513">
        <v>23463.35</v>
      </c>
      <c r="FO513">
        <v>15</v>
      </c>
      <c r="FP513">
        <v>0</v>
      </c>
      <c r="FQ513" t="s">
        <v>441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20.65302</v>
      </c>
      <c r="GD513">
        <v>8.50790977443611</v>
      </c>
      <c r="GE513">
        <v>0.848934005444475</v>
      </c>
      <c r="GF513">
        <v>0</v>
      </c>
      <c r="GG513">
        <v>1089.55970588235</v>
      </c>
      <c r="GH513">
        <v>-23.6808250646276</v>
      </c>
      <c r="GI513">
        <v>2.33587807560306</v>
      </c>
      <c r="GJ513">
        <v>-1</v>
      </c>
      <c r="GK513">
        <v>15.12072</v>
      </c>
      <c r="GL513">
        <v>-0.1331097744361</v>
      </c>
      <c r="GM513">
        <v>0.0136306859695322</v>
      </c>
      <c r="GN513">
        <v>0</v>
      </c>
      <c r="GO513">
        <v>0</v>
      </c>
      <c r="GP513">
        <v>2</v>
      </c>
      <c r="GQ513" t="s">
        <v>442</v>
      </c>
      <c r="GR513">
        <v>3.12618</v>
      </c>
      <c r="GS513">
        <v>2.77806</v>
      </c>
      <c r="GT513">
        <v>0.0454734</v>
      </c>
      <c r="GU513">
        <v>0.0414611</v>
      </c>
      <c r="GV513">
        <v>0.131386</v>
      </c>
      <c r="GW513">
        <v>0.0894638</v>
      </c>
      <c r="GX513">
        <v>34318.4</v>
      </c>
      <c r="GY513">
        <v>36485.7</v>
      </c>
      <c r="GZ513">
        <v>32652.3</v>
      </c>
      <c r="HA513">
        <v>34588.6</v>
      </c>
      <c r="HB513">
        <v>40488</v>
      </c>
      <c r="HC513">
        <v>45363.2</v>
      </c>
      <c r="HD513">
        <v>51267.9</v>
      </c>
      <c r="HE513">
        <v>55446.3</v>
      </c>
      <c r="HF513">
        <v>1.69333</v>
      </c>
      <c r="HG513">
        <v>2.00852</v>
      </c>
      <c r="HH513">
        <v>-0.133947</v>
      </c>
      <c r="HI513">
        <v>0</v>
      </c>
      <c r="HJ513">
        <v>44.1584</v>
      </c>
      <c r="HK513">
        <v>999.9</v>
      </c>
      <c r="HL513">
        <v>53.98</v>
      </c>
      <c r="HM513">
        <v>28.198</v>
      </c>
      <c r="HN513">
        <v>22.8254</v>
      </c>
      <c r="HO513">
        <v>60.8522</v>
      </c>
      <c r="HP513">
        <v>30.5529</v>
      </c>
      <c r="HQ513">
        <v>2</v>
      </c>
      <c r="HR513">
        <v>2.23473</v>
      </c>
      <c r="HS513">
        <v>7.95407</v>
      </c>
      <c r="HT513">
        <v>19.9486</v>
      </c>
      <c r="HU513">
        <v>5.19063</v>
      </c>
      <c r="HV513">
        <v>12.0159</v>
      </c>
      <c r="HW513">
        <v>4.9706</v>
      </c>
      <c r="HX513">
        <v>3.295</v>
      </c>
      <c r="HY513">
        <v>999.9</v>
      </c>
      <c r="HZ513">
        <v>9999</v>
      </c>
      <c r="IA513">
        <v>9999</v>
      </c>
      <c r="IB513">
        <v>9999</v>
      </c>
      <c r="IC513">
        <v>1.86315</v>
      </c>
      <c r="ID513">
        <v>1.86813</v>
      </c>
      <c r="IE513">
        <v>1.86783</v>
      </c>
      <c r="IF513">
        <v>1.86904</v>
      </c>
      <c r="IG513">
        <v>1.86981</v>
      </c>
      <c r="IH513">
        <v>1.86584</v>
      </c>
      <c r="II513">
        <v>1.86699</v>
      </c>
      <c r="IJ513">
        <v>1.86836</v>
      </c>
      <c r="IK513">
        <v>5</v>
      </c>
      <c r="IL513">
        <v>0</v>
      </c>
      <c r="IM513">
        <v>0</v>
      </c>
      <c r="IN513">
        <v>0</v>
      </c>
      <c r="IO513" t="s">
        <v>443</v>
      </c>
      <c r="IP513" t="s">
        <v>444</v>
      </c>
      <c r="IQ513" t="s">
        <v>445</v>
      </c>
      <c r="IR513" t="s">
        <v>445</v>
      </c>
      <c r="IS513" t="s">
        <v>445</v>
      </c>
      <c r="IT513" t="s">
        <v>445</v>
      </c>
      <c r="IU513">
        <v>0</v>
      </c>
      <c r="IV513">
        <v>100</v>
      </c>
      <c r="IW513">
        <v>100</v>
      </c>
      <c r="IX513">
        <v>1.971</v>
      </c>
      <c r="IY513">
        <v>0.3101</v>
      </c>
      <c r="IZ513">
        <v>0.972545899424372</v>
      </c>
      <c r="JA513">
        <v>0.00534676025210932</v>
      </c>
      <c r="JB513">
        <v>-1.70922874884956e-06</v>
      </c>
      <c r="JC513">
        <v>5.24977269206303e-10</v>
      </c>
      <c r="JD513">
        <v>0.310040366037049</v>
      </c>
      <c r="JE513">
        <v>0</v>
      </c>
      <c r="JF513">
        <v>0</v>
      </c>
      <c r="JG513">
        <v>0</v>
      </c>
      <c r="JH513">
        <v>4</v>
      </c>
      <c r="JI513">
        <v>2317</v>
      </c>
      <c r="JJ513">
        <v>-0</v>
      </c>
      <c r="JK513">
        <v>23</v>
      </c>
      <c r="JL513">
        <v>29370109.6</v>
      </c>
      <c r="JM513">
        <v>29370109.6</v>
      </c>
      <c r="JN513">
        <v>0.454102</v>
      </c>
      <c r="JO513">
        <v>2.62817</v>
      </c>
      <c r="JP513">
        <v>2.19849</v>
      </c>
      <c r="JQ513">
        <v>2.63794</v>
      </c>
      <c r="JR513">
        <v>2.44629</v>
      </c>
      <c r="JS513">
        <v>2.35107</v>
      </c>
      <c r="JT513">
        <v>32.8424</v>
      </c>
      <c r="JU513">
        <v>24.1138</v>
      </c>
      <c r="JV513">
        <v>18</v>
      </c>
      <c r="JW513">
        <v>487.612</v>
      </c>
      <c r="JX513">
        <v>745.043</v>
      </c>
      <c r="JY513">
        <v>35.0078</v>
      </c>
      <c r="JZ513">
        <v>51.8574</v>
      </c>
      <c r="KA513">
        <v>30.0046</v>
      </c>
      <c r="KB513">
        <v>50.9091</v>
      </c>
      <c r="KC513">
        <v>50.6161</v>
      </c>
      <c r="KD513">
        <v>9.04251</v>
      </c>
      <c r="KE513">
        <v>0</v>
      </c>
      <c r="KF513">
        <v>100</v>
      </c>
      <c r="KG513">
        <v>34.99</v>
      </c>
      <c r="KH513">
        <v>149.445</v>
      </c>
      <c r="KI513">
        <v>21.9999</v>
      </c>
      <c r="KJ513">
        <v>92.9596</v>
      </c>
      <c r="KK513">
        <v>89.7317</v>
      </c>
    </row>
    <row r="514" spans="1:297">
      <c r="A514">
        <v>498</v>
      </c>
      <c r="B514">
        <v>1762206581.1</v>
      </c>
      <c r="C514">
        <v>8349.09999990463</v>
      </c>
      <c r="D514" t="s">
        <v>1445</v>
      </c>
      <c r="E514" t="s">
        <v>1446</v>
      </c>
      <c r="F514">
        <v>5</v>
      </c>
      <c r="G514" t="s">
        <v>1412</v>
      </c>
      <c r="H514" t="s">
        <v>438</v>
      </c>
      <c r="I514">
        <v>1762206572.94615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178.298632068816</v>
      </c>
      <c r="AK514">
        <v>194.698248484848</v>
      </c>
      <c r="AL514">
        <v>-3.35645607577024</v>
      </c>
      <c r="AM514">
        <v>64.4966761008901</v>
      </c>
      <c r="AN514">
        <f>(AP514 - AO514 + DY514*1E3/(8.314*(EA514+273.15)) * AR514/DX514 * AQ514) * DX514/(100*DL514) * 1000/(1000 - AP514)</f>
        <v>0</v>
      </c>
      <c r="AO514">
        <v>20.885383628664</v>
      </c>
      <c r="AP514">
        <v>35.9748048484848</v>
      </c>
      <c r="AQ514">
        <v>-0.000168543358301779</v>
      </c>
      <c r="AR514">
        <v>97.587587996509</v>
      </c>
      <c r="AS514">
        <v>5</v>
      </c>
      <c r="AT514">
        <v>1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439</v>
      </c>
      <c r="AY514" t="s">
        <v>439</v>
      </c>
      <c r="AZ514">
        <v>0</v>
      </c>
      <c r="BA514">
        <v>0</v>
      </c>
      <c r="BB514">
        <f>1-AZ514/BA514</f>
        <v>0</v>
      </c>
      <c r="BC514">
        <v>0</v>
      </c>
      <c r="BD514" t="s">
        <v>439</v>
      </c>
      <c r="BE514" t="s">
        <v>439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439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440</v>
      </c>
      <c r="DO514">
        <v>2</v>
      </c>
      <c r="DP514" t="b">
        <v>1</v>
      </c>
      <c r="DQ514">
        <v>1762206572.94615</v>
      </c>
      <c r="DR514">
        <v>210.876153846154</v>
      </c>
      <c r="DS514">
        <v>189.130846153846</v>
      </c>
      <c r="DT514">
        <v>35.9917538461539</v>
      </c>
      <c r="DU514">
        <v>20.8880384615385</v>
      </c>
      <c r="DV514">
        <v>208.856923076923</v>
      </c>
      <c r="DW514">
        <v>35.6817</v>
      </c>
      <c r="DX514">
        <v>500.019153846154</v>
      </c>
      <c r="DY514">
        <v>90.7858153846154</v>
      </c>
      <c r="DZ514">
        <v>0.100021215384615</v>
      </c>
      <c r="EA514">
        <v>43.7633615384615</v>
      </c>
      <c r="EB514">
        <v>42.0259538461538</v>
      </c>
      <c r="EC514">
        <v>999.9</v>
      </c>
      <c r="ED514">
        <v>0</v>
      </c>
      <c r="EE514">
        <v>0</v>
      </c>
      <c r="EF514">
        <v>10000.2807692308</v>
      </c>
      <c r="EG514">
        <v>0</v>
      </c>
      <c r="EH514">
        <v>1135.35076923077</v>
      </c>
      <c r="EI514">
        <v>21.7451230769231</v>
      </c>
      <c r="EJ514">
        <v>218.749230769231</v>
      </c>
      <c r="EK514">
        <v>193.165769230769</v>
      </c>
      <c r="EL514">
        <v>15.1037230769231</v>
      </c>
      <c r="EM514">
        <v>189.130846153846</v>
      </c>
      <c r="EN514">
        <v>20.8880384615385</v>
      </c>
      <c r="EO514">
        <v>3.26754</v>
      </c>
      <c r="EP514">
        <v>1.89633692307692</v>
      </c>
      <c r="EQ514">
        <v>25.4579846153846</v>
      </c>
      <c r="ER514">
        <v>16.6043538461538</v>
      </c>
      <c r="ES514">
        <v>1999.98461538462</v>
      </c>
      <c r="ET514">
        <v>0.979996538461539</v>
      </c>
      <c r="EU514">
        <v>0.0200032769230769</v>
      </c>
      <c r="EV514">
        <v>0</v>
      </c>
      <c r="EW514">
        <v>1085.85538461538</v>
      </c>
      <c r="EX514">
        <v>5.00059</v>
      </c>
      <c r="EY514">
        <v>23423.9692307692</v>
      </c>
      <c r="EZ514">
        <v>17360.1692307692</v>
      </c>
      <c r="FA514">
        <v>63.394</v>
      </c>
      <c r="FB514">
        <v>63.9131538461538</v>
      </c>
      <c r="FC514">
        <v>62.8555384615385</v>
      </c>
      <c r="FD514">
        <v>63.4179230769231</v>
      </c>
      <c r="FE514">
        <v>63.7257692307692</v>
      </c>
      <c r="FF514">
        <v>1955.07461538462</v>
      </c>
      <c r="FG514">
        <v>39.91</v>
      </c>
      <c r="FH514">
        <v>0</v>
      </c>
      <c r="FI514">
        <v>1762206580.4</v>
      </c>
      <c r="FJ514">
        <v>0</v>
      </c>
      <c r="FK514">
        <v>1085.2996</v>
      </c>
      <c r="FL514">
        <v>-28.9546153263089</v>
      </c>
      <c r="FM514">
        <v>-553.299999182917</v>
      </c>
      <c r="FN514">
        <v>23414.048</v>
      </c>
      <c r="FO514">
        <v>15</v>
      </c>
      <c r="FP514">
        <v>0</v>
      </c>
      <c r="FQ514" t="s">
        <v>441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21.382595</v>
      </c>
      <c r="GD514">
        <v>7.38177293233083</v>
      </c>
      <c r="GE514">
        <v>0.753122130517355</v>
      </c>
      <c r="GF514">
        <v>0</v>
      </c>
      <c r="GG514">
        <v>1086.98647058824</v>
      </c>
      <c r="GH514">
        <v>-26.5350649392992</v>
      </c>
      <c r="GI514">
        <v>2.6171536878077</v>
      </c>
      <c r="GJ514">
        <v>-1</v>
      </c>
      <c r="GK514">
        <v>15.108785</v>
      </c>
      <c r="GL514">
        <v>-0.104332330827091</v>
      </c>
      <c r="GM514">
        <v>0.0109787647301508</v>
      </c>
      <c r="GN514">
        <v>0</v>
      </c>
      <c r="GO514">
        <v>0</v>
      </c>
      <c r="GP514">
        <v>2</v>
      </c>
      <c r="GQ514" t="s">
        <v>442</v>
      </c>
      <c r="GR514">
        <v>3.12616</v>
      </c>
      <c r="GS514">
        <v>2.77792</v>
      </c>
      <c r="GT514">
        <v>0.0421376</v>
      </c>
      <c r="GU514">
        <v>0.0379401</v>
      </c>
      <c r="GV514">
        <v>0.131342</v>
      </c>
      <c r="GW514">
        <v>0.0894471</v>
      </c>
      <c r="GX514">
        <v>34434.8</v>
      </c>
      <c r="GY514">
        <v>36615.1</v>
      </c>
      <c r="GZ514">
        <v>32649.6</v>
      </c>
      <c r="HA514">
        <v>34584.9</v>
      </c>
      <c r="HB514">
        <v>40487.2</v>
      </c>
      <c r="HC514">
        <v>45358.9</v>
      </c>
      <c r="HD514">
        <v>51264.5</v>
      </c>
      <c r="HE514">
        <v>55440.6</v>
      </c>
      <c r="HF514">
        <v>1.6929</v>
      </c>
      <c r="HG514">
        <v>2.00793</v>
      </c>
      <c r="HH514">
        <v>-0.133835</v>
      </c>
      <c r="HI514">
        <v>0</v>
      </c>
      <c r="HJ514">
        <v>44.1608</v>
      </c>
      <c r="HK514">
        <v>999.9</v>
      </c>
      <c r="HL514">
        <v>53.98</v>
      </c>
      <c r="HM514">
        <v>28.218</v>
      </c>
      <c r="HN514">
        <v>22.8523</v>
      </c>
      <c r="HO514">
        <v>60.8022</v>
      </c>
      <c r="HP514">
        <v>30.5529</v>
      </c>
      <c r="HQ514">
        <v>2</v>
      </c>
      <c r="HR514">
        <v>2.23944</v>
      </c>
      <c r="HS514">
        <v>8.01035</v>
      </c>
      <c r="HT514">
        <v>19.9462</v>
      </c>
      <c r="HU514">
        <v>5.19078</v>
      </c>
      <c r="HV514">
        <v>12.0159</v>
      </c>
      <c r="HW514">
        <v>4.97055</v>
      </c>
      <c r="HX514">
        <v>3.295</v>
      </c>
      <c r="HY514">
        <v>999.9</v>
      </c>
      <c r="HZ514">
        <v>9999</v>
      </c>
      <c r="IA514">
        <v>9999</v>
      </c>
      <c r="IB514">
        <v>9999</v>
      </c>
      <c r="IC514">
        <v>1.86311</v>
      </c>
      <c r="ID514">
        <v>1.86813</v>
      </c>
      <c r="IE514">
        <v>1.86783</v>
      </c>
      <c r="IF514">
        <v>1.86902</v>
      </c>
      <c r="IG514">
        <v>1.86981</v>
      </c>
      <c r="IH514">
        <v>1.86584</v>
      </c>
      <c r="II514">
        <v>1.867</v>
      </c>
      <c r="IJ514">
        <v>1.86838</v>
      </c>
      <c r="IK514">
        <v>5</v>
      </c>
      <c r="IL514">
        <v>0</v>
      </c>
      <c r="IM514">
        <v>0</v>
      </c>
      <c r="IN514">
        <v>0</v>
      </c>
      <c r="IO514" t="s">
        <v>443</v>
      </c>
      <c r="IP514" t="s">
        <v>444</v>
      </c>
      <c r="IQ514" t="s">
        <v>445</v>
      </c>
      <c r="IR514" t="s">
        <v>445</v>
      </c>
      <c r="IS514" t="s">
        <v>445</v>
      </c>
      <c r="IT514" t="s">
        <v>445</v>
      </c>
      <c r="IU514">
        <v>0</v>
      </c>
      <c r="IV514">
        <v>100</v>
      </c>
      <c r="IW514">
        <v>100</v>
      </c>
      <c r="IX514">
        <v>1.895</v>
      </c>
      <c r="IY514">
        <v>0.3101</v>
      </c>
      <c r="IZ514">
        <v>0.972545899424372</v>
      </c>
      <c r="JA514">
        <v>0.00534676025210932</v>
      </c>
      <c r="JB514">
        <v>-1.70922874884956e-06</v>
      </c>
      <c r="JC514">
        <v>5.24977269206303e-10</v>
      </c>
      <c r="JD514">
        <v>0.310040366037049</v>
      </c>
      <c r="JE514">
        <v>0</v>
      </c>
      <c r="JF514">
        <v>0</v>
      </c>
      <c r="JG514">
        <v>0</v>
      </c>
      <c r="JH514">
        <v>4</v>
      </c>
      <c r="JI514">
        <v>2317</v>
      </c>
      <c r="JJ514">
        <v>-0</v>
      </c>
      <c r="JK514">
        <v>23</v>
      </c>
      <c r="JL514">
        <v>29370109.7</v>
      </c>
      <c r="JM514">
        <v>29370109.7</v>
      </c>
      <c r="JN514">
        <v>0.408936</v>
      </c>
      <c r="JO514">
        <v>2.64771</v>
      </c>
      <c r="JP514">
        <v>2.19849</v>
      </c>
      <c r="JQ514">
        <v>2.63794</v>
      </c>
      <c r="JR514">
        <v>2.44507</v>
      </c>
      <c r="JS514">
        <v>2.28394</v>
      </c>
      <c r="JT514">
        <v>32.8424</v>
      </c>
      <c r="JU514">
        <v>24.105</v>
      </c>
      <c r="JV514">
        <v>18</v>
      </c>
      <c r="JW514">
        <v>487.54</v>
      </c>
      <c r="JX514">
        <v>744.829</v>
      </c>
      <c r="JY514">
        <v>34.9842</v>
      </c>
      <c r="JZ514">
        <v>51.9007</v>
      </c>
      <c r="KA514">
        <v>30.0045</v>
      </c>
      <c r="KB514">
        <v>50.9492</v>
      </c>
      <c r="KC514">
        <v>50.6558</v>
      </c>
      <c r="KD514">
        <v>8.0783</v>
      </c>
      <c r="KE514">
        <v>0</v>
      </c>
      <c r="KF514">
        <v>100</v>
      </c>
      <c r="KG514">
        <v>34.9636</v>
      </c>
      <c r="KH514">
        <v>129.126</v>
      </c>
      <c r="KI514">
        <v>21.9999</v>
      </c>
      <c r="KJ514">
        <v>92.9528</v>
      </c>
      <c r="KK514">
        <v>89.7222</v>
      </c>
    </row>
    <row r="515" spans="1:297">
      <c r="A515">
        <v>499</v>
      </c>
      <c r="B515">
        <v>1762206586.1</v>
      </c>
      <c r="C515">
        <v>8354.09999990463</v>
      </c>
      <c r="D515" t="s">
        <v>1447</v>
      </c>
      <c r="E515" t="s">
        <v>1448</v>
      </c>
      <c r="F515">
        <v>5</v>
      </c>
      <c r="G515" t="s">
        <v>1412</v>
      </c>
      <c r="H515" t="s">
        <v>438</v>
      </c>
      <c r="I515">
        <v>1762206577.94615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161.354092186295</v>
      </c>
      <c r="AK515">
        <v>178.052121212121</v>
      </c>
      <c r="AL515">
        <v>-3.33270073216747</v>
      </c>
      <c r="AM515">
        <v>64.4966761008901</v>
      </c>
      <c r="AN515">
        <f>(AP515 - AO515 + DY515*1E3/(8.314*(EA515+273.15)) * AR515/DX515 * AQ515) * DX515/(100*DL515) * 1000/(1000 - AP515)</f>
        <v>0</v>
      </c>
      <c r="AO515">
        <v>20.882230291974</v>
      </c>
      <c r="AP515">
        <v>35.9741775757576</v>
      </c>
      <c r="AQ515">
        <v>-2.00729777122358e-05</v>
      </c>
      <c r="AR515">
        <v>97.587587996509</v>
      </c>
      <c r="AS515">
        <v>6</v>
      </c>
      <c r="AT515">
        <v>1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439</v>
      </c>
      <c r="AY515" t="s">
        <v>439</v>
      </c>
      <c r="AZ515">
        <v>0</v>
      </c>
      <c r="BA515">
        <v>0</v>
      </c>
      <c r="BB515">
        <f>1-AZ515/BA515</f>
        <v>0</v>
      </c>
      <c r="BC515">
        <v>0</v>
      </c>
      <c r="BD515" t="s">
        <v>439</v>
      </c>
      <c r="BE515" t="s">
        <v>439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439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440</v>
      </c>
      <c r="DO515">
        <v>2</v>
      </c>
      <c r="DP515" t="b">
        <v>1</v>
      </c>
      <c r="DQ515">
        <v>1762206577.94615</v>
      </c>
      <c r="DR515">
        <v>194.701384615385</v>
      </c>
      <c r="DS515">
        <v>172.433</v>
      </c>
      <c r="DT515">
        <v>35.9839692307692</v>
      </c>
      <c r="DU515">
        <v>20.8853538461538</v>
      </c>
      <c r="DV515">
        <v>192.758307692308</v>
      </c>
      <c r="DW515">
        <v>35.6739384615385</v>
      </c>
      <c r="DX515">
        <v>500.023615384615</v>
      </c>
      <c r="DY515">
        <v>90.7858461538462</v>
      </c>
      <c r="DZ515">
        <v>0.100012961538462</v>
      </c>
      <c r="EA515">
        <v>43.7606692307692</v>
      </c>
      <c r="EB515">
        <v>42.0282692307692</v>
      </c>
      <c r="EC515">
        <v>999.9</v>
      </c>
      <c r="ED515">
        <v>0</v>
      </c>
      <c r="EE515">
        <v>0</v>
      </c>
      <c r="EF515">
        <v>10000.9546153846</v>
      </c>
      <c r="EG515">
        <v>0</v>
      </c>
      <c r="EH515">
        <v>1135.20615384615</v>
      </c>
      <c r="EI515">
        <v>22.2683615384615</v>
      </c>
      <c r="EJ515">
        <v>201.969076923077</v>
      </c>
      <c r="EK515">
        <v>176.111230769231</v>
      </c>
      <c r="EL515">
        <v>15.0986307692308</v>
      </c>
      <c r="EM515">
        <v>172.433</v>
      </c>
      <c r="EN515">
        <v>20.8853538461538</v>
      </c>
      <c r="EO515">
        <v>3.26683692307692</v>
      </c>
      <c r="EP515">
        <v>1.89609461538462</v>
      </c>
      <c r="EQ515">
        <v>25.4543692307692</v>
      </c>
      <c r="ER515">
        <v>16.6023538461538</v>
      </c>
      <c r="ES515">
        <v>1999.97923076923</v>
      </c>
      <c r="ET515">
        <v>0.97999676923077</v>
      </c>
      <c r="EU515">
        <v>0.0200030384615385</v>
      </c>
      <c r="EV515">
        <v>0</v>
      </c>
      <c r="EW515">
        <v>1083.36461538462</v>
      </c>
      <c r="EX515">
        <v>5.00059</v>
      </c>
      <c r="EY515">
        <v>23376.4153846154</v>
      </c>
      <c r="EZ515">
        <v>17360.1307692308</v>
      </c>
      <c r="FA515">
        <v>63.4373076923077</v>
      </c>
      <c r="FB515">
        <v>63.9467692307692</v>
      </c>
      <c r="FC515">
        <v>62.8892307692308</v>
      </c>
      <c r="FD515">
        <v>63.4563846153846</v>
      </c>
      <c r="FE515">
        <v>63.7642307692308</v>
      </c>
      <c r="FF515">
        <v>1955.06923076923</v>
      </c>
      <c r="FG515">
        <v>39.9084615384615</v>
      </c>
      <c r="FH515">
        <v>0</v>
      </c>
      <c r="FI515">
        <v>1762206585.2</v>
      </c>
      <c r="FJ515">
        <v>0</v>
      </c>
      <c r="FK515">
        <v>1082.8568</v>
      </c>
      <c r="FL515">
        <v>-32.0669230623131</v>
      </c>
      <c r="FM515">
        <v>-619.3307692515</v>
      </c>
      <c r="FN515">
        <v>23367.188</v>
      </c>
      <c r="FO515">
        <v>15</v>
      </c>
      <c r="FP515">
        <v>0</v>
      </c>
      <c r="FQ515" t="s">
        <v>441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21.9662380952381</v>
      </c>
      <c r="GD515">
        <v>6.22157142857143</v>
      </c>
      <c r="GE515">
        <v>0.655345732438186</v>
      </c>
      <c r="GF515">
        <v>0</v>
      </c>
      <c r="GG515">
        <v>1084.74294117647</v>
      </c>
      <c r="GH515">
        <v>-29.4676852523843</v>
      </c>
      <c r="GI515">
        <v>2.90625646555814</v>
      </c>
      <c r="GJ515">
        <v>-1</v>
      </c>
      <c r="GK515">
        <v>15.1014857142857</v>
      </c>
      <c r="GL515">
        <v>-0.0713454545454564</v>
      </c>
      <c r="GM515">
        <v>0.00801173459098992</v>
      </c>
      <c r="GN515">
        <v>1</v>
      </c>
      <c r="GO515">
        <v>1</v>
      </c>
      <c r="GP515">
        <v>2</v>
      </c>
      <c r="GQ515" t="s">
        <v>460</v>
      </c>
      <c r="GR515">
        <v>3.12619</v>
      </c>
      <c r="GS515">
        <v>2.77804</v>
      </c>
      <c r="GT515">
        <v>0.038734</v>
      </c>
      <c r="GU515">
        <v>0.0342067</v>
      </c>
      <c r="GV515">
        <v>0.131322</v>
      </c>
      <c r="GW515">
        <v>0.0894301</v>
      </c>
      <c r="GX515">
        <v>34553.9</v>
      </c>
      <c r="GY515">
        <v>36752.1</v>
      </c>
      <c r="GZ515">
        <v>32647.1</v>
      </c>
      <c r="HA515">
        <v>34580.8</v>
      </c>
      <c r="HB515">
        <v>40485.4</v>
      </c>
      <c r="HC515">
        <v>45354.4</v>
      </c>
      <c r="HD515">
        <v>51261.2</v>
      </c>
      <c r="HE515">
        <v>55434.5</v>
      </c>
      <c r="HF515">
        <v>1.69235</v>
      </c>
      <c r="HG515">
        <v>2.0073</v>
      </c>
      <c r="HH515">
        <v>-0.134293</v>
      </c>
      <c r="HI515">
        <v>0</v>
      </c>
      <c r="HJ515">
        <v>44.1647</v>
      </c>
      <c r="HK515">
        <v>999.9</v>
      </c>
      <c r="HL515">
        <v>53.98</v>
      </c>
      <c r="HM515">
        <v>28.198</v>
      </c>
      <c r="HN515">
        <v>22.8233</v>
      </c>
      <c r="HO515">
        <v>60.8423</v>
      </c>
      <c r="HP515">
        <v>30.5809</v>
      </c>
      <c r="HQ515">
        <v>2</v>
      </c>
      <c r="HR515">
        <v>2.24456</v>
      </c>
      <c r="HS515">
        <v>8.06141</v>
      </c>
      <c r="HT515">
        <v>19.9442</v>
      </c>
      <c r="HU515">
        <v>5.19093</v>
      </c>
      <c r="HV515">
        <v>12.0159</v>
      </c>
      <c r="HW515">
        <v>4.9707</v>
      </c>
      <c r="HX515">
        <v>3.29495</v>
      </c>
      <c r="HY515">
        <v>999.9</v>
      </c>
      <c r="HZ515">
        <v>9999</v>
      </c>
      <c r="IA515">
        <v>9999</v>
      </c>
      <c r="IB515">
        <v>9999</v>
      </c>
      <c r="IC515">
        <v>1.86313</v>
      </c>
      <c r="ID515">
        <v>1.86813</v>
      </c>
      <c r="IE515">
        <v>1.86783</v>
      </c>
      <c r="IF515">
        <v>1.86903</v>
      </c>
      <c r="IG515">
        <v>1.86981</v>
      </c>
      <c r="IH515">
        <v>1.86586</v>
      </c>
      <c r="II515">
        <v>1.86698</v>
      </c>
      <c r="IJ515">
        <v>1.86838</v>
      </c>
      <c r="IK515">
        <v>5</v>
      </c>
      <c r="IL515">
        <v>0</v>
      </c>
      <c r="IM515">
        <v>0</v>
      </c>
      <c r="IN515">
        <v>0</v>
      </c>
      <c r="IO515" t="s">
        <v>443</v>
      </c>
      <c r="IP515" t="s">
        <v>444</v>
      </c>
      <c r="IQ515" t="s">
        <v>445</v>
      </c>
      <c r="IR515" t="s">
        <v>445</v>
      </c>
      <c r="IS515" t="s">
        <v>445</v>
      </c>
      <c r="IT515" t="s">
        <v>445</v>
      </c>
      <c r="IU515">
        <v>0</v>
      </c>
      <c r="IV515">
        <v>100</v>
      </c>
      <c r="IW515">
        <v>100</v>
      </c>
      <c r="IX515">
        <v>1.818</v>
      </c>
      <c r="IY515">
        <v>0.31</v>
      </c>
      <c r="IZ515">
        <v>0.972545899424372</v>
      </c>
      <c r="JA515">
        <v>0.00534676025210932</v>
      </c>
      <c r="JB515">
        <v>-1.70922874884956e-06</v>
      </c>
      <c r="JC515">
        <v>5.24977269206303e-10</v>
      </c>
      <c r="JD515">
        <v>0.310040366037049</v>
      </c>
      <c r="JE515">
        <v>0</v>
      </c>
      <c r="JF515">
        <v>0</v>
      </c>
      <c r="JG515">
        <v>0</v>
      </c>
      <c r="JH515">
        <v>4</v>
      </c>
      <c r="JI515">
        <v>2317</v>
      </c>
      <c r="JJ515">
        <v>-0</v>
      </c>
      <c r="JK515">
        <v>23</v>
      </c>
      <c r="JL515">
        <v>29370109.8</v>
      </c>
      <c r="JM515">
        <v>29370109.8</v>
      </c>
      <c r="JN515">
        <v>0.360107</v>
      </c>
      <c r="JO515">
        <v>2.64893</v>
      </c>
      <c r="JP515">
        <v>2.19849</v>
      </c>
      <c r="JQ515">
        <v>2.63672</v>
      </c>
      <c r="JR515">
        <v>2.44629</v>
      </c>
      <c r="JS515">
        <v>2.31201</v>
      </c>
      <c r="JT515">
        <v>32.8424</v>
      </c>
      <c r="JU515">
        <v>24.105</v>
      </c>
      <c r="JV515">
        <v>18</v>
      </c>
      <c r="JW515">
        <v>487.385</v>
      </c>
      <c r="JX515">
        <v>744.599</v>
      </c>
      <c r="JY515">
        <v>34.9573</v>
      </c>
      <c r="JZ515">
        <v>51.9459</v>
      </c>
      <c r="KA515">
        <v>30.0047</v>
      </c>
      <c r="KB515">
        <v>50.9908</v>
      </c>
      <c r="KC515">
        <v>50.6966</v>
      </c>
      <c r="KD515">
        <v>7.14493</v>
      </c>
      <c r="KE515">
        <v>0</v>
      </c>
      <c r="KF515">
        <v>100</v>
      </c>
      <c r="KG515">
        <v>34.9337</v>
      </c>
      <c r="KH515">
        <v>115.592</v>
      </c>
      <c r="KI515">
        <v>21.9999</v>
      </c>
      <c r="KJ515">
        <v>92.9464</v>
      </c>
      <c r="KK515">
        <v>89.7121</v>
      </c>
    </row>
    <row r="516" spans="1:297">
      <c r="A516">
        <v>500</v>
      </c>
      <c r="B516">
        <v>1762206591.1</v>
      </c>
      <c r="C516">
        <v>8359.09999990463</v>
      </c>
      <c r="D516" t="s">
        <v>1449</v>
      </c>
      <c r="E516" t="s">
        <v>1450</v>
      </c>
      <c r="F516">
        <v>5</v>
      </c>
      <c r="G516" t="s">
        <v>1412</v>
      </c>
      <c r="H516" t="s">
        <v>438</v>
      </c>
      <c r="I516">
        <v>1762206582.94615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144.037821265002</v>
      </c>
      <c r="AK516">
        <v>161.160278787879</v>
      </c>
      <c r="AL516">
        <v>-3.37202840715823</v>
      </c>
      <c r="AM516">
        <v>64.4966761008901</v>
      </c>
      <c r="AN516">
        <f>(AP516 - AO516 + DY516*1E3/(8.314*(EA516+273.15)) * AR516/DX516 * AQ516) * DX516/(100*DL516) * 1000/(1000 - AP516)</f>
        <v>0</v>
      </c>
      <c r="AO516">
        <v>20.8795747452954</v>
      </c>
      <c r="AP516">
        <v>35.9685248484848</v>
      </c>
      <c r="AQ516">
        <v>-3.90931310535731e-05</v>
      </c>
      <c r="AR516">
        <v>97.587587996509</v>
      </c>
      <c r="AS516">
        <v>6</v>
      </c>
      <c r="AT516">
        <v>1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439</v>
      </c>
      <c r="AY516" t="s">
        <v>439</v>
      </c>
      <c r="AZ516">
        <v>0</v>
      </c>
      <c r="BA516">
        <v>0</v>
      </c>
      <c r="BB516">
        <f>1-AZ516/BA516</f>
        <v>0</v>
      </c>
      <c r="BC516">
        <v>0</v>
      </c>
      <c r="BD516" t="s">
        <v>439</v>
      </c>
      <c r="BE516" t="s">
        <v>439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439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440</v>
      </c>
      <c r="DO516">
        <v>2</v>
      </c>
      <c r="DP516" t="b">
        <v>1</v>
      </c>
      <c r="DQ516">
        <v>1762206582.94615</v>
      </c>
      <c r="DR516">
        <v>178.527846153846</v>
      </c>
      <c r="DS516">
        <v>155.767846153846</v>
      </c>
      <c r="DT516">
        <v>35.9758692307692</v>
      </c>
      <c r="DU516">
        <v>20.8823230769231</v>
      </c>
      <c r="DV516">
        <v>176.661615384615</v>
      </c>
      <c r="DW516">
        <v>35.6658615384615</v>
      </c>
      <c r="DX516">
        <v>500.027769230769</v>
      </c>
      <c r="DY516">
        <v>90.7858076923077</v>
      </c>
      <c r="DZ516">
        <v>0.100008015384615</v>
      </c>
      <c r="EA516">
        <v>43.7573153846154</v>
      </c>
      <c r="EB516">
        <v>42.0264076923077</v>
      </c>
      <c r="EC516">
        <v>999.9</v>
      </c>
      <c r="ED516">
        <v>0</v>
      </c>
      <c r="EE516">
        <v>0</v>
      </c>
      <c r="EF516">
        <v>10002.2623076923</v>
      </c>
      <c r="EG516">
        <v>0</v>
      </c>
      <c r="EH516">
        <v>1135.06</v>
      </c>
      <c r="EI516">
        <v>22.7600307692308</v>
      </c>
      <c r="EJ516">
        <v>185.190230769231</v>
      </c>
      <c r="EK516">
        <v>159.09</v>
      </c>
      <c r="EL516">
        <v>15.0935692307692</v>
      </c>
      <c r="EM516">
        <v>155.767846153846</v>
      </c>
      <c r="EN516">
        <v>20.8823230769231</v>
      </c>
      <c r="EO516">
        <v>3.26610076923077</v>
      </c>
      <c r="EP516">
        <v>1.89581923076923</v>
      </c>
      <c r="EQ516">
        <v>25.4505692307692</v>
      </c>
      <c r="ER516">
        <v>16.6000538461538</v>
      </c>
      <c r="ES516">
        <v>1999.97615384615</v>
      </c>
      <c r="ET516">
        <v>0.979997</v>
      </c>
      <c r="EU516">
        <v>0.0200028</v>
      </c>
      <c r="EV516">
        <v>0</v>
      </c>
      <c r="EW516">
        <v>1080.47076923077</v>
      </c>
      <c r="EX516">
        <v>5.00059</v>
      </c>
      <c r="EY516">
        <v>23322.2230769231</v>
      </c>
      <c r="EZ516">
        <v>17360.1153846154</v>
      </c>
      <c r="FA516">
        <v>63.4757692307692</v>
      </c>
      <c r="FB516">
        <v>63.9709230769231</v>
      </c>
      <c r="FC516">
        <v>62.9131538461538</v>
      </c>
      <c r="FD516">
        <v>63.4805384615385</v>
      </c>
      <c r="FE516">
        <v>63.7881538461538</v>
      </c>
      <c r="FF516">
        <v>1955.06615384615</v>
      </c>
      <c r="FG516">
        <v>39.9053846153846</v>
      </c>
      <c r="FH516">
        <v>0</v>
      </c>
      <c r="FI516">
        <v>1762206590.6</v>
      </c>
      <c r="FJ516">
        <v>0</v>
      </c>
      <c r="FK516">
        <v>1079.94615384615</v>
      </c>
      <c r="FL516">
        <v>-34.9422222156946</v>
      </c>
      <c r="FM516">
        <v>-692.584615333334</v>
      </c>
      <c r="FN516">
        <v>23311.1730769231</v>
      </c>
      <c r="FO516">
        <v>15</v>
      </c>
      <c r="FP516">
        <v>0</v>
      </c>
      <c r="FQ516" t="s">
        <v>441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22.508325</v>
      </c>
      <c r="GD516">
        <v>6.54988421052634</v>
      </c>
      <c r="GE516">
        <v>0.66032467762079</v>
      </c>
      <c r="GF516">
        <v>0</v>
      </c>
      <c r="GG516">
        <v>1081.92794117647</v>
      </c>
      <c r="GH516">
        <v>-33.4403361000197</v>
      </c>
      <c r="GI516">
        <v>3.29234743664739</v>
      </c>
      <c r="GJ516">
        <v>-1</v>
      </c>
      <c r="GK516">
        <v>15.096605</v>
      </c>
      <c r="GL516">
        <v>-0.0606992481202662</v>
      </c>
      <c r="GM516">
        <v>0.00672573230213634</v>
      </c>
      <c r="GN516">
        <v>1</v>
      </c>
      <c r="GO516">
        <v>1</v>
      </c>
      <c r="GP516">
        <v>2</v>
      </c>
      <c r="GQ516" t="s">
        <v>460</v>
      </c>
      <c r="GR516">
        <v>3.12602</v>
      </c>
      <c r="GS516">
        <v>2.77794</v>
      </c>
      <c r="GT516">
        <v>0.0352573</v>
      </c>
      <c r="GU516">
        <v>0.0306747</v>
      </c>
      <c r="GV516">
        <v>0.131299</v>
      </c>
      <c r="GW516">
        <v>0.0894138</v>
      </c>
      <c r="GX516">
        <v>34674.6</v>
      </c>
      <c r="GY516">
        <v>36881.7</v>
      </c>
      <c r="GZ516">
        <v>32643.7</v>
      </c>
      <c r="HA516">
        <v>34577.1</v>
      </c>
      <c r="HB516">
        <v>40483</v>
      </c>
      <c r="HC516">
        <v>45350.4</v>
      </c>
      <c r="HD516">
        <v>51256.8</v>
      </c>
      <c r="HE516">
        <v>55429.2</v>
      </c>
      <c r="HF516">
        <v>1.6919</v>
      </c>
      <c r="HG516">
        <v>2.0069</v>
      </c>
      <c r="HH516">
        <v>-0.134997</v>
      </c>
      <c r="HI516">
        <v>0</v>
      </c>
      <c r="HJ516">
        <v>44.1677</v>
      </c>
      <c r="HK516">
        <v>999.9</v>
      </c>
      <c r="HL516">
        <v>53.98</v>
      </c>
      <c r="HM516">
        <v>28.188</v>
      </c>
      <c r="HN516">
        <v>22.8126</v>
      </c>
      <c r="HO516">
        <v>60.8522</v>
      </c>
      <c r="HP516">
        <v>30.5889</v>
      </c>
      <c r="HQ516">
        <v>2</v>
      </c>
      <c r="HR516">
        <v>2.2498</v>
      </c>
      <c r="HS516">
        <v>8.1163</v>
      </c>
      <c r="HT516">
        <v>19.942</v>
      </c>
      <c r="HU516">
        <v>5.19078</v>
      </c>
      <c r="HV516">
        <v>12.0159</v>
      </c>
      <c r="HW516">
        <v>4.9707</v>
      </c>
      <c r="HX516">
        <v>3.29495</v>
      </c>
      <c r="HY516">
        <v>999.9</v>
      </c>
      <c r="HZ516">
        <v>9999</v>
      </c>
      <c r="IA516">
        <v>9999</v>
      </c>
      <c r="IB516">
        <v>9999</v>
      </c>
      <c r="IC516">
        <v>1.86315</v>
      </c>
      <c r="ID516">
        <v>1.86813</v>
      </c>
      <c r="IE516">
        <v>1.86783</v>
      </c>
      <c r="IF516">
        <v>1.86904</v>
      </c>
      <c r="IG516">
        <v>1.86981</v>
      </c>
      <c r="IH516">
        <v>1.86584</v>
      </c>
      <c r="II516">
        <v>1.86695</v>
      </c>
      <c r="IJ516">
        <v>1.8684</v>
      </c>
      <c r="IK516">
        <v>5</v>
      </c>
      <c r="IL516">
        <v>0</v>
      </c>
      <c r="IM516">
        <v>0</v>
      </c>
      <c r="IN516">
        <v>0</v>
      </c>
      <c r="IO516" t="s">
        <v>443</v>
      </c>
      <c r="IP516" t="s">
        <v>444</v>
      </c>
      <c r="IQ516" t="s">
        <v>445</v>
      </c>
      <c r="IR516" t="s">
        <v>445</v>
      </c>
      <c r="IS516" t="s">
        <v>445</v>
      </c>
      <c r="IT516" t="s">
        <v>445</v>
      </c>
      <c r="IU516">
        <v>0</v>
      </c>
      <c r="IV516">
        <v>100</v>
      </c>
      <c r="IW516">
        <v>100</v>
      </c>
      <c r="IX516">
        <v>1.74</v>
      </c>
      <c r="IY516">
        <v>0.3101</v>
      </c>
      <c r="IZ516">
        <v>0.972545899424372</v>
      </c>
      <c r="JA516">
        <v>0.00534676025210932</v>
      </c>
      <c r="JB516">
        <v>-1.70922874884956e-06</v>
      </c>
      <c r="JC516">
        <v>5.24977269206303e-10</v>
      </c>
      <c r="JD516">
        <v>0.310040366037049</v>
      </c>
      <c r="JE516">
        <v>0</v>
      </c>
      <c r="JF516">
        <v>0</v>
      </c>
      <c r="JG516">
        <v>0</v>
      </c>
      <c r="JH516">
        <v>4</v>
      </c>
      <c r="JI516">
        <v>2317</v>
      </c>
      <c r="JJ516">
        <v>-0</v>
      </c>
      <c r="JK516">
        <v>23</v>
      </c>
      <c r="JL516">
        <v>29370109.9</v>
      </c>
      <c r="JM516">
        <v>29370109.9</v>
      </c>
      <c r="JN516">
        <v>0.311279</v>
      </c>
      <c r="JO516">
        <v>2.65747</v>
      </c>
      <c r="JP516">
        <v>2.19849</v>
      </c>
      <c r="JQ516">
        <v>2.63672</v>
      </c>
      <c r="JR516">
        <v>2.44629</v>
      </c>
      <c r="JS516">
        <v>2.2644</v>
      </c>
      <c r="JT516">
        <v>32.8424</v>
      </c>
      <c r="JU516">
        <v>24.0963</v>
      </c>
      <c r="JV516">
        <v>18</v>
      </c>
      <c r="JW516">
        <v>487.295</v>
      </c>
      <c r="JX516">
        <v>744.577</v>
      </c>
      <c r="JY516">
        <v>34.9287</v>
      </c>
      <c r="JZ516">
        <v>51.9873</v>
      </c>
      <c r="KA516">
        <v>30.0048</v>
      </c>
      <c r="KB516">
        <v>51.0313</v>
      </c>
      <c r="KC516">
        <v>50.7362</v>
      </c>
      <c r="KD516">
        <v>6.27479</v>
      </c>
      <c r="KE516">
        <v>0</v>
      </c>
      <c r="KF516">
        <v>100</v>
      </c>
      <c r="KG516">
        <v>34.9079</v>
      </c>
      <c r="KH516">
        <v>95.2587</v>
      </c>
      <c r="KI516">
        <v>21.9999</v>
      </c>
      <c r="KJ516">
        <v>92.9378</v>
      </c>
      <c r="KK516">
        <v>89.703</v>
      </c>
    </row>
    <row r="517" spans="1:297">
      <c r="A517">
        <v>501</v>
      </c>
      <c r="B517">
        <v>1762206596.1</v>
      </c>
      <c r="C517">
        <v>8364.09999990463</v>
      </c>
      <c r="D517" t="s">
        <v>1451</v>
      </c>
      <c r="E517" t="s">
        <v>1452</v>
      </c>
      <c r="F517">
        <v>5</v>
      </c>
      <c r="G517" t="s">
        <v>1412</v>
      </c>
      <c r="H517" t="s">
        <v>438</v>
      </c>
      <c r="I517">
        <v>1762206587.94615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127.774498606521</v>
      </c>
      <c r="AK517">
        <v>144.862878787879</v>
      </c>
      <c r="AL517">
        <v>-3.25647866620789</v>
      </c>
      <c r="AM517">
        <v>64.4966761008901</v>
      </c>
      <c r="AN517">
        <f>(AP517 - AO517 + DY517*1E3/(8.314*(EA517+273.15)) * AR517/DX517 * AQ517) * DX517/(100*DL517) * 1000/(1000 - AP517)</f>
        <v>0</v>
      </c>
      <c r="AO517">
        <v>20.8767881955211</v>
      </c>
      <c r="AP517">
        <v>35.9644424242424</v>
      </c>
      <c r="AQ517">
        <v>-3.82070812217807e-05</v>
      </c>
      <c r="AR517">
        <v>97.587587996509</v>
      </c>
      <c r="AS517">
        <v>6</v>
      </c>
      <c r="AT517">
        <v>1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439</v>
      </c>
      <c r="AY517" t="s">
        <v>439</v>
      </c>
      <c r="AZ517">
        <v>0</v>
      </c>
      <c r="BA517">
        <v>0</v>
      </c>
      <c r="BB517">
        <f>1-AZ517/BA517</f>
        <v>0</v>
      </c>
      <c r="BC517">
        <v>0</v>
      </c>
      <c r="BD517" t="s">
        <v>439</v>
      </c>
      <c r="BE517" t="s">
        <v>439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439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440</v>
      </c>
      <c r="DO517">
        <v>2</v>
      </c>
      <c r="DP517" t="b">
        <v>1</v>
      </c>
      <c r="DQ517">
        <v>1762206587.94615</v>
      </c>
      <c r="DR517">
        <v>162.454230769231</v>
      </c>
      <c r="DS517">
        <v>139.243076923077</v>
      </c>
      <c r="DT517">
        <v>35.9702076923077</v>
      </c>
      <c r="DU517">
        <v>20.8794230769231</v>
      </c>
      <c r="DV517">
        <v>160.665076923077</v>
      </c>
      <c r="DW517">
        <v>35.6602076923077</v>
      </c>
      <c r="DX517">
        <v>500.032153846154</v>
      </c>
      <c r="DY517">
        <v>90.7852692307692</v>
      </c>
      <c r="DZ517">
        <v>0.1000547</v>
      </c>
      <c r="EA517">
        <v>43.7517769230769</v>
      </c>
      <c r="EB517">
        <v>42.0244692307692</v>
      </c>
      <c r="EC517">
        <v>999.9</v>
      </c>
      <c r="ED517">
        <v>0</v>
      </c>
      <c r="EE517">
        <v>0</v>
      </c>
      <c r="EF517">
        <v>9994.61769230769</v>
      </c>
      <c r="EG517">
        <v>0</v>
      </c>
      <c r="EH517">
        <v>1134.93692307692</v>
      </c>
      <c r="EI517">
        <v>23.2113153846154</v>
      </c>
      <c r="EJ517">
        <v>168.515769230769</v>
      </c>
      <c r="EK517">
        <v>142.212230769231</v>
      </c>
      <c r="EL517">
        <v>15.0908076923077</v>
      </c>
      <c r="EM517">
        <v>139.243076923077</v>
      </c>
      <c r="EN517">
        <v>20.8794230769231</v>
      </c>
      <c r="EO517">
        <v>3.26556692307692</v>
      </c>
      <c r="EP517">
        <v>1.89554461538462</v>
      </c>
      <c r="EQ517">
        <v>25.4478153846154</v>
      </c>
      <c r="ER517">
        <v>16.5977769230769</v>
      </c>
      <c r="ES517">
        <v>1999.99538461538</v>
      </c>
      <c r="ET517">
        <v>0.979997461538462</v>
      </c>
      <c r="EU517">
        <v>0.0200023230769231</v>
      </c>
      <c r="EV517">
        <v>0</v>
      </c>
      <c r="EW517">
        <v>1077.49461538462</v>
      </c>
      <c r="EX517">
        <v>5.00059</v>
      </c>
      <c r="EY517">
        <v>23263.2692307692</v>
      </c>
      <c r="EZ517">
        <v>17360.2846153846</v>
      </c>
      <c r="FA517">
        <v>63.5046923076923</v>
      </c>
      <c r="FB517">
        <v>64.0093846153846</v>
      </c>
      <c r="FC517">
        <v>62.9516153846154</v>
      </c>
      <c r="FD517">
        <v>63.519</v>
      </c>
      <c r="FE517">
        <v>63.8266153846154</v>
      </c>
      <c r="FF517">
        <v>1955.08769230769</v>
      </c>
      <c r="FG517">
        <v>39.9023076923077</v>
      </c>
      <c r="FH517">
        <v>0</v>
      </c>
      <c r="FI517">
        <v>1762206595.4</v>
      </c>
      <c r="FJ517">
        <v>0</v>
      </c>
      <c r="FK517">
        <v>1077.01192307692</v>
      </c>
      <c r="FL517">
        <v>-37.9723076923818</v>
      </c>
      <c r="FM517">
        <v>-760.143589806203</v>
      </c>
      <c r="FN517">
        <v>23253.2153846154</v>
      </c>
      <c r="FO517">
        <v>15</v>
      </c>
      <c r="FP517">
        <v>0</v>
      </c>
      <c r="FQ517" t="s">
        <v>441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22.9050142857143</v>
      </c>
      <c r="GD517">
        <v>5.58278181818184</v>
      </c>
      <c r="GE517">
        <v>0.618039252325421</v>
      </c>
      <c r="GF517">
        <v>0</v>
      </c>
      <c r="GG517">
        <v>1079.14941176471</v>
      </c>
      <c r="GH517">
        <v>-35.9226890887721</v>
      </c>
      <c r="GI517">
        <v>3.53703759495103</v>
      </c>
      <c r="GJ517">
        <v>-1</v>
      </c>
      <c r="GK517">
        <v>15.0929476190476</v>
      </c>
      <c r="GL517">
        <v>-0.0329220779220852</v>
      </c>
      <c r="GM517">
        <v>0.00428259145485073</v>
      </c>
      <c r="GN517">
        <v>1</v>
      </c>
      <c r="GO517">
        <v>1</v>
      </c>
      <c r="GP517">
        <v>2</v>
      </c>
      <c r="GQ517" t="s">
        <v>460</v>
      </c>
      <c r="GR517">
        <v>3.12625</v>
      </c>
      <c r="GS517">
        <v>2.77791</v>
      </c>
      <c r="GT517">
        <v>0.0317944</v>
      </c>
      <c r="GU517">
        <v>0.0268588</v>
      </c>
      <c r="GV517">
        <v>0.131271</v>
      </c>
      <c r="GW517">
        <v>0.0893968</v>
      </c>
      <c r="GX517">
        <v>34795.2</v>
      </c>
      <c r="GY517">
        <v>37021.4</v>
      </c>
      <c r="GZ517">
        <v>32640.8</v>
      </c>
      <c r="HA517">
        <v>34572.7</v>
      </c>
      <c r="HB517">
        <v>40481.2</v>
      </c>
      <c r="HC517">
        <v>45345.5</v>
      </c>
      <c r="HD517">
        <v>51253</v>
      </c>
      <c r="HE517">
        <v>55422.7</v>
      </c>
      <c r="HF517">
        <v>1.69177</v>
      </c>
      <c r="HG517">
        <v>2.0062</v>
      </c>
      <c r="HH517">
        <v>-0.134774</v>
      </c>
      <c r="HI517">
        <v>0</v>
      </c>
      <c r="HJ517">
        <v>44.1702</v>
      </c>
      <c r="HK517">
        <v>999.9</v>
      </c>
      <c r="HL517">
        <v>53.98</v>
      </c>
      <c r="HM517">
        <v>28.188</v>
      </c>
      <c r="HN517">
        <v>22.8159</v>
      </c>
      <c r="HO517">
        <v>60.8923</v>
      </c>
      <c r="HP517">
        <v>30.5288</v>
      </c>
      <c r="HQ517">
        <v>2</v>
      </c>
      <c r="HR517">
        <v>2.25437</v>
      </c>
      <c r="HS517">
        <v>8.1326</v>
      </c>
      <c r="HT517">
        <v>19.9416</v>
      </c>
      <c r="HU517">
        <v>5.19138</v>
      </c>
      <c r="HV517">
        <v>12.0159</v>
      </c>
      <c r="HW517">
        <v>4.9708</v>
      </c>
      <c r="HX517">
        <v>3.295</v>
      </c>
      <c r="HY517">
        <v>999.9</v>
      </c>
      <c r="HZ517">
        <v>9999</v>
      </c>
      <c r="IA517">
        <v>9999</v>
      </c>
      <c r="IB517">
        <v>9999</v>
      </c>
      <c r="IC517">
        <v>1.86312</v>
      </c>
      <c r="ID517">
        <v>1.86813</v>
      </c>
      <c r="IE517">
        <v>1.86784</v>
      </c>
      <c r="IF517">
        <v>1.86905</v>
      </c>
      <c r="IG517">
        <v>1.86981</v>
      </c>
      <c r="IH517">
        <v>1.86585</v>
      </c>
      <c r="II517">
        <v>1.86697</v>
      </c>
      <c r="IJ517">
        <v>1.86843</v>
      </c>
      <c r="IK517">
        <v>5</v>
      </c>
      <c r="IL517">
        <v>0</v>
      </c>
      <c r="IM517">
        <v>0</v>
      </c>
      <c r="IN517">
        <v>0</v>
      </c>
      <c r="IO517" t="s">
        <v>443</v>
      </c>
      <c r="IP517" t="s">
        <v>444</v>
      </c>
      <c r="IQ517" t="s">
        <v>445</v>
      </c>
      <c r="IR517" t="s">
        <v>445</v>
      </c>
      <c r="IS517" t="s">
        <v>445</v>
      </c>
      <c r="IT517" t="s">
        <v>445</v>
      </c>
      <c r="IU517">
        <v>0</v>
      </c>
      <c r="IV517">
        <v>100</v>
      </c>
      <c r="IW517">
        <v>100</v>
      </c>
      <c r="IX517">
        <v>1.663</v>
      </c>
      <c r="IY517">
        <v>0.31</v>
      </c>
      <c r="IZ517">
        <v>0.972545899424372</v>
      </c>
      <c r="JA517">
        <v>0.00534676025210932</v>
      </c>
      <c r="JB517">
        <v>-1.70922874884956e-06</v>
      </c>
      <c r="JC517">
        <v>5.24977269206303e-10</v>
      </c>
      <c r="JD517">
        <v>0.310040366037049</v>
      </c>
      <c r="JE517">
        <v>0</v>
      </c>
      <c r="JF517">
        <v>0</v>
      </c>
      <c r="JG517">
        <v>0</v>
      </c>
      <c r="JH517">
        <v>4</v>
      </c>
      <c r="JI517">
        <v>2317</v>
      </c>
      <c r="JJ517">
        <v>-0</v>
      </c>
      <c r="JK517">
        <v>23</v>
      </c>
      <c r="JL517">
        <v>29370109.9</v>
      </c>
      <c r="JM517">
        <v>29370109.9</v>
      </c>
      <c r="JN517">
        <v>0.267334</v>
      </c>
      <c r="JO517">
        <v>2.66479</v>
      </c>
      <c r="JP517">
        <v>2.19849</v>
      </c>
      <c r="JQ517">
        <v>2.63794</v>
      </c>
      <c r="JR517">
        <v>2.44507</v>
      </c>
      <c r="JS517">
        <v>2.31079</v>
      </c>
      <c r="JT517">
        <v>32.8424</v>
      </c>
      <c r="JU517">
        <v>24.0963</v>
      </c>
      <c r="JV517">
        <v>18</v>
      </c>
      <c r="JW517">
        <v>487.448</v>
      </c>
      <c r="JX517">
        <v>744.289</v>
      </c>
      <c r="JY517">
        <v>34.9022</v>
      </c>
      <c r="JZ517">
        <v>52.0334</v>
      </c>
      <c r="KA517">
        <v>30.0046</v>
      </c>
      <c r="KB517">
        <v>51.0726</v>
      </c>
      <c r="KC517">
        <v>50.7786</v>
      </c>
      <c r="KD517">
        <v>5.29622</v>
      </c>
      <c r="KE517">
        <v>0</v>
      </c>
      <c r="KF517">
        <v>100</v>
      </c>
      <c r="KG517">
        <v>34.8901</v>
      </c>
      <c r="KH517">
        <v>81.6859</v>
      </c>
      <c r="KI517">
        <v>21.9999</v>
      </c>
      <c r="KJ517">
        <v>92.9304</v>
      </c>
      <c r="KK517">
        <v>89.6922</v>
      </c>
    </row>
    <row r="518" spans="1:297">
      <c r="A518">
        <v>502</v>
      </c>
      <c r="B518">
        <v>1762206601.1</v>
      </c>
      <c r="C518">
        <v>8369.09999990463</v>
      </c>
      <c r="D518" t="s">
        <v>1453</v>
      </c>
      <c r="E518" t="s">
        <v>1454</v>
      </c>
      <c r="F518">
        <v>5</v>
      </c>
      <c r="G518" t="s">
        <v>1412</v>
      </c>
      <c r="H518" t="s">
        <v>438</v>
      </c>
      <c r="I518">
        <v>1762206592.94615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110.583564289466</v>
      </c>
      <c r="AK518">
        <v>128.165296969697</v>
      </c>
      <c r="AL518">
        <v>-3.33252608185815</v>
      </c>
      <c r="AM518">
        <v>64.4966761008901</v>
      </c>
      <c r="AN518">
        <f>(AP518 - AO518 + DY518*1E3/(8.314*(EA518+273.15)) * AR518/DX518 * AQ518) * DX518/(100*DL518) * 1000/(1000 - AP518)</f>
        <v>0</v>
      </c>
      <c r="AO518">
        <v>20.874582678404</v>
      </c>
      <c r="AP518">
        <v>35.953623030303</v>
      </c>
      <c r="AQ518">
        <v>-8.50813167069869e-05</v>
      </c>
      <c r="AR518">
        <v>97.587587996509</v>
      </c>
      <c r="AS518">
        <v>6</v>
      </c>
      <c r="AT518">
        <v>1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439</v>
      </c>
      <c r="AY518" t="s">
        <v>439</v>
      </c>
      <c r="AZ518">
        <v>0</v>
      </c>
      <c r="BA518">
        <v>0</v>
      </c>
      <c r="BB518">
        <f>1-AZ518/BA518</f>
        <v>0</v>
      </c>
      <c r="BC518">
        <v>0</v>
      </c>
      <c r="BD518" t="s">
        <v>439</v>
      </c>
      <c r="BE518" t="s">
        <v>439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439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440</v>
      </c>
      <c r="DO518">
        <v>2</v>
      </c>
      <c r="DP518" t="b">
        <v>1</v>
      </c>
      <c r="DQ518">
        <v>1762206592.94615</v>
      </c>
      <c r="DR518">
        <v>146.421307692308</v>
      </c>
      <c r="DS518">
        <v>122.7214</v>
      </c>
      <c r="DT518">
        <v>35.965</v>
      </c>
      <c r="DU518">
        <v>20.8768384615385</v>
      </c>
      <c r="DV518">
        <v>144.709615384615</v>
      </c>
      <c r="DW518">
        <v>35.6549769230769</v>
      </c>
      <c r="DX518">
        <v>500.042461538462</v>
      </c>
      <c r="DY518">
        <v>90.7843923076923</v>
      </c>
      <c r="DZ518">
        <v>0.100049353846154</v>
      </c>
      <c r="EA518">
        <v>43.7469076923077</v>
      </c>
      <c r="EB518">
        <v>42.0225153846154</v>
      </c>
      <c r="EC518">
        <v>999.9</v>
      </c>
      <c r="ED518">
        <v>0</v>
      </c>
      <c r="EE518">
        <v>0</v>
      </c>
      <c r="EF518">
        <v>9996.34615384615</v>
      </c>
      <c r="EG518">
        <v>0</v>
      </c>
      <c r="EH518">
        <v>1134.86</v>
      </c>
      <c r="EI518">
        <v>23.6999307692308</v>
      </c>
      <c r="EJ518">
        <v>151.883846153846</v>
      </c>
      <c r="EK518">
        <v>125.338</v>
      </c>
      <c r="EL518">
        <v>15.0881692307692</v>
      </c>
      <c r="EM518">
        <v>122.7214</v>
      </c>
      <c r="EN518">
        <v>20.8768384615385</v>
      </c>
      <c r="EO518">
        <v>3.26506230769231</v>
      </c>
      <c r="EP518">
        <v>1.89529153846154</v>
      </c>
      <c r="EQ518">
        <v>25.4452</v>
      </c>
      <c r="ER518">
        <v>16.5956769230769</v>
      </c>
      <c r="ES518">
        <v>2000.01384615385</v>
      </c>
      <c r="ET518">
        <v>0.979997923076923</v>
      </c>
      <c r="EU518">
        <v>0.0200018461538462</v>
      </c>
      <c r="EV518">
        <v>0</v>
      </c>
      <c r="EW518">
        <v>1074.19153846154</v>
      </c>
      <c r="EX518">
        <v>5.00059</v>
      </c>
      <c r="EY518">
        <v>23198.4153846154</v>
      </c>
      <c r="EZ518">
        <v>17360.4384615385</v>
      </c>
      <c r="FA518">
        <v>63.5286153846154</v>
      </c>
      <c r="FB518">
        <v>64.0381538461538</v>
      </c>
      <c r="FC518">
        <v>62.9805384615385</v>
      </c>
      <c r="FD518">
        <v>63.5574615384615</v>
      </c>
      <c r="FE518">
        <v>63.8507692307692</v>
      </c>
      <c r="FF518">
        <v>1955.10923076923</v>
      </c>
      <c r="FG518">
        <v>39.9</v>
      </c>
      <c r="FH518">
        <v>0</v>
      </c>
      <c r="FI518">
        <v>1762206600.2</v>
      </c>
      <c r="FJ518">
        <v>0</v>
      </c>
      <c r="FK518">
        <v>1073.76269230769</v>
      </c>
      <c r="FL518">
        <v>-42.4406837865111</v>
      </c>
      <c r="FM518">
        <v>-825.025641671562</v>
      </c>
      <c r="FN518">
        <v>23189.8153846154</v>
      </c>
      <c r="FO518">
        <v>15</v>
      </c>
      <c r="FP518">
        <v>0</v>
      </c>
      <c r="FQ518" t="s">
        <v>441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23.47544</v>
      </c>
      <c r="GD518">
        <v>5.56808120300751</v>
      </c>
      <c r="GE518">
        <v>0.593158778405917</v>
      </c>
      <c r="GF518">
        <v>0</v>
      </c>
      <c r="GG518">
        <v>1076.15264705882</v>
      </c>
      <c r="GH518">
        <v>-39.6948815894939</v>
      </c>
      <c r="GI518">
        <v>3.9052312643906</v>
      </c>
      <c r="GJ518">
        <v>-1</v>
      </c>
      <c r="GK518">
        <v>15.08922</v>
      </c>
      <c r="GL518">
        <v>-0.0303789473684276</v>
      </c>
      <c r="GM518">
        <v>0.00340669928229645</v>
      </c>
      <c r="GN518">
        <v>1</v>
      </c>
      <c r="GO518">
        <v>1</v>
      </c>
      <c r="GP518">
        <v>2</v>
      </c>
      <c r="GQ518" t="s">
        <v>460</v>
      </c>
      <c r="GR518">
        <v>3.12609</v>
      </c>
      <c r="GS518">
        <v>2.77794</v>
      </c>
      <c r="GT518">
        <v>0.0282207</v>
      </c>
      <c r="GU518">
        <v>0.0230669</v>
      </c>
      <c r="GV518">
        <v>0.131231</v>
      </c>
      <c r="GW518">
        <v>0.089379</v>
      </c>
      <c r="GX518">
        <v>34919.8</v>
      </c>
      <c r="GY518">
        <v>37160.7</v>
      </c>
      <c r="GZ518">
        <v>32638</v>
      </c>
      <c r="HA518">
        <v>34568.9</v>
      </c>
      <c r="HB518">
        <v>40479.9</v>
      </c>
      <c r="HC518">
        <v>45341.3</v>
      </c>
      <c r="HD518">
        <v>51249.2</v>
      </c>
      <c r="HE518">
        <v>55417</v>
      </c>
      <c r="HF518">
        <v>1.69088</v>
      </c>
      <c r="HG518">
        <v>2.0057</v>
      </c>
      <c r="HH518">
        <v>-0.134662</v>
      </c>
      <c r="HI518">
        <v>0</v>
      </c>
      <c r="HJ518">
        <v>44.1741</v>
      </c>
      <c r="HK518">
        <v>999.9</v>
      </c>
      <c r="HL518">
        <v>53.98</v>
      </c>
      <c r="HM518">
        <v>28.188</v>
      </c>
      <c r="HN518">
        <v>22.8131</v>
      </c>
      <c r="HO518">
        <v>60.9923</v>
      </c>
      <c r="HP518">
        <v>30.4888</v>
      </c>
      <c r="HQ518">
        <v>2</v>
      </c>
      <c r="HR518">
        <v>2.25898</v>
      </c>
      <c r="HS518">
        <v>8.16197</v>
      </c>
      <c r="HT518">
        <v>19.9405</v>
      </c>
      <c r="HU518">
        <v>5.19093</v>
      </c>
      <c r="HV518">
        <v>12.0159</v>
      </c>
      <c r="HW518">
        <v>4.9706</v>
      </c>
      <c r="HX518">
        <v>3.29495</v>
      </c>
      <c r="HY518">
        <v>999.9</v>
      </c>
      <c r="HZ518">
        <v>9999</v>
      </c>
      <c r="IA518">
        <v>9999</v>
      </c>
      <c r="IB518">
        <v>9999</v>
      </c>
      <c r="IC518">
        <v>1.86311</v>
      </c>
      <c r="ID518">
        <v>1.86813</v>
      </c>
      <c r="IE518">
        <v>1.86783</v>
      </c>
      <c r="IF518">
        <v>1.86904</v>
      </c>
      <c r="IG518">
        <v>1.86981</v>
      </c>
      <c r="IH518">
        <v>1.86584</v>
      </c>
      <c r="II518">
        <v>1.86698</v>
      </c>
      <c r="IJ518">
        <v>1.86842</v>
      </c>
      <c r="IK518">
        <v>5</v>
      </c>
      <c r="IL518">
        <v>0</v>
      </c>
      <c r="IM518">
        <v>0</v>
      </c>
      <c r="IN518">
        <v>0</v>
      </c>
      <c r="IO518" t="s">
        <v>443</v>
      </c>
      <c r="IP518" t="s">
        <v>444</v>
      </c>
      <c r="IQ518" t="s">
        <v>445</v>
      </c>
      <c r="IR518" t="s">
        <v>445</v>
      </c>
      <c r="IS518" t="s">
        <v>445</v>
      </c>
      <c r="IT518" t="s">
        <v>445</v>
      </c>
      <c r="IU518">
        <v>0</v>
      </c>
      <c r="IV518">
        <v>100</v>
      </c>
      <c r="IW518">
        <v>100</v>
      </c>
      <c r="IX518">
        <v>1.585</v>
      </c>
      <c r="IY518">
        <v>0.31</v>
      </c>
      <c r="IZ518">
        <v>0.972545899424372</v>
      </c>
      <c r="JA518">
        <v>0.00534676025210932</v>
      </c>
      <c r="JB518">
        <v>-1.70922874884956e-06</v>
      </c>
      <c r="JC518">
        <v>5.24977269206303e-10</v>
      </c>
      <c r="JD518">
        <v>0.310040366037049</v>
      </c>
      <c r="JE518">
        <v>0</v>
      </c>
      <c r="JF518">
        <v>0</v>
      </c>
      <c r="JG518">
        <v>0</v>
      </c>
      <c r="JH518">
        <v>4</v>
      </c>
      <c r="JI518">
        <v>2317</v>
      </c>
      <c r="JJ518">
        <v>-0</v>
      </c>
      <c r="JK518">
        <v>23</v>
      </c>
      <c r="JL518">
        <v>29370110</v>
      </c>
      <c r="JM518">
        <v>29370110</v>
      </c>
      <c r="JN518">
        <v>0.217285</v>
      </c>
      <c r="JO518">
        <v>2.66113</v>
      </c>
      <c r="JP518">
        <v>2.19849</v>
      </c>
      <c r="JQ518">
        <v>2.63794</v>
      </c>
      <c r="JR518">
        <v>2.44507</v>
      </c>
      <c r="JS518">
        <v>2.33032</v>
      </c>
      <c r="JT518">
        <v>32.8424</v>
      </c>
      <c r="JU518">
        <v>24.105</v>
      </c>
      <c r="JV518">
        <v>18</v>
      </c>
      <c r="JW518">
        <v>487.039</v>
      </c>
      <c r="JX518">
        <v>744.168</v>
      </c>
      <c r="JY518">
        <v>34.8814</v>
      </c>
      <c r="JZ518">
        <v>52.0772</v>
      </c>
      <c r="KA518">
        <v>30.0045</v>
      </c>
      <c r="KB518">
        <v>51.1144</v>
      </c>
      <c r="KC518">
        <v>50.8181</v>
      </c>
      <c r="KD518">
        <v>4.38103</v>
      </c>
      <c r="KE518">
        <v>0</v>
      </c>
      <c r="KF518">
        <v>100</v>
      </c>
      <c r="KG518">
        <v>34.8663</v>
      </c>
      <c r="KH518">
        <v>61.4689</v>
      </c>
      <c r="KI518">
        <v>21.9999</v>
      </c>
      <c r="KJ518">
        <v>92.9231</v>
      </c>
      <c r="KK518">
        <v>89.6828</v>
      </c>
    </row>
    <row r="519" spans="1:297">
      <c r="A519">
        <v>503</v>
      </c>
      <c r="B519">
        <v>1762206606.1</v>
      </c>
      <c r="C519">
        <v>8374.09999990463</v>
      </c>
      <c r="D519" t="s">
        <v>1455</v>
      </c>
      <c r="E519" t="s">
        <v>1456</v>
      </c>
      <c r="F519">
        <v>5</v>
      </c>
      <c r="G519" t="s">
        <v>1412</v>
      </c>
      <c r="H519" t="s">
        <v>438</v>
      </c>
      <c r="I519">
        <v>1762206597.94615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93.6958858098795</v>
      </c>
      <c r="AK519">
        <v>111.623509090909</v>
      </c>
      <c r="AL519">
        <v>-3.31622887535141</v>
      </c>
      <c r="AM519">
        <v>64.4966761008901</v>
      </c>
      <c r="AN519">
        <f>(AP519 - AO519 + DY519*1E3/(8.314*(EA519+273.15)) * AR519/DX519 * AQ519) * DX519/(100*DL519) * 1000/(1000 - AP519)</f>
        <v>0</v>
      </c>
      <c r="AO519">
        <v>20.8715096551854</v>
      </c>
      <c r="AP519">
        <v>35.9542084848485</v>
      </c>
      <c r="AQ519">
        <v>8.6547543551468e-06</v>
      </c>
      <c r="AR519">
        <v>97.587587996509</v>
      </c>
      <c r="AS519">
        <v>6</v>
      </c>
      <c r="AT519">
        <v>1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439</v>
      </c>
      <c r="AY519" t="s">
        <v>439</v>
      </c>
      <c r="AZ519">
        <v>0</v>
      </c>
      <c r="BA519">
        <v>0</v>
      </c>
      <c r="BB519">
        <f>1-AZ519/BA519</f>
        <v>0</v>
      </c>
      <c r="BC519">
        <v>0</v>
      </c>
      <c r="BD519" t="s">
        <v>439</v>
      </c>
      <c r="BE519" t="s">
        <v>439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439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440</v>
      </c>
      <c r="DO519">
        <v>2</v>
      </c>
      <c r="DP519" t="b">
        <v>1</v>
      </c>
      <c r="DQ519">
        <v>1762206597.94615</v>
      </c>
      <c r="DR519">
        <v>130.456153846154</v>
      </c>
      <c r="DS519">
        <v>106.204953846154</v>
      </c>
      <c r="DT519">
        <v>35.9593307692308</v>
      </c>
      <c r="DU519">
        <v>20.8741692307692</v>
      </c>
      <c r="DV519">
        <v>128.822230769231</v>
      </c>
      <c r="DW519">
        <v>35.6492769230769</v>
      </c>
      <c r="DX519">
        <v>500.026230769231</v>
      </c>
      <c r="DY519">
        <v>90.7834769230769</v>
      </c>
      <c r="DZ519">
        <v>0.100066723076923</v>
      </c>
      <c r="EA519">
        <v>43.7434769230769</v>
      </c>
      <c r="EB519">
        <v>42.0230923076923</v>
      </c>
      <c r="EC519">
        <v>999.9</v>
      </c>
      <c r="ED519">
        <v>0</v>
      </c>
      <c r="EE519">
        <v>0</v>
      </c>
      <c r="EF519">
        <v>9991.72307692308</v>
      </c>
      <c r="EG519">
        <v>0</v>
      </c>
      <c r="EH519">
        <v>1134.84461538462</v>
      </c>
      <c r="EI519">
        <v>24.2511</v>
      </c>
      <c r="EJ519">
        <v>135.322230769231</v>
      </c>
      <c r="EK519">
        <v>108.469107692308</v>
      </c>
      <c r="EL519">
        <v>15.0851615384615</v>
      </c>
      <c r="EM519">
        <v>106.204953846154</v>
      </c>
      <c r="EN519">
        <v>20.8741692307692</v>
      </c>
      <c r="EO519">
        <v>3.26451307692308</v>
      </c>
      <c r="EP519">
        <v>1.89503</v>
      </c>
      <c r="EQ519">
        <v>25.4423769230769</v>
      </c>
      <c r="ER519">
        <v>16.5935153846154</v>
      </c>
      <c r="ES519">
        <v>2000.00538461538</v>
      </c>
      <c r="ET519">
        <v>0.979998153846154</v>
      </c>
      <c r="EU519">
        <v>0.0200016</v>
      </c>
      <c r="EV519">
        <v>0</v>
      </c>
      <c r="EW519">
        <v>1070.59</v>
      </c>
      <c r="EX519">
        <v>5.00059</v>
      </c>
      <c r="EY519">
        <v>23127.2384615385</v>
      </c>
      <c r="EZ519">
        <v>17360.3538461538</v>
      </c>
      <c r="FA519">
        <v>63.5622307692308</v>
      </c>
      <c r="FB519">
        <v>64.0766153846154</v>
      </c>
      <c r="FC519">
        <v>63.019</v>
      </c>
      <c r="FD519">
        <v>63.5911538461538</v>
      </c>
      <c r="FE519">
        <v>63.8892307692308</v>
      </c>
      <c r="FF519">
        <v>1955.10384615385</v>
      </c>
      <c r="FG519">
        <v>39.9</v>
      </c>
      <c r="FH519">
        <v>0</v>
      </c>
      <c r="FI519">
        <v>1762206605</v>
      </c>
      <c r="FJ519">
        <v>0</v>
      </c>
      <c r="FK519">
        <v>1070.27769230769</v>
      </c>
      <c r="FL519">
        <v>-46.2140170284404</v>
      </c>
      <c r="FM519">
        <v>-896.529913362796</v>
      </c>
      <c r="FN519">
        <v>23120.8115384615</v>
      </c>
      <c r="FO519">
        <v>15</v>
      </c>
      <c r="FP519">
        <v>0</v>
      </c>
      <c r="FQ519" t="s">
        <v>441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23.912535</v>
      </c>
      <c r="GD519">
        <v>6.34278947368419</v>
      </c>
      <c r="GE519">
        <v>0.662988570998777</v>
      </c>
      <c r="GF519">
        <v>0</v>
      </c>
      <c r="GG519">
        <v>1073.26823529412</v>
      </c>
      <c r="GH519">
        <v>-43.1031321792587</v>
      </c>
      <c r="GI519">
        <v>4.23692207274561</v>
      </c>
      <c r="GJ519">
        <v>-1</v>
      </c>
      <c r="GK519">
        <v>15.086745</v>
      </c>
      <c r="GL519">
        <v>-0.0446571428571451</v>
      </c>
      <c r="GM519">
        <v>0.00460613449651651</v>
      </c>
      <c r="GN519">
        <v>1</v>
      </c>
      <c r="GO519">
        <v>1</v>
      </c>
      <c r="GP519">
        <v>2</v>
      </c>
      <c r="GQ519" t="s">
        <v>460</v>
      </c>
      <c r="GR519">
        <v>3.12608</v>
      </c>
      <c r="GS519">
        <v>2.77811</v>
      </c>
      <c r="GT519">
        <v>0.0245766</v>
      </c>
      <c r="GU519">
        <v>0.0191208</v>
      </c>
      <c r="GV519">
        <v>0.131221</v>
      </c>
      <c r="GW519">
        <v>0.0893628</v>
      </c>
      <c r="GX519">
        <v>35046.7</v>
      </c>
      <c r="GY519">
        <v>37305.7</v>
      </c>
      <c r="GZ519">
        <v>32635</v>
      </c>
      <c r="HA519">
        <v>34565.1</v>
      </c>
      <c r="HB519">
        <v>40477.2</v>
      </c>
      <c r="HC519">
        <v>45336.9</v>
      </c>
      <c r="HD519">
        <v>51245.3</v>
      </c>
      <c r="HE519">
        <v>55411.1</v>
      </c>
      <c r="HF519">
        <v>1.69072</v>
      </c>
      <c r="HG519">
        <v>2.005</v>
      </c>
      <c r="HH519">
        <v>-0.135034</v>
      </c>
      <c r="HI519">
        <v>0</v>
      </c>
      <c r="HJ519">
        <v>44.1788</v>
      </c>
      <c r="HK519">
        <v>999.9</v>
      </c>
      <c r="HL519">
        <v>53.98</v>
      </c>
      <c r="HM519">
        <v>28.198</v>
      </c>
      <c r="HN519">
        <v>22.8249</v>
      </c>
      <c r="HO519">
        <v>60.9723</v>
      </c>
      <c r="HP519">
        <v>30.4848</v>
      </c>
      <c r="HQ519">
        <v>2</v>
      </c>
      <c r="HR519">
        <v>2.26402</v>
      </c>
      <c r="HS519">
        <v>8.21217</v>
      </c>
      <c r="HT519">
        <v>19.9382</v>
      </c>
      <c r="HU519">
        <v>5.19033</v>
      </c>
      <c r="HV519">
        <v>12.0159</v>
      </c>
      <c r="HW519">
        <v>4.9704</v>
      </c>
      <c r="HX519">
        <v>3.29497</v>
      </c>
      <c r="HY519">
        <v>999.9</v>
      </c>
      <c r="HZ519">
        <v>9999</v>
      </c>
      <c r="IA519">
        <v>9999</v>
      </c>
      <c r="IB519">
        <v>9999</v>
      </c>
      <c r="IC519">
        <v>1.86311</v>
      </c>
      <c r="ID519">
        <v>1.86813</v>
      </c>
      <c r="IE519">
        <v>1.86784</v>
      </c>
      <c r="IF519">
        <v>1.86905</v>
      </c>
      <c r="IG519">
        <v>1.86981</v>
      </c>
      <c r="IH519">
        <v>1.86584</v>
      </c>
      <c r="II519">
        <v>1.86703</v>
      </c>
      <c r="IJ519">
        <v>1.86841</v>
      </c>
      <c r="IK519">
        <v>5</v>
      </c>
      <c r="IL519">
        <v>0</v>
      </c>
      <c r="IM519">
        <v>0</v>
      </c>
      <c r="IN519">
        <v>0</v>
      </c>
      <c r="IO519" t="s">
        <v>443</v>
      </c>
      <c r="IP519" t="s">
        <v>444</v>
      </c>
      <c r="IQ519" t="s">
        <v>445</v>
      </c>
      <c r="IR519" t="s">
        <v>445</v>
      </c>
      <c r="IS519" t="s">
        <v>445</v>
      </c>
      <c r="IT519" t="s">
        <v>445</v>
      </c>
      <c r="IU519">
        <v>0</v>
      </c>
      <c r="IV519">
        <v>100</v>
      </c>
      <c r="IW519">
        <v>100</v>
      </c>
      <c r="IX519">
        <v>1.505</v>
      </c>
      <c r="IY519">
        <v>0.3101</v>
      </c>
      <c r="IZ519">
        <v>0.972545899424372</v>
      </c>
      <c r="JA519">
        <v>0.00534676025210932</v>
      </c>
      <c r="JB519">
        <v>-1.70922874884956e-06</v>
      </c>
      <c r="JC519">
        <v>5.24977269206303e-10</v>
      </c>
      <c r="JD519">
        <v>0.310040366037049</v>
      </c>
      <c r="JE519">
        <v>0</v>
      </c>
      <c r="JF519">
        <v>0</v>
      </c>
      <c r="JG519">
        <v>0</v>
      </c>
      <c r="JH519">
        <v>4</v>
      </c>
      <c r="JI519">
        <v>2317</v>
      </c>
      <c r="JJ519">
        <v>-0</v>
      </c>
      <c r="JK519">
        <v>23</v>
      </c>
      <c r="JL519">
        <v>29370110.1</v>
      </c>
      <c r="JM519">
        <v>29370110.1</v>
      </c>
      <c r="JN519">
        <v>0.172119</v>
      </c>
      <c r="JO519">
        <v>2.67578</v>
      </c>
      <c r="JP519">
        <v>2.19849</v>
      </c>
      <c r="JQ519">
        <v>2.63794</v>
      </c>
      <c r="JR519">
        <v>2.44507</v>
      </c>
      <c r="JS519">
        <v>2.33521</v>
      </c>
      <c r="JT519">
        <v>32.8424</v>
      </c>
      <c r="JU519">
        <v>24.105</v>
      </c>
      <c r="JV519">
        <v>18</v>
      </c>
      <c r="JW519">
        <v>487.182</v>
      </c>
      <c r="JX519">
        <v>743.861</v>
      </c>
      <c r="JY519">
        <v>34.8582</v>
      </c>
      <c r="JZ519">
        <v>52.1226</v>
      </c>
      <c r="KA519">
        <v>30.0047</v>
      </c>
      <c r="KB519">
        <v>51.1576</v>
      </c>
      <c r="KC519">
        <v>50.8587</v>
      </c>
      <c r="KD519">
        <v>3.38312</v>
      </c>
      <c r="KE519">
        <v>0</v>
      </c>
      <c r="KF519">
        <v>100</v>
      </c>
      <c r="KG519">
        <v>34.8399</v>
      </c>
      <c r="KH519">
        <v>47.9454</v>
      </c>
      <c r="KI519">
        <v>21.9999</v>
      </c>
      <c r="KJ519">
        <v>92.9154</v>
      </c>
      <c r="KK519">
        <v>89.6731</v>
      </c>
    </row>
    <row r="520" spans="1:297">
      <c r="A520">
        <v>504</v>
      </c>
      <c r="B520">
        <v>1762206611.1</v>
      </c>
      <c r="C520">
        <v>8379.09999990463</v>
      </c>
      <c r="D520" t="s">
        <v>1457</v>
      </c>
      <c r="E520" t="s">
        <v>1458</v>
      </c>
      <c r="F520">
        <v>5</v>
      </c>
      <c r="G520" t="s">
        <v>1412</v>
      </c>
      <c r="H520" t="s">
        <v>438</v>
      </c>
      <c r="I520">
        <v>1762206602.94615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76.7487336742296</v>
      </c>
      <c r="AK520">
        <v>95.0210448484848</v>
      </c>
      <c r="AL520">
        <v>-3.30439352200535</v>
      </c>
      <c r="AM520">
        <v>64.4966761008901</v>
      </c>
      <c r="AN520">
        <f>(AP520 - AO520 + DY520*1E3/(8.314*(EA520+273.15)) * AR520/DX520 * AQ520) * DX520/(100*DL520) * 1000/(1000 - AP520)</f>
        <v>0</v>
      </c>
      <c r="AO520">
        <v>20.868566940757</v>
      </c>
      <c r="AP520">
        <v>35.95318</v>
      </c>
      <c r="AQ520">
        <v>6.38500642897379e-06</v>
      </c>
      <c r="AR520">
        <v>97.587587996509</v>
      </c>
      <c r="AS520">
        <v>6</v>
      </c>
      <c r="AT520">
        <v>1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439</v>
      </c>
      <c r="AY520" t="s">
        <v>439</v>
      </c>
      <c r="AZ520">
        <v>0</v>
      </c>
      <c r="BA520">
        <v>0</v>
      </c>
      <c r="BB520">
        <f>1-AZ520/BA520</f>
        <v>0</v>
      </c>
      <c r="BC520">
        <v>0</v>
      </c>
      <c r="BD520" t="s">
        <v>439</v>
      </c>
      <c r="BE520" t="s">
        <v>439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439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440</v>
      </c>
      <c r="DO520">
        <v>2</v>
      </c>
      <c r="DP520" t="b">
        <v>1</v>
      </c>
      <c r="DQ520">
        <v>1762206602.94615</v>
      </c>
      <c r="DR520">
        <v>114.479084615385</v>
      </c>
      <c r="DS520">
        <v>89.7179307692308</v>
      </c>
      <c r="DT520">
        <v>35.9549</v>
      </c>
      <c r="DU520">
        <v>20.8713615384615</v>
      </c>
      <c r="DV520">
        <v>112.924030769231</v>
      </c>
      <c r="DW520">
        <v>35.6448307692308</v>
      </c>
      <c r="DX520">
        <v>500.016153846154</v>
      </c>
      <c r="DY520">
        <v>90.784</v>
      </c>
      <c r="DZ520">
        <v>0.100005507692308</v>
      </c>
      <c r="EA520">
        <v>43.7399384615385</v>
      </c>
      <c r="EB520">
        <v>42.0268846153846</v>
      </c>
      <c r="EC520">
        <v>999.9</v>
      </c>
      <c r="ED520">
        <v>0</v>
      </c>
      <c r="EE520">
        <v>0</v>
      </c>
      <c r="EF520">
        <v>10001.9615384615</v>
      </c>
      <c r="EG520">
        <v>0</v>
      </c>
      <c r="EH520">
        <v>1134.80230769231</v>
      </c>
      <c r="EI520">
        <v>24.7611153846154</v>
      </c>
      <c r="EJ520">
        <v>118.748692307692</v>
      </c>
      <c r="EK520">
        <v>91.6303538461538</v>
      </c>
      <c r="EL520">
        <v>15.0835230769231</v>
      </c>
      <c r="EM520">
        <v>89.7179307692308</v>
      </c>
      <c r="EN520">
        <v>20.8713615384615</v>
      </c>
      <c r="EO520">
        <v>3.26412923076923</v>
      </c>
      <c r="EP520">
        <v>1.89478615384615</v>
      </c>
      <c r="EQ520">
        <v>25.4404</v>
      </c>
      <c r="ER520">
        <v>16.5914923076923</v>
      </c>
      <c r="ES520">
        <v>2000.02076923077</v>
      </c>
      <c r="ET520">
        <v>0.979998615384616</v>
      </c>
      <c r="EU520">
        <v>0.0200011230769231</v>
      </c>
      <c r="EV520">
        <v>0</v>
      </c>
      <c r="EW520">
        <v>1066.63692307692</v>
      </c>
      <c r="EX520">
        <v>5.00059</v>
      </c>
      <c r="EY520">
        <v>23050.6</v>
      </c>
      <c r="EZ520">
        <v>17360.4692307692</v>
      </c>
      <c r="FA520">
        <v>63.6006923076923</v>
      </c>
      <c r="FB520">
        <v>64.1055384615385</v>
      </c>
      <c r="FC520">
        <v>63.0574615384615</v>
      </c>
      <c r="FD520">
        <v>63.6296153846154</v>
      </c>
      <c r="FE520">
        <v>63.9131538461538</v>
      </c>
      <c r="FF520">
        <v>1955.12076923077</v>
      </c>
      <c r="FG520">
        <v>39.9</v>
      </c>
      <c r="FH520">
        <v>0</v>
      </c>
      <c r="FI520">
        <v>1762206610.4</v>
      </c>
      <c r="FJ520">
        <v>0</v>
      </c>
      <c r="FK520">
        <v>1065.7152</v>
      </c>
      <c r="FL520">
        <v>-49.4353845391631</v>
      </c>
      <c r="FM520">
        <v>-977.17692165866</v>
      </c>
      <c r="FN520">
        <v>23032.152</v>
      </c>
      <c r="FO520">
        <v>15</v>
      </c>
      <c r="FP520">
        <v>0</v>
      </c>
      <c r="FQ520" t="s">
        <v>441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24.46724</v>
      </c>
      <c r="GD520">
        <v>6.61524812030076</v>
      </c>
      <c r="GE520">
        <v>0.720428226404269</v>
      </c>
      <c r="GF520">
        <v>0</v>
      </c>
      <c r="GG520">
        <v>1068.80264705882</v>
      </c>
      <c r="GH520">
        <v>-47.0687547955636</v>
      </c>
      <c r="GI520">
        <v>4.62441049268382</v>
      </c>
      <c r="GJ520">
        <v>-1</v>
      </c>
      <c r="GK520">
        <v>15.08469</v>
      </c>
      <c r="GL520">
        <v>-0.021500751879718</v>
      </c>
      <c r="GM520">
        <v>0.00368101888069034</v>
      </c>
      <c r="GN520">
        <v>1</v>
      </c>
      <c r="GO520">
        <v>1</v>
      </c>
      <c r="GP520">
        <v>2</v>
      </c>
      <c r="GQ520" t="s">
        <v>460</v>
      </c>
      <c r="GR520">
        <v>3.12616</v>
      </c>
      <c r="GS520">
        <v>2.77805</v>
      </c>
      <c r="GT520">
        <v>0.0209371</v>
      </c>
      <c r="GU520">
        <v>0.0158018</v>
      </c>
      <c r="GV520">
        <v>0.131214</v>
      </c>
      <c r="GW520">
        <v>0.0893453</v>
      </c>
      <c r="GX520">
        <v>35173.3</v>
      </c>
      <c r="GY520">
        <v>37426.7</v>
      </c>
      <c r="GZ520">
        <v>32632</v>
      </c>
      <c r="HA520">
        <v>34561</v>
      </c>
      <c r="HB520">
        <v>40474.4</v>
      </c>
      <c r="HC520">
        <v>45332.5</v>
      </c>
      <c r="HD520">
        <v>51241.4</v>
      </c>
      <c r="HE520">
        <v>55405.1</v>
      </c>
      <c r="HF520">
        <v>1.69027</v>
      </c>
      <c r="HG520">
        <v>2.00448</v>
      </c>
      <c r="HH520">
        <v>-0.135202</v>
      </c>
      <c r="HI520">
        <v>0</v>
      </c>
      <c r="HJ520">
        <v>44.182</v>
      </c>
      <c r="HK520">
        <v>999.9</v>
      </c>
      <c r="HL520">
        <v>53.956</v>
      </c>
      <c r="HM520">
        <v>28.218</v>
      </c>
      <c r="HN520">
        <v>22.8414</v>
      </c>
      <c r="HO520">
        <v>60.9223</v>
      </c>
      <c r="HP520">
        <v>30.5088</v>
      </c>
      <c r="HQ520">
        <v>2</v>
      </c>
      <c r="HR520">
        <v>2.26894</v>
      </c>
      <c r="HS520">
        <v>8.27532</v>
      </c>
      <c r="HT520">
        <v>19.9358</v>
      </c>
      <c r="HU520">
        <v>5.19004</v>
      </c>
      <c r="HV520">
        <v>12.0159</v>
      </c>
      <c r="HW520">
        <v>4.97045</v>
      </c>
      <c r="HX520">
        <v>3.2949</v>
      </c>
      <c r="HY520">
        <v>999.9</v>
      </c>
      <c r="HZ520">
        <v>9999</v>
      </c>
      <c r="IA520">
        <v>9999</v>
      </c>
      <c r="IB520">
        <v>9999</v>
      </c>
      <c r="IC520">
        <v>1.86312</v>
      </c>
      <c r="ID520">
        <v>1.86813</v>
      </c>
      <c r="IE520">
        <v>1.86784</v>
      </c>
      <c r="IF520">
        <v>1.86905</v>
      </c>
      <c r="IG520">
        <v>1.86982</v>
      </c>
      <c r="IH520">
        <v>1.86584</v>
      </c>
      <c r="II520">
        <v>1.86699</v>
      </c>
      <c r="IJ520">
        <v>1.86838</v>
      </c>
      <c r="IK520">
        <v>5</v>
      </c>
      <c r="IL520">
        <v>0</v>
      </c>
      <c r="IM520">
        <v>0</v>
      </c>
      <c r="IN520">
        <v>0</v>
      </c>
      <c r="IO520" t="s">
        <v>443</v>
      </c>
      <c r="IP520" t="s">
        <v>444</v>
      </c>
      <c r="IQ520" t="s">
        <v>445</v>
      </c>
      <c r="IR520" t="s">
        <v>445</v>
      </c>
      <c r="IS520" t="s">
        <v>445</v>
      </c>
      <c r="IT520" t="s">
        <v>445</v>
      </c>
      <c r="IU520">
        <v>0</v>
      </c>
      <c r="IV520">
        <v>100</v>
      </c>
      <c r="IW520">
        <v>100</v>
      </c>
      <c r="IX520">
        <v>1.426</v>
      </c>
      <c r="IY520">
        <v>0.3101</v>
      </c>
      <c r="IZ520">
        <v>0.972545899424372</v>
      </c>
      <c r="JA520">
        <v>0.00534676025210932</v>
      </c>
      <c r="JB520">
        <v>-1.70922874884956e-06</v>
      </c>
      <c r="JC520">
        <v>5.24977269206303e-10</v>
      </c>
      <c r="JD520">
        <v>0.310040366037049</v>
      </c>
      <c r="JE520">
        <v>0</v>
      </c>
      <c r="JF520">
        <v>0</v>
      </c>
      <c r="JG520">
        <v>0</v>
      </c>
      <c r="JH520">
        <v>4</v>
      </c>
      <c r="JI520">
        <v>2317</v>
      </c>
      <c r="JJ520">
        <v>-0</v>
      </c>
      <c r="JK520">
        <v>23</v>
      </c>
      <c r="JL520">
        <v>29370110.2</v>
      </c>
      <c r="JM520">
        <v>29370110.2</v>
      </c>
      <c r="JN520">
        <v>0.123291</v>
      </c>
      <c r="JO520">
        <v>2.68433</v>
      </c>
      <c r="JP520">
        <v>2.19849</v>
      </c>
      <c r="JQ520">
        <v>2.63794</v>
      </c>
      <c r="JR520">
        <v>2.44507</v>
      </c>
      <c r="JS520">
        <v>2.31812</v>
      </c>
      <c r="JT520">
        <v>32.8424</v>
      </c>
      <c r="JU520">
        <v>24.0963</v>
      </c>
      <c r="JV520">
        <v>18</v>
      </c>
      <c r="JW520">
        <v>487.101</v>
      </c>
      <c r="JX520">
        <v>743.745</v>
      </c>
      <c r="JY520">
        <v>34.8338</v>
      </c>
      <c r="JZ520">
        <v>52.1666</v>
      </c>
      <c r="KA520">
        <v>30.0047</v>
      </c>
      <c r="KB520">
        <v>51.1995</v>
      </c>
      <c r="KC520">
        <v>50.9014</v>
      </c>
      <c r="KD520">
        <v>2.37939</v>
      </c>
      <c r="KE520">
        <v>0</v>
      </c>
      <c r="KF520">
        <v>100</v>
      </c>
      <c r="KG520">
        <v>34.8122</v>
      </c>
      <c r="KH520">
        <v>34.3116</v>
      </c>
      <c r="KI520">
        <v>21.9999</v>
      </c>
      <c r="KJ520">
        <v>92.9078</v>
      </c>
      <c r="KK520">
        <v>89.6631</v>
      </c>
    </row>
    <row r="521" spans="1:297">
      <c r="A521">
        <v>505</v>
      </c>
      <c r="B521">
        <v>1762206708</v>
      </c>
      <c r="C521">
        <v>8476</v>
      </c>
      <c r="D521" t="s">
        <v>1459</v>
      </c>
      <c r="E521" t="s">
        <v>1460</v>
      </c>
      <c r="F521">
        <v>5</v>
      </c>
      <c r="G521" t="s">
        <v>1412</v>
      </c>
      <c r="H521" t="s">
        <v>438</v>
      </c>
      <c r="I521">
        <v>1762206699.5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429.128315728152</v>
      </c>
      <c r="AK521">
        <v>427.844993939394</v>
      </c>
      <c r="AL521">
        <v>0.00782290790086087</v>
      </c>
      <c r="AM521">
        <v>64.4966761008901</v>
      </c>
      <c r="AN521">
        <f>(AP521 - AO521 + DY521*1E3/(8.314*(EA521+273.15)) * AR521/DX521 * AQ521) * DX521/(100*DL521) * 1000/(1000 - AP521)</f>
        <v>0</v>
      </c>
      <c r="AO521">
        <v>20.9070890786247</v>
      </c>
      <c r="AP521">
        <v>36.1917963636364</v>
      </c>
      <c r="AQ521">
        <v>-0.000295222268667714</v>
      </c>
      <c r="AR521">
        <v>97.587587996509</v>
      </c>
      <c r="AS521">
        <v>7</v>
      </c>
      <c r="AT521">
        <v>1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439</v>
      </c>
      <c r="AY521" t="s">
        <v>439</v>
      </c>
      <c r="AZ521">
        <v>0</v>
      </c>
      <c r="BA521">
        <v>0</v>
      </c>
      <c r="BB521">
        <f>1-AZ521/BA521</f>
        <v>0</v>
      </c>
      <c r="BC521">
        <v>0</v>
      </c>
      <c r="BD521" t="s">
        <v>439</v>
      </c>
      <c r="BE521" t="s">
        <v>439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439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440</v>
      </c>
      <c r="DO521">
        <v>2</v>
      </c>
      <c r="DP521" t="b">
        <v>1</v>
      </c>
      <c r="DQ521">
        <v>1762206699.5</v>
      </c>
      <c r="DR521">
        <v>412.2119375</v>
      </c>
      <c r="DS521">
        <v>420.0599375</v>
      </c>
      <c r="DT521">
        <v>36.21966875</v>
      </c>
      <c r="DU521">
        <v>20.90611875</v>
      </c>
      <c r="DV521">
        <v>409.301375</v>
      </c>
      <c r="DW521">
        <v>35.9096375</v>
      </c>
      <c r="DX521">
        <v>500.024</v>
      </c>
      <c r="DY521">
        <v>90.79830625</v>
      </c>
      <c r="DZ521">
        <v>0.10004561875</v>
      </c>
      <c r="EA521">
        <v>43.97768125</v>
      </c>
      <c r="EB521">
        <v>42.24448125</v>
      </c>
      <c r="EC521">
        <v>999.9</v>
      </c>
      <c r="ED521">
        <v>0</v>
      </c>
      <c r="EE521">
        <v>0</v>
      </c>
      <c r="EF521">
        <v>9998.19875</v>
      </c>
      <c r="EG521">
        <v>0</v>
      </c>
      <c r="EH521">
        <v>1133.059375</v>
      </c>
      <c r="EI521">
        <v>-7.8479</v>
      </c>
      <c r="EJ521">
        <v>427.70325</v>
      </c>
      <c r="EK521">
        <v>429.0291875</v>
      </c>
      <c r="EL521">
        <v>15.3135625</v>
      </c>
      <c r="EM521">
        <v>420.0599375</v>
      </c>
      <c r="EN521">
        <v>20.90611875</v>
      </c>
      <c r="EO521">
        <v>3.288685625</v>
      </c>
      <c r="EP521">
        <v>1.898240625</v>
      </c>
      <c r="EQ521">
        <v>25.5665875</v>
      </c>
      <c r="ER521">
        <v>16.62015</v>
      </c>
      <c r="ES521">
        <v>1999.971875</v>
      </c>
      <c r="ET521">
        <v>0.980003</v>
      </c>
      <c r="EU521">
        <v>0.0199966</v>
      </c>
      <c r="EV521">
        <v>0</v>
      </c>
      <c r="EW521">
        <v>1091.055</v>
      </c>
      <c r="EX521">
        <v>5.00059</v>
      </c>
      <c r="EY521">
        <v>23635.86875</v>
      </c>
      <c r="EZ521">
        <v>17360.08125</v>
      </c>
      <c r="FA521">
        <v>64.2536875</v>
      </c>
      <c r="FB521">
        <v>64.784875</v>
      </c>
      <c r="FC521">
        <v>63.7145625</v>
      </c>
      <c r="FD521">
        <v>64.292625</v>
      </c>
      <c r="FE521">
        <v>64.5154375</v>
      </c>
      <c r="FF521">
        <v>1955.081875</v>
      </c>
      <c r="FG521">
        <v>39.89</v>
      </c>
      <c r="FH521">
        <v>0</v>
      </c>
      <c r="FI521">
        <v>1762206707</v>
      </c>
      <c r="FJ521">
        <v>0</v>
      </c>
      <c r="FK521">
        <v>1090.88923076923</v>
      </c>
      <c r="FL521">
        <v>-11.1637606700531</v>
      </c>
      <c r="FM521">
        <v>-182.143589516494</v>
      </c>
      <c r="FN521">
        <v>23633.55</v>
      </c>
      <c r="FO521">
        <v>15</v>
      </c>
      <c r="FP521">
        <v>0</v>
      </c>
      <c r="FQ521" t="s">
        <v>441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-7.77205523809524</v>
      </c>
      <c r="GD521">
        <v>-1.15997376623378</v>
      </c>
      <c r="GE521">
        <v>0.19006989650725</v>
      </c>
      <c r="GF521">
        <v>0</v>
      </c>
      <c r="GG521">
        <v>1091.715</v>
      </c>
      <c r="GH521">
        <v>-11.8623376703208</v>
      </c>
      <c r="GI521">
        <v>1.19879412450228</v>
      </c>
      <c r="GJ521">
        <v>-1</v>
      </c>
      <c r="GK521">
        <v>15.3215523809524</v>
      </c>
      <c r="GL521">
        <v>-0.150272727272712</v>
      </c>
      <c r="GM521">
        <v>0.0157516323885017</v>
      </c>
      <c r="GN521">
        <v>0</v>
      </c>
      <c r="GO521">
        <v>0</v>
      </c>
      <c r="GP521">
        <v>2</v>
      </c>
      <c r="GQ521" t="s">
        <v>442</v>
      </c>
      <c r="GR521">
        <v>3.12582</v>
      </c>
      <c r="GS521">
        <v>2.77796</v>
      </c>
      <c r="GT521">
        <v>0.0834128</v>
      </c>
      <c r="GU521">
        <v>0.085171</v>
      </c>
      <c r="GV521">
        <v>0.131612</v>
      </c>
      <c r="GW521">
        <v>0.0893262</v>
      </c>
      <c r="GX521">
        <v>32870.8</v>
      </c>
      <c r="GY521">
        <v>34711.8</v>
      </c>
      <c r="GZ521">
        <v>32573.4</v>
      </c>
      <c r="HA521">
        <v>34482.8</v>
      </c>
      <c r="HB521">
        <v>40409.6</v>
      </c>
      <c r="HC521">
        <v>45245.9</v>
      </c>
      <c r="HD521">
        <v>51164.3</v>
      </c>
      <c r="HE521">
        <v>55288.3</v>
      </c>
      <c r="HF521">
        <v>1.68167</v>
      </c>
      <c r="HG521">
        <v>1.99365</v>
      </c>
      <c r="HH521">
        <v>-0.130948</v>
      </c>
      <c r="HI521">
        <v>0</v>
      </c>
      <c r="HJ521">
        <v>44.322</v>
      </c>
      <c r="HK521">
        <v>999.9</v>
      </c>
      <c r="HL521">
        <v>53.956</v>
      </c>
      <c r="HM521">
        <v>28.218</v>
      </c>
      <c r="HN521">
        <v>22.8377</v>
      </c>
      <c r="HO521">
        <v>60.6423</v>
      </c>
      <c r="HP521">
        <v>30.2885</v>
      </c>
      <c r="HQ521">
        <v>2</v>
      </c>
      <c r="HR521">
        <v>2.36872</v>
      </c>
      <c r="HS521">
        <v>9.28105</v>
      </c>
      <c r="HT521">
        <v>19.8883</v>
      </c>
      <c r="HU521">
        <v>5.18734</v>
      </c>
      <c r="HV521">
        <v>12.0159</v>
      </c>
      <c r="HW521">
        <v>4.9701</v>
      </c>
      <c r="HX521">
        <v>3.29495</v>
      </c>
      <c r="HY521">
        <v>999.9</v>
      </c>
      <c r="HZ521">
        <v>9999</v>
      </c>
      <c r="IA521">
        <v>9999</v>
      </c>
      <c r="IB521">
        <v>9999</v>
      </c>
      <c r="IC521">
        <v>1.86313</v>
      </c>
      <c r="ID521">
        <v>1.86813</v>
      </c>
      <c r="IE521">
        <v>1.86783</v>
      </c>
      <c r="IF521">
        <v>1.86905</v>
      </c>
      <c r="IG521">
        <v>1.86981</v>
      </c>
      <c r="IH521">
        <v>1.86586</v>
      </c>
      <c r="II521">
        <v>1.86702</v>
      </c>
      <c r="IJ521">
        <v>1.86835</v>
      </c>
      <c r="IK521">
        <v>5</v>
      </c>
      <c r="IL521">
        <v>0</v>
      </c>
      <c r="IM521">
        <v>0</v>
      </c>
      <c r="IN521">
        <v>0</v>
      </c>
      <c r="IO521" t="s">
        <v>443</v>
      </c>
      <c r="IP521" t="s">
        <v>444</v>
      </c>
      <c r="IQ521" t="s">
        <v>445</v>
      </c>
      <c r="IR521" t="s">
        <v>445</v>
      </c>
      <c r="IS521" t="s">
        <v>445</v>
      </c>
      <c r="IT521" t="s">
        <v>445</v>
      </c>
      <c r="IU521">
        <v>0</v>
      </c>
      <c r="IV521">
        <v>100</v>
      </c>
      <c r="IW521">
        <v>100</v>
      </c>
      <c r="IX521">
        <v>2.911</v>
      </c>
      <c r="IY521">
        <v>0.31</v>
      </c>
      <c r="IZ521">
        <v>0.972545899424372</v>
      </c>
      <c r="JA521">
        <v>0.00534676025210932</v>
      </c>
      <c r="JB521">
        <v>-1.70922874884956e-06</v>
      </c>
      <c r="JC521">
        <v>5.24977269206303e-10</v>
      </c>
      <c r="JD521">
        <v>0.310040366037049</v>
      </c>
      <c r="JE521">
        <v>0</v>
      </c>
      <c r="JF521">
        <v>0</v>
      </c>
      <c r="JG521">
        <v>0</v>
      </c>
      <c r="JH521">
        <v>4</v>
      </c>
      <c r="JI521">
        <v>2317</v>
      </c>
      <c r="JJ521">
        <v>-0</v>
      </c>
      <c r="JK521">
        <v>23</v>
      </c>
      <c r="JL521">
        <v>29370111.8</v>
      </c>
      <c r="JM521">
        <v>29370111.8</v>
      </c>
      <c r="JN521">
        <v>1.12549</v>
      </c>
      <c r="JO521">
        <v>2.62451</v>
      </c>
      <c r="JP521">
        <v>2.19849</v>
      </c>
      <c r="JQ521">
        <v>2.63672</v>
      </c>
      <c r="JR521">
        <v>2.44507</v>
      </c>
      <c r="JS521">
        <v>2.35596</v>
      </c>
      <c r="JT521">
        <v>32.8869</v>
      </c>
      <c r="JU521">
        <v>24.0787</v>
      </c>
      <c r="JV521">
        <v>18</v>
      </c>
      <c r="JW521">
        <v>485.549</v>
      </c>
      <c r="JX521">
        <v>740.517</v>
      </c>
      <c r="JY521">
        <v>35.0956</v>
      </c>
      <c r="JZ521">
        <v>53.0207</v>
      </c>
      <c r="KA521">
        <v>30.0044</v>
      </c>
      <c r="KB521">
        <v>52.0085</v>
      </c>
      <c r="KC521">
        <v>51.6979</v>
      </c>
      <c r="KD521">
        <v>22.6241</v>
      </c>
      <c r="KE521">
        <v>0</v>
      </c>
      <c r="KF521">
        <v>100</v>
      </c>
      <c r="KG521">
        <v>34.2946</v>
      </c>
      <c r="KH521">
        <v>426.726</v>
      </c>
      <c r="KI521">
        <v>21.9999</v>
      </c>
      <c r="KJ521">
        <v>92.7574</v>
      </c>
      <c r="KK521">
        <v>89.4686</v>
      </c>
    </row>
    <row r="522" spans="1:297">
      <c r="A522">
        <v>506</v>
      </c>
      <c r="B522">
        <v>1762206713</v>
      </c>
      <c r="C522">
        <v>8481</v>
      </c>
      <c r="D522" t="s">
        <v>1461</v>
      </c>
      <c r="E522" t="s">
        <v>1462</v>
      </c>
      <c r="F522">
        <v>5</v>
      </c>
      <c r="G522" t="s">
        <v>1412</v>
      </c>
      <c r="H522" t="s">
        <v>438</v>
      </c>
      <c r="I522">
        <v>1762206704.26667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429.15097146144</v>
      </c>
      <c r="AK522">
        <v>427.773478787879</v>
      </c>
      <c r="AL522">
        <v>-0.011376337887078</v>
      </c>
      <c r="AM522">
        <v>64.4966761008901</v>
      </c>
      <c r="AN522">
        <f>(AP522 - AO522 + DY522*1E3/(8.314*(EA522+273.15)) * AR522/DX522 * AQ522) * DX522/(100*DL522) * 1000/(1000 - AP522)</f>
        <v>0</v>
      </c>
      <c r="AO522">
        <v>20.9069189245241</v>
      </c>
      <c r="AP522">
        <v>36.1778642424242</v>
      </c>
      <c r="AQ522">
        <v>-0.000211984588019878</v>
      </c>
      <c r="AR522">
        <v>97.587587996509</v>
      </c>
      <c r="AS522">
        <v>7</v>
      </c>
      <c r="AT522">
        <v>1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439</v>
      </c>
      <c r="AY522" t="s">
        <v>439</v>
      </c>
      <c r="AZ522">
        <v>0</v>
      </c>
      <c r="BA522">
        <v>0</v>
      </c>
      <c r="BB522">
        <f>1-AZ522/BA522</f>
        <v>0</v>
      </c>
      <c r="BC522">
        <v>0</v>
      </c>
      <c r="BD522" t="s">
        <v>439</v>
      </c>
      <c r="BE522" t="s">
        <v>439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439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440</v>
      </c>
      <c r="DO522">
        <v>2</v>
      </c>
      <c r="DP522" t="b">
        <v>1</v>
      </c>
      <c r="DQ522">
        <v>1762206704.26667</v>
      </c>
      <c r="DR522">
        <v>412.265933333333</v>
      </c>
      <c r="DS522">
        <v>420.276333333333</v>
      </c>
      <c r="DT522">
        <v>36.2040933333333</v>
      </c>
      <c r="DU522">
        <v>20.9064733333333</v>
      </c>
      <c r="DV522">
        <v>409.355066666667</v>
      </c>
      <c r="DW522">
        <v>35.8940666666667</v>
      </c>
      <c r="DX522">
        <v>500.011866666667</v>
      </c>
      <c r="DY522">
        <v>90.7982333333333</v>
      </c>
      <c r="DZ522">
        <v>0.100003306666667</v>
      </c>
      <c r="EA522">
        <v>43.9706933333333</v>
      </c>
      <c r="EB522">
        <v>42.23676</v>
      </c>
      <c r="EC522">
        <v>999.9</v>
      </c>
      <c r="ED522">
        <v>0</v>
      </c>
      <c r="EE522">
        <v>0</v>
      </c>
      <c r="EF522">
        <v>9998.74466666667</v>
      </c>
      <c r="EG522">
        <v>0</v>
      </c>
      <c r="EH522">
        <v>1132.98866666667</v>
      </c>
      <c r="EI522">
        <v>-8.01028</v>
      </c>
      <c r="EJ522">
        <v>427.752333333333</v>
      </c>
      <c r="EK522">
        <v>429.250333333333</v>
      </c>
      <c r="EL522">
        <v>15.2976333333333</v>
      </c>
      <c r="EM522">
        <v>420.276333333333</v>
      </c>
      <c r="EN522">
        <v>20.9064733333333</v>
      </c>
      <c r="EO522">
        <v>3.28726866666667</v>
      </c>
      <c r="EP522">
        <v>1.89827133333333</v>
      </c>
      <c r="EQ522">
        <v>25.55934</v>
      </c>
      <c r="ER522">
        <v>16.6204133333333</v>
      </c>
      <c r="ES522">
        <v>1999.94333333333</v>
      </c>
      <c r="ET522">
        <v>0.980003</v>
      </c>
      <c r="EU522">
        <v>0.0199965933333333</v>
      </c>
      <c r="EV522">
        <v>0</v>
      </c>
      <c r="EW522">
        <v>1090.24933333333</v>
      </c>
      <c r="EX522">
        <v>5.00059</v>
      </c>
      <c r="EY522">
        <v>23621.92</v>
      </c>
      <c r="EZ522">
        <v>17359.8333333333</v>
      </c>
      <c r="FA522">
        <v>64.2830666666667</v>
      </c>
      <c r="FB522">
        <v>64.8163333333333</v>
      </c>
      <c r="FC522">
        <v>63.7414666666667</v>
      </c>
      <c r="FD522">
        <v>64.3288</v>
      </c>
      <c r="FE522">
        <v>64.5372</v>
      </c>
      <c r="FF522">
        <v>1955.05333333333</v>
      </c>
      <c r="FG522">
        <v>39.89</v>
      </c>
      <c r="FH522">
        <v>0</v>
      </c>
      <c r="FI522">
        <v>1762206712.4</v>
      </c>
      <c r="FJ522">
        <v>0</v>
      </c>
      <c r="FK522">
        <v>1089.8956</v>
      </c>
      <c r="FL522">
        <v>-10.8030769030738</v>
      </c>
      <c r="FM522">
        <v>-146.561538258639</v>
      </c>
      <c r="FN522">
        <v>23617.772</v>
      </c>
      <c r="FO522">
        <v>15</v>
      </c>
      <c r="FP522">
        <v>0</v>
      </c>
      <c r="FQ522" t="s">
        <v>441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-7.92842714285714</v>
      </c>
      <c r="GD522">
        <v>-1.47696077922079</v>
      </c>
      <c r="GE522">
        <v>0.37949647579947</v>
      </c>
      <c r="GF522">
        <v>0</v>
      </c>
      <c r="GG522">
        <v>1090.59558823529</v>
      </c>
      <c r="GH522">
        <v>-10.6516424808168</v>
      </c>
      <c r="GI522">
        <v>1.07353235293714</v>
      </c>
      <c r="GJ522">
        <v>-1</v>
      </c>
      <c r="GK522">
        <v>15.3051047619048</v>
      </c>
      <c r="GL522">
        <v>-0.203688311688295</v>
      </c>
      <c r="GM522">
        <v>0.0206648880077266</v>
      </c>
      <c r="GN522">
        <v>0</v>
      </c>
      <c r="GO522">
        <v>0</v>
      </c>
      <c r="GP522">
        <v>2</v>
      </c>
      <c r="GQ522" t="s">
        <v>442</v>
      </c>
      <c r="GR522">
        <v>3.12587</v>
      </c>
      <c r="GS522">
        <v>2.77791</v>
      </c>
      <c r="GT522">
        <v>0.083424</v>
      </c>
      <c r="GU522">
        <v>0.085671</v>
      </c>
      <c r="GV522">
        <v>0.131553</v>
      </c>
      <c r="GW522">
        <v>0.0893154</v>
      </c>
      <c r="GX522">
        <v>32867.5</v>
      </c>
      <c r="GY522">
        <v>34689</v>
      </c>
      <c r="GZ522">
        <v>32570.7</v>
      </c>
      <c r="HA522">
        <v>34479.2</v>
      </c>
      <c r="HB522">
        <v>40410.1</v>
      </c>
      <c r="HC522">
        <v>45242.2</v>
      </c>
      <c r="HD522">
        <v>51161.3</v>
      </c>
      <c r="HE522">
        <v>55283.1</v>
      </c>
      <c r="HF522">
        <v>1.68107</v>
      </c>
      <c r="HG522">
        <v>1.99308</v>
      </c>
      <c r="HH522">
        <v>-0.132792</v>
      </c>
      <c r="HI522">
        <v>0</v>
      </c>
      <c r="HJ522">
        <v>44.3303</v>
      </c>
      <c r="HK522">
        <v>999.9</v>
      </c>
      <c r="HL522">
        <v>53.956</v>
      </c>
      <c r="HM522">
        <v>28.218</v>
      </c>
      <c r="HN522">
        <v>22.8392</v>
      </c>
      <c r="HO522">
        <v>60.6223</v>
      </c>
      <c r="HP522">
        <v>30.2244</v>
      </c>
      <c r="HQ522">
        <v>2</v>
      </c>
      <c r="HR522">
        <v>2.37332</v>
      </c>
      <c r="HS522">
        <v>9.28105</v>
      </c>
      <c r="HT522">
        <v>19.8892</v>
      </c>
      <c r="HU522">
        <v>5.18719</v>
      </c>
      <c r="HV522">
        <v>12.0159</v>
      </c>
      <c r="HW522">
        <v>4.97045</v>
      </c>
      <c r="HX522">
        <v>3.29495</v>
      </c>
      <c r="HY522">
        <v>999.9</v>
      </c>
      <c r="HZ522">
        <v>9999</v>
      </c>
      <c r="IA522">
        <v>9999</v>
      </c>
      <c r="IB522">
        <v>9999</v>
      </c>
      <c r="IC522">
        <v>1.86313</v>
      </c>
      <c r="ID522">
        <v>1.86813</v>
      </c>
      <c r="IE522">
        <v>1.86783</v>
      </c>
      <c r="IF522">
        <v>1.86904</v>
      </c>
      <c r="IG522">
        <v>1.86981</v>
      </c>
      <c r="IH522">
        <v>1.86584</v>
      </c>
      <c r="II522">
        <v>1.867</v>
      </c>
      <c r="IJ522">
        <v>1.8684</v>
      </c>
      <c r="IK522">
        <v>5</v>
      </c>
      <c r="IL522">
        <v>0</v>
      </c>
      <c r="IM522">
        <v>0</v>
      </c>
      <c r="IN522">
        <v>0</v>
      </c>
      <c r="IO522" t="s">
        <v>443</v>
      </c>
      <c r="IP522" t="s">
        <v>444</v>
      </c>
      <c r="IQ522" t="s">
        <v>445</v>
      </c>
      <c r="IR522" t="s">
        <v>445</v>
      </c>
      <c r="IS522" t="s">
        <v>445</v>
      </c>
      <c r="IT522" t="s">
        <v>445</v>
      </c>
      <c r="IU522">
        <v>0</v>
      </c>
      <c r="IV522">
        <v>100</v>
      </c>
      <c r="IW522">
        <v>100</v>
      </c>
      <c r="IX522">
        <v>2.912</v>
      </c>
      <c r="IY522">
        <v>0.31</v>
      </c>
      <c r="IZ522">
        <v>0.972545899424372</v>
      </c>
      <c r="JA522">
        <v>0.00534676025210932</v>
      </c>
      <c r="JB522">
        <v>-1.70922874884956e-06</v>
      </c>
      <c r="JC522">
        <v>5.24977269206303e-10</v>
      </c>
      <c r="JD522">
        <v>0.310040366037049</v>
      </c>
      <c r="JE522">
        <v>0</v>
      </c>
      <c r="JF522">
        <v>0</v>
      </c>
      <c r="JG522">
        <v>0</v>
      </c>
      <c r="JH522">
        <v>4</v>
      </c>
      <c r="JI522">
        <v>2317</v>
      </c>
      <c r="JJ522">
        <v>-0</v>
      </c>
      <c r="JK522">
        <v>23</v>
      </c>
      <c r="JL522">
        <v>29370111.9</v>
      </c>
      <c r="JM522">
        <v>29370111.9</v>
      </c>
      <c r="JN522">
        <v>1.15234</v>
      </c>
      <c r="JO522">
        <v>2.63428</v>
      </c>
      <c r="JP522">
        <v>2.19849</v>
      </c>
      <c r="JQ522">
        <v>2.63672</v>
      </c>
      <c r="JR522">
        <v>2.44629</v>
      </c>
      <c r="JS522">
        <v>2.28882</v>
      </c>
      <c r="JT522">
        <v>32.8869</v>
      </c>
      <c r="JU522">
        <v>24.07</v>
      </c>
      <c r="JV522">
        <v>18</v>
      </c>
      <c r="JW522">
        <v>485.353</v>
      </c>
      <c r="JX522">
        <v>740.339</v>
      </c>
      <c r="JY522">
        <v>34.9982</v>
      </c>
      <c r="JZ522">
        <v>53.0647</v>
      </c>
      <c r="KA522">
        <v>30.0045</v>
      </c>
      <c r="KB522">
        <v>52.0503</v>
      </c>
      <c r="KC522">
        <v>51.74</v>
      </c>
      <c r="KD522">
        <v>23.1213</v>
      </c>
      <c r="KE522">
        <v>0</v>
      </c>
      <c r="KF522">
        <v>100</v>
      </c>
      <c r="KG522">
        <v>34.0709</v>
      </c>
      <c r="KH522">
        <v>440.186</v>
      </c>
      <c r="KI522">
        <v>21.9999</v>
      </c>
      <c r="KJ522">
        <v>92.7512</v>
      </c>
      <c r="KK522">
        <v>89.4599</v>
      </c>
    </row>
    <row r="523" spans="1:297">
      <c r="A523">
        <v>507</v>
      </c>
      <c r="B523">
        <v>1762206718</v>
      </c>
      <c r="C523">
        <v>8486</v>
      </c>
      <c r="D523" t="s">
        <v>1463</v>
      </c>
      <c r="E523" t="s">
        <v>1464</v>
      </c>
      <c r="F523">
        <v>5</v>
      </c>
      <c r="G523" t="s">
        <v>1412</v>
      </c>
      <c r="H523" t="s">
        <v>438</v>
      </c>
      <c r="I523">
        <v>1762206709.35714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434.468507479583</v>
      </c>
      <c r="AK523">
        <v>430.581775757576</v>
      </c>
      <c r="AL523">
        <v>0.662880620153003</v>
      </c>
      <c r="AM523">
        <v>64.4966761008901</v>
      </c>
      <c r="AN523">
        <f>(AP523 - AO523 + DY523*1E3/(8.314*(EA523+273.15)) * AR523/DX523 * AQ523) * DX523/(100*DL523) * 1000/(1000 - AP523)</f>
        <v>0</v>
      </c>
      <c r="AO523">
        <v>20.9067689707854</v>
      </c>
      <c r="AP523">
        <v>36.1605515151515</v>
      </c>
      <c r="AQ523">
        <v>-0.000193132593194888</v>
      </c>
      <c r="AR523">
        <v>97.587587996509</v>
      </c>
      <c r="AS523">
        <v>7</v>
      </c>
      <c r="AT523">
        <v>1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439</v>
      </c>
      <c r="AY523" t="s">
        <v>439</v>
      </c>
      <c r="AZ523">
        <v>0</v>
      </c>
      <c r="BA523">
        <v>0</v>
      </c>
      <c r="BB523">
        <f>1-AZ523/BA523</f>
        <v>0</v>
      </c>
      <c r="BC523">
        <v>0</v>
      </c>
      <c r="BD523" t="s">
        <v>439</v>
      </c>
      <c r="BE523" t="s">
        <v>439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439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440</v>
      </c>
      <c r="DO523">
        <v>2</v>
      </c>
      <c r="DP523" t="b">
        <v>1</v>
      </c>
      <c r="DQ523">
        <v>1762206709.35714</v>
      </c>
      <c r="DR523">
        <v>412.761857142857</v>
      </c>
      <c r="DS523">
        <v>422.644714285714</v>
      </c>
      <c r="DT523">
        <v>36.1865142857143</v>
      </c>
      <c r="DU523">
        <v>20.9070642857143</v>
      </c>
      <c r="DV523">
        <v>409.848857142857</v>
      </c>
      <c r="DW523">
        <v>35.8764857142857</v>
      </c>
      <c r="DX523">
        <v>500.009357142857</v>
      </c>
      <c r="DY523">
        <v>90.7985071428571</v>
      </c>
      <c r="DZ523">
        <v>0.0999911285714286</v>
      </c>
      <c r="EA523">
        <v>43.9652142857143</v>
      </c>
      <c r="EB523">
        <v>42.2270214285714</v>
      </c>
      <c r="EC523">
        <v>999.9</v>
      </c>
      <c r="ED523">
        <v>0</v>
      </c>
      <c r="EE523">
        <v>0</v>
      </c>
      <c r="EF523">
        <v>9999.14428571428</v>
      </c>
      <c r="EG523">
        <v>0</v>
      </c>
      <c r="EH523">
        <v>1132.90142857143</v>
      </c>
      <c r="EI523">
        <v>-9.88271714285714</v>
      </c>
      <c r="EJ523">
        <v>428.259</v>
      </c>
      <c r="EK523">
        <v>431.669571428571</v>
      </c>
      <c r="EL523">
        <v>15.2794642857143</v>
      </c>
      <c r="EM523">
        <v>422.644714285714</v>
      </c>
      <c r="EN523">
        <v>20.9070642857143</v>
      </c>
      <c r="EO523">
        <v>3.28568214285714</v>
      </c>
      <c r="EP523">
        <v>1.89833142857143</v>
      </c>
      <c r="EQ523">
        <v>25.5512071428571</v>
      </c>
      <c r="ER523">
        <v>16.6208928571429</v>
      </c>
      <c r="ES523">
        <v>1999.96214285714</v>
      </c>
      <c r="ET523">
        <v>0.980003571428571</v>
      </c>
      <c r="EU523">
        <v>0.01999615</v>
      </c>
      <c r="EV523">
        <v>0</v>
      </c>
      <c r="EW523">
        <v>1089.36</v>
      </c>
      <c r="EX523">
        <v>5.00059</v>
      </c>
      <c r="EY523">
        <v>23609.6714285714</v>
      </c>
      <c r="EZ523">
        <v>17359.9928571429</v>
      </c>
      <c r="FA523">
        <v>64.3166428571429</v>
      </c>
      <c r="FB523">
        <v>64.8435</v>
      </c>
      <c r="FC523">
        <v>63.7720714285714</v>
      </c>
      <c r="FD523">
        <v>64.3524285714286</v>
      </c>
      <c r="FE523">
        <v>64.5755714285714</v>
      </c>
      <c r="FF523">
        <v>1955.07214285714</v>
      </c>
      <c r="FG523">
        <v>39.89</v>
      </c>
      <c r="FH523">
        <v>0</v>
      </c>
      <c r="FI523">
        <v>1762206717.2</v>
      </c>
      <c r="FJ523">
        <v>0</v>
      </c>
      <c r="FK523">
        <v>1089.15</v>
      </c>
      <c r="FL523">
        <v>-7.86000001094047</v>
      </c>
      <c r="FM523">
        <v>-128.530769232009</v>
      </c>
      <c r="FN523">
        <v>23606.584</v>
      </c>
      <c r="FO523">
        <v>15</v>
      </c>
      <c r="FP523">
        <v>0</v>
      </c>
      <c r="FQ523" t="s">
        <v>441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-9.442399</v>
      </c>
      <c r="GD523">
        <v>-21.7737852631579</v>
      </c>
      <c r="GE523">
        <v>2.7543547204997</v>
      </c>
      <c r="GF523">
        <v>0</v>
      </c>
      <c r="GG523">
        <v>1089.79205882353</v>
      </c>
      <c r="GH523">
        <v>-9.78869365848777</v>
      </c>
      <c r="GI523">
        <v>0.989829989596442</v>
      </c>
      <c r="GJ523">
        <v>-1</v>
      </c>
      <c r="GK523">
        <v>15.28596</v>
      </c>
      <c r="GL523">
        <v>-0.212490225563853</v>
      </c>
      <c r="GM523">
        <v>0.0204650531394376</v>
      </c>
      <c r="GN523">
        <v>0</v>
      </c>
      <c r="GO523">
        <v>0</v>
      </c>
      <c r="GP523">
        <v>2</v>
      </c>
      <c r="GQ523" t="s">
        <v>442</v>
      </c>
      <c r="GR523">
        <v>3.12579</v>
      </c>
      <c r="GS523">
        <v>2.77781</v>
      </c>
      <c r="GT523">
        <v>0.0840112</v>
      </c>
      <c r="GU523">
        <v>0.0873518</v>
      </c>
      <c r="GV523">
        <v>0.131489</v>
      </c>
      <c r="GW523">
        <v>0.0893097</v>
      </c>
      <c r="GX523">
        <v>32843.5</v>
      </c>
      <c r="GY523">
        <v>34621.1</v>
      </c>
      <c r="GZ523">
        <v>32568</v>
      </c>
      <c r="HA523">
        <v>34475.4</v>
      </c>
      <c r="HB523">
        <v>40410.4</v>
      </c>
      <c r="HC523">
        <v>45238.1</v>
      </c>
      <c r="HD523">
        <v>51157.6</v>
      </c>
      <c r="HE523">
        <v>55277.5</v>
      </c>
      <c r="HF523">
        <v>1.68055</v>
      </c>
      <c r="HG523">
        <v>1.99265</v>
      </c>
      <c r="HH523">
        <v>-0.13373</v>
      </c>
      <c r="HI523">
        <v>0</v>
      </c>
      <c r="HJ523">
        <v>44.3377</v>
      </c>
      <c r="HK523">
        <v>999.9</v>
      </c>
      <c r="HL523">
        <v>53.956</v>
      </c>
      <c r="HM523">
        <v>28.218</v>
      </c>
      <c r="HN523">
        <v>22.8413</v>
      </c>
      <c r="HO523">
        <v>60.7523</v>
      </c>
      <c r="HP523">
        <v>30.2404</v>
      </c>
      <c r="HQ523">
        <v>2</v>
      </c>
      <c r="HR523">
        <v>2.37798</v>
      </c>
      <c r="HS523">
        <v>9.28105</v>
      </c>
      <c r="HT523">
        <v>19.8895</v>
      </c>
      <c r="HU523">
        <v>5.18719</v>
      </c>
      <c r="HV523">
        <v>12.0159</v>
      </c>
      <c r="HW523">
        <v>4.97045</v>
      </c>
      <c r="HX523">
        <v>3.295</v>
      </c>
      <c r="HY523">
        <v>999.9</v>
      </c>
      <c r="HZ523">
        <v>9999</v>
      </c>
      <c r="IA523">
        <v>9999</v>
      </c>
      <c r="IB523">
        <v>9999</v>
      </c>
      <c r="IC523">
        <v>1.86313</v>
      </c>
      <c r="ID523">
        <v>1.86812</v>
      </c>
      <c r="IE523">
        <v>1.86783</v>
      </c>
      <c r="IF523">
        <v>1.86903</v>
      </c>
      <c r="IG523">
        <v>1.86981</v>
      </c>
      <c r="IH523">
        <v>1.86584</v>
      </c>
      <c r="II523">
        <v>1.86702</v>
      </c>
      <c r="IJ523">
        <v>1.86836</v>
      </c>
      <c r="IK523">
        <v>5</v>
      </c>
      <c r="IL523">
        <v>0</v>
      </c>
      <c r="IM523">
        <v>0</v>
      </c>
      <c r="IN523">
        <v>0</v>
      </c>
      <c r="IO523" t="s">
        <v>443</v>
      </c>
      <c r="IP523" t="s">
        <v>444</v>
      </c>
      <c r="IQ523" t="s">
        <v>445</v>
      </c>
      <c r="IR523" t="s">
        <v>445</v>
      </c>
      <c r="IS523" t="s">
        <v>445</v>
      </c>
      <c r="IT523" t="s">
        <v>445</v>
      </c>
      <c r="IU523">
        <v>0</v>
      </c>
      <c r="IV523">
        <v>100</v>
      </c>
      <c r="IW523">
        <v>100</v>
      </c>
      <c r="IX523">
        <v>2.928</v>
      </c>
      <c r="IY523">
        <v>0.31</v>
      </c>
      <c r="IZ523">
        <v>0.972545899424372</v>
      </c>
      <c r="JA523">
        <v>0.00534676025210932</v>
      </c>
      <c r="JB523">
        <v>-1.70922874884956e-06</v>
      </c>
      <c r="JC523">
        <v>5.24977269206303e-10</v>
      </c>
      <c r="JD523">
        <v>0.310040366037049</v>
      </c>
      <c r="JE523">
        <v>0</v>
      </c>
      <c r="JF523">
        <v>0</v>
      </c>
      <c r="JG523">
        <v>0</v>
      </c>
      <c r="JH523">
        <v>4</v>
      </c>
      <c r="JI523">
        <v>2317</v>
      </c>
      <c r="JJ523">
        <v>-0</v>
      </c>
      <c r="JK523">
        <v>23</v>
      </c>
      <c r="JL523">
        <v>29370112</v>
      </c>
      <c r="JM523">
        <v>29370112</v>
      </c>
      <c r="JN523">
        <v>1.18408</v>
      </c>
      <c r="JO523">
        <v>2.62817</v>
      </c>
      <c r="JP523">
        <v>2.19849</v>
      </c>
      <c r="JQ523">
        <v>2.63794</v>
      </c>
      <c r="JR523">
        <v>2.44629</v>
      </c>
      <c r="JS523">
        <v>2.34375</v>
      </c>
      <c r="JT523">
        <v>32.8869</v>
      </c>
      <c r="JU523">
        <v>24.0787</v>
      </c>
      <c r="JV523">
        <v>18</v>
      </c>
      <c r="JW523">
        <v>485.221</v>
      </c>
      <c r="JX523">
        <v>740.306</v>
      </c>
      <c r="JY523">
        <v>34.9172</v>
      </c>
      <c r="JZ523">
        <v>53.1102</v>
      </c>
      <c r="KA523">
        <v>30.0045</v>
      </c>
      <c r="KB523">
        <v>52.0938</v>
      </c>
      <c r="KC523">
        <v>51.7816</v>
      </c>
      <c r="KD523">
        <v>23.8362</v>
      </c>
      <c r="KE523">
        <v>0</v>
      </c>
      <c r="KF523">
        <v>100</v>
      </c>
      <c r="KG523">
        <v>33.8604</v>
      </c>
      <c r="KH523">
        <v>460.565</v>
      </c>
      <c r="KI523">
        <v>21.9999</v>
      </c>
      <c r="KJ523">
        <v>92.744</v>
      </c>
      <c r="KK523">
        <v>89.4505</v>
      </c>
    </row>
    <row r="524" spans="1:297">
      <c r="A524">
        <v>508</v>
      </c>
      <c r="B524">
        <v>1762206723</v>
      </c>
      <c r="C524">
        <v>8491</v>
      </c>
      <c r="D524" t="s">
        <v>1465</v>
      </c>
      <c r="E524" t="s">
        <v>1466</v>
      </c>
      <c r="F524">
        <v>5</v>
      </c>
      <c r="G524" t="s">
        <v>1412</v>
      </c>
      <c r="H524" t="s">
        <v>438</v>
      </c>
      <c r="I524">
        <v>1762206714.84615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446.891476218086</v>
      </c>
      <c r="AK524">
        <v>438.538618181818</v>
      </c>
      <c r="AL524">
        <v>1.68754158263621</v>
      </c>
      <c r="AM524">
        <v>64.4966761008901</v>
      </c>
      <c r="AN524">
        <f>(AP524 - AO524 + DY524*1E3/(8.314*(EA524+273.15)) * AR524/DX524 * AQ524) * DX524/(100*DL524) * 1000/(1000 - AP524)</f>
        <v>0</v>
      </c>
      <c r="AO524">
        <v>20.9094550168005</v>
      </c>
      <c r="AP524">
        <v>36.1375533333333</v>
      </c>
      <c r="AQ524">
        <v>-0.00268109180682199</v>
      </c>
      <c r="AR524">
        <v>97.587587996509</v>
      </c>
      <c r="AS524">
        <v>7</v>
      </c>
      <c r="AT524">
        <v>1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439</v>
      </c>
      <c r="AY524" t="s">
        <v>439</v>
      </c>
      <c r="AZ524">
        <v>0</v>
      </c>
      <c r="BA524">
        <v>0</v>
      </c>
      <c r="BB524">
        <f>1-AZ524/BA524</f>
        <v>0</v>
      </c>
      <c r="BC524">
        <v>0</v>
      </c>
      <c r="BD524" t="s">
        <v>439</v>
      </c>
      <c r="BE524" t="s">
        <v>439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439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440</v>
      </c>
      <c r="DO524">
        <v>2</v>
      </c>
      <c r="DP524" t="b">
        <v>1</v>
      </c>
      <c r="DQ524">
        <v>1762206714.84615</v>
      </c>
      <c r="DR524">
        <v>415.165230769231</v>
      </c>
      <c r="DS524">
        <v>429.436846153846</v>
      </c>
      <c r="DT524">
        <v>36.1658461538461</v>
      </c>
      <c r="DU524">
        <v>20.9080230769231</v>
      </c>
      <c r="DV524">
        <v>412.242230769231</v>
      </c>
      <c r="DW524">
        <v>35.8558</v>
      </c>
      <c r="DX524">
        <v>499.992307692308</v>
      </c>
      <c r="DY524">
        <v>90.7977538461538</v>
      </c>
      <c r="DZ524">
        <v>0.100012084615385</v>
      </c>
      <c r="EA524">
        <v>43.9571230769231</v>
      </c>
      <c r="EB524">
        <v>42.2160384615385</v>
      </c>
      <c r="EC524">
        <v>999.9</v>
      </c>
      <c r="ED524">
        <v>0</v>
      </c>
      <c r="EE524">
        <v>0</v>
      </c>
      <c r="EF524">
        <v>9995.48</v>
      </c>
      <c r="EG524">
        <v>0</v>
      </c>
      <c r="EH524">
        <v>1132.78076923077</v>
      </c>
      <c r="EI524">
        <v>-14.27157</v>
      </c>
      <c r="EJ524">
        <v>430.743307692308</v>
      </c>
      <c r="EK524">
        <v>438.607153846154</v>
      </c>
      <c r="EL524">
        <v>15.2578307692308</v>
      </c>
      <c r="EM524">
        <v>429.436846153846</v>
      </c>
      <c r="EN524">
        <v>20.9080230769231</v>
      </c>
      <c r="EO524">
        <v>3.28377692307692</v>
      </c>
      <c r="EP524">
        <v>1.89840076923077</v>
      </c>
      <c r="EQ524">
        <v>25.5414461538462</v>
      </c>
      <c r="ER524">
        <v>16.6214769230769</v>
      </c>
      <c r="ES524">
        <v>1999.98615384615</v>
      </c>
      <c r="ET524">
        <v>0.980004230769231</v>
      </c>
      <c r="EU524">
        <v>0.0199956307692308</v>
      </c>
      <c r="EV524">
        <v>0</v>
      </c>
      <c r="EW524">
        <v>1088.57538461538</v>
      </c>
      <c r="EX524">
        <v>5.00059</v>
      </c>
      <c r="EY524">
        <v>23598.3307692308</v>
      </c>
      <c r="EZ524">
        <v>17360.2</v>
      </c>
      <c r="FA524">
        <v>64.3459230769231</v>
      </c>
      <c r="FB524">
        <v>64.8796153846154</v>
      </c>
      <c r="FC524">
        <v>63.8025384615385</v>
      </c>
      <c r="FD524">
        <v>64.394</v>
      </c>
      <c r="FE524">
        <v>64.6007692307692</v>
      </c>
      <c r="FF524">
        <v>1955.09615384615</v>
      </c>
      <c r="FG524">
        <v>39.89</v>
      </c>
      <c r="FH524">
        <v>0</v>
      </c>
      <c r="FI524">
        <v>1762206722</v>
      </c>
      <c r="FJ524">
        <v>0</v>
      </c>
      <c r="FK524">
        <v>1088.508</v>
      </c>
      <c r="FL524">
        <v>-7.80692307091695</v>
      </c>
      <c r="FM524">
        <v>-114.623076651667</v>
      </c>
      <c r="FN524">
        <v>23596.784</v>
      </c>
      <c r="FO524">
        <v>15</v>
      </c>
      <c r="FP524">
        <v>0</v>
      </c>
      <c r="FQ524" t="s">
        <v>441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-12.4226685714286</v>
      </c>
      <c r="GD524">
        <v>-49.9081106493507</v>
      </c>
      <c r="GE524">
        <v>5.46616218453242</v>
      </c>
      <c r="GF524">
        <v>0</v>
      </c>
      <c r="GG524">
        <v>1088.94441176471</v>
      </c>
      <c r="GH524">
        <v>-8.06187929439621</v>
      </c>
      <c r="GI524">
        <v>0.810153185139088</v>
      </c>
      <c r="GJ524">
        <v>-1</v>
      </c>
      <c r="GK524">
        <v>15.2684571428571</v>
      </c>
      <c r="GL524">
        <v>-0.232838961038957</v>
      </c>
      <c r="GM524">
        <v>0.0236264696479861</v>
      </c>
      <c r="GN524">
        <v>0</v>
      </c>
      <c r="GO524">
        <v>0</v>
      </c>
      <c r="GP524">
        <v>2</v>
      </c>
      <c r="GQ524" t="s">
        <v>442</v>
      </c>
      <c r="GR524">
        <v>3.12594</v>
      </c>
      <c r="GS524">
        <v>2.77809</v>
      </c>
      <c r="GT524">
        <v>0.0853521</v>
      </c>
      <c r="GU524">
        <v>0.0897247</v>
      </c>
      <c r="GV524">
        <v>0.131436</v>
      </c>
      <c r="GW524">
        <v>0.0893062</v>
      </c>
      <c r="GX524">
        <v>32792.4</v>
      </c>
      <c r="GY524">
        <v>34527.2</v>
      </c>
      <c r="GZ524">
        <v>32565.3</v>
      </c>
      <c r="HA524">
        <v>34471.7</v>
      </c>
      <c r="HB524">
        <v>40410.2</v>
      </c>
      <c r="HC524">
        <v>45234</v>
      </c>
      <c r="HD524">
        <v>51153.9</v>
      </c>
      <c r="HE524">
        <v>55271.9</v>
      </c>
      <c r="HF524">
        <v>1.68045</v>
      </c>
      <c r="HG524">
        <v>1.99198</v>
      </c>
      <c r="HH524">
        <v>-0.134964</v>
      </c>
      <c r="HI524">
        <v>0</v>
      </c>
      <c r="HJ524">
        <v>44.346</v>
      </c>
      <c r="HK524">
        <v>999.9</v>
      </c>
      <c r="HL524">
        <v>53.956</v>
      </c>
      <c r="HM524">
        <v>28.218</v>
      </c>
      <c r="HN524">
        <v>22.8409</v>
      </c>
      <c r="HO524">
        <v>60.7323</v>
      </c>
      <c r="HP524">
        <v>30.2564</v>
      </c>
      <c r="HQ524">
        <v>2</v>
      </c>
      <c r="HR524">
        <v>2.3828</v>
      </c>
      <c r="HS524">
        <v>9.28105</v>
      </c>
      <c r="HT524">
        <v>19.8901</v>
      </c>
      <c r="HU524">
        <v>5.18704</v>
      </c>
      <c r="HV524">
        <v>12.0159</v>
      </c>
      <c r="HW524">
        <v>4.97015</v>
      </c>
      <c r="HX524">
        <v>3.295</v>
      </c>
      <c r="HY524">
        <v>999.9</v>
      </c>
      <c r="HZ524">
        <v>9999</v>
      </c>
      <c r="IA524">
        <v>9999</v>
      </c>
      <c r="IB524">
        <v>9999</v>
      </c>
      <c r="IC524">
        <v>1.86311</v>
      </c>
      <c r="ID524">
        <v>1.86813</v>
      </c>
      <c r="IE524">
        <v>1.86783</v>
      </c>
      <c r="IF524">
        <v>1.86902</v>
      </c>
      <c r="IG524">
        <v>1.86981</v>
      </c>
      <c r="IH524">
        <v>1.86584</v>
      </c>
      <c r="II524">
        <v>1.86703</v>
      </c>
      <c r="IJ524">
        <v>1.86836</v>
      </c>
      <c r="IK524">
        <v>5</v>
      </c>
      <c r="IL524">
        <v>0</v>
      </c>
      <c r="IM524">
        <v>0</v>
      </c>
      <c r="IN524">
        <v>0</v>
      </c>
      <c r="IO524" t="s">
        <v>443</v>
      </c>
      <c r="IP524" t="s">
        <v>444</v>
      </c>
      <c r="IQ524" t="s">
        <v>445</v>
      </c>
      <c r="IR524" t="s">
        <v>445</v>
      </c>
      <c r="IS524" t="s">
        <v>445</v>
      </c>
      <c r="IT524" t="s">
        <v>445</v>
      </c>
      <c r="IU524">
        <v>0</v>
      </c>
      <c r="IV524">
        <v>100</v>
      </c>
      <c r="IW524">
        <v>100</v>
      </c>
      <c r="IX524">
        <v>2.963</v>
      </c>
      <c r="IY524">
        <v>0.31</v>
      </c>
      <c r="IZ524">
        <v>0.972545899424372</v>
      </c>
      <c r="JA524">
        <v>0.00534676025210932</v>
      </c>
      <c r="JB524">
        <v>-1.70922874884956e-06</v>
      </c>
      <c r="JC524">
        <v>5.24977269206303e-10</v>
      </c>
      <c r="JD524">
        <v>0.310040366037049</v>
      </c>
      <c r="JE524">
        <v>0</v>
      </c>
      <c r="JF524">
        <v>0</v>
      </c>
      <c r="JG524">
        <v>0</v>
      </c>
      <c r="JH524">
        <v>4</v>
      </c>
      <c r="JI524">
        <v>2317</v>
      </c>
      <c r="JJ524">
        <v>-0</v>
      </c>
      <c r="JK524">
        <v>23</v>
      </c>
      <c r="JL524">
        <v>29370112.1</v>
      </c>
      <c r="JM524">
        <v>29370112.1</v>
      </c>
      <c r="JN524">
        <v>1.22314</v>
      </c>
      <c r="JO524">
        <v>2.61841</v>
      </c>
      <c r="JP524">
        <v>2.19849</v>
      </c>
      <c r="JQ524">
        <v>2.63794</v>
      </c>
      <c r="JR524">
        <v>2.44507</v>
      </c>
      <c r="JS524">
        <v>2.36084</v>
      </c>
      <c r="JT524">
        <v>32.8869</v>
      </c>
      <c r="JU524">
        <v>24.0875</v>
      </c>
      <c r="JV524">
        <v>18</v>
      </c>
      <c r="JW524">
        <v>485.39</v>
      </c>
      <c r="JX524">
        <v>740.016</v>
      </c>
      <c r="JY524">
        <v>34.8484</v>
      </c>
      <c r="JZ524">
        <v>53.1544</v>
      </c>
      <c r="KA524">
        <v>30.0046</v>
      </c>
      <c r="KB524">
        <v>52.1357</v>
      </c>
      <c r="KC524">
        <v>51.8223</v>
      </c>
      <c r="KD524">
        <v>24.5783</v>
      </c>
      <c r="KE524">
        <v>0</v>
      </c>
      <c r="KF524">
        <v>100</v>
      </c>
      <c r="KG524">
        <v>33.6569</v>
      </c>
      <c r="KH524">
        <v>474.148</v>
      </c>
      <c r="KI524">
        <v>21.9999</v>
      </c>
      <c r="KJ524">
        <v>92.7369</v>
      </c>
      <c r="KK524">
        <v>89.4413</v>
      </c>
    </row>
    <row r="525" spans="1:297">
      <c r="A525">
        <v>509</v>
      </c>
      <c r="B525">
        <v>1762206728</v>
      </c>
      <c r="C525">
        <v>8496</v>
      </c>
      <c r="D525" t="s">
        <v>1467</v>
      </c>
      <c r="E525" t="s">
        <v>1468</v>
      </c>
      <c r="F525">
        <v>5</v>
      </c>
      <c r="G525" t="s">
        <v>1412</v>
      </c>
      <c r="H525" t="s">
        <v>438</v>
      </c>
      <c r="I525">
        <v>1762206719.84615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462.964574441728</v>
      </c>
      <c r="AK525">
        <v>450.91003030303</v>
      </c>
      <c r="AL525">
        <v>2.54971453481133</v>
      </c>
      <c r="AM525">
        <v>64.4966761008901</v>
      </c>
      <c r="AN525">
        <f>(AP525 - AO525 + DY525*1E3/(8.314*(EA525+273.15)) * AR525/DX525 * AQ525) * DX525/(100*DL525) * 1000/(1000 - AP525)</f>
        <v>0</v>
      </c>
      <c r="AO525">
        <v>20.9103837871397</v>
      </c>
      <c r="AP525">
        <v>36.1215224242424</v>
      </c>
      <c r="AQ525">
        <v>-0.00132325809531321</v>
      </c>
      <c r="AR525">
        <v>97.587587996509</v>
      </c>
      <c r="AS525">
        <v>7</v>
      </c>
      <c r="AT525">
        <v>1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439</v>
      </c>
      <c r="AY525" t="s">
        <v>439</v>
      </c>
      <c r="AZ525">
        <v>0</v>
      </c>
      <c r="BA525">
        <v>0</v>
      </c>
      <c r="BB525">
        <f>1-AZ525/BA525</f>
        <v>0</v>
      </c>
      <c r="BC525">
        <v>0</v>
      </c>
      <c r="BD525" t="s">
        <v>439</v>
      </c>
      <c r="BE525" t="s">
        <v>439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439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440</v>
      </c>
      <c r="DO525">
        <v>2</v>
      </c>
      <c r="DP525" t="b">
        <v>1</v>
      </c>
      <c r="DQ525">
        <v>1762206719.84615</v>
      </c>
      <c r="DR525">
        <v>420.845461538461</v>
      </c>
      <c r="DS525">
        <v>440.807461538461</v>
      </c>
      <c r="DT525">
        <v>36.1475230769231</v>
      </c>
      <c r="DU525">
        <v>20.9090769230769</v>
      </c>
      <c r="DV525">
        <v>417.898769230769</v>
      </c>
      <c r="DW525">
        <v>35.8374846153846</v>
      </c>
      <c r="DX525">
        <v>500.032615384615</v>
      </c>
      <c r="DY525">
        <v>90.7971538461538</v>
      </c>
      <c r="DZ525">
        <v>0.100034915384615</v>
      </c>
      <c r="EA525">
        <v>43.9523230769231</v>
      </c>
      <c r="EB525">
        <v>42.2051692307692</v>
      </c>
      <c r="EC525">
        <v>999.9</v>
      </c>
      <c r="ED525">
        <v>0</v>
      </c>
      <c r="EE525">
        <v>0</v>
      </c>
      <c r="EF525">
        <v>9992.83384615385</v>
      </c>
      <c r="EG525">
        <v>0</v>
      </c>
      <c r="EH525">
        <v>1132.66461538462</v>
      </c>
      <c r="EI525">
        <v>-19.9620369230769</v>
      </c>
      <c r="EJ525">
        <v>436.628307692308</v>
      </c>
      <c r="EK525">
        <v>450.221076923077</v>
      </c>
      <c r="EL525">
        <v>15.2384538461538</v>
      </c>
      <c r="EM525">
        <v>440.807461538461</v>
      </c>
      <c r="EN525">
        <v>20.9090769230769</v>
      </c>
      <c r="EO525">
        <v>3.28209230769231</v>
      </c>
      <c r="EP525">
        <v>1.89848307692308</v>
      </c>
      <c r="EQ525">
        <v>25.5328</v>
      </c>
      <c r="ER525">
        <v>16.6221615384615</v>
      </c>
      <c r="ES525">
        <v>1999.98615384615</v>
      </c>
      <c r="ET525">
        <v>0.980004538461538</v>
      </c>
      <c r="EU525">
        <v>0.0199953923076923</v>
      </c>
      <c r="EV525">
        <v>0</v>
      </c>
      <c r="EW525">
        <v>1088.06846153846</v>
      </c>
      <c r="EX525">
        <v>5.00059</v>
      </c>
      <c r="EY525">
        <v>23590.7</v>
      </c>
      <c r="EZ525">
        <v>17360.2</v>
      </c>
      <c r="FA525">
        <v>64.3796153846154</v>
      </c>
      <c r="FB525">
        <v>64.9083846153846</v>
      </c>
      <c r="FC525">
        <v>63.8314615384615</v>
      </c>
      <c r="FD525">
        <v>64.4179230769231</v>
      </c>
      <c r="FE525">
        <v>64.6392307692308</v>
      </c>
      <c r="FF525">
        <v>1955.09615384615</v>
      </c>
      <c r="FG525">
        <v>39.89</v>
      </c>
      <c r="FH525">
        <v>0</v>
      </c>
      <c r="FI525">
        <v>1762206727.4</v>
      </c>
      <c r="FJ525">
        <v>0</v>
      </c>
      <c r="FK525">
        <v>1087.95538461538</v>
      </c>
      <c r="FL525">
        <v>-5.62666667264786</v>
      </c>
      <c r="FM525">
        <v>-70.2256409049023</v>
      </c>
      <c r="FN525">
        <v>23589.6423076923</v>
      </c>
      <c r="FO525">
        <v>15</v>
      </c>
      <c r="FP525">
        <v>0</v>
      </c>
      <c r="FQ525" t="s">
        <v>441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-15.8441247619048</v>
      </c>
      <c r="GD525">
        <v>-67.8082488311688</v>
      </c>
      <c r="GE525">
        <v>6.95652865603557</v>
      </c>
      <c r="GF525">
        <v>0</v>
      </c>
      <c r="GG525">
        <v>1088.49176470588</v>
      </c>
      <c r="GH525">
        <v>-7.4456837320441</v>
      </c>
      <c r="GI525">
        <v>0.75231591685562</v>
      </c>
      <c r="GJ525">
        <v>-1</v>
      </c>
      <c r="GK525">
        <v>15.253419047619</v>
      </c>
      <c r="GL525">
        <v>-0.23342337662334</v>
      </c>
      <c r="GM525">
        <v>0.0236802835216218</v>
      </c>
      <c r="GN525">
        <v>0</v>
      </c>
      <c r="GO525">
        <v>0</v>
      </c>
      <c r="GP525">
        <v>2</v>
      </c>
      <c r="GQ525" t="s">
        <v>442</v>
      </c>
      <c r="GR525">
        <v>3.12582</v>
      </c>
      <c r="GS525">
        <v>2.77779</v>
      </c>
      <c r="GT525">
        <v>0.0872674</v>
      </c>
      <c r="GU525">
        <v>0.0920044</v>
      </c>
      <c r="GV525">
        <v>0.131382</v>
      </c>
      <c r="GW525">
        <v>0.0893084</v>
      </c>
      <c r="GX525">
        <v>32720.6</v>
      </c>
      <c r="GY525">
        <v>34436.8</v>
      </c>
      <c r="GZ525">
        <v>32562.4</v>
      </c>
      <c r="HA525">
        <v>34468.1</v>
      </c>
      <c r="HB525">
        <v>40410.3</v>
      </c>
      <c r="HC525">
        <v>45229.7</v>
      </c>
      <c r="HD525">
        <v>51150.3</v>
      </c>
      <c r="HE525">
        <v>55266.4</v>
      </c>
      <c r="HF525">
        <v>1.67983</v>
      </c>
      <c r="HG525">
        <v>1.99145</v>
      </c>
      <c r="HH525">
        <v>-0.135668</v>
      </c>
      <c r="HI525">
        <v>0</v>
      </c>
      <c r="HJ525">
        <v>44.3518</v>
      </c>
      <c r="HK525">
        <v>999.9</v>
      </c>
      <c r="HL525">
        <v>53.956</v>
      </c>
      <c r="HM525">
        <v>28.218</v>
      </c>
      <c r="HN525">
        <v>22.8382</v>
      </c>
      <c r="HO525">
        <v>60.8623</v>
      </c>
      <c r="HP525">
        <v>30.2284</v>
      </c>
      <c r="HQ525">
        <v>2</v>
      </c>
      <c r="HR525">
        <v>2.3873</v>
      </c>
      <c r="HS525">
        <v>9.28105</v>
      </c>
      <c r="HT525">
        <v>19.8904</v>
      </c>
      <c r="HU525">
        <v>5.18719</v>
      </c>
      <c r="HV525">
        <v>12.0159</v>
      </c>
      <c r="HW525">
        <v>4.97</v>
      </c>
      <c r="HX525">
        <v>3.29497</v>
      </c>
      <c r="HY525">
        <v>999.9</v>
      </c>
      <c r="HZ525">
        <v>9999</v>
      </c>
      <c r="IA525">
        <v>9999</v>
      </c>
      <c r="IB525">
        <v>9999</v>
      </c>
      <c r="IC525">
        <v>1.86311</v>
      </c>
      <c r="ID525">
        <v>1.86812</v>
      </c>
      <c r="IE525">
        <v>1.86783</v>
      </c>
      <c r="IF525">
        <v>1.86899</v>
      </c>
      <c r="IG525">
        <v>1.86982</v>
      </c>
      <c r="IH525">
        <v>1.86584</v>
      </c>
      <c r="II525">
        <v>1.86701</v>
      </c>
      <c r="IJ525">
        <v>1.86838</v>
      </c>
      <c r="IK525">
        <v>5</v>
      </c>
      <c r="IL525">
        <v>0</v>
      </c>
      <c r="IM525">
        <v>0</v>
      </c>
      <c r="IN525">
        <v>0</v>
      </c>
      <c r="IO525" t="s">
        <v>443</v>
      </c>
      <c r="IP525" t="s">
        <v>444</v>
      </c>
      <c r="IQ525" t="s">
        <v>445</v>
      </c>
      <c r="IR525" t="s">
        <v>445</v>
      </c>
      <c r="IS525" t="s">
        <v>445</v>
      </c>
      <c r="IT525" t="s">
        <v>445</v>
      </c>
      <c r="IU525">
        <v>0</v>
      </c>
      <c r="IV525">
        <v>100</v>
      </c>
      <c r="IW525">
        <v>100</v>
      </c>
      <c r="IX525">
        <v>3.015</v>
      </c>
      <c r="IY525">
        <v>0.3101</v>
      </c>
      <c r="IZ525">
        <v>0.972545899424372</v>
      </c>
      <c r="JA525">
        <v>0.00534676025210932</v>
      </c>
      <c r="JB525">
        <v>-1.70922874884956e-06</v>
      </c>
      <c r="JC525">
        <v>5.24977269206303e-10</v>
      </c>
      <c r="JD525">
        <v>0.310040366037049</v>
      </c>
      <c r="JE525">
        <v>0</v>
      </c>
      <c r="JF525">
        <v>0</v>
      </c>
      <c r="JG525">
        <v>0</v>
      </c>
      <c r="JH525">
        <v>4</v>
      </c>
      <c r="JI525">
        <v>2317</v>
      </c>
      <c r="JJ525">
        <v>-0</v>
      </c>
      <c r="JK525">
        <v>23</v>
      </c>
      <c r="JL525">
        <v>29370112.1</v>
      </c>
      <c r="JM525">
        <v>29370112.1</v>
      </c>
      <c r="JN525">
        <v>1.26221</v>
      </c>
      <c r="JO525">
        <v>2.62939</v>
      </c>
      <c r="JP525">
        <v>2.19849</v>
      </c>
      <c r="JQ525">
        <v>2.63794</v>
      </c>
      <c r="JR525">
        <v>2.44507</v>
      </c>
      <c r="JS525">
        <v>2.30347</v>
      </c>
      <c r="JT525">
        <v>32.8869</v>
      </c>
      <c r="JU525">
        <v>24.0787</v>
      </c>
      <c r="JV525">
        <v>18</v>
      </c>
      <c r="JW525">
        <v>485.172</v>
      </c>
      <c r="JX525">
        <v>739.879</v>
      </c>
      <c r="JY525">
        <v>34.7922</v>
      </c>
      <c r="JZ525">
        <v>53.1994</v>
      </c>
      <c r="KA525">
        <v>30.0045</v>
      </c>
      <c r="KB525">
        <v>52.1769</v>
      </c>
      <c r="KC525">
        <v>51.8633</v>
      </c>
      <c r="KD525">
        <v>25.4228</v>
      </c>
      <c r="KE525">
        <v>0</v>
      </c>
      <c r="KF525">
        <v>100</v>
      </c>
      <c r="KG525">
        <v>33.4619</v>
      </c>
      <c r="KH525">
        <v>494.481</v>
      </c>
      <c r="KI525">
        <v>21.9999</v>
      </c>
      <c r="KJ525">
        <v>92.7297</v>
      </c>
      <c r="KK525">
        <v>89.4322</v>
      </c>
    </row>
    <row r="526" spans="1:297">
      <c r="A526">
        <v>510</v>
      </c>
      <c r="B526">
        <v>1762206733</v>
      </c>
      <c r="C526">
        <v>8501</v>
      </c>
      <c r="D526" t="s">
        <v>1469</v>
      </c>
      <c r="E526" t="s">
        <v>1470</v>
      </c>
      <c r="F526">
        <v>5</v>
      </c>
      <c r="G526" t="s">
        <v>1412</v>
      </c>
      <c r="H526" t="s">
        <v>438</v>
      </c>
      <c r="I526">
        <v>1762206724.84615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478.660066172205</v>
      </c>
      <c r="AK526">
        <v>464.888084848485</v>
      </c>
      <c r="AL526">
        <v>2.85018849938899</v>
      </c>
      <c r="AM526">
        <v>64.4966761008901</v>
      </c>
      <c r="AN526">
        <f>(AP526 - AO526 + DY526*1E3/(8.314*(EA526+273.15)) * AR526/DX526 * AQ526) * DX526/(100*DL526) * 1000/(1000 - AP526)</f>
        <v>0</v>
      </c>
      <c r="AO526">
        <v>20.9121266344274</v>
      </c>
      <c r="AP526">
        <v>36.1055678787879</v>
      </c>
      <c r="AQ526">
        <v>-0.000826719633380958</v>
      </c>
      <c r="AR526">
        <v>97.587587996509</v>
      </c>
      <c r="AS526">
        <v>7</v>
      </c>
      <c r="AT526">
        <v>1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439</v>
      </c>
      <c r="AY526" t="s">
        <v>439</v>
      </c>
      <c r="AZ526">
        <v>0</v>
      </c>
      <c r="BA526">
        <v>0</v>
      </c>
      <c r="BB526">
        <f>1-AZ526/BA526</f>
        <v>0</v>
      </c>
      <c r="BC526">
        <v>0</v>
      </c>
      <c r="BD526" t="s">
        <v>439</v>
      </c>
      <c r="BE526" t="s">
        <v>439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439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440</v>
      </c>
      <c r="DO526">
        <v>2</v>
      </c>
      <c r="DP526" t="b">
        <v>1</v>
      </c>
      <c r="DQ526">
        <v>1762206724.84615</v>
      </c>
      <c r="DR526">
        <v>430.308230769231</v>
      </c>
      <c r="DS526">
        <v>455.323615384615</v>
      </c>
      <c r="DT526">
        <v>36.1293923076923</v>
      </c>
      <c r="DU526">
        <v>20.9107</v>
      </c>
      <c r="DV526">
        <v>427.322076923077</v>
      </c>
      <c r="DW526">
        <v>35.8193538461539</v>
      </c>
      <c r="DX526">
        <v>500.014615384615</v>
      </c>
      <c r="DY526">
        <v>90.7967384615385</v>
      </c>
      <c r="DZ526">
        <v>0.100018892307692</v>
      </c>
      <c r="EA526">
        <v>43.9476692307692</v>
      </c>
      <c r="EB526">
        <v>42.1968153846154</v>
      </c>
      <c r="EC526">
        <v>999.9</v>
      </c>
      <c r="ED526">
        <v>0</v>
      </c>
      <c r="EE526">
        <v>0</v>
      </c>
      <c r="EF526">
        <v>9995.00538461539</v>
      </c>
      <c r="EG526">
        <v>0</v>
      </c>
      <c r="EH526">
        <v>1132.54923076923</v>
      </c>
      <c r="EI526">
        <v>-25.0154076923077</v>
      </c>
      <c r="EJ526">
        <v>446.437538461538</v>
      </c>
      <c r="EK526">
        <v>465.047846153846</v>
      </c>
      <c r="EL526">
        <v>15.2186923076923</v>
      </c>
      <c r="EM526">
        <v>455.323615384615</v>
      </c>
      <c r="EN526">
        <v>20.9107</v>
      </c>
      <c r="EO526">
        <v>3.28043153846154</v>
      </c>
      <c r="EP526">
        <v>1.89862307692308</v>
      </c>
      <c r="EQ526">
        <v>25.5242769230769</v>
      </c>
      <c r="ER526">
        <v>16.6233153846154</v>
      </c>
      <c r="ES526">
        <v>1999.98</v>
      </c>
      <c r="ET526">
        <v>0.980004846153846</v>
      </c>
      <c r="EU526">
        <v>0.0199951538461538</v>
      </c>
      <c r="EV526">
        <v>0</v>
      </c>
      <c r="EW526">
        <v>1087.69384615385</v>
      </c>
      <c r="EX526">
        <v>5.00059</v>
      </c>
      <c r="EY526">
        <v>23586.9923076923</v>
      </c>
      <c r="EZ526">
        <v>17360.1538461538</v>
      </c>
      <c r="FA526">
        <v>64.4083846153846</v>
      </c>
      <c r="FB526">
        <v>64.9468461538462</v>
      </c>
      <c r="FC526">
        <v>63.8746923076923</v>
      </c>
      <c r="FD526">
        <v>64.4515384615385</v>
      </c>
      <c r="FE526">
        <v>64.6631538461538</v>
      </c>
      <c r="FF526">
        <v>1955.09</v>
      </c>
      <c r="FG526">
        <v>39.89</v>
      </c>
      <c r="FH526">
        <v>0</v>
      </c>
      <c r="FI526">
        <v>1762206732.2</v>
      </c>
      <c r="FJ526">
        <v>0</v>
      </c>
      <c r="FK526">
        <v>1087.59038461538</v>
      </c>
      <c r="FL526">
        <v>-3.06017093389539</v>
      </c>
      <c r="FM526">
        <v>-0.656410265466286</v>
      </c>
      <c r="FN526">
        <v>23586.6923076923</v>
      </c>
      <c r="FO526">
        <v>15</v>
      </c>
      <c r="FP526">
        <v>0</v>
      </c>
      <c r="FQ526" t="s">
        <v>441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-21.7665466666667</v>
      </c>
      <c r="GD526">
        <v>-62.5596155844156</v>
      </c>
      <c r="GE526">
        <v>6.44291448974936</v>
      </c>
      <c r="GF526">
        <v>0</v>
      </c>
      <c r="GG526">
        <v>1087.84911764706</v>
      </c>
      <c r="GH526">
        <v>-4.79587471721309</v>
      </c>
      <c r="GI526">
        <v>0.522490459507921</v>
      </c>
      <c r="GJ526">
        <v>-1</v>
      </c>
      <c r="GK526">
        <v>15.2303761904762</v>
      </c>
      <c r="GL526">
        <v>-0.233259740259738</v>
      </c>
      <c r="GM526">
        <v>0.0236357861195164</v>
      </c>
      <c r="GN526">
        <v>0</v>
      </c>
      <c r="GO526">
        <v>0</v>
      </c>
      <c r="GP526">
        <v>2</v>
      </c>
      <c r="GQ526" t="s">
        <v>442</v>
      </c>
      <c r="GR526">
        <v>3.12582</v>
      </c>
      <c r="GS526">
        <v>2.77804</v>
      </c>
      <c r="GT526">
        <v>0.0894052</v>
      </c>
      <c r="GU526">
        <v>0.0945651</v>
      </c>
      <c r="GV526">
        <v>0.131324</v>
      </c>
      <c r="GW526">
        <v>0.0893015</v>
      </c>
      <c r="GX526">
        <v>32640.7</v>
      </c>
      <c r="GY526">
        <v>34335.3</v>
      </c>
      <c r="GZ526">
        <v>32559.4</v>
      </c>
      <c r="HA526">
        <v>34464.1</v>
      </c>
      <c r="HB526">
        <v>40410.3</v>
      </c>
      <c r="HC526">
        <v>45225.3</v>
      </c>
      <c r="HD526">
        <v>51146.4</v>
      </c>
      <c r="HE526">
        <v>55260.2</v>
      </c>
      <c r="HF526">
        <v>1.67945</v>
      </c>
      <c r="HG526">
        <v>1.99085</v>
      </c>
      <c r="HH526">
        <v>-0.136334</v>
      </c>
      <c r="HI526">
        <v>0</v>
      </c>
      <c r="HJ526">
        <v>44.3587</v>
      </c>
      <c r="HK526">
        <v>999.9</v>
      </c>
      <c r="HL526">
        <v>53.956</v>
      </c>
      <c r="HM526">
        <v>28.218</v>
      </c>
      <c r="HN526">
        <v>22.8391</v>
      </c>
      <c r="HO526">
        <v>60.7223</v>
      </c>
      <c r="HP526">
        <v>30.1883</v>
      </c>
      <c r="HQ526">
        <v>2</v>
      </c>
      <c r="HR526">
        <v>2.39239</v>
      </c>
      <c r="HS526">
        <v>9.28105</v>
      </c>
      <c r="HT526">
        <v>19.8908</v>
      </c>
      <c r="HU526">
        <v>5.18704</v>
      </c>
      <c r="HV526">
        <v>12.0159</v>
      </c>
      <c r="HW526">
        <v>4.96985</v>
      </c>
      <c r="HX526">
        <v>3.295</v>
      </c>
      <c r="HY526">
        <v>999.9</v>
      </c>
      <c r="HZ526">
        <v>9999</v>
      </c>
      <c r="IA526">
        <v>9999</v>
      </c>
      <c r="IB526">
        <v>9999</v>
      </c>
      <c r="IC526">
        <v>1.86312</v>
      </c>
      <c r="ID526">
        <v>1.86812</v>
      </c>
      <c r="IE526">
        <v>1.86783</v>
      </c>
      <c r="IF526">
        <v>1.86899</v>
      </c>
      <c r="IG526">
        <v>1.86981</v>
      </c>
      <c r="IH526">
        <v>1.86585</v>
      </c>
      <c r="II526">
        <v>1.867</v>
      </c>
      <c r="IJ526">
        <v>1.8684</v>
      </c>
      <c r="IK526">
        <v>5</v>
      </c>
      <c r="IL526">
        <v>0</v>
      </c>
      <c r="IM526">
        <v>0</v>
      </c>
      <c r="IN526">
        <v>0</v>
      </c>
      <c r="IO526" t="s">
        <v>443</v>
      </c>
      <c r="IP526" t="s">
        <v>444</v>
      </c>
      <c r="IQ526" t="s">
        <v>445</v>
      </c>
      <c r="IR526" t="s">
        <v>445</v>
      </c>
      <c r="IS526" t="s">
        <v>445</v>
      </c>
      <c r="IT526" t="s">
        <v>445</v>
      </c>
      <c r="IU526">
        <v>0</v>
      </c>
      <c r="IV526">
        <v>100</v>
      </c>
      <c r="IW526">
        <v>100</v>
      </c>
      <c r="IX526">
        <v>3.073</v>
      </c>
      <c r="IY526">
        <v>0.3101</v>
      </c>
      <c r="IZ526">
        <v>0.972545899424372</v>
      </c>
      <c r="JA526">
        <v>0.00534676025210932</v>
      </c>
      <c r="JB526">
        <v>-1.70922874884956e-06</v>
      </c>
      <c r="JC526">
        <v>5.24977269206303e-10</v>
      </c>
      <c r="JD526">
        <v>0.310040366037049</v>
      </c>
      <c r="JE526">
        <v>0</v>
      </c>
      <c r="JF526">
        <v>0</v>
      </c>
      <c r="JG526">
        <v>0</v>
      </c>
      <c r="JH526">
        <v>4</v>
      </c>
      <c r="JI526">
        <v>2317</v>
      </c>
      <c r="JJ526">
        <v>-0</v>
      </c>
      <c r="JK526">
        <v>23</v>
      </c>
      <c r="JL526">
        <v>29370112.2</v>
      </c>
      <c r="JM526">
        <v>29370112.2</v>
      </c>
      <c r="JN526">
        <v>1.30371</v>
      </c>
      <c r="JO526">
        <v>2.62695</v>
      </c>
      <c r="JP526">
        <v>2.19849</v>
      </c>
      <c r="JQ526">
        <v>2.63794</v>
      </c>
      <c r="JR526">
        <v>2.44507</v>
      </c>
      <c r="JS526">
        <v>2.33032</v>
      </c>
      <c r="JT526">
        <v>32.8869</v>
      </c>
      <c r="JU526">
        <v>24.0875</v>
      </c>
      <c r="JV526">
        <v>18</v>
      </c>
      <c r="JW526">
        <v>485.153</v>
      </c>
      <c r="JX526">
        <v>739.676</v>
      </c>
      <c r="JY526">
        <v>34.7422</v>
      </c>
      <c r="JZ526">
        <v>53.246</v>
      </c>
      <c r="KA526">
        <v>30.0047</v>
      </c>
      <c r="KB526">
        <v>52.2212</v>
      </c>
      <c r="KC526">
        <v>51.9054</v>
      </c>
      <c r="KD526">
        <v>26.1927</v>
      </c>
      <c r="KE526">
        <v>0</v>
      </c>
      <c r="KF526">
        <v>100</v>
      </c>
      <c r="KG526">
        <v>33.2756</v>
      </c>
      <c r="KH526">
        <v>508.014</v>
      </c>
      <c r="KI526">
        <v>21.9999</v>
      </c>
      <c r="KJ526">
        <v>92.722</v>
      </c>
      <c r="KK526">
        <v>89.422</v>
      </c>
    </row>
    <row r="527" spans="1:297">
      <c r="A527">
        <v>511</v>
      </c>
      <c r="B527">
        <v>1762206738</v>
      </c>
      <c r="C527">
        <v>8506</v>
      </c>
      <c r="D527" t="s">
        <v>1471</v>
      </c>
      <c r="E527" t="s">
        <v>1472</v>
      </c>
      <c r="F527">
        <v>5</v>
      </c>
      <c r="G527" t="s">
        <v>1412</v>
      </c>
      <c r="H527" t="s">
        <v>438</v>
      </c>
      <c r="I527">
        <v>1762206729.84615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496.277871720194</v>
      </c>
      <c r="AK527">
        <v>480.900890909091</v>
      </c>
      <c r="AL527">
        <v>3.22733126096868</v>
      </c>
      <c r="AM527">
        <v>64.4966761008901</v>
      </c>
      <c r="AN527">
        <f>(AP527 - AO527 + DY527*1E3/(8.314*(EA527+273.15)) * AR527/DX527 * AQ527) * DX527/(100*DL527) * 1000/(1000 - AP527)</f>
        <v>0</v>
      </c>
      <c r="AO527">
        <v>20.9133244565094</v>
      </c>
      <c r="AP527">
        <v>36.0854109090909</v>
      </c>
      <c r="AQ527">
        <v>-0.000754355459995378</v>
      </c>
      <c r="AR527">
        <v>97.587587996509</v>
      </c>
      <c r="AS527">
        <v>8</v>
      </c>
      <c r="AT527">
        <v>2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439</v>
      </c>
      <c r="AY527" t="s">
        <v>439</v>
      </c>
      <c r="AZ527">
        <v>0</v>
      </c>
      <c r="BA527">
        <v>0</v>
      </c>
      <c r="BB527">
        <f>1-AZ527/BA527</f>
        <v>0</v>
      </c>
      <c r="BC527">
        <v>0</v>
      </c>
      <c r="BD527" t="s">
        <v>439</v>
      </c>
      <c r="BE527" t="s">
        <v>439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439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440</v>
      </c>
      <c r="DO527">
        <v>2</v>
      </c>
      <c r="DP527" t="b">
        <v>1</v>
      </c>
      <c r="DQ527">
        <v>1762206729.84615</v>
      </c>
      <c r="DR527">
        <v>442.827692307692</v>
      </c>
      <c r="DS527">
        <v>471.363</v>
      </c>
      <c r="DT527">
        <v>36.1121230769231</v>
      </c>
      <c r="DU527">
        <v>20.9120461538462</v>
      </c>
      <c r="DV527">
        <v>439.789692307692</v>
      </c>
      <c r="DW527">
        <v>35.8020769230769</v>
      </c>
      <c r="DX527">
        <v>500.027076923077</v>
      </c>
      <c r="DY527">
        <v>90.7974461538462</v>
      </c>
      <c r="DZ527">
        <v>0.100019892307692</v>
      </c>
      <c r="EA527">
        <v>43.9456461538462</v>
      </c>
      <c r="EB527">
        <v>42.1917846153846</v>
      </c>
      <c r="EC527">
        <v>999.9</v>
      </c>
      <c r="ED527">
        <v>0</v>
      </c>
      <c r="EE527">
        <v>0</v>
      </c>
      <c r="EF527">
        <v>9993.94769230769</v>
      </c>
      <c r="EG527">
        <v>0</v>
      </c>
      <c r="EH527">
        <v>1132.43769230769</v>
      </c>
      <c r="EI527">
        <v>-28.5353923076923</v>
      </c>
      <c r="EJ527">
        <v>459.418</v>
      </c>
      <c r="EK527">
        <v>481.430615384615</v>
      </c>
      <c r="EL527">
        <v>15.2000692307692</v>
      </c>
      <c r="EM527">
        <v>471.363</v>
      </c>
      <c r="EN527">
        <v>20.9120461538462</v>
      </c>
      <c r="EO527">
        <v>3.27888923076923</v>
      </c>
      <c r="EP527">
        <v>1.89876</v>
      </c>
      <c r="EQ527">
        <v>25.5163615384615</v>
      </c>
      <c r="ER527">
        <v>16.6244615384615</v>
      </c>
      <c r="ES527">
        <v>1999.94615384615</v>
      </c>
      <c r="ET527">
        <v>0.980004846153846</v>
      </c>
      <c r="EU527">
        <v>0.0199951615384615</v>
      </c>
      <c r="EV527">
        <v>0</v>
      </c>
      <c r="EW527">
        <v>1087.56846153846</v>
      </c>
      <c r="EX527">
        <v>5.00059</v>
      </c>
      <c r="EY527">
        <v>23587.9615384615</v>
      </c>
      <c r="EZ527">
        <v>17359.8692307692</v>
      </c>
      <c r="FA527">
        <v>64.4468461538462</v>
      </c>
      <c r="FB527">
        <v>64.9757692307692</v>
      </c>
      <c r="FC527">
        <v>63.9228461538462</v>
      </c>
      <c r="FD527">
        <v>64.4709230769231</v>
      </c>
      <c r="FE527">
        <v>64.6967692307692</v>
      </c>
      <c r="FF527">
        <v>1955.05615384615</v>
      </c>
      <c r="FG527">
        <v>39.89</v>
      </c>
      <c r="FH527">
        <v>0</v>
      </c>
      <c r="FI527">
        <v>1762206737.6</v>
      </c>
      <c r="FJ527">
        <v>0</v>
      </c>
      <c r="FK527">
        <v>1087.5084</v>
      </c>
      <c r="FL527">
        <v>1.22769232030966</v>
      </c>
      <c r="FM527">
        <v>64.115384641372</v>
      </c>
      <c r="FN527">
        <v>23589.344</v>
      </c>
      <c r="FO527">
        <v>15</v>
      </c>
      <c r="FP527">
        <v>0</v>
      </c>
      <c r="FQ527" t="s">
        <v>441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-26.716645</v>
      </c>
      <c r="GD527">
        <v>-40.6638090225564</v>
      </c>
      <c r="GE527">
        <v>4.05081828183825</v>
      </c>
      <c r="GF527">
        <v>0</v>
      </c>
      <c r="GG527">
        <v>1087.61823529412</v>
      </c>
      <c r="GH527">
        <v>-1.70206263888531</v>
      </c>
      <c r="GI527">
        <v>0.342803927737089</v>
      </c>
      <c r="GJ527">
        <v>-1</v>
      </c>
      <c r="GK527">
        <v>15.20858</v>
      </c>
      <c r="GL527">
        <v>-0.223425563909765</v>
      </c>
      <c r="GM527">
        <v>0.0215374928903065</v>
      </c>
      <c r="GN527">
        <v>0</v>
      </c>
      <c r="GO527">
        <v>0</v>
      </c>
      <c r="GP527">
        <v>2</v>
      </c>
      <c r="GQ527" t="s">
        <v>442</v>
      </c>
      <c r="GR527">
        <v>3.12581</v>
      </c>
      <c r="GS527">
        <v>2.77784</v>
      </c>
      <c r="GT527">
        <v>0.0917358</v>
      </c>
      <c r="GU527">
        <v>0.0968686</v>
      </c>
      <c r="GV527">
        <v>0.131269</v>
      </c>
      <c r="GW527">
        <v>0.0892988</v>
      </c>
      <c r="GX527">
        <v>32554</v>
      </c>
      <c r="GY527">
        <v>34244</v>
      </c>
      <c r="GZ527">
        <v>32556.4</v>
      </c>
      <c r="HA527">
        <v>34460.4</v>
      </c>
      <c r="HB527">
        <v>40410.2</v>
      </c>
      <c r="HC527">
        <v>45221.1</v>
      </c>
      <c r="HD527">
        <v>51142.6</v>
      </c>
      <c r="HE527">
        <v>55254.6</v>
      </c>
      <c r="HF527">
        <v>1.67903</v>
      </c>
      <c r="HG527">
        <v>1.99023</v>
      </c>
      <c r="HH527">
        <v>-0.136189</v>
      </c>
      <c r="HI527">
        <v>0</v>
      </c>
      <c r="HJ527">
        <v>44.3649</v>
      </c>
      <c r="HK527">
        <v>999.9</v>
      </c>
      <c r="HL527">
        <v>53.956</v>
      </c>
      <c r="HM527">
        <v>28.198</v>
      </c>
      <c r="HN527">
        <v>22.811</v>
      </c>
      <c r="HO527">
        <v>60.8223</v>
      </c>
      <c r="HP527">
        <v>30.2204</v>
      </c>
      <c r="HQ527">
        <v>2</v>
      </c>
      <c r="HR527">
        <v>2.39725</v>
      </c>
      <c r="HS527">
        <v>9.28105</v>
      </c>
      <c r="HT527">
        <v>19.8909</v>
      </c>
      <c r="HU527">
        <v>5.18719</v>
      </c>
      <c r="HV527">
        <v>12.0159</v>
      </c>
      <c r="HW527">
        <v>4.96975</v>
      </c>
      <c r="HX527">
        <v>3.29503</v>
      </c>
      <c r="HY527">
        <v>999.9</v>
      </c>
      <c r="HZ527">
        <v>9999</v>
      </c>
      <c r="IA527">
        <v>9999</v>
      </c>
      <c r="IB527">
        <v>9999</v>
      </c>
      <c r="IC527">
        <v>1.8631</v>
      </c>
      <c r="ID527">
        <v>1.86813</v>
      </c>
      <c r="IE527">
        <v>1.86783</v>
      </c>
      <c r="IF527">
        <v>1.86899</v>
      </c>
      <c r="IG527">
        <v>1.86981</v>
      </c>
      <c r="IH527">
        <v>1.86584</v>
      </c>
      <c r="II527">
        <v>1.86703</v>
      </c>
      <c r="IJ527">
        <v>1.86838</v>
      </c>
      <c r="IK527">
        <v>5</v>
      </c>
      <c r="IL527">
        <v>0</v>
      </c>
      <c r="IM527">
        <v>0</v>
      </c>
      <c r="IN527">
        <v>0</v>
      </c>
      <c r="IO527" t="s">
        <v>443</v>
      </c>
      <c r="IP527" t="s">
        <v>444</v>
      </c>
      <c r="IQ527" t="s">
        <v>445</v>
      </c>
      <c r="IR527" t="s">
        <v>445</v>
      </c>
      <c r="IS527" t="s">
        <v>445</v>
      </c>
      <c r="IT527" t="s">
        <v>445</v>
      </c>
      <c r="IU527">
        <v>0</v>
      </c>
      <c r="IV527">
        <v>100</v>
      </c>
      <c r="IW527">
        <v>100</v>
      </c>
      <c r="IX527">
        <v>3.135</v>
      </c>
      <c r="IY527">
        <v>0.31</v>
      </c>
      <c r="IZ527">
        <v>0.972545899424372</v>
      </c>
      <c r="JA527">
        <v>0.00534676025210932</v>
      </c>
      <c r="JB527">
        <v>-1.70922874884956e-06</v>
      </c>
      <c r="JC527">
        <v>5.24977269206303e-10</v>
      </c>
      <c r="JD527">
        <v>0.310040366037049</v>
      </c>
      <c r="JE527">
        <v>0</v>
      </c>
      <c r="JF527">
        <v>0</v>
      </c>
      <c r="JG527">
        <v>0</v>
      </c>
      <c r="JH527">
        <v>4</v>
      </c>
      <c r="JI527">
        <v>2317</v>
      </c>
      <c r="JJ527">
        <v>-0</v>
      </c>
      <c r="JK527">
        <v>23</v>
      </c>
      <c r="JL527">
        <v>29370112.3</v>
      </c>
      <c r="JM527">
        <v>29370112.3</v>
      </c>
      <c r="JN527">
        <v>1.34399</v>
      </c>
      <c r="JO527">
        <v>2.61963</v>
      </c>
      <c r="JP527">
        <v>2.19849</v>
      </c>
      <c r="JQ527">
        <v>2.63794</v>
      </c>
      <c r="JR527">
        <v>2.44507</v>
      </c>
      <c r="JS527">
        <v>2.33154</v>
      </c>
      <c r="JT527">
        <v>32.8869</v>
      </c>
      <c r="JU527">
        <v>24.0875</v>
      </c>
      <c r="JV527">
        <v>18</v>
      </c>
      <c r="JW527">
        <v>485.078</v>
      </c>
      <c r="JX527">
        <v>739.443</v>
      </c>
      <c r="JY527">
        <v>34.7012</v>
      </c>
      <c r="JZ527">
        <v>53.2888</v>
      </c>
      <c r="KA527">
        <v>30.0047</v>
      </c>
      <c r="KB527">
        <v>52.2619</v>
      </c>
      <c r="KC527">
        <v>51.9468</v>
      </c>
      <c r="KD527">
        <v>26.9363</v>
      </c>
      <c r="KE527">
        <v>0</v>
      </c>
      <c r="KF527">
        <v>100</v>
      </c>
      <c r="KG527">
        <v>33.084</v>
      </c>
      <c r="KH527">
        <v>528.322</v>
      </c>
      <c r="KI527">
        <v>21.9999</v>
      </c>
      <c r="KJ527">
        <v>92.7146</v>
      </c>
      <c r="KK527">
        <v>89.4128</v>
      </c>
    </row>
    <row r="528" spans="1:297">
      <c r="A528">
        <v>512</v>
      </c>
      <c r="B528">
        <v>1762206743</v>
      </c>
      <c r="C528">
        <v>8511</v>
      </c>
      <c r="D528" t="s">
        <v>1473</v>
      </c>
      <c r="E528" t="s">
        <v>1474</v>
      </c>
      <c r="F528">
        <v>5</v>
      </c>
      <c r="G528" t="s">
        <v>1412</v>
      </c>
      <c r="H528" t="s">
        <v>438</v>
      </c>
      <c r="I528">
        <v>1762206734.84615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512.396583439782</v>
      </c>
      <c r="AK528">
        <v>496.709860606061</v>
      </c>
      <c r="AL528">
        <v>3.17952324834068</v>
      </c>
      <c r="AM528">
        <v>64.4966761008901</v>
      </c>
      <c r="AN528">
        <f>(AP528 - AO528 + DY528*1E3/(8.314*(EA528+273.15)) * AR528/DX528 * AQ528) * DX528/(100*DL528) * 1000/(1000 - AP528)</f>
        <v>0</v>
      </c>
      <c r="AO528">
        <v>20.9147003595083</v>
      </c>
      <c r="AP528">
        <v>36.0641509090909</v>
      </c>
      <c r="AQ528">
        <v>-0.000716093111190788</v>
      </c>
      <c r="AR528">
        <v>97.587587996509</v>
      </c>
      <c r="AS528">
        <v>7</v>
      </c>
      <c r="AT528">
        <v>1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439</v>
      </c>
      <c r="AY528" t="s">
        <v>439</v>
      </c>
      <c r="AZ528">
        <v>0</v>
      </c>
      <c r="BA528">
        <v>0</v>
      </c>
      <c r="BB528">
        <f>1-AZ528/BA528</f>
        <v>0</v>
      </c>
      <c r="BC528">
        <v>0</v>
      </c>
      <c r="BD528" t="s">
        <v>439</v>
      </c>
      <c r="BE528" t="s">
        <v>439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439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440</v>
      </c>
      <c r="DO528">
        <v>2</v>
      </c>
      <c r="DP528" t="b">
        <v>1</v>
      </c>
      <c r="DQ528">
        <v>1762206734.84615</v>
      </c>
      <c r="DR528">
        <v>457.093615384615</v>
      </c>
      <c r="DS528">
        <v>487.577076923077</v>
      </c>
      <c r="DT528">
        <v>36.0937615384615</v>
      </c>
      <c r="DU528">
        <v>20.9133076923077</v>
      </c>
      <c r="DV528">
        <v>453.996923076923</v>
      </c>
      <c r="DW528">
        <v>35.7837</v>
      </c>
      <c r="DX528">
        <v>499.986153846154</v>
      </c>
      <c r="DY528">
        <v>90.7982076923077</v>
      </c>
      <c r="DZ528">
        <v>0.0999606307692308</v>
      </c>
      <c r="EA528">
        <v>43.9408230769231</v>
      </c>
      <c r="EB528">
        <v>42.1881923076923</v>
      </c>
      <c r="EC528">
        <v>999.9</v>
      </c>
      <c r="ED528">
        <v>0</v>
      </c>
      <c r="EE528">
        <v>0</v>
      </c>
      <c r="EF528">
        <v>10000.2384615385</v>
      </c>
      <c r="EG528">
        <v>0</v>
      </c>
      <c r="EH528">
        <v>1132.36461538462</v>
      </c>
      <c r="EI528">
        <v>-30.4835461538462</v>
      </c>
      <c r="EJ528">
        <v>474.209461538462</v>
      </c>
      <c r="EK528">
        <v>497.991769230769</v>
      </c>
      <c r="EL528">
        <v>15.1804307692308</v>
      </c>
      <c r="EM528">
        <v>487.577076923077</v>
      </c>
      <c r="EN528">
        <v>20.9133076923077</v>
      </c>
      <c r="EO528">
        <v>3.27724769230769</v>
      </c>
      <c r="EP528">
        <v>1.89889230769231</v>
      </c>
      <c r="EQ528">
        <v>25.5079307692308</v>
      </c>
      <c r="ER528">
        <v>16.6255384615385</v>
      </c>
      <c r="ES528">
        <v>1999.96230769231</v>
      </c>
      <c r="ET528">
        <v>0.980005461538462</v>
      </c>
      <c r="EU528">
        <v>0.0199946846153846</v>
      </c>
      <c r="EV528">
        <v>0</v>
      </c>
      <c r="EW528">
        <v>1087.66923076923</v>
      </c>
      <c r="EX528">
        <v>5.00059</v>
      </c>
      <c r="EY528">
        <v>23594.3461538462</v>
      </c>
      <c r="EZ528">
        <v>17360.0307692308</v>
      </c>
      <c r="FA528">
        <v>64.4757692307692</v>
      </c>
      <c r="FB528">
        <v>65.0142307692308</v>
      </c>
      <c r="FC528">
        <v>63.9613076923077</v>
      </c>
      <c r="FD528">
        <v>64.5093846153846</v>
      </c>
      <c r="FE528">
        <v>64.7209230769231</v>
      </c>
      <c r="FF528">
        <v>1955.07230769231</v>
      </c>
      <c r="FG528">
        <v>39.89</v>
      </c>
      <c r="FH528">
        <v>0</v>
      </c>
      <c r="FI528">
        <v>1762206742.4</v>
      </c>
      <c r="FJ528">
        <v>0</v>
      </c>
      <c r="FK528">
        <v>1087.6544</v>
      </c>
      <c r="FL528">
        <v>3.39000000901909</v>
      </c>
      <c r="FM528">
        <v>110.707692098974</v>
      </c>
      <c r="FN528">
        <v>23596.384</v>
      </c>
      <c r="FO528">
        <v>15</v>
      </c>
      <c r="FP528">
        <v>0</v>
      </c>
      <c r="FQ528" t="s">
        <v>441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-29.00641</v>
      </c>
      <c r="GD528">
        <v>-25.3189804511279</v>
      </c>
      <c r="GE528">
        <v>2.53841304123265</v>
      </c>
      <c r="GF528">
        <v>0</v>
      </c>
      <c r="GG528">
        <v>1087.57323529412</v>
      </c>
      <c r="GH528">
        <v>0.271199393643275</v>
      </c>
      <c r="GI528">
        <v>0.294515759972156</v>
      </c>
      <c r="GJ528">
        <v>-1</v>
      </c>
      <c r="GK528">
        <v>15.193775</v>
      </c>
      <c r="GL528">
        <v>-0.233246616541336</v>
      </c>
      <c r="GM528">
        <v>0.0224393376684785</v>
      </c>
      <c r="GN528">
        <v>0</v>
      </c>
      <c r="GO528">
        <v>0</v>
      </c>
      <c r="GP528">
        <v>2</v>
      </c>
      <c r="GQ528" t="s">
        <v>442</v>
      </c>
      <c r="GR528">
        <v>3.12575</v>
      </c>
      <c r="GS528">
        <v>2.77802</v>
      </c>
      <c r="GT528">
        <v>0.0940391</v>
      </c>
      <c r="GU528">
        <v>0.0993061</v>
      </c>
      <c r="GV528">
        <v>0.131195</v>
      </c>
      <c r="GW528">
        <v>0.089289</v>
      </c>
      <c r="GX528">
        <v>32468</v>
      </c>
      <c r="GY528">
        <v>34146.9</v>
      </c>
      <c r="GZ528">
        <v>32553.3</v>
      </c>
      <c r="HA528">
        <v>34456</v>
      </c>
      <c r="HB528">
        <v>40410.5</v>
      </c>
      <c r="HC528">
        <v>45216.5</v>
      </c>
      <c r="HD528">
        <v>51138.2</v>
      </c>
      <c r="HE528">
        <v>55248.1</v>
      </c>
      <c r="HF528">
        <v>1.67883</v>
      </c>
      <c r="HG528">
        <v>1.9898</v>
      </c>
      <c r="HH528">
        <v>-0.137612</v>
      </c>
      <c r="HI528">
        <v>0</v>
      </c>
      <c r="HJ528">
        <v>44.372</v>
      </c>
      <c r="HK528">
        <v>999.9</v>
      </c>
      <c r="HL528">
        <v>53.956</v>
      </c>
      <c r="HM528">
        <v>28.218</v>
      </c>
      <c r="HN528">
        <v>22.8378</v>
      </c>
      <c r="HO528">
        <v>60.8323</v>
      </c>
      <c r="HP528">
        <v>30.2764</v>
      </c>
      <c r="HQ528">
        <v>2</v>
      </c>
      <c r="HR528">
        <v>2.40217</v>
      </c>
      <c r="HS528">
        <v>9.28105</v>
      </c>
      <c r="HT528">
        <v>19.8912</v>
      </c>
      <c r="HU528">
        <v>5.18659</v>
      </c>
      <c r="HV528">
        <v>12.0159</v>
      </c>
      <c r="HW528">
        <v>4.96935</v>
      </c>
      <c r="HX528">
        <v>3.29492</v>
      </c>
      <c r="HY528">
        <v>999.9</v>
      </c>
      <c r="HZ528">
        <v>9999</v>
      </c>
      <c r="IA528">
        <v>9999</v>
      </c>
      <c r="IB528">
        <v>9999</v>
      </c>
      <c r="IC528">
        <v>1.86312</v>
      </c>
      <c r="ID528">
        <v>1.86813</v>
      </c>
      <c r="IE528">
        <v>1.86783</v>
      </c>
      <c r="IF528">
        <v>1.86901</v>
      </c>
      <c r="IG528">
        <v>1.86983</v>
      </c>
      <c r="IH528">
        <v>1.86584</v>
      </c>
      <c r="II528">
        <v>1.86702</v>
      </c>
      <c r="IJ528">
        <v>1.86841</v>
      </c>
      <c r="IK528">
        <v>5</v>
      </c>
      <c r="IL528">
        <v>0</v>
      </c>
      <c r="IM528">
        <v>0</v>
      </c>
      <c r="IN528">
        <v>0</v>
      </c>
      <c r="IO528" t="s">
        <v>443</v>
      </c>
      <c r="IP528" t="s">
        <v>444</v>
      </c>
      <c r="IQ528" t="s">
        <v>445</v>
      </c>
      <c r="IR528" t="s">
        <v>445</v>
      </c>
      <c r="IS528" t="s">
        <v>445</v>
      </c>
      <c r="IT528" t="s">
        <v>445</v>
      </c>
      <c r="IU528">
        <v>0</v>
      </c>
      <c r="IV528">
        <v>100</v>
      </c>
      <c r="IW528">
        <v>100</v>
      </c>
      <c r="IX528">
        <v>3.199</v>
      </c>
      <c r="IY528">
        <v>0.31</v>
      </c>
      <c r="IZ528">
        <v>0.972545899424372</v>
      </c>
      <c r="JA528">
        <v>0.00534676025210932</v>
      </c>
      <c r="JB528">
        <v>-1.70922874884956e-06</v>
      </c>
      <c r="JC528">
        <v>5.24977269206303e-10</v>
      </c>
      <c r="JD528">
        <v>0.310040366037049</v>
      </c>
      <c r="JE528">
        <v>0</v>
      </c>
      <c r="JF528">
        <v>0</v>
      </c>
      <c r="JG528">
        <v>0</v>
      </c>
      <c r="JH528">
        <v>4</v>
      </c>
      <c r="JI528">
        <v>2317</v>
      </c>
      <c r="JJ528">
        <v>-0</v>
      </c>
      <c r="JK528">
        <v>23</v>
      </c>
      <c r="JL528">
        <v>29370112.4</v>
      </c>
      <c r="JM528">
        <v>29370112.4</v>
      </c>
      <c r="JN528">
        <v>1.37939</v>
      </c>
      <c r="JO528">
        <v>2.62451</v>
      </c>
      <c r="JP528">
        <v>2.19849</v>
      </c>
      <c r="JQ528">
        <v>2.63794</v>
      </c>
      <c r="JR528">
        <v>2.44507</v>
      </c>
      <c r="JS528">
        <v>2.2583</v>
      </c>
      <c r="JT528">
        <v>32.8869</v>
      </c>
      <c r="JU528">
        <v>24.0787</v>
      </c>
      <c r="JV528">
        <v>18</v>
      </c>
      <c r="JW528">
        <v>485.182</v>
      </c>
      <c r="JX528">
        <v>739.406</v>
      </c>
      <c r="JY528">
        <v>34.667</v>
      </c>
      <c r="JZ528">
        <v>53.3347</v>
      </c>
      <c r="KA528">
        <v>30.0047</v>
      </c>
      <c r="KB528">
        <v>52.3056</v>
      </c>
      <c r="KC528">
        <v>51.9882</v>
      </c>
      <c r="KD528">
        <v>27.7561</v>
      </c>
      <c r="KE528">
        <v>0</v>
      </c>
      <c r="KF528">
        <v>100</v>
      </c>
      <c r="KG528">
        <v>32.8991</v>
      </c>
      <c r="KH528">
        <v>541.814</v>
      </c>
      <c r="KI528">
        <v>21.9999</v>
      </c>
      <c r="KJ528">
        <v>92.7062</v>
      </c>
      <c r="KK528">
        <v>89.402</v>
      </c>
    </row>
    <row r="529" spans="1:297">
      <c r="A529">
        <v>513</v>
      </c>
      <c r="B529">
        <v>1762206748</v>
      </c>
      <c r="C529">
        <v>8516</v>
      </c>
      <c r="D529" t="s">
        <v>1475</v>
      </c>
      <c r="E529" t="s">
        <v>1476</v>
      </c>
      <c r="F529">
        <v>5</v>
      </c>
      <c r="G529" t="s">
        <v>1412</v>
      </c>
      <c r="H529" t="s">
        <v>438</v>
      </c>
      <c r="I529">
        <v>1762206739.84615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529.553079799888</v>
      </c>
      <c r="AK529">
        <v>513.232521212121</v>
      </c>
      <c r="AL529">
        <v>3.2984173115147</v>
      </c>
      <c r="AM529">
        <v>64.4966761008901</v>
      </c>
      <c r="AN529">
        <f>(AP529 - AO529 + DY529*1E3/(8.314*(EA529+273.15)) * AR529/DX529 * AQ529) * DX529/(100*DL529) * 1000/(1000 - AP529)</f>
        <v>0</v>
      </c>
      <c r="AO529">
        <v>20.9142163764377</v>
      </c>
      <c r="AP529">
        <v>36.0557806060606</v>
      </c>
      <c r="AQ529">
        <v>-0.000212363656632817</v>
      </c>
      <c r="AR529">
        <v>97.587587996509</v>
      </c>
      <c r="AS529">
        <v>8</v>
      </c>
      <c r="AT529">
        <v>2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439</v>
      </c>
      <c r="AY529" t="s">
        <v>439</v>
      </c>
      <c r="AZ529">
        <v>0</v>
      </c>
      <c r="BA529">
        <v>0</v>
      </c>
      <c r="BB529">
        <f>1-AZ529/BA529</f>
        <v>0</v>
      </c>
      <c r="BC529">
        <v>0</v>
      </c>
      <c r="BD529" t="s">
        <v>439</v>
      </c>
      <c r="BE529" t="s">
        <v>439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439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440</v>
      </c>
      <c r="DO529">
        <v>2</v>
      </c>
      <c r="DP529" t="b">
        <v>1</v>
      </c>
      <c r="DQ529">
        <v>1762206739.84615</v>
      </c>
      <c r="DR529">
        <v>472.304461538462</v>
      </c>
      <c r="DS529">
        <v>504.087153846154</v>
      </c>
      <c r="DT529">
        <v>36.0759</v>
      </c>
      <c r="DU529">
        <v>20.9141769230769</v>
      </c>
      <c r="DV529">
        <v>469.145615384615</v>
      </c>
      <c r="DW529">
        <v>35.7658384615385</v>
      </c>
      <c r="DX529">
        <v>500.003153846154</v>
      </c>
      <c r="DY529">
        <v>90.7985461538461</v>
      </c>
      <c r="DZ529">
        <v>0.100003669230769</v>
      </c>
      <c r="EA529">
        <v>43.9370923076923</v>
      </c>
      <c r="EB529">
        <v>42.1838153846154</v>
      </c>
      <c r="EC529">
        <v>999.9</v>
      </c>
      <c r="ED529">
        <v>0</v>
      </c>
      <c r="EE529">
        <v>0</v>
      </c>
      <c r="EF529">
        <v>10002.8230769231</v>
      </c>
      <c r="EG529">
        <v>0</v>
      </c>
      <c r="EH529">
        <v>1132.28230769231</v>
      </c>
      <c r="EI529">
        <v>-31.7827230769231</v>
      </c>
      <c r="EJ529">
        <v>489.980769230769</v>
      </c>
      <c r="EK529">
        <v>514.854923076923</v>
      </c>
      <c r="EL529">
        <v>15.1617</v>
      </c>
      <c r="EM529">
        <v>504.087153846154</v>
      </c>
      <c r="EN529">
        <v>20.9141769230769</v>
      </c>
      <c r="EO529">
        <v>3.27563846153846</v>
      </c>
      <c r="EP529">
        <v>1.89897769230769</v>
      </c>
      <c r="EQ529">
        <v>25.4996615384615</v>
      </c>
      <c r="ER529">
        <v>16.6262538461538</v>
      </c>
      <c r="ES529">
        <v>2000.00538461538</v>
      </c>
      <c r="ET529">
        <v>0.980006384615385</v>
      </c>
      <c r="EU529">
        <v>0.0199939769230769</v>
      </c>
      <c r="EV529">
        <v>0</v>
      </c>
      <c r="EW529">
        <v>1087.89153846154</v>
      </c>
      <c r="EX529">
        <v>5.00059</v>
      </c>
      <c r="EY529">
        <v>23604.4153846154</v>
      </c>
      <c r="EZ529">
        <v>17360.4</v>
      </c>
      <c r="FA529">
        <v>64.5094615384615</v>
      </c>
      <c r="FB529">
        <v>65.0478461538462</v>
      </c>
      <c r="FC529">
        <v>63.9902307692308</v>
      </c>
      <c r="FD529">
        <v>64.5478461538462</v>
      </c>
      <c r="FE529">
        <v>64.7546153846154</v>
      </c>
      <c r="FF529">
        <v>1955.11538461538</v>
      </c>
      <c r="FG529">
        <v>39.89</v>
      </c>
      <c r="FH529">
        <v>0</v>
      </c>
      <c r="FI529">
        <v>1762206747.2</v>
      </c>
      <c r="FJ529">
        <v>0</v>
      </c>
      <c r="FK529">
        <v>1087.9844</v>
      </c>
      <c r="FL529">
        <v>4.57846154585832</v>
      </c>
      <c r="FM529">
        <v>139.146153841281</v>
      </c>
      <c r="FN529">
        <v>23606.064</v>
      </c>
      <c r="FO529">
        <v>15</v>
      </c>
      <c r="FP529">
        <v>0</v>
      </c>
      <c r="FQ529" t="s">
        <v>441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-30.6034428571429</v>
      </c>
      <c r="GD529">
        <v>-17.2272701298702</v>
      </c>
      <c r="GE529">
        <v>1.85731767228504</v>
      </c>
      <c r="GF529">
        <v>0</v>
      </c>
      <c r="GG529">
        <v>1087.73735294118</v>
      </c>
      <c r="GH529">
        <v>3.06355997234846</v>
      </c>
      <c r="GI529">
        <v>0.421393408638882</v>
      </c>
      <c r="GJ529">
        <v>-1</v>
      </c>
      <c r="GK529">
        <v>15.1761619047619</v>
      </c>
      <c r="GL529">
        <v>-0.233111688311707</v>
      </c>
      <c r="GM529">
        <v>0.0235810148856776</v>
      </c>
      <c r="GN529">
        <v>0</v>
      </c>
      <c r="GO529">
        <v>0</v>
      </c>
      <c r="GP529">
        <v>2</v>
      </c>
      <c r="GQ529" t="s">
        <v>442</v>
      </c>
      <c r="GR529">
        <v>3.1259</v>
      </c>
      <c r="GS529">
        <v>2.77815</v>
      </c>
      <c r="GT529">
        <v>0.0963618</v>
      </c>
      <c r="GU529">
        <v>0.101581</v>
      </c>
      <c r="GV529">
        <v>0.131165</v>
      </c>
      <c r="GW529">
        <v>0.0892912</v>
      </c>
      <c r="GX529">
        <v>32381.7</v>
      </c>
      <c r="GY529">
        <v>34056.8</v>
      </c>
      <c r="GZ529">
        <v>32550.5</v>
      </c>
      <c r="HA529">
        <v>34452.5</v>
      </c>
      <c r="HB529">
        <v>40409.5</v>
      </c>
      <c r="HC529">
        <v>45212.5</v>
      </c>
      <c r="HD529">
        <v>51134.5</v>
      </c>
      <c r="HE529">
        <v>55242.9</v>
      </c>
      <c r="HF529">
        <v>1.67822</v>
      </c>
      <c r="HG529">
        <v>1.9889</v>
      </c>
      <c r="HH529">
        <v>-0.138186</v>
      </c>
      <c r="HI529">
        <v>0</v>
      </c>
      <c r="HJ529">
        <v>44.378</v>
      </c>
      <c r="HK529">
        <v>999.9</v>
      </c>
      <c r="HL529">
        <v>53.956</v>
      </c>
      <c r="HM529">
        <v>28.198</v>
      </c>
      <c r="HN529">
        <v>22.8097</v>
      </c>
      <c r="HO529">
        <v>60.7523</v>
      </c>
      <c r="HP529">
        <v>30.1482</v>
      </c>
      <c r="HQ529">
        <v>2</v>
      </c>
      <c r="HR529">
        <v>2.40708</v>
      </c>
      <c r="HS529">
        <v>9.28105</v>
      </c>
      <c r="HT529">
        <v>19.8915</v>
      </c>
      <c r="HU529">
        <v>5.18704</v>
      </c>
      <c r="HV529">
        <v>12.0159</v>
      </c>
      <c r="HW529">
        <v>4.96945</v>
      </c>
      <c r="HX529">
        <v>3.29505</v>
      </c>
      <c r="HY529">
        <v>999.9</v>
      </c>
      <c r="HZ529">
        <v>9999</v>
      </c>
      <c r="IA529">
        <v>9999</v>
      </c>
      <c r="IB529">
        <v>9999</v>
      </c>
      <c r="IC529">
        <v>1.8631</v>
      </c>
      <c r="ID529">
        <v>1.86813</v>
      </c>
      <c r="IE529">
        <v>1.86783</v>
      </c>
      <c r="IF529">
        <v>1.86902</v>
      </c>
      <c r="IG529">
        <v>1.86981</v>
      </c>
      <c r="IH529">
        <v>1.86585</v>
      </c>
      <c r="II529">
        <v>1.867</v>
      </c>
      <c r="IJ529">
        <v>1.86838</v>
      </c>
      <c r="IK529">
        <v>5</v>
      </c>
      <c r="IL529">
        <v>0</v>
      </c>
      <c r="IM529">
        <v>0</v>
      </c>
      <c r="IN529">
        <v>0</v>
      </c>
      <c r="IO529" t="s">
        <v>443</v>
      </c>
      <c r="IP529" t="s">
        <v>444</v>
      </c>
      <c r="IQ529" t="s">
        <v>445</v>
      </c>
      <c r="IR529" t="s">
        <v>445</v>
      </c>
      <c r="IS529" t="s">
        <v>445</v>
      </c>
      <c r="IT529" t="s">
        <v>445</v>
      </c>
      <c r="IU529">
        <v>0</v>
      </c>
      <c r="IV529">
        <v>100</v>
      </c>
      <c r="IW529">
        <v>100</v>
      </c>
      <c r="IX529">
        <v>3.263</v>
      </c>
      <c r="IY529">
        <v>0.3101</v>
      </c>
      <c r="IZ529">
        <v>0.972545899424372</v>
      </c>
      <c r="JA529">
        <v>0.00534676025210932</v>
      </c>
      <c r="JB529">
        <v>-1.70922874884956e-06</v>
      </c>
      <c r="JC529">
        <v>5.24977269206303e-10</v>
      </c>
      <c r="JD529">
        <v>0.310040366037049</v>
      </c>
      <c r="JE529">
        <v>0</v>
      </c>
      <c r="JF529">
        <v>0</v>
      </c>
      <c r="JG529">
        <v>0</v>
      </c>
      <c r="JH529">
        <v>4</v>
      </c>
      <c r="JI529">
        <v>2317</v>
      </c>
      <c r="JJ529">
        <v>-0</v>
      </c>
      <c r="JK529">
        <v>23</v>
      </c>
      <c r="JL529">
        <v>29370112.5</v>
      </c>
      <c r="JM529">
        <v>29370112.5</v>
      </c>
      <c r="JN529">
        <v>1.41968</v>
      </c>
      <c r="JO529">
        <v>2.62695</v>
      </c>
      <c r="JP529">
        <v>2.19849</v>
      </c>
      <c r="JQ529">
        <v>2.63794</v>
      </c>
      <c r="JR529">
        <v>2.44629</v>
      </c>
      <c r="JS529">
        <v>2.29004</v>
      </c>
      <c r="JT529">
        <v>32.9092</v>
      </c>
      <c r="JU529">
        <v>24.0787</v>
      </c>
      <c r="JV529">
        <v>18</v>
      </c>
      <c r="JW529">
        <v>484.99</v>
      </c>
      <c r="JX529">
        <v>738.902</v>
      </c>
      <c r="JY529">
        <v>34.6378</v>
      </c>
      <c r="JZ529">
        <v>53.3794</v>
      </c>
      <c r="KA529">
        <v>30.0047</v>
      </c>
      <c r="KB529">
        <v>52.3481</v>
      </c>
      <c r="KC529">
        <v>52.0298</v>
      </c>
      <c r="KD529">
        <v>28.5058</v>
      </c>
      <c r="KE529">
        <v>0</v>
      </c>
      <c r="KF529">
        <v>100</v>
      </c>
      <c r="KG529">
        <v>32.7245</v>
      </c>
      <c r="KH529">
        <v>555.345</v>
      </c>
      <c r="KI529">
        <v>21.9999</v>
      </c>
      <c r="KJ529">
        <v>92.699</v>
      </c>
      <c r="KK529">
        <v>89.3933</v>
      </c>
    </row>
    <row r="530" spans="1:297">
      <c r="A530">
        <v>514</v>
      </c>
      <c r="B530">
        <v>1762206753</v>
      </c>
      <c r="C530">
        <v>8521</v>
      </c>
      <c r="D530" t="s">
        <v>1477</v>
      </c>
      <c r="E530" t="s">
        <v>1478</v>
      </c>
      <c r="F530">
        <v>5</v>
      </c>
      <c r="G530" t="s">
        <v>1412</v>
      </c>
      <c r="H530" t="s">
        <v>438</v>
      </c>
      <c r="I530">
        <v>1762206744.84615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545.865569867737</v>
      </c>
      <c r="AK530">
        <v>529.536727272727</v>
      </c>
      <c r="AL530">
        <v>3.26512201549136</v>
      </c>
      <c r="AM530">
        <v>64.4966761008901</v>
      </c>
      <c r="AN530">
        <f>(AP530 - AO530 + DY530*1E3/(8.314*(EA530+273.15)) * AR530/DX530 * AQ530) * DX530/(100*DL530) * 1000/(1000 - AP530)</f>
        <v>0</v>
      </c>
      <c r="AO530">
        <v>20.9168553362528</v>
      </c>
      <c r="AP530">
        <v>36.0272424242424</v>
      </c>
      <c r="AQ530">
        <v>-0.00550404686802794</v>
      </c>
      <c r="AR530">
        <v>97.587587996509</v>
      </c>
      <c r="AS530">
        <v>8</v>
      </c>
      <c r="AT530">
        <v>2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439</v>
      </c>
      <c r="AY530" t="s">
        <v>439</v>
      </c>
      <c r="AZ530">
        <v>0</v>
      </c>
      <c r="BA530">
        <v>0</v>
      </c>
      <c r="BB530">
        <f>1-AZ530/BA530</f>
        <v>0</v>
      </c>
      <c r="BC530">
        <v>0</v>
      </c>
      <c r="BD530" t="s">
        <v>439</v>
      </c>
      <c r="BE530" t="s">
        <v>439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439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440</v>
      </c>
      <c r="DO530">
        <v>2</v>
      </c>
      <c r="DP530" t="b">
        <v>1</v>
      </c>
      <c r="DQ530">
        <v>1762206744.84615</v>
      </c>
      <c r="DR530">
        <v>487.921307692308</v>
      </c>
      <c r="DS530">
        <v>520.262923076923</v>
      </c>
      <c r="DT530">
        <v>36.0576923076923</v>
      </c>
      <c r="DU530">
        <v>20.9151615384615</v>
      </c>
      <c r="DV530">
        <v>484.699076923077</v>
      </c>
      <c r="DW530">
        <v>35.7476384615385</v>
      </c>
      <c r="DX530">
        <v>500.026076923077</v>
      </c>
      <c r="DY530">
        <v>90.7995384615385</v>
      </c>
      <c r="DZ530">
        <v>0.100012953846154</v>
      </c>
      <c r="EA530">
        <v>43.9343307692308</v>
      </c>
      <c r="EB530">
        <v>42.1832615384615</v>
      </c>
      <c r="EC530">
        <v>999.9</v>
      </c>
      <c r="ED530">
        <v>0</v>
      </c>
      <c r="EE530">
        <v>0</v>
      </c>
      <c r="EF530">
        <v>10000.0361538462</v>
      </c>
      <c r="EG530">
        <v>0</v>
      </c>
      <c r="EH530">
        <v>1132.20538461538</v>
      </c>
      <c r="EI530">
        <v>-32.3416307692308</v>
      </c>
      <c r="EJ530">
        <v>506.172461538462</v>
      </c>
      <c r="EK530">
        <v>531.376692307692</v>
      </c>
      <c r="EL530">
        <v>15.1425153846154</v>
      </c>
      <c r="EM530">
        <v>520.262923076923</v>
      </c>
      <c r="EN530">
        <v>20.9151615384615</v>
      </c>
      <c r="EO530">
        <v>3.27402153846154</v>
      </c>
      <c r="EP530">
        <v>1.89908769230769</v>
      </c>
      <c r="EQ530">
        <v>25.4913384615385</v>
      </c>
      <c r="ER530">
        <v>16.6271615384615</v>
      </c>
      <c r="ES530">
        <v>1999.98</v>
      </c>
      <c r="ET530">
        <v>0.980006384615385</v>
      </c>
      <c r="EU530">
        <v>0.0199939769230769</v>
      </c>
      <c r="EV530">
        <v>0</v>
      </c>
      <c r="EW530">
        <v>1088.32384615385</v>
      </c>
      <c r="EX530">
        <v>5.00059</v>
      </c>
      <c r="EY530">
        <v>23615.8692307692</v>
      </c>
      <c r="EZ530">
        <v>17360.1769230769</v>
      </c>
      <c r="FA530">
        <v>64.5333846153846</v>
      </c>
      <c r="FB530">
        <v>65.0863076923077</v>
      </c>
      <c r="FC530">
        <v>64.0238461538462</v>
      </c>
      <c r="FD530">
        <v>64.5863076923077</v>
      </c>
      <c r="FE530">
        <v>64.7882307692308</v>
      </c>
      <c r="FF530">
        <v>1955.09</v>
      </c>
      <c r="FG530">
        <v>39.89</v>
      </c>
      <c r="FH530">
        <v>0</v>
      </c>
      <c r="FI530">
        <v>1762206752</v>
      </c>
      <c r="FJ530">
        <v>0</v>
      </c>
      <c r="FK530">
        <v>1088.3164</v>
      </c>
      <c r="FL530">
        <v>5.39461539306327</v>
      </c>
      <c r="FM530">
        <v>148.738461295222</v>
      </c>
      <c r="FN530">
        <v>23617.868</v>
      </c>
      <c r="FO530">
        <v>15</v>
      </c>
      <c r="FP530">
        <v>0</v>
      </c>
      <c r="FQ530" t="s">
        <v>441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-31.9834428571429</v>
      </c>
      <c r="GD530">
        <v>-7.52804415584418</v>
      </c>
      <c r="GE530">
        <v>0.808138681269042</v>
      </c>
      <c r="GF530">
        <v>0</v>
      </c>
      <c r="GG530">
        <v>1088.09382352941</v>
      </c>
      <c r="GH530">
        <v>4.53185638418189</v>
      </c>
      <c r="GI530">
        <v>0.508776009341704</v>
      </c>
      <c r="GJ530">
        <v>-1</v>
      </c>
      <c r="GK530">
        <v>15.1535238095238</v>
      </c>
      <c r="GL530">
        <v>-0.226979220779218</v>
      </c>
      <c r="GM530">
        <v>0.0230341341896863</v>
      </c>
      <c r="GN530">
        <v>0</v>
      </c>
      <c r="GO530">
        <v>0</v>
      </c>
      <c r="GP530">
        <v>2</v>
      </c>
      <c r="GQ530" t="s">
        <v>442</v>
      </c>
      <c r="GR530">
        <v>3.12568</v>
      </c>
      <c r="GS530">
        <v>2.77788</v>
      </c>
      <c r="GT530">
        <v>0.0986346</v>
      </c>
      <c r="GU530">
        <v>0.103791</v>
      </c>
      <c r="GV530">
        <v>0.131091</v>
      </c>
      <c r="GW530">
        <v>0.0892869</v>
      </c>
      <c r="GX530">
        <v>32297.2</v>
      </c>
      <c r="GY530">
        <v>33968.9</v>
      </c>
      <c r="GZ530">
        <v>32547.7</v>
      </c>
      <c r="HA530">
        <v>34448.6</v>
      </c>
      <c r="HB530">
        <v>40410.4</v>
      </c>
      <c r="HC530">
        <v>45207.9</v>
      </c>
      <c r="HD530">
        <v>51130.9</v>
      </c>
      <c r="HE530">
        <v>55236.8</v>
      </c>
      <c r="HF530">
        <v>1.67755</v>
      </c>
      <c r="HG530">
        <v>1.9887</v>
      </c>
      <c r="HH530">
        <v>-0.137683</v>
      </c>
      <c r="HI530">
        <v>0</v>
      </c>
      <c r="HJ530">
        <v>44.3839</v>
      </c>
      <c r="HK530">
        <v>999.9</v>
      </c>
      <c r="HL530">
        <v>53.956</v>
      </c>
      <c r="HM530">
        <v>28.218</v>
      </c>
      <c r="HN530">
        <v>22.8383</v>
      </c>
      <c r="HO530">
        <v>60.7923</v>
      </c>
      <c r="HP530">
        <v>30.1963</v>
      </c>
      <c r="HQ530">
        <v>2</v>
      </c>
      <c r="HR530">
        <v>2.41191</v>
      </c>
      <c r="HS530">
        <v>9.28105</v>
      </c>
      <c r="HT530">
        <v>19.8916</v>
      </c>
      <c r="HU530">
        <v>5.18659</v>
      </c>
      <c r="HV530">
        <v>12.0159</v>
      </c>
      <c r="HW530">
        <v>4.96915</v>
      </c>
      <c r="HX530">
        <v>3.29498</v>
      </c>
      <c r="HY530">
        <v>999.9</v>
      </c>
      <c r="HZ530">
        <v>9999</v>
      </c>
      <c r="IA530">
        <v>9999</v>
      </c>
      <c r="IB530">
        <v>9999</v>
      </c>
      <c r="IC530">
        <v>1.86311</v>
      </c>
      <c r="ID530">
        <v>1.86813</v>
      </c>
      <c r="IE530">
        <v>1.86783</v>
      </c>
      <c r="IF530">
        <v>1.86901</v>
      </c>
      <c r="IG530">
        <v>1.86982</v>
      </c>
      <c r="IH530">
        <v>1.86585</v>
      </c>
      <c r="II530">
        <v>1.86703</v>
      </c>
      <c r="IJ530">
        <v>1.8684</v>
      </c>
      <c r="IK530">
        <v>5</v>
      </c>
      <c r="IL530">
        <v>0</v>
      </c>
      <c r="IM530">
        <v>0</v>
      </c>
      <c r="IN530">
        <v>0</v>
      </c>
      <c r="IO530" t="s">
        <v>443</v>
      </c>
      <c r="IP530" t="s">
        <v>444</v>
      </c>
      <c r="IQ530" t="s">
        <v>445</v>
      </c>
      <c r="IR530" t="s">
        <v>445</v>
      </c>
      <c r="IS530" t="s">
        <v>445</v>
      </c>
      <c r="IT530" t="s">
        <v>445</v>
      </c>
      <c r="IU530">
        <v>0</v>
      </c>
      <c r="IV530">
        <v>100</v>
      </c>
      <c r="IW530">
        <v>100</v>
      </c>
      <c r="IX530">
        <v>3.326</v>
      </c>
      <c r="IY530">
        <v>0.31</v>
      </c>
      <c r="IZ530">
        <v>0.972545899424372</v>
      </c>
      <c r="JA530">
        <v>0.00534676025210932</v>
      </c>
      <c r="JB530">
        <v>-1.70922874884956e-06</v>
      </c>
      <c r="JC530">
        <v>5.24977269206303e-10</v>
      </c>
      <c r="JD530">
        <v>0.310040366037049</v>
      </c>
      <c r="JE530">
        <v>0</v>
      </c>
      <c r="JF530">
        <v>0</v>
      </c>
      <c r="JG530">
        <v>0</v>
      </c>
      <c r="JH530">
        <v>4</v>
      </c>
      <c r="JI530">
        <v>2317</v>
      </c>
      <c r="JJ530">
        <v>-0</v>
      </c>
      <c r="JK530">
        <v>23</v>
      </c>
      <c r="JL530">
        <v>29370112.6</v>
      </c>
      <c r="JM530">
        <v>29370112.6</v>
      </c>
      <c r="JN530">
        <v>1.45752</v>
      </c>
      <c r="JO530">
        <v>2.62207</v>
      </c>
      <c r="JP530">
        <v>2.19849</v>
      </c>
      <c r="JQ530">
        <v>2.63794</v>
      </c>
      <c r="JR530">
        <v>2.44629</v>
      </c>
      <c r="JS530">
        <v>2.34497</v>
      </c>
      <c r="JT530">
        <v>32.9092</v>
      </c>
      <c r="JU530">
        <v>24.0875</v>
      </c>
      <c r="JV530">
        <v>18</v>
      </c>
      <c r="JW530">
        <v>484.739</v>
      </c>
      <c r="JX530">
        <v>739.087</v>
      </c>
      <c r="JY530">
        <v>34.6141</v>
      </c>
      <c r="JZ530">
        <v>53.4256</v>
      </c>
      <c r="KA530">
        <v>30.0047</v>
      </c>
      <c r="KB530">
        <v>52.3903</v>
      </c>
      <c r="KC530">
        <v>52.0714</v>
      </c>
      <c r="KD530">
        <v>29.3234</v>
      </c>
      <c r="KE530">
        <v>0</v>
      </c>
      <c r="KF530">
        <v>100</v>
      </c>
      <c r="KG530">
        <v>32.5371</v>
      </c>
      <c r="KH530">
        <v>575.654</v>
      </c>
      <c r="KI530">
        <v>21.9999</v>
      </c>
      <c r="KJ530">
        <v>92.6919</v>
      </c>
      <c r="KK530">
        <v>89.3833</v>
      </c>
    </row>
    <row r="531" spans="1:297">
      <c r="A531">
        <v>515</v>
      </c>
      <c r="B531">
        <v>1762206758</v>
      </c>
      <c r="C531">
        <v>8526</v>
      </c>
      <c r="D531" t="s">
        <v>1479</v>
      </c>
      <c r="E531" t="s">
        <v>1480</v>
      </c>
      <c r="F531">
        <v>5</v>
      </c>
      <c r="G531" t="s">
        <v>1412</v>
      </c>
      <c r="H531" t="s">
        <v>438</v>
      </c>
      <c r="I531">
        <v>1762206749.84615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562.19156826618</v>
      </c>
      <c r="AK531">
        <v>545.695290909091</v>
      </c>
      <c r="AL531">
        <v>3.23231602819726</v>
      </c>
      <c r="AM531">
        <v>64.4966761008901</v>
      </c>
      <c r="AN531">
        <f>(AP531 - AO531 + DY531*1E3/(8.314*(EA531+273.15)) * AR531/DX531 * AQ531) * DX531/(100*DL531) * 1000/(1000 - AP531)</f>
        <v>0</v>
      </c>
      <c r="AO531">
        <v>20.917409524955</v>
      </c>
      <c r="AP531">
        <v>36.0200381818182</v>
      </c>
      <c r="AQ531">
        <v>-0.000956916898339375</v>
      </c>
      <c r="AR531">
        <v>97.587587996509</v>
      </c>
      <c r="AS531">
        <v>8</v>
      </c>
      <c r="AT531">
        <v>2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439</v>
      </c>
      <c r="AY531" t="s">
        <v>439</v>
      </c>
      <c r="AZ531">
        <v>0</v>
      </c>
      <c r="BA531">
        <v>0</v>
      </c>
      <c r="BB531">
        <f>1-AZ531/BA531</f>
        <v>0</v>
      </c>
      <c r="BC531">
        <v>0</v>
      </c>
      <c r="BD531" t="s">
        <v>439</v>
      </c>
      <c r="BE531" t="s">
        <v>439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439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440</v>
      </c>
      <c r="DO531">
        <v>2</v>
      </c>
      <c r="DP531" t="b">
        <v>1</v>
      </c>
      <c r="DQ531">
        <v>1762206749.84615</v>
      </c>
      <c r="DR531">
        <v>503.618307692308</v>
      </c>
      <c r="DS531">
        <v>536.570384615385</v>
      </c>
      <c r="DT531">
        <v>36.0403769230769</v>
      </c>
      <c r="DU531">
        <v>20.9160230769231</v>
      </c>
      <c r="DV531">
        <v>500.332769230769</v>
      </c>
      <c r="DW531">
        <v>35.7303384615385</v>
      </c>
      <c r="DX531">
        <v>500.021769230769</v>
      </c>
      <c r="DY531">
        <v>90.801</v>
      </c>
      <c r="DZ531">
        <v>0.100013676923077</v>
      </c>
      <c r="EA531">
        <v>43.9347384615385</v>
      </c>
      <c r="EB531">
        <v>42.1824384615385</v>
      </c>
      <c r="EC531">
        <v>999.9</v>
      </c>
      <c r="ED531">
        <v>0</v>
      </c>
      <c r="EE531">
        <v>0</v>
      </c>
      <c r="EF531">
        <v>9999.70384615385</v>
      </c>
      <c r="EG531">
        <v>0</v>
      </c>
      <c r="EH531">
        <v>1132.13153846154</v>
      </c>
      <c r="EI531">
        <v>-32.9521615384615</v>
      </c>
      <c r="EJ531">
        <v>522.447230769231</v>
      </c>
      <c r="EK531">
        <v>548.033076923077</v>
      </c>
      <c r="EL531">
        <v>15.1243461538462</v>
      </c>
      <c r="EM531">
        <v>536.570384615385</v>
      </c>
      <c r="EN531">
        <v>20.9160230769231</v>
      </c>
      <c r="EO531">
        <v>3.27250307692308</v>
      </c>
      <c r="EP531">
        <v>1.89919615384615</v>
      </c>
      <c r="EQ531">
        <v>25.4835230769231</v>
      </c>
      <c r="ER531">
        <v>16.6280769230769</v>
      </c>
      <c r="ES531">
        <v>2000.00230769231</v>
      </c>
      <c r="ET531">
        <v>0.980007</v>
      </c>
      <c r="EU531">
        <v>0.0199935</v>
      </c>
      <c r="EV531">
        <v>0</v>
      </c>
      <c r="EW531">
        <v>1088.72846153846</v>
      </c>
      <c r="EX531">
        <v>5.00059</v>
      </c>
      <c r="EY531">
        <v>23628.5076923077</v>
      </c>
      <c r="EZ531">
        <v>17360.3769230769</v>
      </c>
      <c r="FA531">
        <v>64.5718461538462</v>
      </c>
      <c r="FB531">
        <v>65.1295384615385</v>
      </c>
      <c r="FC531">
        <v>64.0574615384615</v>
      </c>
      <c r="FD531">
        <v>64.6104615384615</v>
      </c>
      <c r="FE531">
        <v>64.8266923076923</v>
      </c>
      <c r="FF531">
        <v>1955.11230769231</v>
      </c>
      <c r="FG531">
        <v>39.89</v>
      </c>
      <c r="FH531">
        <v>0</v>
      </c>
      <c r="FI531">
        <v>1762206757.4</v>
      </c>
      <c r="FJ531">
        <v>0</v>
      </c>
      <c r="FK531">
        <v>1088.75730769231</v>
      </c>
      <c r="FL531">
        <v>4.73401710893329</v>
      </c>
      <c r="FM531">
        <v>148.324786295988</v>
      </c>
      <c r="FN531">
        <v>23630.4038461538</v>
      </c>
      <c r="FO531">
        <v>15</v>
      </c>
      <c r="FP531">
        <v>0</v>
      </c>
      <c r="FQ531" t="s">
        <v>441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-32.62593</v>
      </c>
      <c r="GD531">
        <v>-6.54776842105258</v>
      </c>
      <c r="GE531">
        <v>0.703895995939741</v>
      </c>
      <c r="GF531">
        <v>0</v>
      </c>
      <c r="GG531">
        <v>1088.47205882353</v>
      </c>
      <c r="GH531">
        <v>4.54224600054364</v>
      </c>
      <c r="GI531">
        <v>0.499533779177935</v>
      </c>
      <c r="GJ531">
        <v>-1</v>
      </c>
      <c r="GK531">
        <v>15.13285</v>
      </c>
      <c r="GL531">
        <v>-0.22044812030075</v>
      </c>
      <c r="GM531">
        <v>0.0213762601967699</v>
      </c>
      <c r="GN531">
        <v>0</v>
      </c>
      <c r="GO531">
        <v>0</v>
      </c>
      <c r="GP531">
        <v>2</v>
      </c>
      <c r="GQ531" t="s">
        <v>442</v>
      </c>
      <c r="GR531">
        <v>3.12562</v>
      </c>
      <c r="GS531">
        <v>2.7779</v>
      </c>
      <c r="GT531">
        <v>0.100873</v>
      </c>
      <c r="GU531">
        <v>0.106176</v>
      </c>
      <c r="GV531">
        <v>0.131056</v>
      </c>
      <c r="GW531">
        <v>0.0892799</v>
      </c>
      <c r="GX531">
        <v>32213.7</v>
      </c>
      <c r="GY531">
        <v>33873.8</v>
      </c>
      <c r="GZ531">
        <v>32544.7</v>
      </c>
      <c r="HA531">
        <v>34444.3</v>
      </c>
      <c r="HB531">
        <v>40409.5</v>
      </c>
      <c r="HC531">
        <v>45203.5</v>
      </c>
      <c r="HD531">
        <v>51127</v>
      </c>
      <c r="HE531">
        <v>55230.7</v>
      </c>
      <c r="HF531">
        <v>1.67705</v>
      </c>
      <c r="HG531">
        <v>1.9882</v>
      </c>
      <c r="HH531">
        <v>-0.13845</v>
      </c>
      <c r="HI531">
        <v>0</v>
      </c>
      <c r="HJ531">
        <v>44.3899</v>
      </c>
      <c r="HK531">
        <v>999.9</v>
      </c>
      <c r="HL531">
        <v>53.956</v>
      </c>
      <c r="HM531">
        <v>28.218</v>
      </c>
      <c r="HN531">
        <v>22.8362</v>
      </c>
      <c r="HO531">
        <v>60.7123</v>
      </c>
      <c r="HP531">
        <v>30.2724</v>
      </c>
      <c r="HQ531">
        <v>2</v>
      </c>
      <c r="HR531">
        <v>2.41681</v>
      </c>
      <c r="HS531">
        <v>9.28105</v>
      </c>
      <c r="HT531">
        <v>19.8919</v>
      </c>
      <c r="HU531">
        <v>5.18689</v>
      </c>
      <c r="HV531">
        <v>12.0159</v>
      </c>
      <c r="HW531">
        <v>4.9692</v>
      </c>
      <c r="HX531">
        <v>3.29513</v>
      </c>
      <c r="HY531">
        <v>999.9</v>
      </c>
      <c r="HZ531">
        <v>9999</v>
      </c>
      <c r="IA531">
        <v>9999</v>
      </c>
      <c r="IB531">
        <v>9999</v>
      </c>
      <c r="IC531">
        <v>1.86314</v>
      </c>
      <c r="ID531">
        <v>1.86813</v>
      </c>
      <c r="IE531">
        <v>1.86783</v>
      </c>
      <c r="IF531">
        <v>1.869</v>
      </c>
      <c r="IG531">
        <v>1.86982</v>
      </c>
      <c r="IH531">
        <v>1.86584</v>
      </c>
      <c r="II531">
        <v>1.86703</v>
      </c>
      <c r="IJ531">
        <v>1.86842</v>
      </c>
      <c r="IK531">
        <v>5</v>
      </c>
      <c r="IL531">
        <v>0</v>
      </c>
      <c r="IM531">
        <v>0</v>
      </c>
      <c r="IN531">
        <v>0</v>
      </c>
      <c r="IO531" t="s">
        <v>443</v>
      </c>
      <c r="IP531" t="s">
        <v>444</v>
      </c>
      <c r="IQ531" t="s">
        <v>445</v>
      </c>
      <c r="IR531" t="s">
        <v>445</v>
      </c>
      <c r="IS531" t="s">
        <v>445</v>
      </c>
      <c r="IT531" t="s">
        <v>445</v>
      </c>
      <c r="IU531">
        <v>0</v>
      </c>
      <c r="IV531">
        <v>100</v>
      </c>
      <c r="IW531">
        <v>100</v>
      </c>
      <c r="IX531">
        <v>3.388</v>
      </c>
      <c r="IY531">
        <v>0.31</v>
      </c>
      <c r="IZ531">
        <v>0.972545899424372</v>
      </c>
      <c r="JA531">
        <v>0.00534676025210932</v>
      </c>
      <c r="JB531">
        <v>-1.70922874884956e-06</v>
      </c>
      <c r="JC531">
        <v>5.24977269206303e-10</v>
      </c>
      <c r="JD531">
        <v>0.310040366037049</v>
      </c>
      <c r="JE531">
        <v>0</v>
      </c>
      <c r="JF531">
        <v>0</v>
      </c>
      <c r="JG531">
        <v>0</v>
      </c>
      <c r="JH531">
        <v>4</v>
      </c>
      <c r="JI531">
        <v>2317</v>
      </c>
      <c r="JJ531">
        <v>-0</v>
      </c>
      <c r="JK531">
        <v>23</v>
      </c>
      <c r="JL531">
        <v>29370112.6</v>
      </c>
      <c r="JM531">
        <v>29370112.6</v>
      </c>
      <c r="JN531">
        <v>1.50146</v>
      </c>
      <c r="JO531">
        <v>2.61841</v>
      </c>
      <c r="JP531">
        <v>2.19849</v>
      </c>
      <c r="JQ531">
        <v>2.63794</v>
      </c>
      <c r="JR531">
        <v>2.44507</v>
      </c>
      <c r="JS531">
        <v>2.33765</v>
      </c>
      <c r="JT531">
        <v>32.9092</v>
      </c>
      <c r="JU531">
        <v>24.0787</v>
      </c>
      <c r="JV531">
        <v>18</v>
      </c>
      <c r="JW531">
        <v>484.62</v>
      </c>
      <c r="JX531">
        <v>738.977</v>
      </c>
      <c r="JY531">
        <v>34.597</v>
      </c>
      <c r="JZ531">
        <v>53.4718</v>
      </c>
      <c r="KA531">
        <v>30.0047</v>
      </c>
      <c r="KB531">
        <v>52.4329</v>
      </c>
      <c r="KC531">
        <v>52.113</v>
      </c>
      <c r="KD531">
        <v>30.1291</v>
      </c>
      <c r="KE531">
        <v>0</v>
      </c>
      <c r="KF531">
        <v>100</v>
      </c>
      <c r="KG531">
        <v>32.3502</v>
      </c>
      <c r="KH531">
        <v>589.311</v>
      </c>
      <c r="KI531">
        <v>21.9999</v>
      </c>
      <c r="KJ531">
        <v>92.6844</v>
      </c>
      <c r="KK531">
        <v>89.3728</v>
      </c>
    </row>
    <row r="532" spans="1:297">
      <c r="A532">
        <v>516</v>
      </c>
      <c r="B532">
        <v>1762206763</v>
      </c>
      <c r="C532">
        <v>8531</v>
      </c>
      <c r="D532" t="s">
        <v>1481</v>
      </c>
      <c r="E532" t="s">
        <v>1482</v>
      </c>
      <c r="F532">
        <v>5</v>
      </c>
      <c r="G532" t="s">
        <v>1412</v>
      </c>
      <c r="H532" t="s">
        <v>438</v>
      </c>
      <c r="I532">
        <v>1762206754.84615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580.036119015825</v>
      </c>
      <c r="AK532">
        <v>562.763909090909</v>
      </c>
      <c r="AL532">
        <v>3.42529067791173</v>
      </c>
      <c r="AM532">
        <v>64.4966761008901</v>
      </c>
      <c r="AN532">
        <f>(AP532 - AO532 + DY532*1E3/(8.314*(EA532+273.15)) * AR532/DX532 * AQ532) * DX532/(100*DL532) * 1000/(1000 - AP532)</f>
        <v>0</v>
      </c>
      <c r="AO532">
        <v>20.9176648256629</v>
      </c>
      <c r="AP532">
        <v>35.9961006060606</v>
      </c>
      <c r="AQ532">
        <v>-0.00137575822604067</v>
      </c>
      <c r="AR532">
        <v>97.587587996509</v>
      </c>
      <c r="AS532">
        <v>8</v>
      </c>
      <c r="AT532">
        <v>2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439</v>
      </c>
      <c r="AY532" t="s">
        <v>439</v>
      </c>
      <c r="AZ532">
        <v>0</v>
      </c>
      <c r="BA532">
        <v>0</v>
      </c>
      <c r="BB532">
        <f>1-AZ532/BA532</f>
        <v>0</v>
      </c>
      <c r="BC532">
        <v>0</v>
      </c>
      <c r="BD532" t="s">
        <v>439</v>
      </c>
      <c r="BE532" t="s">
        <v>439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439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440</v>
      </c>
      <c r="DO532">
        <v>2</v>
      </c>
      <c r="DP532" t="b">
        <v>1</v>
      </c>
      <c r="DQ532">
        <v>1762206754.84615</v>
      </c>
      <c r="DR532">
        <v>519.471923076923</v>
      </c>
      <c r="DS532">
        <v>553.127461538461</v>
      </c>
      <c r="DT532">
        <v>36.0234538461538</v>
      </c>
      <c r="DU532">
        <v>20.9172076923077</v>
      </c>
      <c r="DV532">
        <v>516.123</v>
      </c>
      <c r="DW532">
        <v>35.7134153846154</v>
      </c>
      <c r="DX532">
        <v>500.017461538461</v>
      </c>
      <c r="DY532">
        <v>90.8027538461538</v>
      </c>
      <c r="DZ532">
        <v>0.100030853846154</v>
      </c>
      <c r="EA532">
        <v>43.9330692307692</v>
      </c>
      <c r="EB532">
        <v>42.1862461538462</v>
      </c>
      <c r="EC532">
        <v>999.9</v>
      </c>
      <c r="ED532">
        <v>0</v>
      </c>
      <c r="EE532">
        <v>0</v>
      </c>
      <c r="EF532">
        <v>9997.11769230769</v>
      </c>
      <c r="EG532">
        <v>0</v>
      </c>
      <c r="EH532">
        <v>1132.05769230769</v>
      </c>
      <c r="EI532">
        <v>-33.6556230769231</v>
      </c>
      <c r="EJ532">
        <v>538.884153846154</v>
      </c>
      <c r="EK532">
        <v>564.944538461539</v>
      </c>
      <c r="EL532">
        <v>15.1062384615385</v>
      </c>
      <c r="EM532">
        <v>553.127461538461</v>
      </c>
      <c r="EN532">
        <v>20.9172076923077</v>
      </c>
      <c r="EO532">
        <v>3.27102923076923</v>
      </c>
      <c r="EP532">
        <v>1.89934076923077</v>
      </c>
      <c r="EQ532">
        <v>25.4759384615385</v>
      </c>
      <c r="ER532">
        <v>16.6292615384615</v>
      </c>
      <c r="ES532">
        <v>1999.98461538462</v>
      </c>
      <c r="ET532">
        <v>0.980003538461538</v>
      </c>
      <c r="EU532">
        <v>0.0199968230769231</v>
      </c>
      <c r="EV532">
        <v>0</v>
      </c>
      <c r="EW532">
        <v>1089.06846153846</v>
      </c>
      <c r="EX532">
        <v>5.00059</v>
      </c>
      <c r="EY532">
        <v>23640.4692307692</v>
      </c>
      <c r="EZ532">
        <v>17360.2076923077</v>
      </c>
      <c r="FA532">
        <v>64.6150769230769</v>
      </c>
      <c r="FB532">
        <v>65.168</v>
      </c>
      <c r="FC532">
        <v>64.0959230769231</v>
      </c>
      <c r="FD532">
        <v>64.6440769230769</v>
      </c>
      <c r="FE532">
        <v>64.8556153846154</v>
      </c>
      <c r="FF532">
        <v>1955.08769230769</v>
      </c>
      <c r="FG532">
        <v>39.8969230769231</v>
      </c>
      <c r="FH532">
        <v>0</v>
      </c>
      <c r="FI532">
        <v>1762206762.2</v>
      </c>
      <c r="FJ532">
        <v>0</v>
      </c>
      <c r="FK532">
        <v>1089.06230769231</v>
      </c>
      <c r="FL532">
        <v>3.78871796602484</v>
      </c>
      <c r="FM532">
        <v>140.194871878373</v>
      </c>
      <c r="FN532">
        <v>23641.7807692308</v>
      </c>
      <c r="FO532">
        <v>15</v>
      </c>
      <c r="FP532">
        <v>0</v>
      </c>
      <c r="FQ532" t="s">
        <v>441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-33.3383428571429</v>
      </c>
      <c r="GD532">
        <v>-7.96966753246758</v>
      </c>
      <c r="GE532">
        <v>0.885581279414249</v>
      </c>
      <c r="GF532">
        <v>0</v>
      </c>
      <c r="GG532">
        <v>1088.83911764706</v>
      </c>
      <c r="GH532">
        <v>4.36745608174713</v>
      </c>
      <c r="GI532">
        <v>0.468422682722122</v>
      </c>
      <c r="GJ532">
        <v>-1</v>
      </c>
      <c r="GK532">
        <v>15.1165142857143</v>
      </c>
      <c r="GL532">
        <v>-0.214955844155815</v>
      </c>
      <c r="GM532">
        <v>0.0218927316861162</v>
      </c>
      <c r="GN532">
        <v>0</v>
      </c>
      <c r="GO532">
        <v>0</v>
      </c>
      <c r="GP532">
        <v>2</v>
      </c>
      <c r="GQ532" t="s">
        <v>442</v>
      </c>
      <c r="GR532">
        <v>3.12581</v>
      </c>
      <c r="GS532">
        <v>2.77792</v>
      </c>
      <c r="GT532">
        <v>0.103188</v>
      </c>
      <c r="GU532">
        <v>0.108472</v>
      </c>
      <c r="GV532">
        <v>0.13099</v>
      </c>
      <c r="GW532">
        <v>0.0892773</v>
      </c>
      <c r="GX532">
        <v>32127.4</v>
      </c>
      <c r="GY532">
        <v>33782.5</v>
      </c>
      <c r="GZ532">
        <v>32541.7</v>
      </c>
      <c r="HA532">
        <v>34440.4</v>
      </c>
      <c r="HB532">
        <v>40409.7</v>
      </c>
      <c r="HC532">
        <v>45198.9</v>
      </c>
      <c r="HD532">
        <v>51123</v>
      </c>
      <c r="HE532">
        <v>55224.5</v>
      </c>
      <c r="HF532">
        <v>1.67695</v>
      </c>
      <c r="HG532">
        <v>1.9876</v>
      </c>
      <c r="HH532">
        <v>-0.138715</v>
      </c>
      <c r="HI532">
        <v>0</v>
      </c>
      <c r="HJ532">
        <v>44.3958</v>
      </c>
      <c r="HK532">
        <v>999.9</v>
      </c>
      <c r="HL532">
        <v>53.956</v>
      </c>
      <c r="HM532">
        <v>28.218</v>
      </c>
      <c r="HN532">
        <v>22.8374</v>
      </c>
      <c r="HO532">
        <v>61.0823</v>
      </c>
      <c r="HP532">
        <v>30.2163</v>
      </c>
      <c r="HQ532">
        <v>2</v>
      </c>
      <c r="HR532">
        <v>2.42185</v>
      </c>
      <c r="HS532">
        <v>9.28105</v>
      </c>
      <c r="HT532">
        <v>19.8918</v>
      </c>
      <c r="HU532">
        <v>5.18719</v>
      </c>
      <c r="HV532">
        <v>12.0159</v>
      </c>
      <c r="HW532">
        <v>4.96905</v>
      </c>
      <c r="HX532">
        <v>3.295</v>
      </c>
      <c r="HY532">
        <v>999.9</v>
      </c>
      <c r="HZ532">
        <v>9999</v>
      </c>
      <c r="IA532">
        <v>9999</v>
      </c>
      <c r="IB532">
        <v>9999</v>
      </c>
      <c r="IC532">
        <v>1.86311</v>
      </c>
      <c r="ID532">
        <v>1.86813</v>
      </c>
      <c r="IE532">
        <v>1.86783</v>
      </c>
      <c r="IF532">
        <v>1.86901</v>
      </c>
      <c r="IG532">
        <v>1.86983</v>
      </c>
      <c r="IH532">
        <v>1.86586</v>
      </c>
      <c r="II532">
        <v>1.86699</v>
      </c>
      <c r="IJ532">
        <v>1.8684</v>
      </c>
      <c r="IK532">
        <v>5</v>
      </c>
      <c r="IL532">
        <v>0</v>
      </c>
      <c r="IM532">
        <v>0</v>
      </c>
      <c r="IN532">
        <v>0</v>
      </c>
      <c r="IO532" t="s">
        <v>443</v>
      </c>
      <c r="IP532" t="s">
        <v>444</v>
      </c>
      <c r="IQ532" t="s">
        <v>445</v>
      </c>
      <c r="IR532" t="s">
        <v>445</v>
      </c>
      <c r="IS532" t="s">
        <v>445</v>
      </c>
      <c r="IT532" t="s">
        <v>445</v>
      </c>
      <c r="IU532">
        <v>0</v>
      </c>
      <c r="IV532">
        <v>100</v>
      </c>
      <c r="IW532">
        <v>100</v>
      </c>
      <c r="IX532">
        <v>3.453</v>
      </c>
      <c r="IY532">
        <v>0.31</v>
      </c>
      <c r="IZ532">
        <v>0.972545899424372</v>
      </c>
      <c r="JA532">
        <v>0.00534676025210932</v>
      </c>
      <c r="JB532">
        <v>-1.70922874884956e-06</v>
      </c>
      <c r="JC532">
        <v>5.24977269206303e-10</v>
      </c>
      <c r="JD532">
        <v>0.310040366037049</v>
      </c>
      <c r="JE532">
        <v>0</v>
      </c>
      <c r="JF532">
        <v>0</v>
      </c>
      <c r="JG532">
        <v>0</v>
      </c>
      <c r="JH532">
        <v>4</v>
      </c>
      <c r="JI532">
        <v>2317</v>
      </c>
      <c r="JJ532">
        <v>-0</v>
      </c>
      <c r="JK532">
        <v>23</v>
      </c>
      <c r="JL532">
        <v>29370112.7</v>
      </c>
      <c r="JM532">
        <v>29370112.7</v>
      </c>
      <c r="JN532">
        <v>1.53809</v>
      </c>
      <c r="JO532">
        <v>2.62573</v>
      </c>
      <c r="JP532">
        <v>2.19849</v>
      </c>
      <c r="JQ532">
        <v>2.63794</v>
      </c>
      <c r="JR532">
        <v>2.44507</v>
      </c>
      <c r="JS532">
        <v>2.30957</v>
      </c>
      <c r="JT532">
        <v>32.9092</v>
      </c>
      <c r="JU532">
        <v>24.0787</v>
      </c>
      <c r="JV532">
        <v>18</v>
      </c>
      <c r="JW532">
        <v>484.788</v>
      </c>
      <c r="JX532">
        <v>738.77</v>
      </c>
      <c r="JY532">
        <v>34.5827</v>
      </c>
      <c r="JZ532">
        <v>53.5167</v>
      </c>
      <c r="KA532">
        <v>30.0048</v>
      </c>
      <c r="KB532">
        <v>52.4753</v>
      </c>
      <c r="KC532">
        <v>52.1548</v>
      </c>
      <c r="KD532">
        <v>30.9352</v>
      </c>
      <c r="KE532">
        <v>0</v>
      </c>
      <c r="KF532">
        <v>100</v>
      </c>
      <c r="KG532">
        <v>32.1627</v>
      </c>
      <c r="KH532">
        <v>609.618</v>
      </c>
      <c r="KI532">
        <v>21.9999</v>
      </c>
      <c r="KJ532">
        <v>92.6765</v>
      </c>
      <c r="KK532">
        <v>89.3628</v>
      </c>
    </row>
    <row r="533" spans="1:297">
      <c r="A533">
        <v>517</v>
      </c>
      <c r="B533">
        <v>1762206768</v>
      </c>
      <c r="C533">
        <v>8536</v>
      </c>
      <c r="D533" t="s">
        <v>1483</v>
      </c>
      <c r="E533" t="s">
        <v>1484</v>
      </c>
      <c r="F533">
        <v>5</v>
      </c>
      <c r="G533" t="s">
        <v>1412</v>
      </c>
      <c r="H533" t="s">
        <v>438</v>
      </c>
      <c r="I533">
        <v>1762206759.84615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597.215504104656</v>
      </c>
      <c r="AK533">
        <v>579.695975757576</v>
      </c>
      <c r="AL533">
        <v>3.38999967627042</v>
      </c>
      <c r="AM533">
        <v>64.4966761008901</v>
      </c>
      <c r="AN533">
        <f>(AP533 - AO533 + DY533*1E3/(8.314*(EA533+273.15)) * AR533/DX533 * AQ533) * DX533/(100*DL533) * 1000/(1000 - AP533)</f>
        <v>0</v>
      </c>
      <c r="AO533">
        <v>20.9196184567865</v>
      </c>
      <c r="AP533">
        <v>35.9832206060606</v>
      </c>
      <c r="AQ533">
        <v>-0.000664692755046087</v>
      </c>
      <c r="AR533">
        <v>97.587587996509</v>
      </c>
      <c r="AS533">
        <v>8</v>
      </c>
      <c r="AT533">
        <v>2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439</v>
      </c>
      <c r="AY533" t="s">
        <v>439</v>
      </c>
      <c r="AZ533">
        <v>0</v>
      </c>
      <c r="BA533">
        <v>0</v>
      </c>
      <c r="BB533">
        <f>1-AZ533/BA533</f>
        <v>0</v>
      </c>
      <c r="BC533">
        <v>0</v>
      </c>
      <c r="BD533" t="s">
        <v>439</v>
      </c>
      <c r="BE533" t="s">
        <v>439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439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440</v>
      </c>
      <c r="DO533">
        <v>2</v>
      </c>
      <c r="DP533" t="b">
        <v>1</v>
      </c>
      <c r="DQ533">
        <v>1762206759.84615</v>
      </c>
      <c r="DR533">
        <v>535.515769230769</v>
      </c>
      <c r="DS533">
        <v>569.922384615384</v>
      </c>
      <c r="DT533">
        <v>36.0061</v>
      </c>
      <c r="DU533">
        <v>20.9182230769231</v>
      </c>
      <c r="DV533">
        <v>532.103153846154</v>
      </c>
      <c r="DW533">
        <v>35.6960769230769</v>
      </c>
      <c r="DX533">
        <v>499.997307692308</v>
      </c>
      <c r="DY533">
        <v>90.8038076923077</v>
      </c>
      <c r="DZ533">
        <v>0.0999968230769231</v>
      </c>
      <c r="EA533">
        <v>43.9289</v>
      </c>
      <c r="EB533">
        <v>42.1868615384615</v>
      </c>
      <c r="EC533">
        <v>999.9</v>
      </c>
      <c r="ED533">
        <v>0</v>
      </c>
      <c r="EE533">
        <v>0</v>
      </c>
      <c r="EF533">
        <v>10003.1315384615</v>
      </c>
      <c r="EG533">
        <v>0</v>
      </c>
      <c r="EH533">
        <v>1131.98384615385</v>
      </c>
      <c r="EI533">
        <v>-34.4066923076923</v>
      </c>
      <c r="EJ533">
        <v>555.517615384615</v>
      </c>
      <c r="EK533">
        <v>582.099076923077</v>
      </c>
      <c r="EL533">
        <v>15.0878769230769</v>
      </c>
      <c r="EM533">
        <v>569.922384615384</v>
      </c>
      <c r="EN533">
        <v>20.9182230769231</v>
      </c>
      <c r="EO533">
        <v>3.26949153846154</v>
      </c>
      <c r="EP533">
        <v>1.89945461538462</v>
      </c>
      <c r="EQ533">
        <v>25.4680230769231</v>
      </c>
      <c r="ER533">
        <v>16.6302153846154</v>
      </c>
      <c r="ES533">
        <v>1999.96307692308</v>
      </c>
      <c r="ET533">
        <v>0.980001153846154</v>
      </c>
      <c r="EU533">
        <v>0.0199990461538462</v>
      </c>
      <c r="EV533">
        <v>0</v>
      </c>
      <c r="EW533">
        <v>1089.54923076923</v>
      </c>
      <c r="EX533">
        <v>5.00059</v>
      </c>
      <c r="EY533">
        <v>23651.4846153846</v>
      </c>
      <c r="EZ533">
        <v>17360</v>
      </c>
      <c r="FA533">
        <v>64.6535384615385</v>
      </c>
      <c r="FB533">
        <v>65.2064615384615</v>
      </c>
      <c r="FC533">
        <v>64.1343846153846</v>
      </c>
      <c r="FD533">
        <v>64.6776923076923</v>
      </c>
      <c r="FE533">
        <v>64.8940769230769</v>
      </c>
      <c r="FF533">
        <v>1955.06153846154</v>
      </c>
      <c r="FG533">
        <v>39.9</v>
      </c>
      <c r="FH533">
        <v>0</v>
      </c>
      <c r="FI533">
        <v>1762206767</v>
      </c>
      <c r="FJ533">
        <v>0</v>
      </c>
      <c r="FK533">
        <v>1089.44576923077</v>
      </c>
      <c r="FL533">
        <v>4.07897436441514</v>
      </c>
      <c r="FM533">
        <v>127.05641008023</v>
      </c>
      <c r="FN533">
        <v>23652.5384615385</v>
      </c>
      <c r="FO533">
        <v>15</v>
      </c>
      <c r="FP533">
        <v>0</v>
      </c>
      <c r="FQ533" t="s">
        <v>441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-34.021845</v>
      </c>
      <c r="GD533">
        <v>-10.1739563909774</v>
      </c>
      <c r="GE533">
        <v>1.02024002738326</v>
      </c>
      <c r="GF533">
        <v>0</v>
      </c>
      <c r="GG533">
        <v>1089.22941176471</v>
      </c>
      <c r="GH533">
        <v>4.51611917994381</v>
      </c>
      <c r="GI533">
        <v>0.521834666043875</v>
      </c>
      <c r="GJ533">
        <v>-1</v>
      </c>
      <c r="GK533">
        <v>15.0966</v>
      </c>
      <c r="GL533">
        <v>-0.216613533834569</v>
      </c>
      <c r="GM533">
        <v>0.0209777977871845</v>
      </c>
      <c r="GN533">
        <v>0</v>
      </c>
      <c r="GO533">
        <v>0</v>
      </c>
      <c r="GP533">
        <v>2</v>
      </c>
      <c r="GQ533" t="s">
        <v>442</v>
      </c>
      <c r="GR533">
        <v>3.12578</v>
      </c>
      <c r="GS533">
        <v>2.77823</v>
      </c>
      <c r="GT533">
        <v>0.10546</v>
      </c>
      <c r="GU533">
        <v>0.110798</v>
      </c>
      <c r="GV533">
        <v>0.13094</v>
      </c>
      <c r="GW533">
        <v>0.0892718</v>
      </c>
      <c r="GX533">
        <v>32042.7</v>
      </c>
      <c r="GY533">
        <v>33690.1</v>
      </c>
      <c r="GZ533">
        <v>32538.7</v>
      </c>
      <c r="HA533">
        <v>34436.4</v>
      </c>
      <c r="HB533">
        <v>40409.3</v>
      </c>
      <c r="HC533">
        <v>45194.6</v>
      </c>
      <c r="HD533">
        <v>51119.1</v>
      </c>
      <c r="HE533">
        <v>55218.6</v>
      </c>
      <c r="HF533">
        <v>1.67642</v>
      </c>
      <c r="HG533">
        <v>1.987</v>
      </c>
      <c r="HH533">
        <v>-0.138823</v>
      </c>
      <c r="HI533">
        <v>0</v>
      </c>
      <c r="HJ533">
        <v>44.4017</v>
      </c>
      <c r="HK533">
        <v>999.9</v>
      </c>
      <c r="HL533">
        <v>53.956</v>
      </c>
      <c r="HM533">
        <v>28.218</v>
      </c>
      <c r="HN533">
        <v>22.8361</v>
      </c>
      <c r="HO533">
        <v>60.8223</v>
      </c>
      <c r="HP533">
        <v>30.1322</v>
      </c>
      <c r="HQ533">
        <v>2</v>
      </c>
      <c r="HR533">
        <v>2.42687</v>
      </c>
      <c r="HS533">
        <v>9.28105</v>
      </c>
      <c r="HT533">
        <v>19.8918</v>
      </c>
      <c r="HU533">
        <v>5.18749</v>
      </c>
      <c r="HV533">
        <v>12.0159</v>
      </c>
      <c r="HW533">
        <v>4.96885</v>
      </c>
      <c r="HX533">
        <v>3.29492</v>
      </c>
      <c r="HY533">
        <v>999.9</v>
      </c>
      <c r="HZ533">
        <v>9999</v>
      </c>
      <c r="IA533">
        <v>9999</v>
      </c>
      <c r="IB533">
        <v>9999</v>
      </c>
      <c r="IC533">
        <v>1.86311</v>
      </c>
      <c r="ID533">
        <v>1.86812</v>
      </c>
      <c r="IE533">
        <v>1.86783</v>
      </c>
      <c r="IF533">
        <v>1.869</v>
      </c>
      <c r="IG533">
        <v>1.86981</v>
      </c>
      <c r="IH533">
        <v>1.86584</v>
      </c>
      <c r="II533">
        <v>1.86698</v>
      </c>
      <c r="IJ533">
        <v>1.86841</v>
      </c>
      <c r="IK533">
        <v>5</v>
      </c>
      <c r="IL533">
        <v>0</v>
      </c>
      <c r="IM533">
        <v>0</v>
      </c>
      <c r="IN533">
        <v>0</v>
      </c>
      <c r="IO533" t="s">
        <v>443</v>
      </c>
      <c r="IP533" t="s">
        <v>444</v>
      </c>
      <c r="IQ533" t="s">
        <v>445</v>
      </c>
      <c r="IR533" t="s">
        <v>445</v>
      </c>
      <c r="IS533" t="s">
        <v>445</v>
      </c>
      <c r="IT533" t="s">
        <v>445</v>
      </c>
      <c r="IU533">
        <v>0</v>
      </c>
      <c r="IV533">
        <v>100</v>
      </c>
      <c r="IW533">
        <v>100</v>
      </c>
      <c r="IX533">
        <v>3.517</v>
      </c>
      <c r="IY533">
        <v>0.31</v>
      </c>
      <c r="IZ533">
        <v>0.972545899424372</v>
      </c>
      <c r="JA533">
        <v>0.00534676025210932</v>
      </c>
      <c r="JB533">
        <v>-1.70922874884956e-06</v>
      </c>
      <c r="JC533">
        <v>5.24977269206303e-10</v>
      </c>
      <c r="JD533">
        <v>0.310040366037049</v>
      </c>
      <c r="JE533">
        <v>0</v>
      </c>
      <c r="JF533">
        <v>0</v>
      </c>
      <c r="JG533">
        <v>0</v>
      </c>
      <c r="JH533">
        <v>4</v>
      </c>
      <c r="JI533">
        <v>2317</v>
      </c>
      <c r="JJ533">
        <v>-0</v>
      </c>
      <c r="JK533">
        <v>23</v>
      </c>
      <c r="JL533">
        <v>29370112.8</v>
      </c>
      <c r="JM533">
        <v>29370112.8</v>
      </c>
      <c r="JN533">
        <v>1.57959</v>
      </c>
      <c r="JO533">
        <v>2.61963</v>
      </c>
      <c r="JP533">
        <v>2.19849</v>
      </c>
      <c r="JQ533">
        <v>2.63794</v>
      </c>
      <c r="JR533">
        <v>2.44507</v>
      </c>
      <c r="JS533">
        <v>2.34863</v>
      </c>
      <c r="JT533">
        <v>32.9092</v>
      </c>
      <c r="JU533">
        <v>24.0875</v>
      </c>
      <c r="JV533">
        <v>18</v>
      </c>
      <c r="JW533">
        <v>484.642</v>
      </c>
      <c r="JX533">
        <v>738.563</v>
      </c>
      <c r="JY533">
        <v>34.5715</v>
      </c>
      <c r="JZ533">
        <v>53.5633</v>
      </c>
      <c r="KA533">
        <v>30.0048</v>
      </c>
      <c r="KB533">
        <v>52.5164</v>
      </c>
      <c r="KC533">
        <v>52.1966</v>
      </c>
      <c r="KD533">
        <v>31.704</v>
      </c>
      <c r="KE533">
        <v>0</v>
      </c>
      <c r="KF533">
        <v>100</v>
      </c>
      <c r="KG533">
        <v>31.977</v>
      </c>
      <c r="KH533">
        <v>623.211</v>
      </c>
      <c r="KI533">
        <v>21.9999</v>
      </c>
      <c r="KJ533">
        <v>92.6689</v>
      </c>
      <c r="KK533">
        <v>89.353</v>
      </c>
    </row>
    <row r="534" spans="1:297">
      <c r="A534">
        <v>518</v>
      </c>
      <c r="B534">
        <v>1762206773</v>
      </c>
      <c r="C534">
        <v>8541</v>
      </c>
      <c r="D534" t="s">
        <v>1485</v>
      </c>
      <c r="E534" t="s">
        <v>1486</v>
      </c>
      <c r="F534">
        <v>5</v>
      </c>
      <c r="G534" t="s">
        <v>1412</v>
      </c>
      <c r="H534" t="s">
        <v>438</v>
      </c>
      <c r="I534">
        <v>1762206764.84615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614.986416601952</v>
      </c>
      <c r="AK534">
        <v>597.108315151515</v>
      </c>
      <c r="AL534">
        <v>3.48331266497976</v>
      </c>
      <c r="AM534">
        <v>64.4966761008901</v>
      </c>
      <c r="AN534">
        <f>(AP534 - AO534 + DY534*1E3/(8.314*(EA534+273.15)) * AR534/DX534 * AQ534) * DX534/(100*DL534) * 1000/(1000 - AP534)</f>
        <v>0</v>
      </c>
      <c r="AO534">
        <v>20.9201260921891</v>
      </c>
      <c r="AP534">
        <v>35.9666539393939</v>
      </c>
      <c r="AQ534">
        <v>-0.000565214040271339</v>
      </c>
      <c r="AR534">
        <v>97.587587996509</v>
      </c>
      <c r="AS534">
        <v>8</v>
      </c>
      <c r="AT534">
        <v>2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439</v>
      </c>
      <c r="AY534" t="s">
        <v>439</v>
      </c>
      <c r="AZ534">
        <v>0</v>
      </c>
      <c r="BA534">
        <v>0</v>
      </c>
      <c r="BB534">
        <f>1-AZ534/BA534</f>
        <v>0</v>
      </c>
      <c r="BC534">
        <v>0</v>
      </c>
      <c r="BD534" t="s">
        <v>439</v>
      </c>
      <c r="BE534" t="s">
        <v>439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439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440</v>
      </c>
      <c r="DO534">
        <v>2</v>
      </c>
      <c r="DP534" t="b">
        <v>1</v>
      </c>
      <c r="DQ534">
        <v>1762206764.84615</v>
      </c>
      <c r="DR534">
        <v>551.860384615385</v>
      </c>
      <c r="DS534">
        <v>587.113</v>
      </c>
      <c r="DT534">
        <v>35.9900846153846</v>
      </c>
      <c r="DU534">
        <v>20.9191538461538</v>
      </c>
      <c r="DV534">
        <v>548.383461538462</v>
      </c>
      <c r="DW534">
        <v>35.6800461538462</v>
      </c>
      <c r="DX534">
        <v>500.012153846154</v>
      </c>
      <c r="DY534">
        <v>90.8048153846154</v>
      </c>
      <c r="DZ534">
        <v>0.0999934153846154</v>
      </c>
      <c r="EA534">
        <v>43.9240230769231</v>
      </c>
      <c r="EB534">
        <v>42.1873769230769</v>
      </c>
      <c r="EC534">
        <v>999.9</v>
      </c>
      <c r="ED534">
        <v>0</v>
      </c>
      <c r="EE534">
        <v>0</v>
      </c>
      <c r="EF534">
        <v>10010.6738461538</v>
      </c>
      <c r="EG534">
        <v>0</v>
      </c>
      <c r="EH534">
        <v>1131.90153846154</v>
      </c>
      <c r="EI534">
        <v>-35.2526769230769</v>
      </c>
      <c r="EJ534">
        <v>572.463230769231</v>
      </c>
      <c r="EK534">
        <v>599.657538461538</v>
      </c>
      <c r="EL534">
        <v>15.0709307692308</v>
      </c>
      <c r="EM534">
        <v>587.113</v>
      </c>
      <c r="EN534">
        <v>20.9191538461538</v>
      </c>
      <c r="EO534">
        <v>3.26807307692308</v>
      </c>
      <c r="EP534">
        <v>1.89956</v>
      </c>
      <c r="EQ534">
        <v>25.4607230769231</v>
      </c>
      <c r="ER534">
        <v>16.6310846153846</v>
      </c>
      <c r="ES534">
        <v>1999.97384615385</v>
      </c>
      <c r="ET534">
        <v>0.979996769230769</v>
      </c>
      <c r="EU534">
        <v>0.0200032307692308</v>
      </c>
      <c r="EV534">
        <v>0</v>
      </c>
      <c r="EW534">
        <v>1089.80692307692</v>
      </c>
      <c r="EX534">
        <v>5.00059</v>
      </c>
      <c r="EY534">
        <v>23661.9076923077</v>
      </c>
      <c r="EZ534">
        <v>17360.0846153846</v>
      </c>
      <c r="FA534">
        <v>64.6823076923077</v>
      </c>
      <c r="FB534">
        <v>65.2353846153846</v>
      </c>
      <c r="FC534">
        <v>64.1631538461538</v>
      </c>
      <c r="FD534">
        <v>64.7161538461538</v>
      </c>
      <c r="FE534">
        <v>64.9131538461538</v>
      </c>
      <c r="FF534">
        <v>1955.06307692308</v>
      </c>
      <c r="FG534">
        <v>39.9061538461538</v>
      </c>
      <c r="FH534">
        <v>0</v>
      </c>
      <c r="FI534">
        <v>1762206772.4</v>
      </c>
      <c r="FJ534">
        <v>0</v>
      </c>
      <c r="FK534">
        <v>1089.762</v>
      </c>
      <c r="FL534">
        <v>3.55461539105193</v>
      </c>
      <c r="FM534">
        <v>122.007692153613</v>
      </c>
      <c r="FN534">
        <v>23664.44</v>
      </c>
      <c r="FO534">
        <v>15</v>
      </c>
      <c r="FP534">
        <v>0</v>
      </c>
      <c r="FQ534" t="s">
        <v>441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-34.6952333333333</v>
      </c>
      <c r="GD534">
        <v>-9.98364935064936</v>
      </c>
      <c r="GE534">
        <v>1.04901374875612</v>
      </c>
      <c r="GF534">
        <v>0</v>
      </c>
      <c r="GG534">
        <v>1089.53588235294</v>
      </c>
      <c r="GH534">
        <v>3.3812070371979</v>
      </c>
      <c r="GI534">
        <v>0.422214871746451</v>
      </c>
      <c r="GJ534">
        <v>-1</v>
      </c>
      <c r="GK534">
        <v>15.0804761904762</v>
      </c>
      <c r="GL534">
        <v>-0.205987012987041</v>
      </c>
      <c r="GM534">
        <v>0.0208996446714361</v>
      </c>
      <c r="GN534">
        <v>0</v>
      </c>
      <c r="GO534">
        <v>0</v>
      </c>
      <c r="GP534">
        <v>2</v>
      </c>
      <c r="GQ534" t="s">
        <v>442</v>
      </c>
      <c r="GR534">
        <v>3.12575</v>
      </c>
      <c r="GS534">
        <v>2.7779</v>
      </c>
      <c r="GT534">
        <v>0.107749</v>
      </c>
      <c r="GU534">
        <v>0.113032</v>
      </c>
      <c r="GV534">
        <v>0.130885</v>
      </c>
      <c r="GW534">
        <v>0.0892683</v>
      </c>
      <c r="GX534">
        <v>31957.1</v>
      </c>
      <c r="GY534">
        <v>33601</v>
      </c>
      <c r="GZ534">
        <v>32535.4</v>
      </c>
      <c r="HA534">
        <v>34432.3</v>
      </c>
      <c r="HB534">
        <v>40408.9</v>
      </c>
      <c r="HC534">
        <v>45189.9</v>
      </c>
      <c r="HD534">
        <v>51114.7</v>
      </c>
      <c r="HE534">
        <v>55212.3</v>
      </c>
      <c r="HF534">
        <v>1.6758</v>
      </c>
      <c r="HG534">
        <v>1.98638</v>
      </c>
      <c r="HH534">
        <v>-0.139318</v>
      </c>
      <c r="HI534">
        <v>0</v>
      </c>
      <c r="HJ534">
        <v>44.4076</v>
      </c>
      <c r="HK534">
        <v>999.9</v>
      </c>
      <c r="HL534">
        <v>53.956</v>
      </c>
      <c r="HM534">
        <v>28.218</v>
      </c>
      <c r="HN534">
        <v>22.8377</v>
      </c>
      <c r="HO534">
        <v>61.0423</v>
      </c>
      <c r="HP534">
        <v>30.1763</v>
      </c>
      <c r="HQ534">
        <v>2</v>
      </c>
      <c r="HR534">
        <v>2.43183</v>
      </c>
      <c r="HS534">
        <v>9.28105</v>
      </c>
      <c r="HT534">
        <v>19.8918</v>
      </c>
      <c r="HU534">
        <v>5.18884</v>
      </c>
      <c r="HV534">
        <v>12.0159</v>
      </c>
      <c r="HW534">
        <v>4.96945</v>
      </c>
      <c r="HX534">
        <v>3.29503</v>
      </c>
      <c r="HY534">
        <v>999.9</v>
      </c>
      <c r="HZ534">
        <v>9999</v>
      </c>
      <c r="IA534">
        <v>9999</v>
      </c>
      <c r="IB534">
        <v>9999</v>
      </c>
      <c r="IC534">
        <v>1.86312</v>
      </c>
      <c r="ID534">
        <v>1.86813</v>
      </c>
      <c r="IE534">
        <v>1.86783</v>
      </c>
      <c r="IF534">
        <v>1.86902</v>
      </c>
      <c r="IG534">
        <v>1.86982</v>
      </c>
      <c r="IH534">
        <v>1.86584</v>
      </c>
      <c r="II534">
        <v>1.86701</v>
      </c>
      <c r="IJ534">
        <v>1.86842</v>
      </c>
      <c r="IK534">
        <v>5</v>
      </c>
      <c r="IL534">
        <v>0</v>
      </c>
      <c r="IM534">
        <v>0</v>
      </c>
      <c r="IN534">
        <v>0</v>
      </c>
      <c r="IO534" t="s">
        <v>443</v>
      </c>
      <c r="IP534" t="s">
        <v>444</v>
      </c>
      <c r="IQ534" t="s">
        <v>445</v>
      </c>
      <c r="IR534" t="s">
        <v>445</v>
      </c>
      <c r="IS534" t="s">
        <v>445</v>
      </c>
      <c r="IT534" t="s">
        <v>445</v>
      </c>
      <c r="IU534">
        <v>0</v>
      </c>
      <c r="IV534">
        <v>100</v>
      </c>
      <c r="IW534">
        <v>100</v>
      </c>
      <c r="IX534">
        <v>3.583</v>
      </c>
      <c r="IY534">
        <v>0.3101</v>
      </c>
      <c r="IZ534">
        <v>0.972545899424372</v>
      </c>
      <c r="JA534">
        <v>0.00534676025210932</v>
      </c>
      <c r="JB534">
        <v>-1.70922874884956e-06</v>
      </c>
      <c r="JC534">
        <v>5.24977269206303e-10</v>
      </c>
      <c r="JD534">
        <v>0.310040366037049</v>
      </c>
      <c r="JE534">
        <v>0</v>
      </c>
      <c r="JF534">
        <v>0</v>
      </c>
      <c r="JG534">
        <v>0</v>
      </c>
      <c r="JH534">
        <v>4</v>
      </c>
      <c r="JI534">
        <v>2317</v>
      </c>
      <c r="JJ534">
        <v>-0</v>
      </c>
      <c r="JK534">
        <v>23</v>
      </c>
      <c r="JL534">
        <v>29370112.9</v>
      </c>
      <c r="JM534">
        <v>29370112.9</v>
      </c>
      <c r="JN534">
        <v>1.61499</v>
      </c>
      <c r="JO534">
        <v>2.61108</v>
      </c>
      <c r="JP534">
        <v>2.19849</v>
      </c>
      <c r="JQ534">
        <v>2.63794</v>
      </c>
      <c r="JR534">
        <v>2.44507</v>
      </c>
      <c r="JS534">
        <v>2.34497</v>
      </c>
      <c r="JT534">
        <v>32.9092</v>
      </c>
      <c r="JU534">
        <v>24.0875</v>
      </c>
      <c r="JV534">
        <v>18</v>
      </c>
      <c r="JW534">
        <v>484.438</v>
      </c>
      <c r="JX534">
        <v>738.331</v>
      </c>
      <c r="JY534">
        <v>34.5631</v>
      </c>
      <c r="JZ534">
        <v>53.6097</v>
      </c>
      <c r="KA534">
        <v>30.0048</v>
      </c>
      <c r="KB534">
        <v>52.5605</v>
      </c>
      <c r="KC534">
        <v>52.2385</v>
      </c>
      <c r="KD534">
        <v>32.4701</v>
      </c>
      <c r="KE534">
        <v>0</v>
      </c>
      <c r="KF534">
        <v>100</v>
      </c>
      <c r="KG534">
        <v>31.7872</v>
      </c>
      <c r="KH534">
        <v>643.548</v>
      </c>
      <c r="KI534">
        <v>21.9999</v>
      </c>
      <c r="KJ534">
        <v>92.6604</v>
      </c>
      <c r="KK534">
        <v>89.3427</v>
      </c>
    </row>
    <row r="535" spans="1:297">
      <c r="A535">
        <v>519</v>
      </c>
      <c r="B535">
        <v>1762206778</v>
      </c>
      <c r="C535">
        <v>8546</v>
      </c>
      <c r="D535" t="s">
        <v>1487</v>
      </c>
      <c r="E535" t="s">
        <v>1488</v>
      </c>
      <c r="F535">
        <v>5</v>
      </c>
      <c r="G535" t="s">
        <v>1412</v>
      </c>
      <c r="H535" t="s">
        <v>438</v>
      </c>
      <c r="I535">
        <v>1762206769.84615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632.300957179064</v>
      </c>
      <c r="AK535">
        <v>614.337133333333</v>
      </c>
      <c r="AL535">
        <v>3.44823365590597</v>
      </c>
      <c r="AM535">
        <v>64.4966761008901</v>
      </c>
      <c r="AN535">
        <f>(AP535 - AO535 + DY535*1E3/(8.314*(EA535+273.15)) * AR535/DX535 * AQ535) * DX535/(100*DL535) * 1000/(1000 - AP535)</f>
        <v>0</v>
      </c>
      <c r="AO535">
        <v>20.9210254741302</v>
      </c>
      <c r="AP535">
        <v>35.9442078787878</v>
      </c>
      <c r="AQ535">
        <v>-0.000640167929166266</v>
      </c>
      <c r="AR535">
        <v>97.587587996509</v>
      </c>
      <c r="AS535">
        <v>8</v>
      </c>
      <c r="AT535">
        <v>2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439</v>
      </c>
      <c r="AY535" t="s">
        <v>439</v>
      </c>
      <c r="AZ535">
        <v>0</v>
      </c>
      <c r="BA535">
        <v>0</v>
      </c>
      <c r="BB535">
        <f>1-AZ535/BA535</f>
        <v>0</v>
      </c>
      <c r="BC535">
        <v>0</v>
      </c>
      <c r="BD535" t="s">
        <v>439</v>
      </c>
      <c r="BE535" t="s">
        <v>439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439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440</v>
      </c>
      <c r="DO535">
        <v>2</v>
      </c>
      <c r="DP535" t="b">
        <v>1</v>
      </c>
      <c r="DQ535">
        <v>1762206769.84615</v>
      </c>
      <c r="DR535">
        <v>568.431461538462</v>
      </c>
      <c r="DS535">
        <v>604.23</v>
      </c>
      <c r="DT535">
        <v>35.9723923076923</v>
      </c>
      <c r="DU535">
        <v>20.9202230769231</v>
      </c>
      <c r="DV535">
        <v>564.889615384615</v>
      </c>
      <c r="DW535">
        <v>35.6623615384615</v>
      </c>
      <c r="DX535">
        <v>500.024</v>
      </c>
      <c r="DY535">
        <v>90.8057846153846</v>
      </c>
      <c r="DZ535">
        <v>0.100023846153846</v>
      </c>
      <c r="EA535">
        <v>43.9232</v>
      </c>
      <c r="EB535">
        <v>42.1894923076923</v>
      </c>
      <c r="EC535">
        <v>999.9</v>
      </c>
      <c r="ED535">
        <v>0</v>
      </c>
      <c r="EE535">
        <v>0</v>
      </c>
      <c r="EF535">
        <v>10009.72</v>
      </c>
      <c r="EG535">
        <v>0</v>
      </c>
      <c r="EH535">
        <v>1131.79076923077</v>
      </c>
      <c r="EI535">
        <v>-35.7985923076923</v>
      </c>
      <c r="EJ535">
        <v>589.642</v>
      </c>
      <c r="EK535">
        <v>617.140846153846</v>
      </c>
      <c r="EL535">
        <v>15.0521615384615</v>
      </c>
      <c r="EM535">
        <v>604.23</v>
      </c>
      <c r="EN535">
        <v>20.9202230769231</v>
      </c>
      <c r="EO535">
        <v>3.26650153846154</v>
      </c>
      <c r="EP535">
        <v>1.89967692307692</v>
      </c>
      <c r="EQ535">
        <v>25.4526230769231</v>
      </c>
      <c r="ER535">
        <v>16.6320538461538</v>
      </c>
      <c r="ES535">
        <v>1999.99230769231</v>
      </c>
      <c r="ET535">
        <v>0.979997230769231</v>
      </c>
      <c r="EU535">
        <v>0.0200027615384615</v>
      </c>
      <c r="EV535">
        <v>0</v>
      </c>
      <c r="EW535">
        <v>1090.08846153846</v>
      </c>
      <c r="EX535">
        <v>5.00059</v>
      </c>
      <c r="EY535">
        <v>23671.7076923077</v>
      </c>
      <c r="EZ535">
        <v>17360.2538461538</v>
      </c>
      <c r="FA535">
        <v>64.7112307692308</v>
      </c>
      <c r="FB535">
        <v>65.2738461538462</v>
      </c>
      <c r="FC535">
        <v>64.2016153846154</v>
      </c>
      <c r="FD535">
        <v>64.7498461538462</v>
      </c>
      <c r="FE535">
        <v>64.9516153846154</v>
      </c>
      <c r="FF535">
        <v>1955.08461538462</v>
      </c>
      <c r="FG535">
        <v>39.9030769230769</v>
      </c>
      <c r="FH535">
        <v>0</v>
      </c>
      <c r="FI535">
        <v>1762206777.2</v>
      </c>
      <c r="FJ535">
        <v>0</v>
      </c>
      <c r="FK535">
        <v>1090.0616</v>
      </c>
      <c r="FL535">
        <v>2.23000000623654</v>
      </c>
      <c r="FM535">
        <v>110.315384653833</v>
      </c>
      <c r="FN535">
        <v>23673.584</v>
      </c>
      <c r="FO535">
        <v>15</v>
      </c>
      <c r="FP535">
        <v>0</v>
      </c>
      <c r="FQ535" t="s">
        <v>441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-35.52544</v>
      </c>
      <c r="GD535">
        <v>-6.87065864661655</v>
      </c>
      <c r="GE535">
        <v>0.700793997833885</v>
      </c>
      <c r="GF535">
        <v>0</v>
      </c>
      <c r="GG535">
        <v>1089.81264705882</v>
      </c>
      <c r="GH535">
        <v>3.34071811177498</v>
      </c>
      <c r="GI535">
        <v>0.420736810450212</v>
      </c>
      <c r="GJ535">
        <v>-1</v>
      </c>
      <c r="GK535">
        <v>15.06083</v>
      </c>
      <c r="GL535">
        <v>-0.221512781954916</v>
      </c>
      <c r="GM535">
        <v>0.0213569918293753</v>
      </c>
      <c r="GN535">
        <v>0</v>
      </c>
      <c r="GO535">
        <v>0</v>
      </c>
      <c r="GP535">
        <v>2</v>
      </c>
      <c r="GQ535" t="s">
        <v>442</v>
      </c>
      <c r="GR535">
        <v>3.12579</v>
      </c>
      <c r="GS535">
        <v>2.77811</v>
      </c>
      <c r="GT535">
        <v>0.109999</v>
      </c>
      <c r="GU535">
        <v>0.115378</v>
      </c>
      <c r="GV535">
        <v>0.130819</v>
      </c>
      <c r="GW535">
        <v>0.0892631</v>
      </c>
      <c r="GX535">
        <v>31873.4</v>
      </c>
      <c r="GY535">
        <v>33507.4</v>
      </c>
      <c r="GZ535">
        <v>32532.6</v>
      </c>
      <c r="HA535">
        <v>34428</v>
      </c>
      <c r="HB535">
        <v>40409.3</v>
      </c>
      <c r="HC535">
        <v>45185.1</v>
      </c>
      <c r="HD535">
        <v>51110.9</v>
      </c>
      <c r="HE535">
        <v>55205.8</v>
      </c>
      <c r="HF535">
        <v>1.67563</v>
      </c>
      <c r="HG535">
        <v>1.9858</v>
      </c>
      <c r="HH535">
        <v>-0.138979</v>
      </c>
      <c r="HI535">
        <v>0</v>
      </c>
      <c r="HJ535">
        <v>44.4148</v>
      </c>
      <c r="HK535">
        <v>999.9</v>
      </c>
      <c r="HL535">
        <v>53.956</v>
      </c>
      <c r="HM535">
        <v>28.218</v>
      </c>
      <c r="HN535">
        <v>22.8372</v>
      </c>
      <c r="HO535">
        <v>60.9323</v>
      </c>
      <c r="HP535">
        <v>30.1923</v>
      </c>
      <c r="HQ535">
        <v>2</v>
      </c>
      <c r="HR535">
        <v>2.43691</v>
      </c>
      <c r="HS535">
        <v>9.28105</v>
      </c>
      <c r="HT535">
        <v>19.892</v>
      </c>
      <c r="HU535">
        <v>5.19063</v>
      </c>
      <c r="HV535">
        <v>12.0159</v>
      </c>
      <c r="HW535">
        <v>4.96995</v>
      </c>
      <c r="HX535">
        <v>3.29513</v>
      </c>
      <c r="HY535">
        <v>999.9</v>
      </c>
      <c r="HZ535">
        <v>9999</v>
      </c>
      <c r="IA535">
        <v>9999</v>
      </c>
      <c r="IB535">
        <v>9999</v>
      </c>
      <c r="IC535">
        <v>1.86312</v>
      </c>
      <c r="ID535">
        <v>1.86813</v>
      </c>
      <c r="IE535">
        <v>1.86783</v>
      </c>
      <c r="IF535">
        <v>1.86899</v>
      </c>
      <c r="IG535">
        <v>1.86981</v>
      </c>
      <c r="IH535">
        <v>1.86584</v>
      </c>
      <c r="II535">
        <v>1.86699</v>
      </c>
      <c r="IJ535">
        <v>1.86841</v>
      </c>
      <c r="IK535">
        <v>5</v>
      </c>
      <c r="IL535">
        <v>0</v>
      </c>
      <c r="IM535">
        <v>0</v>
      </c>
      <c r="IN535">
        <v>0</v>
      </c>
      <c r="IO535" t="s">
        <v>443</v>
      </c>
      <c r="IP535" t="s">
        <v>444</v>
      </c>
      <c r="IQ535" t="s">
        <v>445</v>
      </c>
      <c r="IR535" t="s">
        <v>445</v>
      </c>
      <c r="IS535" t="s">
        <v>445</v>
      </c>
      <c r="IT535" t="s">
        <v>445</v>
      </c>
      <c r="IU535">
        <v>0</v>
      </c>
      <c r="IV535">
        <v>100</v>
      </c>
      <c r="IW535">
        <v>100</v>
      </c>
      <c r="IX535">
        <v>3.648</v>
      </c>
      <c r="IY535">
        <v>0.31</v>
      </c>
      <c r="IZ535">
        <v>0.972545899424372</v>
      </c>
      <c r="JA535">
        <v>0.00534676025210932</v>
      </c>
      <c r="JB535">
        <v>-1.70922874884956e-06</v>
      </c>
      <c r="JC535">
        <v>5.24977269206303e-10</v>
      </c>
      <c r="JD535">
        <v>0.310040366037049</v>
      </c>
      <c r="JE535">
        <v>0</v>
      </c>
      <c r="JF535">
        <v>0</v>
      </c>
      <c r="JG535">
        <v>0</v>
      </c>
      <c r="JH535">
        <v>4</v>
      </c>
      <c r="JI535">
        <v>2317</v>
      </c>
      <c r="JJ535">
        <v>-0</v>
      </c>
      <c r="JK535">
        <v>23</v>
      </c>
      <c r="JL535">
        <v>29370113</v>
      </c>
      <c r="JM535">
        <v>29370113</v>
      </c>
      <c r="JN535">
        <v>1.65649</v>
      </c>
      <c r="JO535">
        <v>2.62329</v>
      </c>
      <c r="JP535">
        <v>2.19849</v>
      </c>
      <c r="JQ535">
        <v>2.63794</v>
      </c>
      <c r="JR535">
        <v>2.44507</v>
      </c>
      <c r="JS535">
        <v>2.26685</v>
      </c>
      <c r="JT535">
        <v>32.9092</v>
      </c>
      <c r="JU535">
        <v>24.0787</v>
      </c>
      <c r="JV535">
        <v>18</v>
      </c>
      <c r="JW535">
        <v>484.556</v>
      </c>
      <c r="JX535">
        <v>738.149</v>
      </c>
      <c r="JY535">
        <v>34.5573</v>
      </c>
      <c r="JZ535">
        <v>53.6548</v>
      </c>
      <c r="KA535">
        <v>30.0049</v>
      </c>
      <c r="KB535">
        <v>52.6034</v>
      </c>
      <c r="KC535">
        <v>52.2804</v>
      </c>
      <c r="KD535">
        <v>33.2256</v>
      </c>
      <c r="KE535">
        <v>0</v>
      </c>
      <c r="KF535">
        <v>100</v>
      </c>
      <c r="KG535">
        <v>31.5914</v>
      </c>
      <c r="KH535">
        <v>657.084</v>
      </c>
      <c r="KI535">
        <v>21.9999</v>
      </c>
      <c r="KJ535">
        <v>92.6531</v>
      </c>
      <c r="KK535">
        <v>89.3318</v>
      </c>
    </row>
    <row r="536" spans="1:297">
      <c r="A536">
        <v>520</v>
      </c>
      <c r="B536">
        <v>1762206783</v>
      </c>
      <c r="C536">
        <v>8551</v>
      </c>
      <c r="D536" t="s">
        <v>1489</v>
      </c>
      <c r="E536" t="s">
        <v>1490</v>
      </c>
      <c r="F536">
        <v>5</v>
      </c>
      <c r="G536" t="s">
        <v>1412</v>
      </c>
      <c r="H536" t="s">
        <v>438</v>
      </c>
      <c r="I536">
        <v>1762206774.84615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650.323357905416</v>
      </c>
      <c r="AK536">
        <v>631.971175757575</v>
      </c>
      <c r="AL536">
        <v>3.5203113021759</v>
      </c>
      <c r="AM536">
        <v>64.4966761008901</v>
      </c>
      <c r="AN536">
        <f>(AP536 - AO536 + DY536*1E3/(8.314*(EA536+273.15)) * AR536/DX536 * AQ536) * DX536/(100*DL536) * 1000/(1000 - AP536)</f>
        <v>0</v>
      </c>
      <c r="AO536">
        <v>20.9217463263981</v>
      </c>
      <c r="AP536">
        <v>35.9303890909091</v>
      </c>
      <c r="AQ536">
        <v>-0.000327802844083057</v>
      </c>
      <c r="AR536">
        <v>97.587587996509</v>
      </c>
      <c r="AS536">
        <v>8</v>
      </c>
      <c r="AT536">
        <v>2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439</v>
      </c>
      <c r="AY536" t="s">
        <v>439</v>
      </c>
      <c r="AZ536">
        <v>0</v>
      </c>
      <c r="BA536">
        <v>0</v>
      </c>
      <c r="BB536">
        <f>1-AZ536/BA536</f>
        <v>0</v>
      </c>
      <c r="BC536">
        <v>0</v>
      </c>
      <c r="BD536" t="s">
        <v>439</v>
      </c>
      <c r="BE536" t="s">
        <v>439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439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440</v>
      </c>
      <c r="DO536">
        <v>2</v>
      </c>
      <c r="DP536" t="b">
        <v>1</v>
      </c>
      <c r="DQ536">
        <v>1762206774.84615</v>
      </c>
      <c r="DR536">
        <v>585.15</v>
      </c>
      <c r="DS536">
        <v>621.393307692308</v>
      </c>
      <c r="DT536">
        <v>35.9545307692308</v>
      </c>
      <c r="DU536">
        <v>20.9209846153846</v>
      </c>
      <c r="DV536">
        <v>581.543076923077</v>
      </c>
      <c r="DW536">
        <v>35.6444923076923</v>
      </c>
      <c r="DX536">
        <v>500.038615384615</v>
      </c>
      <c r="DY536">
        <v>90.8067615384615</v>
      </c>
      <c r="DZ536">
        <v>0.1000543</v>
      </c>
      <c r="EA536">
        <v>43.9222230769231</v>
      </c>
      <c r="EB536">
        <v>42.1955461538462</v>
      </c>
      <c r="EC536">
        <v>999.9</v>
      </c>
      <c r="ED536">
        <v>0</v>
      </c>
      <c r="EE536">
        <v>0</v>
      </c>
      <c r="EF536">
        <v>10008.4615384615</v>
      </c>
      <c r="EG536">
        <v>0</v>
      </c>
      <c r="EH536">
        <v>1131.68692307692</v>
      </c>
      <c r="EI536">
        <v>-36.2433923076923</v>
      </c>
      <c r="EJ536">
        <v>606.973</v>
      </c>
      <c r="EK536">
        <v>634.671307692308</v>
      </c>
      <c r="EL536">
        <v>15.0335384615385</v>
      </c>
      <c r="EM536">
        <v>621.393307692308</v>
      </c>
      <c r="EN536">
        <v>20.9209846153846</v>
      </c>
      <c r="EO536">
        <v>3.26491461538462</v>
      </c>
      <c r="EP536">
        <v>1.89976615384615</v>
      </c>
      <c r="EQ536">
        <v>25.4444538461538</v>
      </c>
      <c r="ER536">
        <v>16.6327923076923</v>
      </c>
      <c r="ES536">
        <v>2000.04153846154</v>
      </c>
      <c r="ET536">
        <v>0.979995692307692</v>
      </c>
      <c r="EU536">
        <v>0.0200042461538462</v>
      </c>
      <c r="EV536">
        <v>0</v>
      </c>
      <c r="EW536">
        <v>1090.28769230769</v>
      </c>
      <c r="EX536">
        <v>5.00059</v>
      </c>
      <c r="EY536">
        <v>23680.8846153846</v>
      </c>
      <c r="EZ536">
        <v>17360.6846153846</v>
      </c>
      <c r="FA536">
        <v>64.7496923076923</v>
      </c>
      <c r="FB536">
        <v>65.2977692307692</v>
      </c>
      <c r="FC536">
        <v>64.2257692307692</v>
      </c>
      <c r="FD536">
        <v>64.7786153846154</v>
      </c>
      <c r="FE536">
        <v>64.9757692307692</v>
      </c>
      <c r="FF536">
        <v>1955.13230769231</v>
      </c>
      <c r="FG536">
        <v>39.9053846153846</v>
      </c>
      <c r="FH536">
        <v>0</v>
      </c>
      <c r="FI536">
        <v>1762206782.6</v>
      </c>
      <c r="FJ536">
        <v>0</v>
      </c>
      <c r="FK536">
        <v>1090.27269230769</v>
      </c>
      <c r="FL536">
        <v>3.26119658676695</v>
      </c>
      <c r="FM536">
        <v>94.4752138533889</v>
      </c>
      <c r="FN536">
        <v>23682.2461538462</v>
      </c>
      <c r="FO536">
        <v>15</v>
      </c>
      <c r="FP536">
        <v>0</v>
      </c>
      <c r="FQ536" t="s">
        <v>441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-35.9396666666667</v>
      </c>
      <c r="GD536">
        <v>-5.89206233766234</v>
      </c>
      <c r="GE536">
        <v>0.699128853395991</v>
      </c>
      <c r="GF536">
        <v>0</v>
      </c>
      <c r="GG536">
        <v>1090.10470588235</v>
      </c>
      <c r="GH536">
        <v>3.12818946020149</v>
      </c>
      <c r="GI536">
        <v>0.430801136694377</v>
      </c>
      <c r="GJ536">
        <v>-1</v>
      </c>
      <c r="GK536">
        <v>15.0436714285714</v>
      </c>
      <c r="GL536">
        <v>-0.224937662337675</v>
      </c>
      <c r="GM536">
        <v>0.0227804666296358</v>
      </c>
      <c r="GN536">
        <v>0</v>
      </c>
      <c r="GO536">
        <v>0</v>
      </c>
      <c r="GP536">
        <v>2</v>
      </c>
      <c r="GQ536" t="s">
        <v>442</v>
      </c>
      <c r="GR536">
        <v>3.12578</v>
      </c>
      <c r="GS536">
        <v>2.77799</v>
      </c>
      <c r="GT536">
        <v>0.112226</v>
      </c>
      <c r="GU536">
        <v>0.117348</v>
      </c>
      <c r="GV536">
        <v>0.130765</v>
      </c>
      <c r="GW536">
        <v>0.0892546</v>
      </c>
      <c r="GX536">
        <v>31790.2</v>
      </c>
      <c r="GY536">
        <v>33428.7</v>
      </c>
      <c r="GZ536">
        <v>32529.5</v>
      </c>
      <c r="HA536">
        <v>34424.1</v>
      </c>
      <c r="HB536">
        <v>40409.2</v>
      </c>
      <c r="HC536">
        <v>45181.2</v>
      </c>
      <c r="HD536">
        <v>51107.1</v>
      </c>
      <c r="HE536">
        <v>55200.3</v>
      </c>
      <c r="HF536">
        <v>1.6748</v>
      </c>
      <c r="HG536">
        <v>1.98535</v>
      </c>
      <c r="HH536">
        <v>-0.139378</v>
      </c>
      <c r="HI536">
        <v>0</v>
      </c>
      <c r="HJ536">
        <v>44.4215</v>
      </c>
      <c r="HK536">
        <v>999.9</v>
      </c>
      <c r="HL536">
        <v>53.956</v>
      </c>
      <c r="HM536">
        <v>28.218</v>
      </c>
      <c r="HN536">
        <v>22.8375</v>
      </c>
      <c r="HO536">
        <v>60.8823</v>
      </c>
      <c r="HP536">
        <v>30.0881</v>
      </c>
      <c r="HQ536">
        <v>2</v>
      </c>
      <c r="HR536">
        <v>2.44152</v>
      </c>
      <c r="HS536">
        <v>9.28105</v>
      </c>
      <c r="HT536">
        <v>19.8922</v>
      </c>
      <c r="HU536">
        <v>5.19078</v>
      </c>
      <c r="HV536">
        <v>12.0159</v>
      </c>
      <c r="HW536">
        <v>4.9698</v>
      </c>
      <c r="HX536">
        <v>3.29513</v>
      </c>
      <c r="HY536">
        <v>999.9</v>
      </c>
      <c r="HZ536">
        <v>9999</v>
      </c>
      <c r="IA536">
        <v>9999</v>
      </c>
      <c r="IB536">
        <v>9999</v>
      </c>
      <c r="IC536">
        <v>1.86311</v>
      </c>
      <c r="ID536">
        <v>1.86813</v>
      </c>
      <c r="IE536">
        <v>1.86783</v>
      </c>
      <c r="IF536">
        <v>1.86899</v>
      </c>
      <c r="IG536">
        <v>1.86983</v>
      </c>
      <c r="IH536">
        <v>1.86585</v>
      </c>
      <c r="II536">
        <v>1.86696</v>
      </c>
      <c r="IJ536">
        <v>1.86839</v>
      </c>
      <c r="IK536">
        <v>5</v>
      </c>
      <c r="IL536">
        <v>0</v>
      </c>
      <c r="IM536">
        <v>0</v>
      </c>
      <c r="IN536">
        <v>0</v>
      </c>
      <c r="IO536" t="s">
        <v>443</v>
      </c>
      <c r="IP536" t="s">
        <v>444</v>
      </c>
      <c r="IQ536" t="s">
        <v>445</v>
      </c>
      <c r="IR536" t="s">
        <v>445</v>
      </c>
      <c r="IS536" t="s">
        <v>445</v>
      </c>
      <c r="IT536" t="s">
        <v>445</v>
      </c>
      <c r="IU536">
        <v>0</v>
      </c>
      <c r="IV536">
        <v>100</v>
      </c>
      <c r="IW536">
        <v>100</v>
      </c>
      <c r="IX536">
        <v>3.713</v>
      </c>
      <c r="IY536">
        <v>0.3101</v>
      </c>
      <c r="IZ536">
        <v>0.972545899424372</v>
      </c>
      <c r="JA536">
        <v>0.00534676025210932</v>
      </c>
      <c r="JB536">
        <v>-1.70922874884956e-06</v>
      </c>
      <c r="JC536">
        <v>5.24977269206303e-10</v>
      </c>
      <c r="JD536">
        <v>0.310040366037049</v>
      </c>
      <c r="JE536">
        <v>0</v>
      </c>
      <c r="JF536">
        <v>0</v>
      </c>
      <c r="JG536">
        <v>0</v>
      </c>
      <c r="JH536">
        <v>4</v>
      </c>
      <c r="JI536">
        <v>2317</v>
      </c>
      <c r="JJ536">
        <v>-0</v>
      </c>
      <c r="JK536">
        <v>23</v>
      </c>
      <c r="JL536">
        <v>29370113.1</v>
      </c>
      <c r="JM536">
        <v>29370113.1</v>
      </c>
      <c r="JN536">
        <v>1.69312</v>
      </c>
      <c r="JO536">
        <v>2.62207</v>
      </c>
      <c r="JP536">
        <v>2.19849</v>
      </c>
      <c r="JQ536">
        <v>2.63672</v>
      </c>
      <c r="JR536">
        <v>2.44507</v>
      </c>
      <c r="JS536">
        <v>2.31079</v>
      </c>
      <c r="JT536">
        <v>32.9092</v>
      </c>
      <c r="JU536">
        <v>24.0787</v>
      </c>
      <c r="JV536">
        <v>18</v>
      </c>
      <c r="JW536">
        <v>484.18</v>
      </c>
      <c r="JX536">
        <v>738.083</v>
      </c>
      <c r="JY536">
        <v>34.5542</v>
      </c>
      <c r="JZ536">
        <v>53.6983</v>
      </c>
      <c r="KA536">
        <v>30.0048</v>
      </c>
      <c r="KB536">
        <v>52.6431</v>
      </c>
      <c r="KC536">
        <v>52.3216</v>
      </c>
      <c r="KD536">
        <v>34.0425</v>
      </c>
      <c r="KE536">
        <v>0</v>
      </c>
      <c r="KF536">
        <v>100</v>
      </c>
      <c r="KG536">
        <v>31.3877</v>
      </c>
      <c r="KH536">
        <v>677.423</v>
      </c>
      <c r="KI536">
        <v>21.9999</v>
      </c>
      <c r="KJ536">
        <v>92.6454</v>
      </c>
      <c r="KK536">
        <v>89.3225</v>
      </c>
    </row>
    <row r="537" spans="1:297">
      <c r="A537">
        <v>521</v>
      </c>
      <c r="B537">
        <v>1762206788</v>
      </c>
      <c r="C537">
        <v>8556</v>
      </c>
      <c r="D537" t="s">
        <v>1491</v>
      </c>
      <c r="E537" t="s">
        <v>1492</v>
      </c>
      <c r="F537">
        <v>5</v>
      </c>
      <c r="G537" t="s">
        <v>1412</v>
      </c>
      <c r="H537" t="s">
        <v>438</v>
      </c>
      <c r="I537">
        <v>1762206779.84615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666.144785664903</v>
      </c>
      <c r="AK537">
        <v>648.56703030303</v>
      </c>
      <c r="AL537">
        <v>3.31762985757872</v>
      </c>
      <c r="AM537">
        <v>64.4966761008901</v>
      </c>
      <c r="AN537">
        <f>(AP537 - AO537 + DY537*1E3/(8.314*(EA537+273.15)) * AR537/DX537 * AQ537) * DX537/(100*DL537) * 1000/(1000 - AP537)</f>
        <v>0</v>
      </c>
      <c r="AO537">
        <v>20.9234082763984</v>
      </c>
      <c r="AP537">
        <v>35.9102006060606</v>
      </c>
      <c r="AQ537">
        <v>-0.000393866765004347</v>
      </c>
      <c r="AR537">
        <v>97.587587996509</v>
      </c>
      <c r="AS537">
        <v>8</v>
      </c>
      <c r="AT537">
        <v>2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439</v>
      </c>
      <c r="AY537" t="s">
        <v>439</v>
      </c>
      <c r="AZ537">
        <v>0</v>
      </c>
      <c r="BA537">
        <v>0</v>
      </c>
      <c r="BB537">
        <f>1-AZ537/BA537</f>
        <v>0</v>
      </c>
      <c r="BC537">
        <v>0</v>
      </c>
      <c r="BD537" t="s">
        <v>439</v>
      </c>
      <c r="BE537" t="s">
        <v>439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439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440</v>
      </c>
      <c r="DO537">
        <v>2</v>
      </c>
      <c r="DP537" t="b">
        <v>1</v>
      </c>
      <c r="DQ537">
        <v>1762206779.84615</v>
      </c>
      <c r="DR537">
        <v>601.798076923077</v>
      </c>
      <c r="DS537">
        <v>638.154923076923</v>
      </c>
      <c r="DT537">
        <v>35.9361307692308</v>
      </c>
      <c r="DU537">
        <v>20.9221846153846</v>
      </c>
      <c r="DV537">
        <v>598.126769230769</v>
      </c>
      <c r="DW537">
        <v>35.6260923076923</v>
      </c>
      <c r="DX537">
        <v>500.046384615385</v>
      </c>
      <c r="DY537">
        <v>90.8059461538462</v>
      </c>
      <c r="DZ537">
        <v>0.100074192307692</v>
      </c>
      <c r="EA537">
        <v>43.9247461538462</v>
      </c>
      <c r="EB537">
        <v>42.1987692307692</v>
      </c>
      <c r="EC537">
        <v>999.9</v>
      </c>
      <c r="ED537">
        <v>0</v>
      </c>
      <c r="EE537">
        <v>0</v>
      </c>
      <c r="EF537">
        <v>10001.4884615385</v>
      </c>
      <c r="EG537">
        <v>0</v>
      </c>
      <c r="EH537">
        <v>1131.58615384615</v>
      </c>
      <c r="EI537">
        <v>-36.3568769230769</v>
      </c>
      <c r="EJ537">
        <v>624.230076923077</v>
      </c>
      <c r="EK537">
        <v>651.791769230769</v>
      </c>
      <c r="EL537">
        <v>15.0139538461538</v>
      </c>
      <c r="EM537">
        <v>638.154923076923</v>
      </c>
      <c r="EN537">
        <v>20.9221846153846</v>
      </c>
      <c r="EO537">
        <v>3.26321461538462</v>
      </c>
      <c r="EP537">
        <v>1.89985769230769</v>
      </c>
      <c r="EQ537">
        <v>25.4356923076923</v>
      </c>
      <c r="ER537">
        <v>16.6335461538462</v>
      </c>
      <c r="ES537">
        <v>2000.05615384615</v>
      </c>
      <c r="ET537">
        <v>0.979997307692308</v>
      </c>
      <c r="EU537">
        <v>0.0200026769230769</v>
      </c>
      <c r="EV537">
        <v>0</v>
      </c>
      <c r="EW537">
        <v>1090.48615384615</v>
      </c>
      <c r="EX537">
        <v>5.00059</v>
      </c>
      <c r="EY537">
        <v>23688.9692307692</v>
      </c>
      <c r="EZ537">
        <v>17360.8076923077</v>
      </c>
      <c r="FA537">
        <v>64.7881538461538</v>
      </c>
      <c r="FB537">
        <v>65.3362307692308</v>
      </c>
      <c r="FC537">
        <v>64.2642307692308</v>
      </c>
      <c r="FD537">
        <v>64.8122307692308</v>
      </c>
      <c r="FE537">
        <v>65.0142307692308</v>
      </c>
      <c r="FF537">
        <v>1955.15230769231</v>
      </c>
      <c r="FG537">
        <v>39.9030769230769</v>
      </c>
      <c r="FH537">
        <v>0</v>
      </c>
      <c r="FI537">
        <v>1762206787.4</v>
      </c>
      <c r="FJ537">
        <v>0</v>
      </c>
      <c r="FK537">
        <v>1090.47038461538</v>
      </c>
      <c r="FL537">
        <v>2.00581196798143</v>
      </c>
      <c r="FM537">
        <v>85.0051283526561</v>
      </c>
      <c r="FN537">
        <v>23689.6307692308</v>
      </c>
      <c r="FO537">
        <v>15</v>
      </c>
      <c r="FP537">
        <v>0</v>
      </c>
      <c r="FQ537" t="s">
        <v>441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-36.233665</v>
      </c>
      <c r="GD537">
        <v>-1.50773684210529</v>
      </c>
      <c r="GE537">
        <v>0.492098169347337</v>
      </c>
      <c r="GF537">
        <v>0</v>
      </c>
      <c r="GG537">
        <v>1090.32088235294</v>
      </c>
      <c r="GH537">
        <v>2.6403361404856</v>
      </c>
      <c r="GI537">
        <v>0.355687963439361</v>
      </c>
      <c r="GJ537">
        <v>-1</v>
      </c>
      <c r="GK537">
        <v>15.0231</v>
      </c>
      <c r="GL537">
        <v>-0.234757894736829</v>
      </c>
      <c r="GM537">
        <v>0.0226176479767458</v>
      </c>
      <c r="GN537">
        <v>0</v>
      </c>
      <c r="GO537">
        <v>0</v>
      </c>
      <c r="GP537">
        <v>2</v>
      </c>
      <c r="GQ537" t="s">
        <v>442</v>
      </c>
      <c r="GR537">
        <v>3.12581</v>
      </c>
      <c r="GS537">
        <v>2.77796</v>
      </c>
      <c r="GT537">
        <v>0.114335</v>
      </c>
      <c r="GU537">
        <v>0.119556</v>
      </c>
      <c r="GV537">
        <v>0.130705</v>
      </c>
      <c r="GW537">
        <v>0.0892544</v>
      </c>
      <c r="GX537">
        <v>31711.1</v>
      </c>
      <c r="GY537">
        <v>33340.7</v>
      </c>
      <c r="GZ537">
        <v>32526.3</v>
      </c>
      <c r="HA537">
        <v>34420.1</v>
      </c>
      <c r="HB537">
        <v>40408.8</v>
      </c>
      <c r="HC537">
        <v>45176.9</v>
      </c>
      <c r="HD537">
        <v>51102.7</v>
      </c>
      <c r="HE537">
        <v>55194.7</v>
      </c>
      <c r="HF537">
        <v>1.6746</v>
      </c>
      <c r="HG537">
        <v>1.98493</v>
      </c>
      <c r="HH537">
        <v>-0.13921</v>
      </c>
      <c r="HI537">
        <v>0</v>
      </c>
      <c r="HJ537">
        <v>44.4278</v>
      </c>
      <c r="HK537">
        <v>999.9</v>
      </c>
      <c r="HL537">
        <v>53.956</v>
      </c>
      <c r="HM537">
        <v>28.218</v>
      </c>
      <c r="HN537">
        <v>22.8404</v>
      </c>
      <c r="HO537">
        <v>60.8323</v>
      </c>
      <c r="HP537">
        <v>30.0481</v>
      </c>
      <c r="HQ537">
        <v>2</v>
      </c>
      <c r="HR537">
        <v>2.44688</v>
      </c>
      <c r="HS537">
        <v>9.28105</v>
      </c>
      <c r="HT537">
        <v>19.8923</v>
      </c>
      <c r="HU537">
        <v>5.19033</v>
      </c>
      <c r="HV537">
        <v>12.0159</v>
      </c>
      <c r="HW537">
        <v>4.96975</v>
      </c>
      <c r="HX537">
        <v>3.29508</v>
      </c>
      <c r="HY537">
        <v>999.9</v>
      </c>
      <c r="HZ537">
        <v>9999</v>
      </c>
      <c r="IA537">
        <v>9999</v>
      </c>
      <c r="IB537">
        <v>9999</v>
      </c>
      <c r="IC537">
        <v>1.8631</v>
      </c>
      <c r="ID537">
        <v>1.86812</v>
      </c>
      <c r="IE537">
        <v>1.86783</v>
      </c>
      <c r="IF537">
        <v>1.86899</v>
      </c>
      <c r="IG537">
        <v>1.86982</v>
      </c>
      <c r="IH537">
        <v>1.86584</v>
      </c>
      <c r="II537">
        <v>1.86697</v>
      </c>
      <c r="IJ537">
        <v>1.86841</v>
      </c>
      <c r="IK537">
        <v>5</v>
      </c>
      <c r="IL537">
        <v>0</v>
      </c>
      <c r="IM537">
        <v>0</v>
      </c>
      <c r="IN537">
        <v>0</v>
      </c>
      <c r="IO537" t="s">
        <v>443</v>
      </c>
      <c r="IP537" t="s">
        <v>444</v>
      </c>
      <c r="IQ537" t="s">
        <v>445</v>
      </c>
      <c r="IR537" t="s">
        <v>445</v>
      </c>
      <c r="IS537" t="s">
        <v>445</v>
      </c>
      <c r="IT537" t="s">
        <v>445</v>
      </c>
      <c r="IU537">
        <v>0</v>
      </c>
      <c r="IV537">
        <v>100</v>
      </c>
      <c r="IW537">
        <v>100</v>
      </c>
      <c r="IX537">
        <v>3.774</v>
      </c>
      <c r="IY537">
        <v>0.3101</v>
      </c>
      <c r="IZ537">
        <v>0.972545899424372</v>
      </c>
      <c r="JA537">
        <v>0.00534676025210932</v>
      </c>
      <c r="JB537">
        <v>-1.70922874884956e-06</v>
      </c>
      <c r="JC537">
        <v>5.24977269206303e-10</v>
      </c>
      <c r="JD537">
        <v>0.310040366037049</v>
      </c>
      <c r="JE537">
        <v>0</v>
      </c>
      <c r="JF537">
        <v>0</v>
      </c>
      <c r="JG537">
        <v>0</v>
      </c>
      <c r="JH537">
        <v>4</v>
      </c>
      <c r="JI537">
        <v>2317</v>
      </c>
      <c r="JJ537">
        <v>-0</v>
      </c>
      <c r="JK537">
        <v>23</v>
      </c>
      <c r="JL537">
        <v>29370113.1</v>
      </c>
      <c r="JM537">
        <v>29370113.1</v>
      </c>
      <c r="JN537">
        <v>1.73584</v>
      </c>
      <c r="JO537">
        <v>2.61597</v>
      </c>
      <c r="JP537">
        <v>2.19849</v>
      </c>
      <c r="JQ537">
        <v>2.63794</v>
      </c>
      <c r="JR537">
        <v>2.44507</v>
      </c>
      <c r="JS537">
        <v>2.323</v>
      </c>
      <c r="JT537">
        <v>32.9315</v>
      </c>
      <c r="JU537">
        <v>24.0875</v>
      </c>
      <c r="JV537">
        <v>18</v>
      </c>
      <c r="JW537">
        <v>484.298</v>
      </c>
      <c r="JX537">
        <v>738.057</v>
      </c>
      <c r="JY537">
        <v>34.5535</v>
      </c>
      <c r="JZ537">
        <v>53.745</v>
      </c>
      <c r="KA537">
        <v>30.0049</v>
      </c>
      <c r="KB537">
        <v>52.6891</v>
      </c>
      <c r="KC537">
        <v>52.3645</v>
      </c>
      <c r="KD537">
        <v>34.8123</v>
      </c>
      <c r="KE537">
        <v>0</v>
      </c>
      <c r="KF537">
        <v>100</v>
      </c>
      <c r="KG537">
        <v>31.1856</v>
      </c>
      <c r="KH537">
        <v>690.921</v>
      </c>
      <c r="KI537">
        <v>21.9999</v>
      </c>
      <c r="KJ537">
        <v>92.637</v>
      </c>
      <c r="KK537">
        <v>89.3129</v>
      </c>
    </row>
    <row r="538" spans="1:297">
      <c r="A538">
        <v>522</v>
      </c>
      <c r="B538">
        <v>1762206793</v>
      </c>
      <c r="C538">
        <v>8561</v>
      </c>
      <c r="D538" t="s">
        <v>1493</v>
      </c>
      <c r="E538" t="s">
        <v>1494</v>
      </c>
      <c r="F538">
        <v>5</v>
      </c>
      <c r="G538" t="s">
        <v>1412</v>
      </c>
      <c r="H538" t="s">
        <v>438</v>
      </c>
      <c r="I538">
        <v>1762206784.84615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683.954041809183</v>
      </c>
      <c r="AK538">
        <v>665.815484848485</v>
      </c>
      <c r="AL538">
        <v>3.44624771095634</v>
      </c>
      <c r="AM538">
        <v>64.4966761008901</v>
      </c>
      <c r="AN538">
        <f>(AP538 - AO538 + DY538*1E3/(8.314*(EA538+273.15)) * AR538/DX538 * AQ538) * DX538/(100*DL538) * 1000/(1000 - AP538)</f>
        <v>0</v>
      </c>
      <c r="AO538">
        <v>20.926675950533</v>
      </c>
      <c r="AP538">
        <v>35.8864309090909</v>
      </c>
      <c r="AQ538">
        <v>-0.00507564576175242</v>
      </c>
      <c r="AR538">
        <v>97.587587996509</v>
      </c>
      <c r="AS538">
        <v>8</v>
      </c>
      <c r="AT538">
        <v>2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439</v>
      </c>
      <c r="AY538" t="s">
        <v>439</v>
      </c>
      <c r="AZ538">
        <v>0</v>
      </c>
      <c r="BA538">
        <v>0</v>
      </c>
      <c r="BB538">
        <f>1-AZ538/BA538</f>
        <v>0</v>
      </c>
      <c r="BC538">
        <v>0</v>
      </c>
      <c r="BD538" t="s">
        <v>439</v>
      </c>
      <c r="BE538" t="s">
        <v>439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439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440</v>
      </c>
      <c r="DO538">
        <v>2</v>
      </c>
      <c r="DP538" t="b">
        <v>1</v>
      </c>
      <c r="DQ538">
        <v>1762206784.84615</v>
      </c>
      <c r="DR538">
        <v>618.354846153846</v>
      </c>
      <c r="DS538">
        <v>654.957769230769</v>
      </c>
      <c r="DT538">
        <v>35.9170923076923</v>
      </c>
      <c r="DU538">
        <v>20.9240538461538</v>
      </c>
      <c r="DV538">
        <v>614.62</v>
      </c>
      <c r="DW538">
        <v>35.6070538461538</v>
      </c>
      <c r="DX538">
        <v>500.043230769231</v>
      </c>
      <c r="DY538">
        <v>90.8031538461538</v>
      </c>
      <c r="DZ538">
        <v>0.100043284615385</v>
      </c>
      <c r="EA538">
        <v>43.9243</v>
      </c>
      <c r="EB538">
        <v>42.2036769230769</v>
      </c>
      <c r="EC538">
        <v>999.9</v>
      </c>
      <c r="ED538">
        <v>0</v>
      </c>
      <c r="EE538">
        <v>0</v>
      </c>
      <c r="EF538">
        <v>10002.2576923077</v>
      </c>
      <c r="EG538">
        <v>0</v>
      </c>
      <c r="EH538">
        <v>1131.47769230769</v>
      </c>
      <c r="EI538">
        <v>-36.6029384615385</v>
      </c>
      <c r="EJ538">
        <v>641.391538461539</v>
      </c>
      <c r="EK538">
        <v>668.955</v>
      </c>
      <c r="EL538">
        <v>14.9930461538462</v>
      </c>
      <c r="EM538">
        <v>654.957769230769</v>
      </c>
      <c r="EN538">
        <v>20.9240538461538</v>
      </c>
      <c r="EO538">
        <v>3.26138538461539</v>
      </c>
      <c r="EP538">
        <v>1.89997</v>
      </c>
      <c r="EQ538">
        <v>25.4262538461538</v>
      </c>
      <c r="ER538">
        <v>16.6344615384615</v>
      </c>
      <c r="ES538">
        <v>2000.05769230769</v>
      </c>
      <c r="ET538">
        <v>0.979995230769231</v>
      </c>
      <c r="EU538">
        <v>0.0200046538461538</v>
      </c>
      <c r="EV538">
        <v>0</v>
      </c>
      <c r="EW538">
        <v>1090.62846153846</v>
      </c>
      <c r="EX538">
        <v>5.00059</v>
      </c>
      <c r="EY538">
        <v>23695.9769230769</v>
      </c>
      <c r="EZ538">
        <v>17360.8</v>
      </c>
      <c r="FA538">
        <v>64.8266153846154</v>
      </c>
      <c r="FB538">
        <v>65.3651538461538</v>
      </c>
      <c r="FC538">
        <v>64.2978461538462</v>
      </c>
      <c r="FD538">
        <v>64.8459230769231</v>
      </c>
      <c r="FE538">
        <v>65.0381538461538</v>
      </c>
      <c r="FF538">
        <v>1955.15</v>
      </c>
      <c r="FG538">
        <v>39.9076923076923</v>
      </c>
      <c r="FH538">
        <v>0</v>
      </c>
      <c r="FI538">
        <v>1762206792.2</v>
      </c>
      <c r="FJ538">
        <v>0</v>
      </c>
      <c r="FK538">
        <v>1090.59269230769</v>
      </c>
      <c r="FL538">
        <v>1.59213675591436</v>
      </c>
      <c r="FM538">
        <v>82.8068377446208</v>
      </c>
      <c r="FN538">
        <v>23696.15</v>
      </c>
      <c r="FO538">
        <v>15</v>
      </c>
      <c r="FP538">
        <v>0</v>
      </c>
      <c r="FQ538" t="s">
        <v>441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-36.45651</v>
      </c>
      <c r="GD538">
        <v>-2.09593984962407</v>
      </c>
      <c r="GE538">
        <v>0.525746866752433</v>
      </c>
      <c r="GF538">
        <v>0</v>
      </c>
      <c r="GG538">
        <v>1090.46764705882</v>
      </c>
      <c r="GH538">
        <v>1.84904507181325</v>
      </c>
      <c r="GI538">
        <v>0.2870955858813</v>
      </c>
      <c r="GJ538">
        <v>-1</v>
      </c>
      <c r="GK538">
        <v>15.006945</v>
      </c>
      <c r="GL538">
        <v>-0.239138345864651</v>
      </c>
      <c r="GM538">
        <v>0.023053209646381</v>
      </c>
      <c r="GN538">
        <v>0</v>
      </c>
      <c r="GO538">
        <v>0</v>
      </c>
      <c r="GP538">
        <v>2</v>
      </c>
      <c r="GQ538" t="s">
        <v>442</v>
      </c>
      <c r="GR538">
        <v>3.12553</v>
      </c>
      <c r="GS538">
        <v>2.77793</v>
      </c>
      <c r="GT538">
        <v>0.116469</v>
      </c>
      <c r="GU538">
        <v>0.121597</v>
      </c>
      <c r="GV538">
        <v>0.130619</v>
      </c>
      <c r="GW538">
        <v>0.0892464</v>
      </c>
      <c r="GX538">
        <v>31631.2</v>
      </c>
      <c r="GY538">
        <v>33259</v>
      </c>
      <c r="GZ538">
        <v>32523.1</v>
      </c>
      <c r="HA538">
        <v>34416.1</v>
      </c>
      <c r="HB538">
        <v>40409.9</v>
      </c>
      <c r="HC538">
        <v>45172</v>
      </c>
      <c r="HD538">
        <v>51098.7</v>
      </c>
      <c r="HE538">
        <v>55188</v>
      </c>
      <c r="HF538">
        <v>1.6739</v>
      </c>
      <c r="HG538">
        <v>1.98428</v>
      </c>
      <c r="HH538">
        <v>-0.140376</v>
      </c>
      <c r="HI538">
        <v>0</v>
      </c>
      <c r="HJ538">
        <v>44.4336</v>
      </c>
      <c r="HK538">
        <v>999.9</v>
      </c>
      <c r="HL538">
        <v>53.956</v>
      </c>
      <c r="HM538">
        <v>28.218</v>
      </c>
      <c r="HN538">
        <v>22.8399</v>
      </c>
      <c r="HO538">
        <v>60.9323</v>
      </c>
      <c r="HP538">
        <v>30.1763</v>
      </c>
      <c r="HQ538">
        <v>2</v>
      </c>
      <c r="HR538">
        <v>2.45175</v>
      </c>
      <c r="HS538">
        <v>9.28105</v>
      </c>
      <c r="HT538">
        <v>19.8923</v>
      </c>
      <c r="HU538">
        <v>5.19108</v>
      </c>
      <c r="HV538">
        <v>12.0159</v>
      </c>
      <c r="HW538">
        <v>4.96965</v>
      </c>
      <c r="HX538">
        <v>3.29518</v>
      </c>
      <c r="HY538">
        <v>999.9</v>
      </c>
      <c r="HZ538">
        <v>9999</v>
      </c>
      <c r="IA538">
        <v>9999</v>
      </c>
      <c r="IB538">
        <v>9999</v>
      </c>
      <c r="IC538">
        <v>1.86313</v>
      </c>
      <c r="ID538">
        <v>1.86813</v>
      </c>
      <c r="IE538">
        <v>1.86783</v>
      </c>
      <c r="IF538">
        <v>1.86902</v>
      </c>
      <c r="IG538">
        <v>1.86982</v>
      </c>
      <c r="IH538">
        <v>1.86584</v>
      </c>
      <c r="II538">
        <v>1.86695</v>
      </c>
      <c r="IJ538">
        <v>1.86839</v>
      </c>
      <c r="IK538">
        <v>5</v>
      </c>
      <c r="IL538">
        <v>0</v>
      </c>
      <c r="IM538">
        <v>0</v>
      </c>
      <c r="IN538">
        <v>0</v>
      </c>
      <c r="IO538" t="s">
        <v>443</v>
      </c>
      <c r="IP538" t="s">
        <v>444</v>
      </c>
      <c r="IQ538" t="s">
        <v>445</v>
      </c>
      <c r="IR538" t="s">
        <v>445</v>
      </c>
      <c r="IS538" t="s">
        <v>445</v>
      </c>
      <c r="IT538" t="s">
        <v>445</v>
      </c>
      <c r="IU538">
        <v>0</v>
      </c>
      <c r="IV538">
        <v>100</v>
      </c>
      <c r="IW538">
        <v>100</v>
      </c>
      <c r="IX538">
        <v>3.837</v>
      </c>
      <c r="IY538">
        <v>0.31</v>
      </c>
      <c r="IZ538">
        <v>0.972545899424372</v>
      </c>
      <c r="JA538">
        <v>0.00534676025210932</v>
      </c>
      <c r="JB538">
        <v>-1.70922874884956e-06</v>
      </c>
      <c r="JC538">
        <v>5.24977269206303e-10</v>
      </c>
      <c r="JD538">
        <v>0.310040366037049</v>
      </c>
      <c r="JE538">
        <v>0</v>
      </c>
      <c r="JF538">
        <v>0</v>
      </c>
      <c r="JG538">
        <v>0</v>
      </c>
      <c r="JH538">
        <v>4</v>
      </c>
      <c r="JI538">
        <v>2317</v>
      </c>
      <c r="JJ538">
        <v>-0</v>
      </c>
      <c r="JK538">
        <v>23</v>
      </c>
      <c r="JL538">
        <v>29370113.2</v>
      </c>
      <c r="JM538">
        <v>29370113.2</v>
      </c>
      <c r="JN538">
        <v>1.77124</v>
      </c>
      <c r="JO538">
        <v>2.61475</v>
      </c>
      <c r="JP538">
        <v>2.19849</v>
      </c>
      <c r="JQ538">
        <v>2.63794</v>
      </c>
      <c r="JR538">
        <v>2.44507</v>
      </c>
      <c r="JS538">
        <v>2.31445</v>
      </c>
      <c r="JT538">
        <v>32.9092</v>
      </c>
      <c r="JU538">
        <v>24.0875</v>
      </c>
      <c r="JV538">
        <v>18</v>
      </c>
      <c r="JW538">
        <v>484.025</v>
      </c>
      <c r="JX538">
        <v>737.795</v>
      </c>
      <c r="JY538">
        <v>34.5536</v>
      </c>
      <c r="JZ538">
        <v>53.7911</v>
      </c>
      <c r="KA538">
        <v>30.0049</v>
      </c>
      <c r="KB538">
        <v>52.7309</v>
      </c>
      <c r="KC538">
        <v>52.4059</v>
      </c>
      <c r="KD538">
        <v>35.6098</v>
      </c>
      <c r="KE538">
        <v>0</v>
      </c>
      <c r="KF538">
        <v>100</v>
      </c>
      <c r="KG538">
        <v>30.9801</v>
      </c>
      <c r="KH538">
        <v>711.231</v>
      </c>
      <c r="KI538">
        <v>21.9999</v>
      </c>
      <c r="KJ538">
        <v>92.629</v>
      </c>
      <c r="KK538">
        <v>89.3022</v>
      </c>
    </row>
    <row r="539" spans="1:297">
      <c r="A539">
        <v>523</v>
      </c>
      <c r="B539">
        <v>1762206798</v>
      </c>
      <c r="C539">
        <v>8566</v>
      </c>
      <c r="D539" t="s">
        <v>1495</v>
      </c>
      <c r="E539" t="s">
        <v>1496</v>
      </c>
      <c r="F539">
        <v>5</v>
      </c>
      <c r="G539" t="s">
        <v>1412</v>
      </c>
      <c r="H539" t="s">
        <v>438</v>
      </c>
      <c r="I539">
        <v>1762206789.84615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700.728459389482</v>
      </c>
      <c r="AK539">
        <v>682.67183030303</v>
      </c>
      <c r="AL539">
        <v>3.37151547820414</v>
      </c>
      <c r="AM539">
        <v>64.4966761008901</v>
      </c>
      <c r="AN539">
        <f>(AP539 - AO539 + DY539*1E3/(8.314*(EA539+273.15)) * AR539/DX539 * AQ539) * DX539/(100*DL539) * 1000/(1000 - AP539)</f>
        <v>0</v>
      </c>
      <c r="AO539">
        <v>20.9290095687072</v>
      </c>
      <c r="AP539">
        <v>35.8716515151515</v>
      </c>
      <c r="AQ539">
        <v>-0.00166380376657674</v>
      </c>
      <c r="AR539">
        <v>97.587587996509</v>
      </c>
      <c r="AS539">
        <v>9</v>
      </c>
      <c r="AT539">
        <v>2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439</v>
      </c>
      <c r="AY539" t="s">
        <v>439</v>
      </c>
      <c r="AZ539">
        <v>0</v>
      </c>
      <c r="BA539">
        <v>0</v>
      </c>
      <c r="BB539">
        <f>1-AZ539/BA539</f>
        <v>0</v>
      </c>
      <c r="BC539">
        <v>0</v>
      </c>
      <c r="BD539" t="s">
        <v>439</v>
      </c>
      <c r="BE539" t="s">
        <v>439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439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440</v>
      </c>
      <c r="DO539">
        <v>2</v>
      </c>
      <c r="DP539" t="b">
        <v>1</v>
      </c>
      <c r="DQ539">
        <v>1762206789.84615</v>
      </c>
      <c r="DR539">
        <v>634.777153846154</v>
      </c>
      <c r="DS539">
        <v>671.550692307692</v>
      </c>
      <c r="DT539">
        <v>35.8978846153846</v>
      </c>
      <c r="DU539">
        <v>20.9264461538462</v>
      </c>
      <c r="DV539">
        <v>630.979769230769</v>
      </c>
      <c r="DW539">
        <v>35.5878461538462</v>
      </c>
      <c r="DX539">
        <v>500.016538461538</v>
      </c>
      <c r="DY539">
        <v>90.7989692307692</v>
      </c>
      <c r="DZ539">
        <v>0.100056823076923</v>
      </c>
      <c r="EA539">
        <v>43.9248692307692</v>
      </c>
      <c r="EB539">
        <v>42.1968076923077</v>
      </c>
      <c r="EC539">
        <v>999.9</v>
      </c>
      <c r="ED539">
        <v>0</v>
      </c>
      <c r="EE539">
        <v>0</v>
      </c>
      <c r="EF539">
        <v>10001.4884615385</v>
      </c>
      <c r="EG539">
        <v>0</v>
      </c>
      <c r="EH539">
        <v>1131.37461538462</v>
      </c>
      <c r="EI539">
        <v>-36.7735230769231</v>
      </c>
      <c r="EJ539">
        <v>658.412538461539</v>
      </c>
      <c r="EK539">
        <v>685.904230769231</v>
      </c>
      <c r="EL539">
        <v>14.9714461538462</v>
      </c>
      <c r="EM539">
        <v>671.550692307692</v>
      </c>
      <c r="EN539">
        <v>20.9264461538462</v>
      </c>
      <c r="EO539">
        <v>3.25949076923077</v>
      </c>
      <c r="EP539">
        <v>1.90009923076923</v>
      </c>
      <c r="EQ539">
        <v>25.4164769230769</v>
      </c>
      <c r="ER539">
        <v>16.6355307692308</v>
      </c>
      <c r="ES539">
        <v>2000.02769230769</v>
      </c>
      <c r="ET539">
        <v>0.979995230769231</v>
      </c>
      <c r="EU539">
        <v>0.0200046615384615</v>
      </c>
      <c r="EV539">
        <v>0</v>
      </c>
      <c r="EW539">
        <v>1090.71538461538</v>
      </c>
      <c r="EX539">
        <v>5.00059</v>
      </c>
      <c r="EY539">
        <v>23701.9692307692</v>
      </c>
      <c r="EZ539">
        <v>17360.5384615385</v>
      </c>
      <c r="FA539">
        <v>64.8507692307692</v>
      </c>
      <c r="FB539">
        <v>65.4036153846154</v>
      </c>
      <c r="FC539">
        <v>64.3363076923077</v>
      </c>
      <c r="FD539">
        <v>64.8843846153846</v>
      </c>
      <c r="FE539">
        <v>65.0717692307692</v>
      </c>
      <c r="FF539">
        <v>1955.12</v>
      </c>
      <c r="FG539">
        <v>39.9076923076923</v>
      </c>
      <c r="FH539">
        <v>0</v>
      </c>
      <c r="FI539">
        <v>1762206797.6</v>
      </c>
      <c r="FJ539">
        <v>0</v>
      </c>
      <c r="FK539">
        <v>1090.6552</v>
      </c>
      <c r="FL539">
        <v>0.489230768525632</v>
      </c>
      <c r="FM539">
        <v>71.323076993219</v>
      </c>
      <c r="FN539">
        <v>23703.384</v>
      </c>
      <c r="FO539">
        <v>15</v>
      </c>
      <c r="FP539">
        <v>0</v>
      </c>
      <c r="FQ539" t="s">
        <v>441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-36.6775571428571</v>
      </c>
      <c r="GD539">
        <v>-1.51115844155847</v>
      </c>
      <c r="GE539">
        <v>0.502470249838525</v>
      </c>
      <c r="GF539">
        <v>0</v>
      </c>
      <c r="GG539">
        <v>1090.56794117647</v>
      </c>
      <c r="GH539">
        <v>0.99388846355275</v>
      </c>
      <c r="GI539">
        <v>0.259952251404721</v>
      </c>
      <c r="GJ539">
        <v>-1</v>
      </c>
      <c r="GK539">
        <v>14.9872571428571</v>
      </c>
      <c r="GL539">
        <v>-0.258483116883097</v>
      </c>
      <c r="GM539">
        <v>0.0262437760681065</v>
      </c>
      <c r="GN539">
        <v>0</v>
      </c>
      <c r="GO539">
        <v>0</v>
      </c>
      <c r="GP539">
        <v>2</v>
      </c>
      <c r="GQ539" t="s">
        <v>442</v>
      </c>
      <c r="GR539">
        <v>3.12587</v>
      </c>
      <c r="GS539">
        <v>2.77806</v>
      </c>
      <c r="GT539">
        <v>0.118566</v>
      </c>
      <c r="GU539">
        <v>0.12377</v>
      </c>
      <c r="GV539">
        <v>0.130569</v>
      </c>
      <c r="GW539">
        <v>0.089245</v>
      </c>
      <c r="GX539">
        <v>31553</v>
      </c>
      <c r="GY539">
        <v>33172</v>
      </c>
      <c r="GZ539">
        <v>32520.3</v>
      </c>
      <c r="HA539">
        <v>34411.7</v>
      </c>
      <c r="HB539">
        <v>40409.5</v>
      </c>
      <c r="HC539">
        <v>45167.4</v>
      </c>
      <c r="HD539">
        <v>51094.8</v>
      </c>
      <c r="HE539">
        <v>55181.9</v>
      </c>
      <c r="HF539">
        <v>1.67362</v>
      </c>
      <c r="HG539">
        <v>1.98347</v>
      </c>
      <c r="HH539">
        <v>-0.142023</v>
      </c>
      <c r="HI539">
        <v>0</v>
      </c>
      <c r="HJ539">
        <v>44.4408</v>
      </c>
      <c r="HK539">
        <v>999.9</v>
      </c>
      <c r="HL539">
        <v>53.956</v>
      </c>
      <c r="HM539">
        <v>28.218</v>
      </c>
      <c r="HN539">
        <v>22.8419</v>
      </c>
      <c r="HO539">
        <v>61.0323</v>
      </c>
      <c r="HP539">
        <v>30.0441</v>
      </c>
      <c r="HQ539">
        <v>2</v>
      </c>
      <c r="HR539">
        <v>2.45675</v>
      </c>
      <c r="HS539">
        <v>9.28105</v>
      </c>
      <c r="HT539">
        <v>19.8922</v>
      </c>
      <c r="HU539">
        <v>5.19078</v>
      </c>
      <c r="HV539">
        <v>12.0159</v>
      </c>
      <c r="HW539">
        <v>4.9691</v>
      </c>
      <c r="HX539">
        <v>3.29508</v>
      </c>
      <c r="HY539">
        <v>999.9</v>
      </c>
      <c r="HZ539">
        <v>9999</v>
      </c>
      <c r="IA539">
        <v>9999</v>
      </c>
      <c r="IB539">
        <v>9999</v>
      </c>
      <c r="IC539">
        <v>1.86312</v>
      </c>
      <c r="ID539">
        <v>1.86813</v>
      </c>
      <c r="IE539">
        <v>1.86783</v>
      </c>
      <c r="IF539">
        <v>1.86902</v>
      </c>
      <c r="IG539">
        <v>1.86983</v>
      </c>
      <c r="IH539">
        <v>1.86585</v>
      </c>
      <c r="II539">
        <v>1.867</v>
      </c>
      <c r="IJ539">
        <v>1.86835</v>
      </c>
      <c r="IK539">
        <v>5</v>
      </c>
      <c r="IL539">
        <v>0</v>
      </c>
      <c r="IM539">
        <v>0</v>
      </c>
      <c r="IN539">
        <v>0</v>
      </c>
      <c r="IO539" t="s">
        <v>443</v>
      </c>
      <c r="IP539" t="s">
        <v>444</v>
      </c>
      <c r="IQ539" t="s">
        <v>445</v>
      </c>
      <c r="IR539" t="s">
        <v>445</v>
      </c>
      <c r="IS539" t="s">
        <v>445</v>
      </c>
      <c r="IT539" t="s">
        <v>445</v>
      </c>
      <c r="IU539">
        <v>0</v>
      </c>
      <c r="IV539">
        <v>100</v>
      </c>
      <c r="IW539">
        <v>100</v>
      </c>
      <c r="IX539">
        <v>3.899</v>
      </c>
      <c r="IY539">
        <v>0.31</v>
      </c>
      <c r="IZ539">
        <v>0.972545899424372</v>
      </c>
      <c r="JA539">
        <v>0.00534676025210932</v>
      </c>
      <c r="JB539">
        <v>-1.70922874884956e-06</v>
      </c>
      <c r="JC539">
        <v>5.24977269206303e-10</v>
      </c>
      <c r="JD539">
        <v>0.310040366037049</v>
      </c>
      <c r="JE539">
        <v>0</v>
      </c>
      <c r="JF539">
        <v>0</v>
      </c>
      <c r="JG539">
        <v>0</v>
      </c>
      <c r="JH539">
        <v>4</v>
      </c>
      <c r="JI539">
        <v>2317</v>
      </c>
      <c r="JJ539">
        <v>-0</v>
      </c>
      <c r="JK539">
        <v>23</v>
      </c>
      <c r="JL539">
        <v>29370113.3</v>
      </c>
      <c r="JM539">
        <v>29370113.3</v>
      </c>
      <c r="JN539">
        <v>1.80664</v>
      </c>
      <c r="JO539">
        <v>2.62085</v>
      </c>
      <c r="JP539">
        <v>2.19849</v>
      </c>
      <c r="JQ539">
        <v>2.63794</v>
      </c>
      <c r="JR539">
        <v>2.44629</v>
      </c>
      <c r="JS539">
        <v>2.2937</v>
      </c>
      <c r="JT539">
        <v>32.9315</v>
      </c>
      <c r="JU539">
        <v>24.0787</v>
      </c>
      <c r="JV539">
        <v>18</v>
      </c>
      <c r="JW539">
        <v>484.063</v>
      </c>
      <c r="JX539">
        <v>737.393</v>
      </c>
      <c r="JY539">
        <v>34.5554</v>
      </c>
      <c r="JZ539">
        <v>53.8378</v>
      </c>
      <c r="KA539">
        <v>30.0048</v>
      </c>
      <c r="KB539">
        <v>52.7727</v>
      </c>
      <c r="KC539">
        <v>52.4481</v>
      </c>
      <c r="KD539">
        <v>36.2971</v>
      </c>
      <c r="KE539">
        <v>0</v>
      </c>
      <c r="KF539">
        <v>100</v>
      </c>
      <c r="KG539">
        <v>30.799</v>
      </c>
      <c r="KH539">
        <v>724.743</v>
      </c>
      <c r="KI539">
        <v>21.9999</v>
      </c>
      <c r="KJ539">
        <v>92.6216</v>
      </c>
      <c r="KK539">
        <v>89.2918</v>
      </c>
    </row>
    <row r="540" spans="1:297">
      <c r="A540">
        <v>524</v>
      </c>
      <c r="B540">
        <v>1762206803</v>
      </c>
      <c r="C540">
        <v>8571</v>
      </c>
      <c r="D540" t="s">
        <v>1497</v>
      </c>
      <c r="E540" t="s">
        <v>1498</v>
      </c>
      <c r="F540">
        <v>5</v>
      </c>
      <c r="G540" t="s">
        <v>1412</v>
      </c>
      <c r="H540" t="s">
        <v>438</v>
      </c>
      <c r="I540">
        <v>1762206794.84615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718.339996648014</v>
      </c>
      <c r="AK540">
        <v>700.0562</v>
      </c>
      <c r="AL540">
        <v>3.45618988367542</v>
      </c>
      <c r="AM540">
        <v>64.4966761008901</v>
      </c>
      <c r="AN540">
        <f>(AP540 - AO540 + DY540*1E3/(8.314*(EA540+273.15)) * AR540/DX540 * AQ540) * DX540/(100*DL540) * 1000/(1000 - AP540)</f>
        <v>0</v>
      </c>
      <c r="AO540">
        <v>20.931443948631</v>
      </c>
      <c r="AP540">
        <v>35.8485969696969</v>
      </c>
      <c r="AQ540">
        <v>-0.0015168915870698</v>
      </c>
      <c r="AR540">
        <v>97.587587996509</v>
      </c>
      <c r="AS540">
        <v>8</v>
      </c>
      <c r="AT540">
        <v>2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439</v>
      </c>
      <c r="AY540" t="s">
        <v>439</v>
      </c>
      <c r="AZ540">
        <v>0</v>
      </c>
      <c r="BA540">
        <v>0</v>
      </c>
      <c r="BB540">
        <f>1-AZ540/BA540</f>
        <v>0</v>
      </c>
      <c r="BC540">
        <v>0</v>
      </c>
      <c r="BD540" t="s">
        <v>439</v>
      </c>
      <c r="BE540" t="s">
        <v>439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439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440</v>
      </c>
      <c r="DO540">
        <v>2</v>
      </c>
      <c r="DP540" t="b">
        <v>1</v>
      </c>
      <c r="DQ540">
        <v>1762206794.84615</v>
      </c>
      <c r="DR540">
        <v>651.238153846154</v>
      </c>
      <c r="DS540">
        <v>688.393692307692</v>
      </c>
      <c r="DT540">
        <v>35.8781230769231</v>
      </c>
      <c r="DU540">
        <v>20.9290307692308</v>
      </c>
      <c r="DV540">
        <v>647.378384615385</v>
      </c>
      <c r="DW540">
        <v>35.5681076923077</v>
      </c>
      <c r="DX540">
        <v>500.022</v>
      </c>
      <c r="DY540">
        <v>90.7952307692308</v>
      </c>
      <c r="DZ540">
        <v>0.100046884615385</v>
      </c>
      <c r="EA540">
        <v>43.9255923076923</v>
      </c>
      <c r="EB540">
        <v>42.1911307692308</v>
      </c>
      <c r="EC540">
        <v>999.9</v>
      </c>
      <c r="ED540">
        <v>0</v>
      </c>
      <c r="EE540">
        <v>0</v>
      </c>
      <c r="EF540">
        <v>10005.5307692308</v>
      </c>
      <c r="EG540">
        <v>0</v>
      </c>
      <c r="EH540">
        <v>1131.25461538462</v>
      </c>
      <c r="EI540">
        <v>-37.1555</v>
      </c>
      <c r="EJ540">
        <v>675.472692307692</v>
      </c>
      <c r="EK540">
        <v>703.109153846154</v>
      </c>
      <c r="EL540">
        <v>14.9490923076923</v>
      </c>
      <c r="EM540">
        <v>688.393692307692</v>
      </c>
      <c r="EN540">
        <v>20.9290307692308</v>
      </c>
      <c r="EO540">
        <v>3.25756230769231</v>
      </c>
      <c r="EP540">
        <v>1.90025692307692</v>
      </c>
      <c r="EQ540">
        <v>25.4065307692308</v>
      </c>
      <c r="ER540">
        <v>16.6368230769231</v>
      </c>
      <c r="ES540">
        <v>2000.00384615385</v>
      </c>
      <c r="ET540">
        <v>0.979994076923077</v>
      </c>
      <c r="EU540">
        <v>0.0200057769230769</v>
      </c>
      <c r="EV540">
        <v>0</v>
      </c>
      <c r="EW540">
        <v>1090.72615384615</v>
      </c>
      <c r="EX540">
        <v>5.00059</v>
      </c>
      <c r="EY540">
        <v>23707.5153846154</v>
      </c>
      <c r="EZ540">
        <v>17360.3307692308</v>
      </c>
      <c r="FA540">
        <v>64.8892307692308</v>
      </c>
      <c r="FB540">
        <v>65.4323846153846</v>
      </c>
      <c r="FC540">
        <v>64.37</v>
      </c>
      <c r="FD540">
        <v>64.918</v>
      </c>
      <c r="FE540">
        <v>65.0959230769231</v>
      </c>
      <c r="FF540">
        <v>1955.09384615385</v>
      </c>
      <c r="FG540">
        <v>39.91</v>
      </c>
      <c r="FH540">
        <v>0</v>
      </c>
      <c r="FI540">
        <v>1762206802.4</v>
      </c>
      <c r="FJ540">
        <v>0</v>
      </c>
      <c r="FK540">
        <v>1090.6936</v>
      </c>
      <c r="FL540">
        <v>0.226153845523995</v>
      </c>
      <c r="FM540">
        <v>65.3153845246257</v>
      </c>
      <c r="FN540">
        <v>23708.68</v>
      </c>
      <c r="FO540">
        <v>15</v>
      </c>
      <c r="FP540">
        <v>0</v>
      </c>
      <c r="FQ540" t="s">
        <v>441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-36.851165</v>
      </c>
      <c r="GD540">
        <v>-5.65633533834588</v>
      </c>
      <c r="GE540">
        <v>0.6579634558811</v>
      </c>
      <c r="GF540">
        <v>0</v>
      </c>
      <c r="GG540">
        <v>1090.67441176471</v>
      </c>
      <c r="GH540">
        <v>0.239724982487767</v>
      </c>
      <c r="GI540">
        <v>0.19551126304957</v>
      </c>
      <c r="GJ540">
        <v>-1</v>
      </c>
      <c r="GK540">
        <v>14.964305</v>
      </c>
      <c r="GL540">
        <v>-0.26967969924809</v>
      </c>
      <c r="GM540">
        <v>0.0260073926990001</v>
      </c>
      <c r="GN540">
        <v>0</v>
      </c>
      <c r="GO540">
        <v>0</v>
      </c>
      <c r="GP540">
        <v>2</v>
      </c>
      <c r="GQ540" t="s">
        <v>442</v>
      </c>
      <c r="GR540">
        <v>3.1257</v>
      </c>
      <c r="GS540">
        <v>2.77812</v>
      </c>
      <c r="GT540">
        <v>0.120641</v>
      </c>
      <c r="GU540">
        <v>0.125625</v>
      </c>
      <c r="GV540">
        <v>0.130496</v>
      </c>
      <c r="GW540">
        <v>0.0892424</v>
      </c>
      <c r="GX540">
        <v>31475.3</v>
      </c>
      <c r="GY540">
        <v>33097.4</v>
      </c>
      <c r="GZ540">
        <v>32517.3</v>
      </c>
      <c r="HA540">
        <v>34407.6</v>
      </c>
      <c r="HB540">
        <v>40410</v>
      </c>
      <c r="HC540">
        <v>45162.9</v>
      </c>
      <c r="HD540">
        <v>51090.7</v>
      </c>
      <c r="HE540">
        <v>55175.9</v>
      </c>
      <c r="HF540">
        <v>1.67323</v>
      </c>
      <c r="HG540">
        <v>1.98305</v>
      </c>
      <c r="HH540">
        <v>-0.142079</v>
      </c>
      <c r="HI540">
        <v>0</v>
      </c>
      <c r="HJ540">
        <v>44.4489</v>
      </c>
      <c r="HK540">
        <v>999.9</v>
      </c>
      <c r="HL540">
        <v>53.98</v>
      </c>
      <c r="HM540">
        <v>28.218</v>
      </c>
      <c r="HN540">
        <v>22.8507</v>
      </c>
      <c r="HO540">
        <v>60.8623</v>
      </c>
      <c r="HP540">
        <v>30.0601</v>
      </c>
      <c r="HQ540">
        <v>2</v>
      </c>
      <c r="HR540">
        <v>2.46201</v>
      </c>
      <c r="HS540">
        <v>9.28105</v>
      </c>
      <c r="HT540">
        <v>19.8921</v>
      </c>
      <c r="HU540">
        <v>5.19019</v>
      </c>
      <c r="HV540">
        <v>12.0159</v>
      </c>
      <c r="HW540">
        <v>4.9694</v>
      </c>
      <c r="HX540">
        <v>3.29518</v>
      </c>
      <c r="HY540">
        <v>999.9</v>
      </c>
      <c r="HZ540">
        <v>9999</v>
      </c>
      <c r="IA540">
        <v>9999</v>
      </c>
      <c r="IB540">
        <v>9999</v>
      </c>
      <c r="IC540">
        <v>1.86312</v>
      </c>
      <c r="ID540">
        <v>1.86813</v>
      </c>
      <c r="IE540">
        <v>1.86783</v>
      </c>
      <c r="IF540">
        <v>1.86901</v>
      </c>
      <c r="IG540">
        <v>1.86981</v>
      </c>
      <c r="IH540">
        <v>1.86584</v>
      </c>
      <c r="II540">
        <v>1.86699</v>
      </c>
      <c r="IJ540">
        <v>1.86838</v>
      </c>
      <c r="IK540">
        <v>5</v>
      </c>
      <c r="IL540">
        <v>0</v>
      </c>
      <c r="IM540">
        <v>0</v>
      </c>
      <c r="IN540">
        <v>0</v>
      </c>
      <c r="IO540" t="s">
        <v>443</v>
      </c>
      <c r="IP540" t="s">
        <v>444</v>
      </c>
      <c r="IQ540" t="s">
        <v>445</v>
      </c>
      <c r="IR540" t="s">
        <v>445</v>
      </c>
      <c r="IS540" t="s">
        <v>445</v>
      </c>
      <c r="IT540" t="s">
        <v>445</v>
      </c>
      <c r="IU540">
        <v>0</v>
      </c>
      <c r="IV540">
        <v>100</v>
      </c>
      <c r="IW540">
        <v>100</v>
      </c>
      <c r="IX540">
        <v>3.961</v>
      </c>
      <c r="IY540">
        <v>0.31</v>
      </c>
      <c r="IZ540">
        <v>0.972545899424372</v>
      </c>
      <c r="JA540">
        <v>0.00534676025210932</v>
      </c>
      <c r="JB540">
        <v>-1.70922874884956e-06</v>
      </c>
      <c r="JC540">
        <v>5.24977269206303e-10</v>
      </c>
      <c r="JD540">
        <v>0.310040366037049</v>
      </c>
      <c r="JE540">
        <v>0</v>
      </c>
      <c r="JF540">
        <v>0</v>
      </c>
      <c r="JG540">
        <v>0</v>
      </c>
      <c r="JH540">
        <v>4</v>
      </c>
      <c r="JI540">
        <v>2317</v>
      </c>
      <c r="JJ540">
        <v>-0</v>
      </c>
      <c r="JK540">
        <v>23</v>
      </c>
      <c r="JL540">
        <v>29370113.4</v>
      </c>
      <c r="JM540">
        <v>29370113.4</v>
      </c>
      <c r="JN540">
        <v>1.84082</v>
      </c>
      <c r="JO540">
        <v>2.61108</v>
      </c>
      <c r="JP540">
        <v>2.19849</v>
      </c>
      <c r="JQ540">
        <v>2.63794</v>
      </c>
      <c r="JR540">
        <v>2.44507</v>
      </c>
      <c r="JS540">
        <v>2.31567</v>
      </c>
      <c r="JT540">
        <v>32.9315</v>
      </c>
      <c r="JU540">
        <v>24.0875</v>
      </c>
      <c r="JV540">
        <v>18</v>
      </c>
      <c r="JW540">
        <v>484.028</v>
      </c>
      <c r="JX540">
        <v>737.362</v>
      </c>
      <c r="JY540">
        <v>34.5585</v>
      </c>
      <c r="JZ540">
        <v>53.8827</v>
      </c>
      <c r="KA540">
        <v>30.0049</v>
      </c>
      <c r="KB540">
        <v>52.8181</v>
      </c>
      <c r="KC540">
        <v>52.4908</v>
      </c>
      <c r="KD540">
        <v>36.9334</v>
      </c>
      <c r="KE540">
        <v>0</v>
      </c>
      <c r="KF540">
        <v>100</v>
      </c>
      <c r="KG540">
        <v>30.617</v>
      </c>
      <c r="KH540">
        <v>738.413</v>
      </c>
      <c r="KI540">
        <v>21.9999</v>
      </c>
      <c r="KJ540">
        <v>92.6138</v>
      </c>
      <c r="KK540">
        <v>89.2818</v>
      </c>
    </row>
    <row r="541" spans="1:297">
      <c r="A541">
        <v>525</v>
      </c>
      <c r="B541">
        <v>1762206808</v>
      </c>
      <c r="C541">
        <v>8576</v>
      </c>
      <c r="D541" t="s">
        <v>1499</v>
      </c>
      <c r="E541" t="s">
        <v>1500</v>
      </c>
      <c r="F541">
        <v>5</v>
      </c>
      <c r="G541" t="s">
        <v>1412</v>
      </c>
      <c r="H541" t="s">
        <v>438</v>
      </c>
      <c r="I541">
        <v>1762206799.84615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733.670170976095</v>
      </c>
      <c r="AK541">
        <v>716.174812121212</v>
      </c>
      <c r="AL541">
        <v>3.21182742843397</v>
      </c>
      <c r="AM541">
        <v>64.4966761008901</v>
      </c>
      <c r="AN541">
        <f>(AP541 - AO541 + DY541*1E3/(8.314*(EA541+273.15)) * AR541/DX541 * AQ541) * DX541/(100*DL541) * 1000/(1000 - AP541)</f>
        <v>0</v>
      </c>
      <c r="AO541">
        <v>20.9340855989237</v>
      </c>
      <c r="AP541">
        <v>35.8276921212121</v>
      </c>
      <c r="AQ541">
        <v>-0.00103265101636811</v>
      </c>
      <c r="AR541">
        <v>97.587587996509</v>
      </c>
      <c r="AS541">
        <v>9</v>
      </c>
      <c r="AT541">
        <v>2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439</v>
      </c>
      <c r="AY541" t="s">
        <v>439</v>
      </c>
      <c r="AZ541">
        <v>0</v>
      </c>
      <c r="BA541">
        <v>0</v>
      </c>
      <c r="BB541">
        <f>1-AZ541/BA541</f>
        <v>0</v>
      </c>
      <c r="BC541">
        <v>0</v>
      </c>
      <c r="BD541" t="s">
        <v>439</v>
      </c>
      <c r="BE541" t="s">
        <v>439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439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440</v>
      </c>
      <c r="DO541">
        <v>2</v>
      </c>
      <c r="DP541" t="b">
        <v>1</v>
      </c>
      <c r="DQ541">
        <v>1762206799.84615</v>
      </c>
      <c r="DR541">
        <v>667.589461538461</v>
      </c>
      <c r="DS541">
        <v>704.605307692308</v>
      </c>
      <c r="DT541">
        <v>35.8573461538462</v>
      </c>
      <c r="DU541">
        <v>20.9315</v>
      </c>
      <c r="DV541">
        <v>663.668076923077</v>
      </c>
      <c r="DW541">
        <v>35.5473384615385</v>
      </c>
      <c r="DX541">
        <v>500.002538461539</v>
      </c>
      <c r="DY541">
        <v>90.7919538461539</v>
      </c>
      <c r="DZ541">
        <v>0.100066123076923</v>
      </c>
      <c r="EA541">
        <v>43.9248384615385</v>
      </c>
      <c r="EB541">
        <v>42.1899846153846</v>
      </c>
      <c r="EC541">
        <v>999.9</v>
      </c>
      <c r="ED541">
        <v>0</v>
      </c>
      <c r="EE541">
        <v>0</v>
      </c>
      <c r="EF541">
        <v>10005.7692307692</v>
      </c>
      <c r="EG541">
        <v>0</v>
      </c>
      <c r="EH541">
        <v>1131.15846153846</v>
      </c>
      <c r="EI541">
        <v>-37.0157769230769</v>
      </c>
      <c r="EJ541">
        <v>692.417615384615</v>
      </c>
      <c r="EK541">
        <v>719.669230769231</v>
      </c>
      <c r="EL541">
        <v>14.9258538461538</v>
      </c>
      <c r="EM541">
        <v>704.605307692308</v>
      </c>
      <c r="EN541">
        <v>20.9315</v>
      </c>
      <c r="EO541">
        <v>3.25555923076923</v>
      </c>
      <c r="EP541">
        <v>1.90041230769231</v>
      </c>
      <c r="EQ541">
        <v>25.3961769230769</v>
      </c>
      <c r="ER541">
        <v>16.6381153846154</v>
      </c>
      <c r="ES541">
        <v>2000.02461538462</v>
      </c>
      <c r="ET541">
        <v>0.979994538461539</v>
      </c>
      <c r="EU541">
        <v>0.0200052923076923</v>
      </c>
      <c r="EV541">
        <v>0</v>
      </c>
      <c r="EW541">
        <v>1090.74461538462</v>
      </c>
      <c r="EX541">
        <v>5.00059</v>
      </c>
      <c r="EY541">
        <v>23713.3076923077</v>
      </c>
      <c r="EZ541">
        <v>17360.5153846154</v>
      </c>
      <c r="FA541">
        <v>64.9131538461538</v>
      </c>
      <c r="FB541">
        <v>65.4660769230769</v>
      </c>
      <c r="FC541">
        <v>64.4036153846154</v>
      </c>
      <c r="FD541">
        <v>64.9564615384615</v>
      </c>
      <c r="FE541">
        <v>65.1343846153846</v>
      </c>
      <c r="FF541">
        <v>1955.11461538462</v>
      </c>
      <c r="FG541">
        <v>39.91</v>
      </c>
      <c r="FH541">
        <v>0</v>
      </c>
      <c r="FI541">
        <v>1762206807.2</v>
      </c>
      <c r="FJ541">
        <v>0</v>
      </c>
      <c r="FK541">
        <v>1090.7092</v>
      </c>
      <c r="FL541">
        <v>0.617692304577233</v>
      </c>
      <c r="FM541">
        <v>67.6076923089554</v>
      </c>
      <c r="FN541">
        <v>23713.996</v>
      </c>
      <c r="FO541">
        <v>15</v>
      </c>
      <c r="FP541">
        <v>0</v>
      </c>
      <c r="FQ541" t="s">
        <v>441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-37.007585</v>
      </c>
      <c r="GD541">
        <v>1.02272030075192</v>
      </c>
      <c r="GE541">
        <v>0.494091120417075</v>
      </c>
      <c r="GF541">
        <v>0</v>
      </c>
      <c r="GG541">
        <v>1090.69411764706</v>
      </c>
      <c r="GH541">
        <v>0.135064934272112</v>
      </c>
      <c r="GI541">
        <v>0.198229184754888</v>
      </c>
      <c r="GJ541">
        <v>-1</v>
      </c>
      <c r="GK541">
        <v>14.93678</v>
      </c>
      <c r="GL541">
        <v>-0.271723308270683</v>
      </c>
      <c r="GM541">
        <v>0.0262070334070838</v>
      </c>
      <c r="GN541">
        <v>0</v>
      </c>
      <c r="GO541">
        <v>0</v>
      </c>
      <c r="GP541">
        <v>2</v>
      </c>
      <c r="GQ541" t="s">
        <v>442</v>
      </c>
      <c r="GR541">
        <v>3.12586</v>
      </c>
      <c r="GS541">
        <v>2.77809</v>
      </c>
      <c r="GT541">
        <v>0.122579</v>
      </c>
      <c r="GU541">
        <v>0.127655</v>
      </c>
      <c r="GV541">
        <v>0.130416</v>
      </c>
      <c r="GW541">
        <v>0.0892355</v>
      </c>
      <c r="GX541">
        <v>31402.7</v>
      </c>
      <c r="GY541">
        <v>33016.3</v>
      </c>
      <c r="GZ541">
        <v>32514.3</v>
      </c>
      <c r="HA541">
        <v>34403.8</v>
      </c>
      <c r="HB541">
        <v>40410.9</v>
      </c>
      <c r="HC541">
        <v>45158.7</v>
      </c>
      <c r="HD541">
        <v>51086.8</v>
      </c>
      <c r="HE541">
        <v>55170.1</v>
      </c>
      <c r="HF541">
        <v>1.67292</v>
      </c>
      <c r="HG541">
        <v>1.98265</v>
      </c>
      <c r="HH541">
        <v>-0.140622</v>
      </c>
      <c r="HI541">
        <v>0</v>
      </c>
      <c r="HJ541">
        <v>44.4564</v>
      </c>
      <c r="HK541">
        <v>999.9</v>
      </c>
      <c r="HL541">
        <v>53.956</v>
      </c>
      <c r="HM541">
        <v>28.218</v>
      </c>
      <c r="HN541">
        <v>22.8411</v>
      </c>
      <c r="HO541">
        <v>60.8423</v>
      </c>
      <c r="HP541">
        <v>30.0481</v>
      </c>
      <c r="HQ541">
        <v>2</v>
      </c>
      <c r="HR541">
        <v>2.4668</v>
      </c>
      <c r="HS541">
        <v>9.28105</v>
      </c>
      <c r="HT541">
        <v>19.8922</v>
      </c>
      <c r="HU541">
        <v>5.19048</v>
      </c>
      <c r="HV541">
        <v>12.0159</v>
      </c>
      <c r="HW541">
        <v>4.9695</v>
      </c>
      <c r="HX541">
        <v>3.2952</v>
      </c>
      <c r="HY541">
        <v>999.9</v>
      </c>
      <c r="HZ541">
        <v>9999</v>
      </c>
      <c r="IA541">
        <v>9999</v>
      </c>
      <c r="IB541">
        <v>9999</v>
      </c>
      <c r="IC541">
        <v>1.86312</v>
      </c>
      <c r="ID541">
        <v>1.86813</v>
      </c>
      <c r="IE541">
        <v>1.86783</v>
      </c>
      <c r="IF541">
        <v>1.869</v>
      </c>
      <c r="IG541">
        <v>1.86981</v>
      </c>
      <c r="IH541">
        <v>1.86584</v>
      </c>
      <c r="II541">
        <v>1.86698</v>
      </c>
      <c r="IJ541">
        <v>1.86839</v>
      </c>
      <c r="IK541">
        <v>5</v>
      </c>
      <c r="IL541">
        <v>0</v>
      </c>
      <c r="IM541">
        <v>0</v>
      </c>
      <c r="IN541">
        <v>0</v>
      </c>
      <c r="IO541" t="s">
        <v>443</v>
      </c>
      <c r="IP541" t="s">
        <v>444</v>
      </c>
      <c r="IQ541" t="s">
        <v>445</v>
      </c>
      <c r="IR541" t="s">
        <v>445</v>
      </c>
      <c r="IS541" t="s">
        <v>445</v>
      </c>
      <c r="IT541" t="s">
        <v>445</v>
      </c>
      <c r="IU541">
        <v>0</v>
      </c>
      <c r="IV541">
        <v>100</v>
      </c>
      <c r="IW541">
        <v>100</v>
      </c>
      <c r="IX541">
        <v>4.019</v>
      </c>
      <c r="IY541">
        <v>0.31</v>
      </c>
      <c r="IZ541">
        <v>0.972545899424372</v>
      </c>
      <c r="JA541">
        <v>0.00534676025210932</v>
      </c>
      <c r="JB541">
        <v>-1.70922874884956e-06</v>
      </c>
      <c r="JC541">
        <v>5.24977269206303e-10</v>
      </c>
      <c r="JD541">
        <v>0.310040366037049</v>
      </c>
      <c r="JE541">
        <v>0</v>
      </c>
      <c r="JF541">
        <v>0</v>
      </c>
      <c r="JG541">
        <v>0</v>
      </c>
      <c r="JH541">
        <v>4</v>
      </c>
      <c r="JI541">
        <v>2317</v>
      </c>
      <c r="JJ541">
        <v>-0</v>
      </c>
      <c r="JK541">
        <v>23</v>
      </c>
      <c r="JL541">
        <v>29370113.5</v>
      </c>
      <c r="JM541">
        <v>29370113.5</v>
      </c>
      <c r="JN541">
        <v>1.87744</v>
      </c>
      <c r="JO541">
        <v>2.60742</v>
      </c>
      <c r="JP541">
        <v>2.19849</v>
      </c>
      <c r="JQ541">
        <v>2.63794</v>
      </c>
      <c r="JR541">
        <v>2.44507</v>
      </c>
      <c r="JS541">
        <v>2.35107</v>
      </c>
      <c r="JT541">
        <v>32.9315</v>
      </c>
      <c r="JU541">
        <v>24.0875</v>
      </c>
      <c r="JV541">
        <v>18</v>
      </c>
      <c r="JW541">
        <v>484.048</v>
      </c>
      <c r="JX541">
        <v>737.345</v>
      </c>
      <c r="JY541">
        <v>34.5631</v>
      </c>
      <c r="JZ541">
        <v>53.9297</v>
      </c>
      <c r="KA541">
        <v>30.0047</v>
      </c>
      <c r="KB541">
        <v>52.8598</v>
      </c>
      <c r="KC541">
        <v>52.532</v>
      </c>
      <c r="KD541">
        <v>37.7301</v>
      </c>
      <c r="KE541">
        <v>0</v>
      </c>
      <c r="KF541">
        <v>100</v>
      </c>
      <c r="KG541">
        <v>30.4107</v>
      </c>
      <c r="KH541">
        <v>758.773</v>
      </c>
      <c r="KI541">
        <v>21.9999</v>
      </c>
      <c r="KJ541">
        <v>92.6062</v>
      </c>
      <c r="KK541">
        <v>89.2722</v>
      </c>
    </row>
    <row r="542" spans="1:297">
      <c r="A542">
        <v>526</v>
      </c>
      <c r="B542">
        <v>1762206813</v>
      </c>
      <c r="C542">
        <v>8581</v>
      </c>
      <c r="D542" t="s">
        <v>1501</v>
      </c>
      <c r="E542" t="s">
        <v>1502</v>
      </c>
      <c r="F542">
        <v>5</v>
      </c>
      <c r="G542" t="s">
        <v>1412</v>
      </c>
      <c r="H542" t="s">
        <v>438</v>
      </c>
      <c r="I542">
        <v>1762206804.84615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751.081791330733</v>
      </c>
      <c r="AK542">
        <v>733.049139393939</v>
      </c>
      <c r="AL542">
        <v>3.38006979258167</v>
      </c>
      <c r="AM542">
        <v>64.4966761008901</v>
      </c>
      <c r="AN542">
        <f>(AP542 - AO542 + DY542*1E3/(8.314*(EA542+273.15)) * AR542/DX542 * AQ542) * DX542/(100*DL542) * 1000/(1000 - AP542)</f>
        <v>0</v>
      </c>
      <c r="AO542">
        <v>20.9366263892187</v>
      </c>
      <c r="AP542">
        <v>35.8121236363636</v>
      </c>
      <c r="AQ542">
        <v>-0.000554559432763559</v>
      </c>
      <c r="AR542">
        <v>97.587587996509</v>
      </c>
      <c r="AS542">
        <v>9</v>
      </c>
      <c r="AT542">
        <v>2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439</v>
      </c>
      <c r="AY542" t="s">
        <v>439</v>
      </c>
      <c r="AZ542">
        <v>0</v>
      </c>
      <c r="BA542">
        <v>0</v>
      </c>
      <c r="BB542">
        <f>1-AZ542/BA542</f>
        <v>0</v>
      </c>
      <c r="BC542">
        <v>0</v>
      </c>
      <c r="BD542" t="s">
        <v>439</v>
      </c>
      <c r="BE542" t="s">
        <v>439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439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440</v>
      </c>
      <c r="DO542">
        <v>2</v>
      </c>
      <c r="DP542" t="b">
        <v>1</v>
      </c>
      <c r="DQ542">
        <v>1762206804.84615</v>
      </c>
      <c r="DR542">
        <v>683.788692307692</v>
      </c>
      <c r="DS542">
        <v>721.038076923077</v>
      </c>
      <c r="DT542">
        <v>35.8383692307692</v>
      </c>
      <c r="DU542">
        <v>20.9340461538462</v>
      </c>
      <c r="DV542">
        <v>679.806615384615</v>
      </c>
      <c r="DW542">
        <v>35.5283461538462</v>
      </c>
      <c r="DX542">
        <v>500.019769230769</v>
      </c>
      <c r="DY542">
        <v>90.7875230769231</v>
      </c>
      <c r="DZ542">
        <v>0.0999950846153846</v>
      </c>
      <c r="EA542">
        <v>43.9279923076923</v>
      </c>
      <c r="EB542">
        <v>42.1974692307692</v>
      </c>
      <c r="EC542">
        <v>999.9</v>
      </c>
      <c r="ED542">
        <v>0</v>
      </c>
      <c r="EE542">
        <v>0</v>
      </c>
      <c r="EF542">
        <v>10002.26</v>
      </c>
      <c r="EG542">
        <v>0</v>
      </c>
      <c r="EH542">
        <v>1131.05384615385</v>
      </c>
      <c r="EI542">
        <v>-37.2493461538462</v>
      </c>
      <c r="EJ542">
        <v>709.205384615385</v>
      </c>
      <c r="EK542">
        <v>736.455230769231</v>
      </c>
      <c r="EL542">
        <v>14.9043230769231</v>
      </c>
      <c r="EM542">
        <v>721.038076923077</v>
      </c>
      <c r="EN542">
        <v>20.9340461538462</v>
      </c>
      <c r="EO542">
        <v>3.25367692307692</v>
      </c>
      <c r="EP542">
        <v>1.90055076923077</v>
      </c>
      <c r="EQ542">
        <v>25.3864384615385</v>
      </c>
      <c r="ER542">
        <v>16.6392615384615</v>
      </c>
      <c r="ES542">
        <v>2000.02076923077</v>
      </c>
      <c r="ET542">
        <v>0.979994769230769</v>
      </c>
      <c r="EU542">
        <v>0.0200050384615385</v>
      </c>
      <c r="EV542">
        <v>0</v>
      </c>
      <c r="EW542">
        <v>1090.79384615385</v>
      </c>
      <c r="EX542">
        <v>5.00059</v>
      </c>
      <c r="EY542">
        <v>23718.8461538462</v>
      </c>
      <c r="EZ542">
        <v>17360.4846153846</v>
      </c>
      <c r="FA542">
        <v>64.9516153846154</v>
      </c>
      <c r="FB542">
        <v>65.495</v>
      </c>
      <c r="FC542">
        <v>64.4372307692308</v>
      </c>
      <c r="FD542">
        <v>64.9853846153846</v>
      </c>
      <c r="FE542">
        <v>65.1631538461538</v>
      </c>
      <c r="FF542">
        <v>1955.11076923077</v>
      </c>
      <c r="FG542">
        <v>39.91</v>
      </c>
      <c r="FH542">
        <v>0</v>
      </c>
      <c r="FI542">
        <v>1762206812</v>
      </c>
      <c r="FJ542">
        <v>0</v>
      </c>
      <c r="FK542">
        <v>1090.7396</v>
      </c>
      <c r="FL542">
        <v>0.257692311847689</v>
      </c>
      <c r="FM542">
        <v>66.0076922017759</v>
      </c>
      <c r="FN542">
        <v>23719.244</v>
      </c>
      <c r="FO542">
        <v>15</v>
      </c>
      <c r="FP542">
        <v>0</v>
      </c>
      <c r="FQ542" t="s">
        <v>441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-37.1954857142857</v>
      </c>
      <c r="GD542">
        <v>-1.45576363636359</v>
      </c>
      <c r="GE542">
        <v>0.582954854321388</v>
      </c>
      <c r="GF542">
        <v>0</v>
      </c>
      <c r="GG542">
        <v>1090.72676470588</v>
      </c>
      <c r="GH542">
        <v>0.582276547182457</v>
      </c>
      <c r="GI542">
        <v>0.213193099273554</v>
      </c>
      <c r="GJ542">
        <v>-1</v>
      </c>
      <c r="GK542">
        <v>14.9162857142857</v>
      </c>
      <c r="GL542">
        <v>-0.26424155844153</v>
      </c>
      <c r="GM542">
        <v>0.0267603168483323</v>
      </c>
      <c r="GN542">
        <v>0</v>
      </c>
      <c r="GO542">
        <v>0</v>
      </c>
      <c r="GP542">
        <v>2</v>
      </c>
      <c r="GQ542" t="s">
        <v>442</v>
      </c>
      <c r="GR542">
        <v>3.12545</v>
      </c>
      <c r="GS542">
        <v>2.77785</v>
      </c>
      <c r="GT542">
        <v>0.124574</v>
      </c>
      <c r="GU542">
        <v>0.129586</v>
      </c>
      <c r="GV542">
        <v>0.130356</v>
      </c>
      <c r="GW542">
        <v>0.0892275</v>
      </c>
      <c r="GX542">
        <v>31328</v>
      </c>
      <c r="GY542">
        <v>32938.8</v>
      </c>
      <c r="GZ542">
        <v>32511.5</v>
      </c>
      <c r="HA542">
        <v>34399.7</v>
      </c>
      <c r="HB542">
        <v>40410.9</v>
      </c>
      <c r="HC542">
        <v>45154.6</v>
      </c>
      <c r="HD542">
        <v>51082.9</v>
      </c>
      <c r="HE542">
        <v>55164.4</v>
      </c>
      <c r="HF542">
        <v>1.67167</v>
      </c>
      <c r="HG542">
        <v>1.98218</v>
      </c>
      <c r="HH542">
        <v>-0.141177</v>
      </c>
      <c r="HI542">
        <v>0</v>
      </c>
      <c r="HJ542">
        <v>44.4647</v>
      </c>
      <c r="HK542">
        <v>999.9</v>
      </c>
      <c r="HL542">
        <v>53.956</v>
      </c>
      <c r="HM542">
        <v>28.198</v>
      </c>
      <c r="HN542">
        <v>22.8179</v>
      </c>
      <c r="HO542">
        <v>60.8223</v>
      </c>
      <c r="HP542">
        <v>30.1442</v>
      </c>
      <c r="HQ542">
        <v>2</v>
      </c>
      <c r="HR542">
        <v>2.47209</v>
      </c>
      <c r="HS542">
        <v>9.28105</v>
      </c>
      <c r="HT542">
        <v>19.8921</v>
      </c>
      <c r="HU542">
        <v>5.19063</v>
      </c>
      <c r="HV542">
        <v>12.0159</v>
      </c>
      <c r="HW542">
        <v>4.96945</v>
      </c>
      <c r="HX542">
        <v>3.2953</v>
      </c>
      <c r="HY542">
        <v>999.9</v>
      </c>
      <c r="HZ542">
        <v>9999</v>
      </c>
      <c r="IA542">
        <v>9999</v>
      </c>
      <c r="IB542">
        <v>9999</v>
      </c>
      <c r="IC542">
        <v>1.86311</v>
      </c>
      <c r="ID542">
        <v>1.86813</v>
      </c>
      <c r="IE542">
        <v>1.86783</v>
      </c>
      <c r="IF542">
        <v>1.86899</v>
      </c>
      <c r="IG542">
        <v>1.86982</v>
      </c>
      <c r="IH542">
        <v>1.86584</v>
      </c>
      <c r="II542">
        <v>1.86696</v>
      </c>
      <c r="IJ542">
        <v>1.8684</v>
      </c>
      <c r="IK542">
        <v>5</v>
      </c>
      <c r="IL542">
        <v>0</v>
      </c>
      <c r="IM542">
        <v>0</v>
      </c>
      <c r="IN542">
        <v>0</v>
      </c>
      <c r="IO542" t="s">
        <v>443</v>
      </c>
      <c r="IP542" t="s">
        <v>444</v>
      </c>
      <c r="IQ542" t="s">
        <v>445</v>
      </c>
      <c r="IR542" t="s">
        <v>445</v>
      </c>
      <c r="IS542" t="s">
        <v>445</v>
      </c>
      <c r="IT542" t="s">
        <v>445</v>
      </c>
      <c r="IU542">
        <v>0</v>
      </c>
      <c r="IV542">
        <v>100</v>
      </c>
      <c r="IW542">
        <v>100</v>
      </c>
      <c r="IX542">
        <v>4.079</v>
      </c>
      <c r="IY542">
        <v>0.3101</v>
      </c>
      <c r="IZ542">
        <v>0.972545899424372</v>
      </c>
      <c r="JA542">
        <v>0.00534676025210932</v>
      </c>
      <c r="JB542">
        <v>-1.70922874884956e-06</v>
      </c>
      <c r="JC542">
        <v>5.24977269206303e-10</v>
      </c>
      <c r="JD542">
        <v>0.310040366037049</v>
      </c>
      <c r="JE542">
        <v>0</v>
      </c>
      <c r="JF542">
        <v>0</v>
      </c>
      <c r="JG542">
        <v>0</v>
      </c>
      <c r="JH542">
        <v>4</v>
      </c>
      <c r="JI542">
        <v>2317</v>
      </c>
      <c r="JJ542">
        <v>-0</v>
      </c>
      <c r="JK542">
        <v>23</v>
      </c>
      <c r="JL542">
        <v>29370113.6</v>
      </c>
      <c r="JM542">
        <v>29370113.6</v>
      </c>
      <c r="JN542">
        <v>1.9165</v>
      </c>
      <c r="JO542">
        <v>2.61475</v>
      </c>
      <c r="JP542">
        <v>2.19849</v>
      </c>
      <c r="JQ542">
        <v>2.63794</v>
      </c>
      <c r="JR542">
        <v>2.44507</v>
      </c>
      <c r="JS542">
        <v>2.29004</v>
      </c>
      <c r="JT542">
        <v>32.9315</v>
      </c>
      <c r="JU542">
        <v>24.07</v>
      </c>
      <c r="JV542">
        <v>18</v>
      </c>
      <c r="JW542">
        <v>483.382</v>
      </c>
      <c r="JX542">
        <v>737.264</v>
      </c>
      <c r="JY542">
        <v>34.5686</v>
      </c>
      <c r="JZ542">
        <v>53.9755</v>
      </c>
      <c r="KA542">
        <v>30.005</v>
      </c>
      <c r="KB542">
        <v>52.9031</v>
      </c>
      <c r="KC542">
        <v>52.5745</v>
      </c>
      <c r="KD542">
        <v>38.454</v>
      </c>
      <c r="KE542">
        <v>0</v>
      </c>
      <c r="KF542">
        <v>100</v>
      </c>
      <c r="KG542">
        <v>30.1972</v>
      </c>
      <c r="KH542">
        <v>772.435</v>
      </c>
      <c r="KI542">
        <v>21.9999</v>
      </c>
      <c r="KJ542">
        <v>92.5986</v>
      </c>
      <c r="KK542">
        <v>89.2624</v>
      </c>
    </row>
    <row r="543" spans="1:297">
      <c r="A543">
        <v>527</v>
      </c>
      <c r="B543">
        <v>1762206818</v>
      </c>
      <c r="C543">
        <v>8586</v>
      </c>
      <c r="D543" t="s">
        <v>1503</v>
      </c>
      <c r="E543" t="s">
        <v>1504</v>
      </c>
      <c r="F543">
        <v>5</v>
      </c>
      <c r="G543" t="s">
        <v>1412</v>
      </c>
      <c r="H543" t="s">
        <v>438</v>
      </c>
      <c r="I543">
        <v>1762206809.84615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767.528084648972</v>
      </c>
      <c r="AK543">
        <v>749.512157575757</v>
      </c>
      <c r="AL543">
        <v>3.2864002889272</v>
      </c>
      <c r="AM543">
        <v>64.4966761008901</v>
      </c>
      <c r="AN543">
        <f>(AP543 - AO543 + DY543*1E3/(8.314*(EA543+273.15)) * AR543/DX543 * AQ543) * DX543/(100*DL543) * 1000/(1000 - AP543)</f>
        <v>0</v>
      </c>
      <c r="AO543">
        <v>20.9383424887962</v>
      </c>
      <c r="AP543">
        <v>35.7873806060606</v>
      </c>
      <c r="AQ543">
        <v>-0.000672184415708729</v>
      </c>
      <c r="AR543">
        <v>97.587587996509</v>
      </c>
      <c r="AS543">
        <v>9</v>
      </c>
      <c r="AT543">
        <v>2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439</v>
      </c>
      <c r="AY543" t="s">
        <v>439</v>
      </c>
      <c r="AZ543">
        <v>0</v>
      </c>
      <c r="BA543">
        <v>0</v>
      </c>
      <c r="BB543">
        <f>1-AZ543/BA543</f>
        <v>0</v>
      </c>
      <c r="BC543">
        <v>0</v>
      </c>
      <c r="BD543" t="s">
        <v>439</v>
      </c>
      <c r="BE543" t="s">
        <v>439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439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440</v>
      </c>
      <c r="DO543">
        <v>2</v>
      </c>
      <c r="DP543" t="b">
        <v>1</v>
      </c>
      <c r="DQ543">
        <v>1762206809.84615</v>
      </c>
      <c r="DR543">
        <v>699.837</v>
      </c>
      <c r="DS543">
        <v>737.106769230769</v>
      </c>
      <c r="DT543">
        <v>35.8174307692308</v>
      </c>
      <c r="DU543">
        <v>20.9363153846154</v>
      </c>
      <c r="DV543">
        <v>695.795076923077</v>
      </c>
      <c r="DW543">
        <v>35.5074</v>
      </c>
      <c r="DX543">
        <v>500.024846153846</v>
      </c>
      <c r="DY543">
        <v>90.7834076923077</v>
      </c>
      <c r="DZ543">
        <v>0.100020369230769</v>
      </c>
      <c r="EA543">
        <v>43.9294230769231</v>
      </c>
      <c r="EB543">
        <v>42.2126307692308</v>
      </c>
      <c r="EC543">
        <v>999.9</v>
      </c>
      <c r="ED543">
        <v>0</v>
      </c>
      <c r="EE543">
        <v>0</v>
      </c>
      <c r="EF543">
        <v>10000.3315384615</v>
      </c>
      <c r="EG543">
        <v>0</v>
      </c>
      <c r="EH543">
        <v>1130.93923076923</v>
      </c>
      <c r="EI543">
        <v>-37.2697846153846</v>
      </c>
      <c r="EJ543">
        <v>725.834307692308</v>
      </c>
      <c r="EK543">
        <v>752.869230769231</v>
      </c>
      <c r="EL543">
        <v>14.8811076923077</v>
      </c>
      <c r="EM543">
        <v>737.106769230769</v>
      </c>
      <c r="EN543">
        <v>20.9363153846154</v>
      </c>
      <c r="EO543">
        <v>3.25162923076923</v>
      </c>
      <c r="EP543">
        <v>1.90067</v>
      </c>
      <c r="EQ543">
        <v>25.3758384615385</v>
      </c>
      <c r="ER543">
        <v>16.6402538461538</v>
      </c>
      <c r="ES543">
        <v>2000.01538461538</v>
      </c>
      <c r="ET543">
        <v>0.979995</v>
      </c>
      <c r="EU543">
        <v>0.0200048</v>
      </c>
      <c r="EV543">
        <v>0</v>
      </c>
      <c r="EW543">
        <v>1090.89692307692</v>
      </c>
      <c r="EX543">
        <v>5.00059</v>
      </c>
      <c r="EY543">
        <v>23723.8</v>
      </c>
      <c r="EZ543">
        <v>17360.4307692308</v>
      </c>
      <c r="FA543">
        <v>64.9757692307692</v>
      </c>
      <c r="FB543">
        <v>65.5286153846154</v>
      </c>
      <c r="FC543">
        <v>64.4709230769231</v>
      </c>
      <c r="FD543">
        <v>65.0238461538462</v>
      </c>
      <c r="FE543">
        <v>65.2016153846154</v>
      </c>
      <c r="FF543">
        <v>1955.10538461538</v>
      </c>
      <c r="FG543">
        <v>39.91</v>
      </c>
      <c r="FH543">
        <v>0</v>
      </c>
      <c r="FI543">
        <v>1762206817.4</v>
      </c>
      <c r="FJ543">
        <v>0</v>
      </c>
      <c r="FK543">
        <v>1090.82230769231</v>
      </c>
      <c r="FL543">
        <v>0.743931635917836</v>
      </c>
      <c r="FM543">
        <v>54.044444414407</v>
      </c>
      <c r="FN543">
        <v>23724.5153846154</v>
      </c>
      <c r="FO543">
        <v>15</v>
      </c>
      <c r="FP543">
        <v>0</v>
      </c>
      <c r="FQ543" t="s">
        <v>441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-37.30708</v>
      </c>
      <c r="GD543">
        <v>-2.18911578947364</v>
      </c>
      <c r="GE543">
        <v>0.551877307560294</v>
      </c>
      <c r="GF543">
        <v>0</v>
      </c>
      <c r="GG543">
        <v>1090.79176470588</v>
      </c>
      <c r="GH543">
        <v>0.785637898184248</v>
      </c>
      <c r="GI543">
        <v>0.241130555170197</v>
      </c>
      <c r="GJ543">
        <v>-1</v>
      </c>
      <c r="GK543">
        <v>14.89202</v>
      </c>
      <c r="GL543">
        <v>-0.27421353383456</v>
      </c>
      <c r="GM543">
        <v>0.0264131898868729</v>
      </c>
      <c r="GN543">
        <v>0</v>
      </c>
      <c r="GO543">
        <v>0</v>
      </c>
      <c r="GP543">
        <v>2</v>
      </c>
      <c r="GQ543" t="s">
        <v>442</v>
      </c>
      <c r="GR543">
        <v>3.12571</v>
      </c>
      <c r="GS543">
        <v>2.77802</v>
      </c>
      <c r="GT543">
        <v>0.126508</v>
      </c>
      <c r="GU543">
        <v>0.131403</v>
      </c>
      <c r="GV543">
        <v>0.130296</v>
      </c>
      <c r="GW543">
        <v>0.0892217</v>
      </c>
      <c r="GX543">
        <v>31255.2</v>
      </c>
      <c r="GY543">
        <v>32865.7</v>
      </c>
      <c r="GZ543">
        <v>32508.2</v>
      </c>
      <c r="HA543">
        <v>34395.7</v>
      </c>
      <c r="HB543">
        <v>40410.6</v>
      </c>
      <c r="HC543">
        <v>45150.2</v>
      </c>
      <c r="HD543">
        <v>51078.5</v>
      </c>
      <c r="HE543">
        <v>55158.5</v>
      </c>
      <c r="HF543">
        <v>1.67192</v>
      </c>
      <c r="HG543">
        <v>1.9813</v>
      </c>
      <c r="HH543">
        <v>-0.1406</v>
      </c>
      <c r="HI543">
        <v>0</v>
      </c>
      <c r="HJ543">
        <v>44.4727</v>
      </c>
      <c r="HK543">
        <v>999.9</v>
      </c>
      <c r="HL543">
        <v>53.956</v>
      </c>
      <c r="HM543">
        <v>28.218</v>
      </c>
      <c r="HN543">
        <v>22.8458</v>
      </c>
      <c r="HO543">
        <v>60.6223</v>
      </c>
      <c r="HP543">
        <v>30.0601</v>
      </c>
      <c r="HQ543">
        <v>2</v>
      </c>
      <c r="HR543">
        <v>2.47659</v>
      </c>
      <c r="HS543">
        <v>9.28105</v>
      </c>
      <c r="HT543">
        <v>19.8922</v>
      </c>
      <c r="HU543">
        <v>5.19033</v>
      </c>
      <c r="HV543">
        <v>12.0159</v>
      </c>
      <c r="HW543">
        <v>4.9692</v>
      </c>
      <c r="HX543">
        <v>3.29518</v>
      </c>
      <c r="HY543">
        <v>999.9</v>
      </c>
      <c r="HZ543">
        <v>9999</v>
      </c>
      <c r="IA543">
        <v>9999</v>
      </c>
      <c r="IB543">
        <v>9999</v>
      </c>
      <c r="IC543">
        <v>1.86312</v>
      </c>
      <c r="ID543">
        <v>1.86812</v>
      </c>
      <c r="IE543">
        <v>1.86783</v>
      </c>
      <c r="IF543">
        <v>1.86902</v>
      </c>
      <c r="IG543">
        <v>1.86982</v>
      </c>
      <c r="IH543">
        <v>1.86584</v>
      </c>
      <c r="II543">
        <v>1.86696</v>
      </c>
      <c r="IJ543">
        <v>1.8684</v>
      </c>
      <c r="IK543">
        <v>5</v>
      </c>
      <c r="IL543">
        <v>0</v>
      </c>
      <c r="IM543">
        <v>0</v>
      </c>
      <c r="IN543">
        <v>0</v>
      </c>
      <c r="IO543" t="s">
        <v>443</v>
      </c>
      <c r="IP543" t="s">
        <v>444</v>
      </c>
      <c r="IQ543" t="s">
        <v>445</v>
      </c>
      <c r="IR543" t="s">
        <v>445</v>
      </c>
      <c r="IS543" t="s">
        <v>445</v>
      </c>
      <c r="IT543" t="s">
        <v>445</v>
      </c>
      <c r="IU543">
        <v>0</v>
      </c>
      <c r="IV543">
        <v>100</v>
      </c>
      <c r="IW543">
        <v>100</v>
      </c>
      <c r="IX543">
        <v>4.138</v>
      </c>
      <c r="IY543">
        <v>0.3101</v>
      </c>
      <c r="IZ543">
        <v>0.972545899424372</v>
      </c>
      <c r="JA543">
        <v>0.00534676025210932</v>
      </c>
      <c r="JB543">
        <v>-1.70922874884956e-06</v>
      </c>
      <c r="JC543">
        <v>5.24977269206303e-10</v>
      </c>
      <c r="JD543">
        <v>0.310040366037049</v>
      </c>
      <c r="JE543">
        <v>0</v>
      </c>
      <c r="JF543">
        <v>0</v>
      </c>
      <c r="JG543">
        <v>0</v>
      </c>
      <c r="JH543">
        <v>4</v>
      </c>
      <c r="JI543">
        <v>2317</v>
      </c>
      <c r="JJ543">
        <v>-0</v>
      </c>
      <c r="JK543">
        <v>23</v>
      </c>
      <c r="JL543">
        <v>29370113.6</v>
      </c>
      <c r="JM543">
        <v>29370113.6</v>
      </c>
      <c r="JN543">
        <v>1.9519</v>
      </c>
      <c r="JO543">
        <v>2.61475</v>
      </c>
      <c r="JP543">
        <v>2.19849</v>
      </c>
      <c r="JQ543">
        <v>2.63794</v>
      </c>
      <c r="JR543">
        <v>2.44507</v>
      </c>
      <c r="JS543">
        <v>2.30713</v>
      </c>
      <c r="JT543">
        <v>32.9315</v>
      </c>
      <c r="JU543">
        <v>24.0787</v>
      </c>
      <c r="JV543">
        <v>18</v>
      </c>
      <c r="JW543">
        <v>483.796</v>
      </c>
      <c r="JX543">
        <v>736.768</v>
      </c>
      <c r="JY543">
        <v>34.5744</v>
      </c>
      <c r="JZ543">
        <v>54.0202</v>
      </c>
      <c r="KA543">
        <v>30.0048</v>
      </c>
      <c r="KB543">
        <v>52.9439</v>
      </c>
      <c r="KC543">
        <v>52.6146</v>
      </c>
      <c r="KD543">
        <v>39.2208</v>
      </c>
      <c r="KE543">
        <v>0</v>
      </c>
      <c r="KF543">
        <v>100</v>
      </c>
      <c r="KG543">
        <v>29.9678</v>
      </c>
      <c r="KH543">
        <v>792.773</v>
      </c>
      <c r="KI543">
        <v>21.9999</v>
      </c>
      <c r="KJ543">
        <v>92.5901</v>
      </c>
      <c r="KK543">
        <v>89.2525</v>
      </c>
    </row>
    <row r="544" spans="1:297">
      <c r="A544">
        <v>528</v>
      </c>
      <c r="B544">
        <v>1762206823</v>
      </c>
      <c r="C544">
        <v>8591</v>
      </c>
      <c r="D544" t="s">
        <v>1505</v>
      </c>
      <c r="E544" t="s">
        <v>1506</v>
      </c>
      <c r="F544">
        <v>5</v>
      </c>
      <c r="G544" t="s">
        <v>1412</v>
      </c>
      <c r="H544" t="s">
        <v>438</v>
      </c>
      <c r="I544">
        <v>1762206814.84615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783.397906894869</v>
      </c>
      <c r="AK544">
        <v>765.662884848485</v>
      </c>
      <c r="AL544">
        <v>3.2103891439724</v>
      </c>
      <c r="AM544">
        <v>64.4966761008901</v>
      </c>
      <c r="AN544">
        <f>(AP544 - AO544 + DY544*1E3/(8.314*(EA544+273.15)) * AR544/DX544 * AQ544) * DX544/(100*DL544) * 1000/(1000 - AP544)</f>
        <v>0</v>
      </c>
      <c r="AO544">
        <v>20.9394690085002</v>
      </c>
      <c r="AP544">
        <v>35.772296969697</v>
      </c>
      <c r="AQ544">
        <v>-0.000459465338309522</v>
      </c>
      <c r="AR544">
        <v>97.587587996509</v>
      </c>
      <c r="AS544">
        <v>9</v>
      </c>
      <c r="AT544">
        <v>2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439</v>
      </c>
      <c r="AY544" t="s">
        <v>439</v>
      </c>
      <c r="AZ544">
        <v>0</v>
      </c>
      <c r="BA544">
        <v>0</v>
      </c>
      <c r="BB544">
        <f>1-AZ544/BA544</f>
        <v>0</v>
      </c>
      <c r="BC544">
        <v>0</v>
      </c>
      <c r="BD544" t="s">
        <v>439</v>
      </c>
      <c r="BE544" t="s">
        <v>439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439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440</v>
      </c>
      <c r="DO544">
        <v>2</v>
      </c>
      <c r="DP544" t="b">
        <v>1</v>
      </c>
      <c r="DQ544">
        <v>1762206814.84615</v>
      </c>
      <c r="DR544">
        <v>715.731230769231</v>
      </c>
      <c r="DS544">
        <v>753.398384615385</v>
      </c>
      <c r="DT544">
        <v>35.7986769230769</v>
      </c>
      <c r="DU544">
        <v>20.9381769230769</v>
      </c>
      <c r="DV544">
        <v>711.630461538462</v>
      </c>
      <c r="DW544">
        <v>35.4886384615385</v>
      </c>
      <c r="DX544">
        <v>500.033615384615</v>
      </c>
      <c r="DY544">
        <v>90.7798461538462</v>
      </c>
      <c r="DZ544">
        <v>0.100020146153846</v>
      </c>
      <c r="EA544">
        <v>43.9332692307692</v>
      </c>
      <c r="EB544">
        <v>42.2264461538462</v>
      </c>
      <c r="EC544">
        <v>999.9</v>
      </c>
      <c r="ED544">
        <v>0</v>
      </c>
      <c r="EE544">
        <v>0</v>
      </c>
      <c r="EF544">
        <v>9993.88923076923</v>
      </c>
      <c r="EG544">
        <v>0</v>
      </c>
      <c r="EH544">
        <v>1130.84307692308</v>
      </c>
      <c r="EI544">
        <v>-37.6671</v>
      </c>
      <c r="EJ544">
        <v>742.304538461539</v>
      </c>
      <c r="EK544">
        <v>769.510615384615</v>
      </c>
      <c r="EL544">
        <v>14.8604846153846</v>
      </c>
      <c r="EM544">
        <v>753.398384615385</v>
      </c>
      <c r="EN544">
        <v>20.9381769230769</v>
      </c>
      <c r="EO544">
        <v>3.24979769230769</v>
      </c>
      <c r="EP544">
        <v>1.90076384615385</v>
      </c>
      <c r="EQ544">
        <v>25.3663538461538</v>
      </c>
      <c r="ER544">
        <v>16.6410384615385</v>
      </c>
      <c r="ES544">
        <v>1999.98538461538</v>
      </c>
      <c r="ET544">
        <v>0.979995</v>
      </c>
      <c r="EU544">
        <v>0.0200048</v>
      </c>
      <c r="EV544">
        <v>0</v>
      </c>
      <c r="EW544">
        <v>1090.93461538462</v>
      </c>
      <c r="EX544">
        <v>5.00059</v>
      </c>
      <c r="EY544">
        <v>23728.3153846154</v>
      </c>
      <c r="EZ544">
        <v>17360.1692307692</v>
      </c>
      <c r="FA544">
        <v>65.0142307692308</v>
      </c>
      <c r="FB544">
        <v>65.5622307692308</v>
      </c>
      <c r="FC544">
        <v>64.5046153846154</v>
      </c>
      <c r="FD544">
        <v>65.0526153846154</v>
      </c>
      <c r="FE544">
        <v>65.2257692307692</v>
      </c>
      <c r="FF544">
        <v>1955.07538461538</v>
      </c>
      <c r="FG544">
        <v>39.91</v>
      </c>
      <c r="FH544">
        <v>0</v>
      </c>
      <c r="FI544">
        <v>1762206822.2</v>
      </c>
      <c r="FJ544">
        <v>0</v>
      </c>
      <c r="FK544">
        <v>1090.85346153846</v>
      </c>
      <c r="FL544">
        <v>0.496068392917911</v>
      </c>
      <c r="FM544">
        <v>59.0769231194922</v>
      </c>
      <c r="FN544">
        <v>23728.9230769231</v>
      </c>
      <c r="FO544">
        <v>15</v>
      </c>
      <c r="FP544">
        <v>0</v>
      </c>
      <c r="FQ544" t="s">
        <v>441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-37.27795</v>
      </c>
      <c r="GD544">
        <v>-2.94896842105263</v>
      </c>
      <c r="GE544">
        <v>0.56666433318147</v>
      </c>
      <c r="GF544">
        <v>0</v>
      </c>
      <c r="GG544">
        <v>1090.78176470588</v>
      </c>
      <c r="GH544">
        <v>0.0513369039895638</v>
      </c>
      <c r="GI544">
        <v>0.247130241778275</v>
      </c>
      <c r="GJ544">
        <v>-1</v>
      </c>
      <c r="GK544">
        <v>14.874695</v>
      </c>
      <c r="GL544">
        <v>-0.249965413533834</v>
      </c>
      <c r="GM544">
        <v>0.024107270168976</v>
      </c>
      <c r="GN544">
        <v>0</v>
      </c>
      <c r="GO544">
        <v>0</v>
      </c>
      <c r="GP544">
        <v>2</v>
      </c>
      <c r="GQ544" t="s">
        <v>442</v>
      </c>
      <c r="GR544">
        <v>3.12566</v>
      </c>
      <c r="GS544">
        <v>2.77804</v>
      </c>
      <c r="GT544">
        <v>0.128395</v>
      </c>
      <c r="GU544">
        <v>0.13349</v>
      </c>
      <c r="GV544">
        <v>0.130234</v>
      </c>
      <c r="GW544">
        <v>0.0892181</v>
      </c>
      <c r="GX544">
        <v>31184.5</v>
      </c>
      <c r="GY544">
        <v>32782.8</v>
      </c>
      <c r="GZ544">
        <v>32505.4</v>
      </c>
      <c r="HA544">
        <v>34392.1</v>
      </c>
      <c r="HB544">
        <v>40410.9</v>
      </c>
      <c r="HC544">
        <v>45146.3</v>
      </c>
      <c r="HD544">
        <v>51074.9</v>
      </c>
      <c r="HE544">
        <v>55153.1</v>
      </c>
      <c r="HF544">
        <v>1.67125</v>
      </c>
      <c r="HG544">
        <v>1.9809</v>
      </c>
      <c r="HH544">
        <v>-0.14041</v>
      </c>
      <c r="HI544">
        <v>0</v>
      </c>
      <c r="HJ544">
        <v>44.4802</v>
      </c>
      <c r="HK544">
        <v>999.9</v>
      </c>
      <c r="HL544">
        <v>53.956</v>
      </c>
      <c r="HM544">
        <v>28.218</v>
      </c>
      <c r="HN544">
        <v>22.8444</v>
      </c>
      <c r="HO544">
        <v>60.9323</v>
      </c>
      <c r="HP544">
        <v>29.984</v>
      </c>
      <c r="HQ544">
        <v>2</v>
      </c>
      <c r="HR544">
        <v>2.4821</v>
      </c>
      <c r="HS544">
        <v>9.28105</v>
      </c>
      <c r="HT544">
        <v>19.8921</v>
      </c>
      <c r="HU544">
        <v>5.19019</v>
      </c>
      <c r="HV544">
        <v>12.0159</v>
      </c>
      <c r="HW544">
        <v>4.96905</v>
      </c>
      <c r="HX544">
        <v>3.29505</v>
      </c>
      <c r="HY544">
        <v>999.9</v>
      </c>
      <c r="HZ544">
        <v>9999</v>
      </c>
      <c r="IA544">
        <v>9999</v>
      </c>
      <c r="IB544">
        <v>9999</v>
      </c>
      <c r="IC544">
        <v>1.86311</v>
      </c>
      <c r="ID544">
        <v>1.86811</v>
      </c>
      <c r="IE544">
        <v>1.86783</v>
      </c>
      <c r="IF544">
        <v>1.86898</v>
      </c>
      <c r="IG544">
        <v>1.86981</v>
      </c>
      <c r="IH544">
        <v>1.86584</v>
      </c>
      <c r="II544">
        <v>1.86697</v>
      </c>
      <c r="IJ544">
        <v>1.86839</v>
      </c>
      <c r="IK544">
        <v>5</v>
      </c>
      <c r="IL544">
        <v>0</v>
      </c>
      <c r="IM544">
        <v>0</v>
      </c>
      <c r="IN544">
        <v>0</v>
      </c>
      <c r="IO544" t="s">
        <v>443</v>
      </c>
      <c r="IP544" t="s">
        <v>444</v>
      </c>
      <c r="IQ544" t="s">
        <v>445</v>
      </c>
      <c r="IR544" t="s">
        <v>445</v>
      </c>
      <c r="IS544" t="s">
        <v>445</v>
      </c>
      <c r="IT544" t="s">
        <v>445</v>
      </c>
      <c r="IU544">
        <v>0</v>
      </c>
      <c r="IV544">
        <v>100</v>
      </c>
      <c r="IW544">
        <v>100</v>
      </c>
      <c r="IX544">
        <v>4.196</v>
      </c>
      <c r="IY544">
        <v>0.31</v>
      </c>
      <c r="IZ544">
        <v>0.972545899424372</v>
      </c>
      <c r="JA544">
        <v>0.00534676025210932</v>
      </c>
      <c r="JB544">
        <v>-1.70922874884956e-06</v>
      </c>
      <c r="JC544">
        <v>5.24977269206303e-10</v>
      </c>
      <c r="JD544">
        <v>0.310040366037049</v>
      </c>
      <c r="JE544">
        <v>0</v>
      </c>
      <c r="JF544">
        <v>0</v>
      </c>
      <c r="JG544">
        <v>0</v>
      </c>
      <c r="JH544">
        <v>4</v>
      </c>
      <c r="JI544">
        <v>2317</v>
      </c>
      <c r="JJ544">
        <v>-0</v>
      </c>
      <c r="JK544">
        <v>23</v>
      </c>
      <c r="JL544">
        <v>29370113.7</v>
      </c>
      <c r="JM544">
        <v>29370113.7</v>
      </c>
      <c r="JN544">
        <v>1.99341</v>
      </c>
      <c r="JO544">
        <v>2.60742</v>
      </c>
      <c r="JP544">
        <v>2.19849</v>
      </c>
      <c r="JQ544">
        <v>2.63794</v>
      </c>
      <c r="JR544">
        <v>2.44629</v>
      </c>
      <c r="JS544">
        <v>2.34985</v>
      </c>
      <c r="JT544">
        <v>32.9315</v>
      </c>
      <c r="JU544">
        <v>24.0875</v>
      </c>
      <c r="JV544">
        <v>18</v>
      </c>
      <c r="JW544">
        <v>483.555</v>
      </c>
      <c r="JX544">
        <v>736.783</v>
      </c>
      <c r="JY544">
        <v>34.5818</v>
      </c>
      <c r="JZ544">
        <v>54.0668</v>
      </c>
      <c r="KA544">
        <v>30.0049</v>
      </c>
      <c r="KB544">
        <v>52.9881</v>
      </c>
      <c r="KC544">
        <v>52.6596</v>
      </c>
      <c r="KD544">
        <v>39.9658</v>
      </c>
      <c r="KE544">
        <v>0</v>
      </c>
      <c r="KF544">
        <v>100</v>
      </c>
      <c r="KG544">
        <v>29.7264</v>
      </c>
      <c r="KH544">
        <v>806.472</v>
      </c>
      <c r="KI544">
        <v>21.9999</v>
      </c>
      <c r="KJ544">
        <v>92.583</v>
      </c>
      <c r="KK544">
        <v>89.2436</v>
      </c>
    </row>
    <row r="545" spans="1:297">
      <c r="A545">
        <v>529</v>
      </c>
      <c r="B545">
        <v>1762206828</v>
      </c>
      <c r="C545">
        <v>8596</v>
      </c>
      <c r="D545" t="s">
        <v>1507</v>
      </c>
      <c r="E545" t="s">
        <v>1508</v>
      </c>
      <c r="F545">
        <v>5</v>
      </c>
      <c r="G545" t="s">
        <v>1412</v>
      </c>
      <c r="H545" t="s">
        <v>438</v>
      </c>
      <c r="I545">
        <v>1762206819.84615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801.762086455395</v>
      </c>
      <c r="AK545">
        <v>783.036157575758</v>
      </c>
      <c r="AL545">
        <v>3.49269841149449</v>
      </c>
      <c r="AM545">
        <v>64.4966761008901</v>
      </c>
      <c r="AN545">
        <f>(AP545 - AO545 + DY545*1E3/(8.314*(EA545+273.15)) * AR545/DX545 * AQ545) * DX545/(100*DL545) * 1000/(1000 - AP545)</f>
        <v>0</v>
      </c>
      <c r="AO545">
        <v>20.9415691361416</v>
      </c>
      <c r="AP545">
        <v>35.7433060606061</v>
      </c>
      <c r="AQ545">
        <v>-0.00573853583482734</v>
      </c>
      <c r="AR545">
        <v>97.587587996509</v>
      </c>
      <c r="AS545">
        <v>9</v>
      </c>
      <c r="AT545">
        <v>2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439</v>
      </c>
      <c r="AY545" t="s">
        <v>439</v>
      </c>
      <c r="AZ545">
        <v>0</v>
      </c>
      <c r="BA545">
        <v>0</v>
      </c>
      <c r="BB545">
        <f>1-AZ545/BA545</f>
        <v>0</v>
      </c>
      <c r="BC545">
        <v>0</v>
      </c>
      <c r="BD545" t="s">
        <v>439</v>
      </c>
      <c r="BE545" t="s">
        <v>439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439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440</v>
      </c>
      <c r="DO545">
        <v>2</v>
      </c>
      <c r="DP545" t="b">
        <v>1</v>
      </c>
      <c r="DQ545">
        <v>1762206819.84615</v>
      </c>
      <c r="DR545">
        <v>731.768307692308</v>
      </c>
      <c r="DS545">
        <v>769.970923076923</v>
      </c>
      <c r="DT545">
        <v>35.7778076923077</v>
      </c>
      <c r="DU545">
        <v>20.9400769230769</v>
      </c>
      <c r="DV545">
        <v>727.608307692308</v>
      </c>
      <c r="DW545">
        <v>35.4677692307692</v>
      </c>
      <c r="DX545">
        <v>500.027769230769</v>
      </c>
      <c r="DY545">
        <v>90.7792153846154</v>
      </c>
      <c r="DZ545">
        <v>0.1000526</v>
      </c>
      <c r="EA545">
        <v>43.9393307692308</v>
      </c>
      <c r="EB545">
        <v>42.2365769230769</v>
      </c>
      <c r="EC545">
        <v>999.9</v>
      </c>
      <c r="ED545">
        <v>0</v>
      </c>
      <c r="EE545">
        <v>0</v>
      </c>
      <c r="EF545">
        <v>9991.38923076923</v>
      </c>
      <c r="EG545">
        <v>0</v>
      </c>
      <c r="EH545">
        <v>1130.73692307692</v>
      </c>
      <c r="EI545">
        <v>-38.2026076923077</v>
      </c>
      <c r="EJ545">
        <v>758.920384615385</v>
      </c>
      <c r="EK545">
        <v>786.439153846154</v>
      </c>
      <c r="EL545">
        <v>14.8377153846154</v>
      </c>
      <c r="EM545">
        <v>769.970923076923</v>
      </c>
      <c r="EN545">
        <v>20.9400769230769</v>
      </c>
      <c r="EO545">
        <v>3.24788076923077</v>
      </c>
      <c r="EP545">
        <v>1.90092230769231</v>
      </c>
      <c r="EQ545">
        <v>25.3564461538462</v>
      </c>
      <c r="ER545">
        <v>16.6423615384615</v>
      </c>
      <c r="ES545">
        <v>1999.97923076923</v>
      </c>
      <c r="ET545">
        <v>0.979995230769231</v>
      </c>
      <c r="EU545">
        <v>0.0200045615384615</v>
      </c>
      <c r="EV545">
        <v>0</v>
      </c>
      <c r="EW545">
        <v>1091.06153846154</v>
      </c>
      <c r="EX545">
        <v>5.00059</v>
      </c>
      <c r="EY545">
        <v>23732.9923076923</v>
      </c>
      <c r="EZ545">
        <v>17360.1153846154</v>
      </c>
      <c r="FA545">
        <v>65.0478461538462</v>
      </c>
      <c r="FB545">
        <v>65.6006923076923</v>
      </c>
      <c r="FC545">
        <v>64.5382307692308</v>
      </c>
      <c r="FD545">
        <v>65.0910769230769</v>
      </c>
      <c r="FE545">
        <v>65.2594615384615</v>
      </c>
      <c r="FF545">
        <v>1955.06923076923</v>
      </c>
      <c r="FG545">
        <v>39.91</v>
      </c>
      <c r="FH545">
        <v>0</v>
      </c>
      <c r="FI545">
        <v>1762206827</v>
      </c>
      <c r="FJ545">
        <v>0</v>
      </c>
      <c r="FK545">
        <v>1090.93269230769</v>
      </c>
      <c r="FL545">
        <v>1.08888889978705</v>
      </c>
      <c r="FM545">
        <v>57.4735042282927</v>
      </c>
      <c r="FN545">
        <v>23733.5730769231</v>
      </c>
      <c r="FO545">
        <v>15</v>
      </c>
      <c r="FP545">
        <v>0</v>
      </c>
      <c r="FQ545" t="s">
        <v>441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-37.9213904761905</v>
      </c>
      <c r="GD545">
        <v>-5.85759740259738</v>
      </c>
      <c r="GE545">
        <v>0.853775879426357</v>
      </c>
      <c r="GF545">
        <v>0</v>
      </c>
      <c r="GG545">
        <v>1090.88264705882</v>
      </c>
      <c r="GH545">
        <v>1.17662338381253</v>
      </c>
      <c r="GI545">
        <v>0.30285221423629</v>
      </c>
      <c r="GJ545">
        <v>-1</v>
      </c>
      <c r="GK545">
        <v>14.8549476190476</v>
      </c>
      <c r="GL545">
        <v>-0.254968831168797</v>
      </c>
      <c r="GM545">
        <v>0.0258615842892526</v>
      </c>
      <c r="GN545">
        <v>0</v>
      </c>
      <c r="GO545">
        <v>0</v>
      </c>
      <c r="GP545">
        <v>2</v>
      </c>
      <c r="GQ545" t="s">
        <v>442</v>
      </c>
      <c r="GR545">
        <v>3.12567</v>
      </c>
      <c r="GS545">
        <v>2.77777</v>
      </c>
      <c r="GT545">
        <v>0.130395</v>
      </c>
      <c r="GU545">
        <v>0.135402</v>
      </c>
      <c r="GV545">
        <v>0.130156</v>
      </c>
      <c r="GW545">
        <v>0.0892218</v>
      </c>
      <c r="GX545">
        <v>31109.1</v>
      </c>
      <c r="GY545">
        <v>32705.5</v>
      </c>
      <c r="GZ545">
        <v>32501.8</v>
      </c>
      <c r="HA545">
        <v>34387.5</v>
      </c>
      <c r="HB545">
        <v>40411.2</v>
      </c>
      <c r="HC545">
        <v>45140.8</v>
      </c>
      <c r="HD545">
        <v>51070.3</v>
      </c>
      <c r="HE545">
        <v>55146.4</v>
      </c>
      <c r="HF545">
        <v>1.67092</v>
      </c>
      <c r="HG545">
        <v>1.98018</v>
      </c>
      <c r="HH545">
        <v>-0.140205</v>
      </c>
      <c r="HI545">
        <v>0</v>
      </c>
      <c r="HJ545">
        <v>44.487</v>
      </c>
      <c r="HK545">
        <v>999.9</v>
      </c>
      <c r="HL545">
        <v>53.956</v>
      </c>
      <c r="HM545">
        <v>28.218</v>
      </c>
      <c r="HN545">
        <v>22.8436</v>
      </c>
      <c r="HO545">
        <v>61.1523</v>
      </c>
      <c r="HP545">
        <v>29.996</v>
      </c>
      <c r="HQ545">
        <v>2</v>
      </c>
      <c r="HR545">
        <v>2.48673</v>
      </c>
      <c r="HS545">
        <v>9.28105</v>
      </c>
      <c r="HT545">
        <v>19.892</v>
      </c>
      <c r="HU545">
        <v>5.18989</v>
      </c>
      <c r="HV545">
        <v>12.0159</v>
      </c>
      <c r="HW545">
        <v>4.96915</v>
      </c>
      <c r="HX545">
        <v>3.29508</v>
      </c>
      <c r="HY545">
        <v>999.9</v>
      </c>
      <c r="HZ545">
        <v>9999</v>
      </c>
      <c r="IA545">
        <v>9999</v>
      </c>
      <c r="IB545">
        <v>9999</v>
      </c>
      <c r="IC545">
        <v>1.86312</v>
      </c>
      <c r="ID545">
        <v>1.86813</v>
      </c>
      <c r="IE545">
        <v>1.86783</v>
      </c>
      <c r="IF545">
        <v>1.86902</v>
      </c>
      <c r="IG545">
        <v>1.86981</v>
      </c>
      <c r="IH545">
        <v>1.86584</v>
      </c>
      <c r="II545">
        <v>1.86699</v>
      </c>
      <c r="IJ545">
        <v>1.8684</v>
      </c>
      <c r="IK545">
        <v>5</v>
      </c>
      <c r="IL545">
        <v>0</v>
      </c>
      <c r="IM545">
        <v>0</v>
      </c>
      <c r="IN545">
        <v>0</v>
      </c>
      <c r="IO545" t="s">
        <v>443</v>
      </c>
      <c r="IP545" t="s">
        <v>444</v>
      </c>
      <c r="IQ545" t="s">
        <v>445</v>
      </c>
      <c r="IR545" t="s">
        <v>445</v>
      </c>
      <c r="IS545" t="s">
        <v>445</v>
      </c>
      <c r="IT545" t="s">
        <v>445</v>
      </c>
      <c r="IU545">
        <v>0</v>
      </c>
      <c r="IV545">
        <v>100</v>
      </c>
      <c r="IW545">
        <v>100</v>
      </c>
      <c r="IX545">
        <v>4.257</v>
      </c>
      <c r="IY545">
        <v>0.31</v>
      </c>
      <c r="IZ545">
        <v>0.972545899424372</v>
      </c>
      <c r="JA545">
        <v>0.00534676025210932</v>
      </c>
      <c r="JB545">
        <v>-1.70922874884956e-06</v>
      </c>
      <c r="JC545">
        <v>5.24977269206303e-10</v>
      </c>
      <c r="JD545">
        <v>0.310040366037049</v>
      </c>
      <c r="JE545">
        <v>0</v>
      </c>
      <c r="JF545">
        <v>0</v>
      </c>
      <c r="JG545">
        <v>0</v>
      </c>
      <c r="JH545">
        <v>4</v>
      </c>
      <c r="JI545">
        <v>2317</v>
      </c>
      <c r="JJ545">
        <v>-0</v>
      </c>
      <c r="JK545">
        <v>23</v>
      </c>
      <c r="JL545">
        <v>29370113.8</v>
      </c>
      <c r="JM545">
        <v>29370113.8</v>
      </c>
      <c r="JN545">
        <v>2.02759</v>
      </c>
      <c r="JO545">
        <v>2.6123</v>
      </c>
      <c r="JP545">
        <v>2.19849</v>
      </c>
      <c r="JQ545">
        <v>2.63794</v>
      </c>
      <c r="JR545">
        <v>2.44507</v>
      </c>
      <c r="JS545">
        <v>2.32178</v>
      </c>
      <c r="JT545">
        <v>32.9315</v>
      </c>
      <c r="JU545">
        <v>24.0875</v>
      </c>
      <c r="JV545">
        <v>18</v>
      </c>
      <c r="JW545">
        <v>483.55</v>
      </c>
      <c r="JX545">
        <v>736.435</v>
      </c>
      <c r="JY545">
        <v>34.5893</v>
      </c>
      <c r="JZ545">
        <v>54.1118</v>
      </c>
      <c r="KA545">
        <v>30.0048</v>
      </c>
      <c r="KB545">
        <v>53.0291</v>
      </c>
      <c r="KC545">
        <v>52.6998</v>
      </c>
      <c r="KD545">
        <v>40.7167</v>
      </c>
      <c r="KE545">
        <v>0</v>
      </c>
      <c r="KF545">
        <v>100</v>
      </c>
      <c r="KG545">
        <v>29.4781</v>
      </c>
      <c r="KH545">
        <v>826.786</v>
      </c>
      <c r="KI545">
        <v>21.9999</v>
      </c>
      <c r="KJ545">
        <v>92.574</v>
      </c>
      <c r="KK545">
        <v>89.2323</v>
      </c>
    </row>
    <row r="546" spans="1:297">
      <c r="A546">
        <v>530</v>
      </c>
      <c r="B546">
        <v>1762206833</v>
      </c>
      <c r="C546">
        <v>8601</v>
      </c>
      <c r="D546" t="s">
        <v>1509</v>
      </c>
      <c r="E546" t="s">
        <v>1510</v>
      </c>
      <c r="F546">
        <v>5</v>
      </c>
      <c r="G546" t="s">
        <v>1412</v>
      </c>
      <c r="H546" t="s">
        <v>438</v>
      </c>
      <c r="I546">
        <v>1762206824.84615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818.554225008337</v>
      </c>
      <c r="AK546">
        <v>800.003539393939</v>
      </c>
      <c r="AL546">
        <v>3.39675746352703</v>
      </c>
      <c r="AM546">
        <v>64.4966761008901</v>
      </c>
      <c r="AN546">
        <f>(AP546 - AO546 + DY546*1E3/(8.314*(EA546+273.15)) * AR546/DX546 * AQ546) * DX546/(100*DL546) * 1000/(1000 - AP546)</f>
        <v>0</v>
      </c>
      <c r="AO546">
        <v>20.9442154311431</v>
      </c>
      <c r="AP546">
        <v>35.7310672727273</v>
      </c>
      <c r="AQ546">
        <v>-0.00149740836196815</v>
      </c>
      <c r="AR546">
        <v>97.587587996509</v>
      </c>
      <c r="AS546">
        <v>9</v>
      </c>
      <c r="AT546">
        <v>2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439</v>
      </c>
      <c r="AY546" t="s">
        <v>439</v>
      </c>
      <c r="AZ546">
        <v>0</v>
      </c>
      <c r="BA546">
        <v>0</v>
      </c>
      <c r="BB546">
        <f>1-AZ546/BA546</f>
        <v>0</v>
      </c>
      <c r="BC546">
        <v>0</v>
      </c>
      <c r="BD546" t="s">
        <v>439</v>
      </c>
      <c r="BE546" t="s">
        <v>439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439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440</v>
      </c>
      <c r="DO546">
        <v>2</v>
      </c>
      <c r="DP546" t="b">
        <v>1</v>
      </c>
      <c r="DQ546">
        <v>1762206824.84615</v>
      </c>
      <c r="DR546">
        <v>747.936230769231</v>
      </c>
      <c r="DS546">
        <v>786.67</v>
      </c>
      <c r="DT546">
        <v>35.7580615384615</v>
      </c>
      <c r="DU546">
        <v>20.9418076923077</v>
      </c>
      <c r="DV546">
        <v>743.717</v>
      </c>
      <c r="DW546">
        <v>35.4480307692308</v>
      </c>
      <c r="DX546">
        <v>500.035769230769</v>
      </c>
      <c r="DY546">
        <v>90.7794153846154</v>
      </c>
      <c r="DZ546">
        <v>0.100034092307692</v>
      </c>
      <c r="EA546">
        <v>43.9422846153846</v>
      </c>
      <c r="EB546">
        <v>42.2482923076923</v>
      </c>
      <c r="EC546">
        <v>999.9</v>
      </c>
      <c r="ED546">
        <v>0</v>
      </c>
      <c r="EE546">
        <v>0</v>
      </c>
      <c r="EF546">
        <v>9995.19461538461</v>
      </c>
      <c r="EG546">
        <v>0</v>
      </c>
      <c r="EH546">
        <v>1130.65384615385</v>
      </c>
      <c r="EI546">
        <v>-38.7337230769231</v>
      </c>
      <c r="EJ546">
        <v>775.672461538461</v>
      </c>
      <c r="EK546">
        <v>803.496923076923</v>
      </c>
      <c r="EL546">
        <v>14.8162538461538</v>
      </c>
      <c r="EM546">
        <v>786.67</v>
      </c>
      <c r="EN546">
        <v>20.9418076923077</v>
      </c>
      <c r="EO546">
        <v>3.24609538461538</v>
      </c>
      <c r="EP546">
        <v>1.90108307692308</v>
      </c>
      <c r="EQ546">
        <v>25.3472</v>
      </c>
      <c r="ER546">
        <v>16.6437</v>
      </c>
      <c r="ES546">
        <v>1999.97384615385</v>
      </c>
      <c r="ET546">
        <v>0.979995461538462</v>
      </c>
      <c r="EU546">
        <v>0.0200043230769231</v>
      </c>
      <c r="EV546">
        <v>0</v>
      </c>
      <c r="EW546">
        <v>1091.00461538462</v>
      </c>
      <c r="EX546">
        <v>5.00059</v>
      </c>
      <c r="EY546">
        <v>23737.7461538462</v>
      </c>
      <c r="EZ546">
        <v>17360.0692307692</v>
      </c>
      <c r="FA546">
        <v>65.0863076923077</v>
      </c>
      <c r="FB546">
        <v>65.6391538461538</v>
      </c>
      <c r="FC546">
        <v>64.5766923076923</v>
      </c>
      <c r="FD546">
        <v>65.1152307692308</v>
      </c>
      <c r="FE546">
        <v>65.2833846153846</v>
      </c>
      <c r="FF546">
        <v>1955.06384615385</v>
      </c>
      <c r="FG546">
        <v>39.91</v>
      </c>
      <c r="FH546">
        <v>0</v>
      </c>
      <c r="FI546">
        <v>1762206832.4</v>
      </c>
      <c r="FJ546">
        <v>0</v>
      </c>
      <c r="FK546">
        <v>1090.942</v>
      </c>
      <c r="FL546">
        <v>0.574615392397619</v>
      </c>
      <c r="FM546">
        <v>56.2769230204416</v>
      </c>
      <c r="FN546">
        <v>23739.004</v>
      </c>
      <c r="FO546">
        <v>15</v>
      </c>
      <c r="FP546">
        <v>0</v>
      </c>
      <c r="FQ546" t="s">
        <v>441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-38.4346095238095</v>
      </c>
      <c r="GD546">
        <v>-7.82036103896109</v>
      </c>
      <c r="GE546">
        <v>0.968362719776094</v>
      </c>
      <c r="GF546">
        <v>0</v>
      </c>
      <c r="GG546">
        <v>1090.92411764706</v>
      </c>
      <c r="GH546">
        <v>0.146982439140696</v>
      </c>
      <c r="GI546">
        <v>0.28439944617157</v>
      </c>
      <c r="GJ546">
        <v>-1</v>
      </c>
      <c r="GK546">
        <v>14.8285047619048</v>
      </c>
      <c r="GL546">
        <v>-0.26894025974024</v>
      </c>
      <c r="GM546">
        <v>0.0273054412193137</v>
      </c>
      <c r="GN546">
        <v>0</v>
      </c>
      <c r="GO546">
        <v>0</v>
      </c>
      <c r="GP546">
        <v>2</v>
      </c>
      <c r="GQ546" t="s">
        <v>442</v>
      </c>
      <c r="GR546">
        <v>3.12565</v>
      </c>
      <c r="GS546">
        <v>2.77805</v>
      </c>
      <c r="GT546">
        <v>0.132338</v>
      </c>
      <c r="GU546">
        <v>0.137411</v>
      </c>
      <c r="GV546">
        <v>0.130097</v>
      </c>
      <c r="GW546">
        <v>0.0892126</v>
      </c>
      <c r="GX546">
        <v>31036.5</v>
      </c>
      <c r="GY546">
        <v>32624.9</v>
      </c>
      <c r="GZ546">
        <v>32499.2</v>
      </c>
      <c r="HA546">
        <v>34383.3</v>
      </c>
      <c r="HB546">
        <v>40411.4</v>
      </c>
      <c r="HC546">
        <v>45136.2</v>
      </c>
      <c r="HD546">
        <v>51066.6</v>
      </c>
      <c r="HE546">
        <v>55139.9</v>
      </c>
      <c r="HF546">
        <v>1.67057</v>
      </c>
      <c r="HG546">
        <v>1.9798</v>
      </c>
      <c r="HH546">
        <v>-0.140067</v>
      </c>
      <c r="HI546">
        <v>0</v>
      </c>
      <c r="HJ546">
        <v>44.4945</v>
      </c>
      <c r="HK546">
        <v>999.9</v>
      </c>
      <c r="HL546">
        <v>53.956</v>
      </c>
      <c r="HM546">
        <v>28.218</v>
      </c>
      <c r="HN546">
        <v>22.8436</v>
      </c>
      <c r="HO546">
        <v>61.0423</v>
      </c>
      <c r="HP546">
        <v>30.0401</v>
      </c>
      <c r="HQ546">
        <v>2</v>
      </c>
      <c r="HR546">
        <v>2.49215</v>
      </c>
      <c r="HS546">
        <v>9.28105</v>
      </c>
      <c r="HT546">
        <v>19.8919</v>
      </c>
      <c r="HU546">
        <v>5.19033</v>
      </c>
      <c r="HV546">
        <v>12.0159</v>
      </c>
      <c r="HW546">
        <v>4.9691</v>
      </c>
      <c r="HX546">
        <v>3.2951</v>
      </c>
      <c r="HY546">
        <v>999.9</v>
      </c>
      <c r="HZ546">
        <v>9999</v>
      </c>
      <c r="IA546">
        <v>9999</v>
      </c>
      <c r="IB546">
        <v>9999</v>
      </c>
      <c r="IC546">
        <v>1.86311</v>
      </c>
      <c r="ID546">
        <v>1.86812</v>
      </c>
      <c r="IE546">
        <v>1.86783</v>
      </c>
      <c r="IF546">
        <v>1.86899</v>
      </c>
      <c r="IG546">
        <v>1.86982</v>
      </c>
      <c r="IH546">
        <v>1.86584</v>
      </c>
      <c r="II546">
        <v>1.86699</v>
      </c>
      <c r="IJ546">
        <v>1.86836</v>
      </c>
      <c r="IK546">
        <v>5</v>
      </c>
      <c r="IL546">
        <v>0</v>
      </c>
      <c r="IM546">
        <v>0</v>
      </c>
      <c r="IN546">
        <v>0</v>
      </c>
      <c r="IO546" t="s">
        <v>443</v>
      </c>
      <c r="IP546" t="s">
        <v>444</v>
      </c>
      <c r="IQ546" t="s">
        <v>445</v>
      </c>
      <c r="IR546" t="s">
        <v>445</v>
      </c>
      <c r="IS546" t="s">
        <v>445</v>
      </c>
      <c r="IT546" t="s">
        <v>445</v>
      </c>
      <c r="IU546">
        <v>0</v>
      </c>
      <c r="IV546">
        <v>100</v>
      </c>
      <c r="IW546">
        <v>100</v>
      </c>
      <c r="IX546">
        <v>4.317</v>
      </c>
      <c r="IY546">
        <v>0.3101</v>
      </c>
      <c r="IZ546">
        <v>0.972545899424372</v>
      </c>
      <c r="JA546">
        <v>0.00534676025210932</v>
      </c>
      <c r="JB546">
        <v>-1.70922874884956e-06</v>
      </c>
      <c r="JC546">
        <v>5.24977269206303e-10</v>
      </c>
      <c r="JD546">
        <v>0.310040366037049</v>
      </c>
      <c r="JE546">
        <v>0</v>
      </c>
      <c r="JF546">
        <v>0</v>
      </c>
      <c r="JG546">
        <v>0</v>
      </c>
      <c r="JH546">
        <v>4</v>
      </c>
      <c r="JI546">
        <v>2317</v>
      </c>
      <c r="JJ546">
        <v>-0</v>
      </c>
      <c r="JK546">
        <v>23</v>
      </c>
      <c r="JL546">
        <v>29370113.9</v>
      </c>
      <c r="JM546">
        <v>29370113.9</v>
      </c>
      <c r="JN546">
        <v>2.06665</v>
      </c>
      <c r="JO546">
        <v>2.61597</v>
      </c>
      <c r="JP546">
        <v>2.19849</v>
      </c>
      <c r="JQ546">
        <v>2.63672</v>
      </c>
      <c r="JR546">
        <v>2.44629</v>
      </c>
      <c r="JS546">
        <v>2.31079</v>
      </c>
      <c r="JT546">
        <v>32.9537</v>
      </c>
      <c r="JU546">
        <v>24.0787</v>
      </c>
      <c r="JV546">
        <v>18</v>
      </c>
      <c r="JW546">
        <v>483.555</v>
      </c>
      <c r="JX546">
        <v>736.461</v>
      </c>
      <c r="JY546">
        <v>34.5989</v>
      </c>
      <c r="JZ546">
        <v>54.1585</v>
      </c>
      <c r="KA546">
        <v>30.0049</v>
      </c>
      <c r="KB546">
        <v>53.0752</v>
      </c>
      <c r="KC546">
        <v>52.7434</v>
      </c>
      <c r="KD546">
        <v>41.4356</v>
      </c>
      <c r="KE546">
        <v>0</v>
      </c>
      <c r="KF546">
        <v>100</v>
      </c>
      <c r="KG546">
        <v>29.2162</v>
      </c>
      <c r="KH546">
        <v>840.345</v>
      </c>
      <c r="KI546">
        <v>21.9999</v>
      </c>
      <c r="KJ546">
        <v>92.567</v>
      </c>
      <c r="KK546">
        <v>89.2216</v>
      </c>
    </row>
    <row r="547" spans="1:297">
      <c r="A547">
        <v>531</v>
      </c>
      <c r="B547">
        <v>1762206838</v>
      </c>
      <c r="C547">
        <v>8606</v>
      </c>
      <c r="D547" t="s">
        <v>1511</v>
      </c>
      <c r="E547" t="s">
        <v>1512</v>
      </c>
      <c r="F547">
        <v>5</v>
      </c>
      <c r="G547" t="s">
        <v>1412</v>
      </c>
      <c r="H547" t="s">
        <v>438</v>
      </c>
      <c r="I547">
        <v>1762206829.84615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836.402023357944</v>
      </c>
      <c r="AK547">
        <v>817.453145454545</v>
      </c>
      <c r="AL547">
        <v>3.48350042119544</v>
      </c>
      <c r="AM547">
        <v>64.4966761008901</v>
      </c>
      <c r="AN547">
        <f>(AP547 - AO547 + DY547*1E3/(8.314*(EA547+273.15)) * AR547/DX547 * AQ547) * DX547/(100*DL547) * 1000/(1000 - AP547)</f>
        <v>0</v>
      </c>
      <c r="AO547">
        <v>20.9441892898148</v>
      </c>
      <c r="AP547">
        <v>35.7070333333333</v>
      </c>
      <c r="AQ547">
        <v>-0.00278368650928264</v>
      </c>
      <c r="AR547">
        <v>97.587587996509</v>
      </c>
      <c r="AS547">
        <v>9</v>
      </c>
      <c r="AT547">
        <v>2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439</v>
      </c>
      <c r="AY547" t="s">
        <v>439</v>
      </c>
      <c r="AZ547">
        <v>0</v>
      </c>
      <c r="BA547">
        <v>0</v>
      </c>
      <c r="BB547">
        <f>1-AZ547/BA547</f>
        <v>0</v>
      </c>
      <c r="BC547">
        <v>0</v>
      </c>
      <c r="BD547" t="s">
        <v>439</v>
      </c>
      <c r="BE547" t="s">
        <v>439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439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440</v>
      </c>
      <c r="DO547">
        <v>2</v>
      </c>
      <c r="DP547" t="b">
        <v>1</v>
      </c>
      <c r="DQ547">
        <v>1762206829.84615</v>
      </c>
      <c r="DR547">
        <v>764.385153846154</v>
      </c>
      <c r="DS547">
        <v>803.860230769231</v>
      </c>
      <c r="DT547">
        <v>35.7364</v>
      </c>
      <c r="DU547">
        <v>20.9433538461538</v>
      </c>
      <c r="DV547">
        <v>760.105769230769</v>
      </c>
      <c r="DW547">
        <v>35.4263615384615</v>
      </c>
      <c r="DX547">
        <v>500.037692307692</v>
      </c>
      <c r="DY547">
        <v>90.7797923076923</v>
      </c>
      <c r="DZ547">
        <v>0.100061061538462</v>
      </c>
      <c r="EA547">
        <v>43.9476461538462</v>
      </c>
      <c r="EB547">
        <v>42.2579153846154</v>
      </c>
      <c r="EC547">
        <v>999.9</v>
      </c>
      <c r="ED547">
        <v>0</v>
      </c>
      <c r="EE547">
        <v>0</v>
      </c>
      <c r="EF547">
        <v>9994.81</v>
      </c>
      <c r="EG547">
        <v>0</v>
      </c>
      <c r="EH547">
        <v>1130.55538461538</v>
      </c>
      <c r="EI547">
        <v>-39.4751</v>
      </c>
      <c r="EJ547">
        <v>792.713538461538</v>
      </c>
      <c r="EK547">
        <v>821.056153846154</v>
      </c>
      <c r="EL547">
        <v>14.7930615384615</v>
      </c>
      <c r="EM547">
        <v>803.860230769231</v>
      </c>
      <c r="EN547">
        <v>20.9433538461538</v>
      </c>
      <c r="EO547">
        <v>3.24414384615385</v>
      </c>
      <c r="EP547">
        <v>1.90123076923077</v>
      </c>
      <c r="EQ547">
        <v>25.3370923076923</v>
      </c>
      <c r="ER547">
        <v>16.6449307692308</v>
      </c>
      <c r="ES547">
        <v>1999.97230769231</v>
      </c>
      <c r="ET547">
        <v>0.979995692307692</v>
      </c>
      <c r="EU547">
        <v>0.0200040846153846</v>
      </c>
      <c r="EV547">
        <v>0</v>
      </c>
      <c r="EW547">
        <v>1091.03307692308</v>
      </c>
      <c r="EX547">
        <v>5.00059</v>
      </c>
      <c r="EY547">
        <v>23742.7</v>
      </c>
      <c r="EZ547">
        <v>17360.0615384615</v>
      </c>
      <c r="FA547">
        <v>65.1247692307692</v>
      </c>
      <c r="FB547">
        <v>65.6776153846154</v>
      </c>
      <c r="FC547">
        <v>64.6151538461538</v>
      </c>
      <c r="FD547">
        <v>65.1488461538462</v>
      </c>
      <c r="FE547">
        <v>65.3218461538462</v>
      </c>
      <c r="FF547">
        <v>1955.06230769231</v>
      </c>
      <c r="FG547">
        <v>39.91</v>
      </c>
      <c r="FH547">
        <v>0</v>
      </c>
      <c r="FI547">
        <v>1762206837.2</v>
      </c>
      <c r="FJ547">
        <v>0</v>
      </c>
      <c r="FK547">
        <v>1090.9648</v>
      </c>
      <c r="FL547">
        <v>-0.867692297544203</v>
      </c>
      <c r="FM547">
        <v>56.384615384705</v>
      </c>
      <c r="FN547">
        <v>23743.592</v>
      </c>
      <c r="FO547">
        <v>15</v>
      </c>
      <c r="FP547">
        <v>0</v>
      </c>
      <c r="FQ547" t="s">
        <v>441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-39.03597</v>
      </c>
      <c r="GD547">
        <v>-8.0572421052632</v>
      </c>
      <c r="GE547">
        <v>0.963507430744569</v>
      </c>
      <c r="GF547">
        <v>0</v>
      </c>
      <c r="GG547">
        <v>1090.92</v>
      </c>
      <c r="GH547">
        <v>0.18029030258172</v>
      </c>
      <c r="GI547">
        <v>0.268163690133248</v>
      </c>
      <c r="GJ547">
        <v>-1</v>
      </c>
      <c r="GK547">
        <v>14.80434</v>
      </c>
      <c r="GL547">
        <v>-0.27832781954887</v>
      </c>
      <c r="GM547">
        <v>0.026884724287223</v>
      </c>
      <c r="GN547">
        <v>0</v>
      </c>
      <c r="GO547">
        <v>0</v>
      </c>
      <c r="GP547">
        <v>2</v>
      </c>
      <c r="GQ547" t="s">
        <v>442</v>
      </c>
      <c r="GR547">
        <v>3.12567</v>
      </c>
      <c r="GS547">
        <v>2.77791</v>
      </c>
      <c r="GT547">
        <v>0.134287</v>
      </c>
      <c r="GU547">
        <v>0.139207</v>
      </c>
      <c r="GV547">
        <v>0.130036</v>
      </c>
      <c r="GW547">
        <v>0.0892064</v>
      </c>
      <c r="GX547">
        <v>30963.2</v>
      </c>
      <c r="GY547">
        <v>32552.7</v>
      </c>
      <c r="GZ547">
        <v>32496</v>
      </c>
      <c r="HA547">
        <v>34379.4</v>
      </c>
      <c r="HB547">
        <v>40411.4</v>
      </c>
      <c r="HC547">
        <v>45132.1</v>
      </c>
      <c r="HD547">
        <v>51062.7</v>
      </c>
      <c r="HE547">
        <v>55134.2</v>
      </c>
      <c r="HF547">
        <v>1.67025</v>
      </c>
      <c r="HG547">
        <v>1.97903</v>
      </c>
      <c r="HH547">
        <v>-0.140205</v>
      </c>
      <c r="HI547">
        <v>0</v>
      </c>
      <c r="HJ547">
        <v>44.5015</v>
      </c>
      <c r="HK547">
        <v>999.9</v>
      </c>
      <c r="HL547">
        <v>53.956</v>
      </c>
      <c r="HM547">
        <v>28.218</v>
      </c>
      <c r="HN547">
        <v>22.8432</v>
      </c>
      <c r="HO547">
        <v>61.1123</v>
      </c>
      <c r="HP547">
        <v>29.9559</v>
      </c>
      <c r="HQ547">
        <v>2</v>
      </c>
      <c r="HR547">
        <v>2.4972</v>
      </c>
      <c r="HS547">
        <v>9.28105</v>
      </c>
      <c r="HT547">
        <v>19.8919</v>
      </c>
      <c r="HU547">
        <v>5.19078</v>
      </c>
      <c r="HV547">
        <v>12.0159</v>
      </c>
      <c r="HW547">
        <v>4.969</v>
      </c>
      <c r="HX547">
        <v>3.29505</v>
      </c>
      <c r="HY547">
        <v>999.9</v>
      </c>
      <c r="HZ547">
        <v>9999</v>
      </c>
      <c r="IA547">
        <v>9999</v>
      </c>
      <c r="IB547">
        <v>9999</v>
      </c>
      <c r="IC547">
        <v>1.8631</v>
      </c>
      <c r="ID547">
        <v>1.86812</v>
      </c>
      <c r="IE547">
        <v>1.86783</v>
      </c>
      <c r="IF547">
        <v>1.869</v>
      </c>
      <c r="IG547">
        <v>1.86983</v>
      </c>
      <c r="IH547">
        <v>1.86584</v>
      </c>
      <c r="II547">
        <v>1.867</v>
      </c>
      <c r="IJ547">
        <v>1.8684</v>
      </c>
      <c r="IK547">
        <v>5</v>
      </c>
      <c r="IL547">
        <v>0</v>
      </c>
      <c r="IM547">
        <v>0</v>
      </c>
      <c r="IN547">
        <v>0</v>
      </c>
      <c r="IO547" t="s">
        <v>443</v>
      </c>
      <c r="IP547" t="s">
        <v>444</v>
      </c>
      <c r="IQ547" t="s">
        <v>445</v>
      </c>
      <c r="IR547" t="s">
        <v>445</v>
      </c>
      <c r="IS547" t="s">
        <v>445</v>
      </c>
      <c r="IT547" t="s">
        <v>445</v>
      </c>
      <c r="IU547">
        <v>0</v>
      </c>
      <c r="IV547">
        <v>100</v>
      </c>
      <c r="IW547">
        <v>100</v>
      </c>
      <c r="IX547">
        <v>4.378</v>
      </c>
      <c r="IY547">
        <v>0.3101</v>
      </c>
      <c r="IZ547">
        <v>0.972545899424372</v>
      </c>
      <c r="JA547">
        <v>0.00534676025210932</v>
      </c>
      <c r="JB547">
        <v>-1.70922874884956e-06</v>
      </c>
      <c r="JC547">
        <v>5.24977269206303e-10</v>
      </c>
      <c r="JD547">
        <v>0.310040366037049</v>
      </c>
      <c r="JE547">
        <v>0</v>
      </c>
      <c r="JF547">
        <v>0</v>
      </c>
      <c r="JG547">
        <v>0</v>
      </c>
      <c r="JH547">
        <v>4</v>
      </c>
      <c r="JI547">
        <v>2317</v>
      </c>
      <c r="JJ547">
        <v>-0</v>
      </c>
      <c r="JK547">
        <v>23</v>
      </c>
      <c r="JL547">
        <v>29370114</v>
      </c>
      <c r="JM547">
        <v>29370114</v>
      </c>
      <c r="JN547">
        <v>2.10205</v>
      </c>
      <c r="JO547">
        <v>2.60986</v>
      </c>
      <c r="JP547">
        <v>2.19849</v>
      </c>
      <c r="JQ547">
        <v>2.63794</v>
      </c>
      <c r="JR547">
        <v>2.44507</v>
      </c>
      <c r="JS547">
        <v>2.31079</v>
      </c>
      <c r="JT547">
        <v>32.9537</v>
      </c>
      <c r="JU547">
        <v>24.0875</v>
      </c>
      <c r="JV547">
        <v>18</v>
      </c>
      <c r="JW547">
        <v>483.558</v>
      </c>
      <c r="JX547">
        <v>736.071</v>
      </c>
      <c r="JY547">
        <v>34.6065</v>
      </c>
      <c r="JZ547">
        <v>54.2054</v>
      </c>
      <c r="KA547">
        <v>30.0049</v>
      </c>
      <c r="KB547">
        <v>53.1177</v>
      </c>
      <c r="KC547">
        <v>52.7847</v>
      </c>
      <c r="KD547">
        <v>42.0728</v>
      </c>
      <c r="KE547">
        <v>0</v>
      </c>
      <c r="KF547">
        <v>100</v>
      </c>
      <c r="KG547">
        <v>28.9471</v>
      </c>
      <c r="KH547">
        <v>860.849</v>
      </c>
      <c r="KI547">
        <v>21.9999</v>
      </c>
      <c r="KJ547">
        <v>92.5591</v>
      </c>
      <c r="KK547">
        <v>89.212</v>
      </c>
    </row>
    <row r="548" spans="1:297">
      <c r="A548">
        <v>532</v>
      </c>
      <c r="B548">
        <v>1762206843</v>
      </c>
      <c r="C548">
        <v>8611</v>
      </c>
      <c r="D548" t="s">
        <v>1513</v>
      </c>
      <c r="E548" t="s">
        <v>1514</v>
      </c>
      <c r="F548">
        <v>5</v>
      </c>
      <c r="G548" t="s">
        <v>1412</v>
      </c>
      <c r="H548" t="s">
        <v>438</v>
      </c>
      <c r="I548">
        <v>1762206834.84615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852.248473149495</v>
      </c>
      <c r="AK548">
        <v>834.054551515151</v>
      </c>
      <c r="AL548">
        <v>3.30135932469906</v>
      </c>
      <c r="AM548">
        <v>64.4966761008901</v>
      </c>
      <c r="AN548">
        <f>(AP548 - AO548 + DY548*1E3/(8.314*(EA548+273.15)) * AR548/DX548 * AQ548) * DX548/(100*DL548) * 1000/(1000 - AP548)</f>
        <v>0</v>
      </c>
      <c r="AO548">
        <v>20.9453266772462</v>
      </c>
      <c r="AP548">
        <v>35.6887787878788</v>
      </c>
      <c r="AQ548">
        <v>-0.00138248382681001</v>
      </c>
      <c r="AR548">
        <v>97.587587996509</v>
      </c>
      <c r="AS548">
        <v>9</v>
      </c>
      <c r="AT548">
        <v>2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439</v>
      </c>
      <c r="AY548" t="s">
        <v>439</v>
      </c>
      <c r="AZ548">
        <v>0</v>
      </c>
      <c r="BA548">
        <v>0</v>
      </c>
      <c r="BB548">
        <f>1-AZ548/BA548</f>
        <v>0</v>
      </c>
      <c r="BC548">
        <v>0</v>
      </c>
      <c r="BD548" t="s">
        <v>439</v>
      </c>
      <c r="BE548" t="s">
        <v>439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439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440</v>
      </c>
      <c r="DO548">
        <v>2</v>
      </c>
      <c r="DP548" t="b">
        <v>1</v>
      </c>
      <c r="DQ548">
        <v>1762206834.84615</v>
      </c>
      <c r="DR548">
        <v>780.937153846154</v>
      </c>
      <c r="DS548">
        <v>820.293538461538</v>
      </c>
      <c r="DT548">
        <v>35.7166</v>
      </c>
      <c r="DU548">
        <v>20.9446846153846</v>
      </c>
      <c r="DV548">
        <v>776.597538461538</v>
      </c>
      <c r="DW548">
        <v>35.4065692307692</v>
      </c>
      <c r="DX548">
        <v>500.012</v>
      </c>
      <c r="DY548">
        <v>90.7796</v>
      </c>
      <c r="DZ548">
        <v>0.100002661538462</v>
      </c>
      <c r="EA548">
        <v>43.9513769230769</v>
      </c>
      <c r="EB548">
        <v>42.2655</v>
      </c>
      <c r="EC548">
        <v>999.9</v>
      </c>
      <c r="ED548">
        <v>0</v>
      </c>
      <c r="EE548">
        <v>0</v>
      </c>
      <c r="EF548">
        <v>10002.0246153846</v>
      </c>
      <c r="EG548">
        <v>0</v>
      </c>
      <c r="EH548">
        <v>1130.47</v>
      </c>
      <c r="EI548">
        <v>-39.3564692307692</v>
      </c>
      <c r="EJ548">
        <v>809.862307692308</v>
      </c>
      <c r="EK548">
        <v>837.842076923077</v>
      </c>
      <c r="EL548">
        <v>14.7719230769231</v>
      </c>
      <c r="EM548">
        <v>820.293538461538</v>
      </c>
      <c r="EN548">
        <v>20.9446846153846</v>
      </c>
      <c r="EO548">
        <v>3.24234</v>
      </c>
      <c r="EP548">
        <v>1.90134923076923</v>
      </c>
      <c r="EQ548">
        <v>25.3277307692308</v>
      </c>
      <c r="ER548">
        <v>16.6459153846154</v>
      </c>
      <c r="ES548">
        <v>1999.97076923077</v>
      </c>
      <c r="ET548">
        <v>0.979995923076923</v>
      </c>
      <c r="EU548">
        <v>0.0200038538461538</v>
      </c>
      <c r="EV548">
        <v>0</v>
      </c>
      <c r="EW548">
        <v>1090.94384615385</v>
      </c>
      <c r="EX548">
        <v>5.00059</v>
      </c>
      <c r="EY548">
        <v>23747.8769230769</v>
      </c>
      <c r="EZ548">
        <v>17360.0461538462</v>
      </c>
      <c r="FA548">
        <v>65.1583846153846</v>
      </c>
      <c r="FB548">
        <v>65.7160769230769</v>
      </c>
      <c r="FC548">
        <v>64.6536153846154</v>
      </c>
      <c r="FD548">
        <v>65.1727692307692</v>
      </c>
      <c r="FE548">
        <v>65.3507692307692</v>
      </c>
      <c r="FF548">
        <v>1955.06076923077</v>
      </c>
      <c r="FG548">
        <v>39.91</v>
      </c>
      <c r="FH548">
        <v>0</v>
      </c>
      <c r="FI548">
        <v>1762206842</v>
      </c>
      <c r="FJ548">
        <v>0</v>
      </c>
      <c r="FK548">
        <v>1090.9464</v>
      </c>
      <c r="FL548">
        <v>0.728461544790808</v>
      </c>
      <c r="FM548">
        <v>63.8692305562113</v>
      </c>
      <c r="FN548">
        <v>23748.592</v>
      </c>
      <c r="FO548">
        <v>15</v>
      </c>
      <c r="FP548">
        <v>0</v>
      </c>
      <c r="FQ548" t="s">
        <v>441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-39.3559238095238</v>
      </c>
      <c r="GD548">
        <v>0.0107142857143211</v>
      </c>
      <c r="GE548">
        <v>0.458905854962454</v>
      </c>
      <c r="GF548">
        <v>1</v>
      </c>
      <c r="GG548">
        <v>1090.99147058823</v>
      </c>
      <c r="GH548">
        <v>-0.425821233290593</v>
      </c>
      <c r="GI548">
        <v>0.245070606307903</v>
      </c>
      <c r="GJ548">
        <v>-1</v>
      </c>
      <c r="GK548">
        <v>14.7842380952381</v>
      </c>
      <c r="GL548">
        <v>-0.256542857142844</v>
      </c>
      <c r="GM548">
        <v>0.0260084688806308</v>
      </c>
      <c r="GN548">
        <v>0</v>
      </c>
      <c r="GO548">
        <v>1</v>
      </c>
      <c r="GP548">
        <v>2</v>
      </c>
      <c r="GQ548" t="s">
        <v>460</v>
      </c>
      <c r="GR548">
        <v>3.12566</v>
      </c>
      <c r="GS548">
        <v>2.7782</v>
      </c>
      <c r="GT548">
        <v>0.136128</v>
      </c>
      <c r="GU548">
        <v>0.141081</v>
      </c>
      <c r="GV548">
        <v>0.12998</v>
      </c>
      <c r="GW548">
        <v>0.0892084</v>
      </c>
      <c r="GX548">
        <v>30893.7</v>
      </c>
      <c r="GY548">
        <v>32477.3</v>
      </c>
      <c r="GZ548">
        <v>32492.7</v>
      </c>
      <c r="HA548">
        <v>34375.3</v>
      </c>
      <c r="HB548">
        <v>40410.7</v>
      </c>
      <c r="HC548">
        <v>45127.3</v>
      </c>
      <c r="HD548">
        <v>51058.1</v>
      </c>
      <c r="HE548">
        <v>55128.2</v>
      </c>
      <c r="HF548">
        <v>1.66955</v>
      </c>
      <c r="HG548">
        <v>1.97857</v>
      </c>
      <c r="HH548">
        <v>-0.140078</v>
      </c>
      <c r="HI548">
        <v>0</v>
      </c>
      <c r="HJ548">
        <v>44.5085</v>
      </c>
      <c r="HK548">
        <v>999.9</v>
      </c>
      <c r="HL548">
        <v>53.956</v>
      </c>
      <c r="HM548">
        <v>28.218</v>
      </c>
      <c r="HN548">
        <v>22.8453</v>
      </c>
      <c r="HO548">
        <v>60.6723</v>
      </c>
      <c r="HP548">
        <v>29.992</v>
      </c>
      <c r="HQ548">
        <v>2</v>
      </c>
      <c r="HR548">
        <v>2.50185</v>
      </c>
      <c r="HS548">
        <v>9.28105</v>
      </c>
      <c r="HT548">
        <v>19.892</v>
      </c>
      <c r="HU548">
        <v>5.19093</v>
      </c>
      <c r="HV548">
        <v>12.0159</v>
      </c>
      <c r="HW548">
        <v>4.9693</v>
      </c>
      <c r="HX548">
        <v>3.29518</v>
      </c>
      <c r="HY548">
        <v>999.9</v>
      </c>
      <c r="HZ548">
        <v>9999</v>
      </c>
      <c r="IA548">
        <v>9999</v>
      </c>
      <c r="IB548">
        <v>9999</v>
      </c>
      <c r="IC548">
        <v>1.86311</v>
      </c>
      <c r="ID548">
        <v>1.86813</v>
      </c>
      <c r="IE548">
        <v>1.86783</v>
      </c>
      <c r="IF548">
        <v>1.86902</v>
      </c>
      <c r="IG548">
        <v>1.86981</v>
      </c>
      <c r="IH548">
        <v>1.86584</v>
      </c>
      <c r="II548">
        <v>1.867</v>
      </c>
      <c r="IJ548">
        <v>1.86841</v>
      </c>
      <c r="IK548">
        <v>5</v>
      </c>
      <c r="IL548">
        <v>0</v>
      </c>
      <c r="IM548">
        <v>0</v>
      </c>
      <c r="IN548">
        <v>0</v>
      </c>
      <c r="IO548" t="s">
        <v>443</v>
      </c>
      <c r="IP548" t="s">
        <v>444</v>
      </c>
      <c r="IQ548" t="s">
        <v>445</v>
      </c>
      <c r="IR548" t="s">
        <v>445</v>
      </c>
      <c r="IS548" t="s">
        <v>445</v>
      </c>
      <c r="IT548" t="s">
        <v>445</v>
      </c>
      <c r="IU548">
        <v>0</v>
      </c>
      <c r="IV548">
        <v>100</v>
      </c>
      <c r="IW548">
        <v>100</v>
      </c>
      <c r="IX548">
        <v>4.436</v>
      </c>
      <c r="IY548">
        <v>0.3101</v>
      </c>
      <c r="IZ548">
        <v>0.972545899424372</v>
      </c>
      <c r="JA548">
        <v>0.00534676025210932</v>
      </c>
      <c r="JB548">
        <v>-1.70922874884956e-06</v>
      </c>
      <c r="JC548">
        <v>5.24977269206303e-10</v>
      </c>
      <c r="JD548">
        <v>0.310040366037049</v>
      </c>
      <c r="JE548">
        <v>0</v>
      </c>
      <c r="JF548">
        <v>0</v>
      </c>
      <c r="JG548">
        <v>0</v>
      </c>
      <c r="JH548">
        <v>4</v>
      </c>
      <c r="JI548">
        <v>2317</v>
      </c>
      <c r="JJ548">
        <v>-0</v>
      </c>
      <c r="JK548">
        <v>23</v>
      </c>
      <c r="JL548">
        <v>29370114.1</v>
      </c>
      <c r="JM548">
        <v>29370114.1</v>
      </c>
      <c r="JN548">
        <v>2.13257</v>
      </c>
      <c r="JO548">
        <v>2.61353</v>
      </c>
      <c r="JP548">
        <v>2.19849</v>
      </c>
      <c r="JQ548">
        <v>2.63794</v>
      </c>
      <c r="JR548">
        <v>2.44507</v>
      </c>
      <c r="JS548">
        <v>2.29614</v>
      </c>
      <c r="JT548">
        <v>32.9537</v>
      </c>
      <c r="JU548">
        <v>24.0875</v>
      </c>
      <c r="JV548">
        <v>18</v>
      </c>
      <c r="JW548">
        <v>483.283</v>
      </c>
      <c r="JX548">
        <v>736.002</v>
      </c>
      <c r="JY548">
        <v>34.6161</v>
      </c>
      <c r="JZ548">
        <v>54.2488</v>
      </c>
      <c r="KA548">
        <v>30.0047</v>
      </c>
      <c r="KB548">
        <v>53.1592</v>
      </c>
      <c r="KC548">
        <v>52.8258</v>
      </c>
      <c r="KD548">
        <v>42.838</v>
      </c>
      <c r="KE548">
        <v>0</v>
      </c>
      <c r="KF548">
        <v>100</v>
      </c>
      <c r="KG548">
        <v>28.6761</v>
      </c>
      <c r="KH548">
        <v>874.42</v>
      </c>
      <c r="KI548">
        <v>21.9999</v>
      </c>
      <c r="KJ548">
        <v>92.5503</v>
      </c>
      <c r="KK548">
        <v>89.202</v>
      </c>
    </row>
    <row r="549" spans="1:297">
      <c r="A549">
        <v>533</v>
      </c>
      <c r="B549">
        <v>1762206848</v>
      </c>
      <c r="C549">
        <v>8616</v>
      </c>
      <c r="D549" t="s">
        <v>1515</v>
      </c>
      <c r="E549" t="s">
        <v>1516</v>
      </c>
      <c r="F549">
        <v>5</v>
      </c>
      <c r="G549" t="s">
        <v>1412</v>
      </c>
      <c r="H549" t="s">
        <v>438</v>
      </c>
      <c r="I549">
        <v>1762206839.84615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869.358665030505</v>
      </c>
      <c r="AK549">
        <v>850.824781818182</v>
      </c>
      <c r="AL549">
        <v>3.3537225393746</v>
      </c>
      <c r="AM549">
        <v>64.4966761008901</v>
      </c>
      <c r="AN549">
        <f>(AP549 - AO549 + DY549*1E3/(8.314*(EA549+273.15)) * AR549/DX549 * AQ549) * DX549/(100*DL549) * 1000/(1000 - AP549)</f>
        <v>0</v>
      </c>
      <c r="AO549">
        <v>20.9476203380154</v>
      </c>
      <c r="AP549">
        <v>35.6703890909091</v>
      </c>
      <c r="AQ549">
        <v>-0.000984595394932611</v>
      </c>
      <c r="AR549">
        <v>97.587587996509</v>
      </c>
      <c r="AS549">
        <v>9</v>
      </c>
      <c r="AT549">
        <v>2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439</v>
      </c>
      <c r="AY549" t="s">
        <v>439</v>
      </c>
      <c r="AZ549">
        <v>0</v>
      </c>
      <c r="BA549">
        <v>0</v>
      </c>
      <c r="BB549">
        <f>1-AZ549/BA549</f>
        <v>0</v>
      </c>
      <c r="BC549">
        <v>0</v>
      </c>
      <c r="BD549" t="s">
        <v>439</v>
      </c>
      <c r="BE549" t="s">
        <v>439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439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440</v>
      </c>
      <c r="DO549">
        <v>2</v>
      </c>
      <c r="DP549" t="b">
        <v>1</v>
      </c>
      <c r="DQ549">
        <v>1762206839.84615</v>
      </c>
      <c r="DR549">
        <v>797.310153846154</v>
      </c>
      <c r="DS549">
        <v>836.824461538462</v>
      </c>
      <c r="DT549">
        <v>35.6974</v>
      </c>
      <c r="DU549">
        <v>20.9457153846154</v>
      </c>
      <c r="DV549">
        <v>792.911230769231</v>
      </c>
      <c r="DW549">
        <v>35.3873538461538</v>
      </c>
      <c r="DX549">
        <v>500.010384615385</v>
      </c>
      <c r="DY549">
        <v>90.7796923076923</v>
      </c>
      <c r="DZ549">
        <v>0.100025107692308</v>
      </c>
      <c r="EA549">
        <v>43.9549153846154</v>
      </c>
      <c r="EB549">
        <v>42.2741384615385</v>
      </c>
      <c r="EC549">
        <v>999.9</v>
      </c>
      <c r="ED549">
        <v>0</v>
      </c>
      <c r="EE549">
        <v>0</v>
      </c>
      <c r="EF549">
        <v>9997.07076923077</v>
      </c>
      <c r="EG549">
        <v>0</v>
      </c>
      <c r="EH549">
        <v>1130.36615384615</v>
      </c>
      <c r="EI549">
        <v>-39.5142384615385</v>
      </c>
      <c r="EJ549">
        <v>826.825230769231</v>
      </c>
      <c r="EK549">
        <v>854.727384615385</v>
      </c>
      <c r="EL549">
        <v>14.7516846153846</v>
      </c>
      <c r="EM549">
        <v>836.824461538462</v>
      </c>
      <c r="EN549">
        <v>20.9457153846154</v>
      </c>
      <c r="EO549">
        <v>3.24059923076923</v>
      </c>
      <c r="EP549">
        <v>1.90144384615385</v>
      </c>
      <c r="EQ549">
        <v>25.3187</v>
      </c>
      <c r="ER549">
        <v>16.6467</v>
      </c>
      <c r="ES549">
        <v>1999.96846153846</v>
      </c>
      <c r="ET549">
        <v>0.979996153846154</v>
      </c>
      <c r="EU549">
        <v>0.0200036153846154</v>
      </c>
      <c r="EV549">
        <v>0</v>
      </c>
      <c r="EW549">
        <v>1091.03615384615</v>
      </c>
      <c r="EX549">
        <v>5.00059</v>
      </c>
      <c r="EY549">
        <v>23753.3230769231</v>
      </c>
      <c r="EZ549">
        <v>17360.0230769231</v>
      </c>
      <c r="FA549">
        <v>65.1871538461538</v>
      </c>
      <c r="FB549">
        <v>65.7545384615385</v>
      </c>
      <c r="FC549">
        <v>64.6823846153846</v>
      </c>
      <c r="FD549">
        <v>65.2064615384615</v>
      </c>
      <c r="FE549">
        <v>65.3892307692308</v>
      </c>
      <c r="FF549">
        <v>1955.05846153846</v>
      </c>
      <c r="FG549">
        <v>39.91</v>
      </c>
      <c r="FH549">
        <v>0</v>
      </c>
      <c r="FI549">
        <v>1762206847.4</v>
      </c>
      <c r="FJ549">
        <v>0</v>
      </c>
      <c r="FK549">
        <v>1091.00538461538</v>
      </c>
      <c r="FL549">
        <v>0.872478650408439</v>
      </c>
      <c r="FM549">
        <v>71.0188032422608</v>
      </c>
      <c r="FN549">
        <v>23754.3961538462</v>
      </c>
      <c r="FO549">
        <v>15</v>
      </c>
      <c r="FP549">
        <v>0</v>
      </c>
      <c r="FQ549" t="s">
        <v>441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-39.45859</v>
      </c>
      <c r="GD549">
        <v>-0.777013533834557</v>
      </c>
      <c r="GE549">
        <v>0.493102886728521</v>
      </c>
      <c r="GF549">
        <v>0</v>
      </c>
      <c r="GG549">
        <v>1090.96558823529</v>
      </c>
      <c r="GH549">
        <v>0.687394964795253</v>
      </c>
      <c r="GI549">
        <v>0.214108152666031</v>
      </c>
      <c r="GJ549">
        <v>-1</v>
      </c>
      <c r="GK549">
        <v>14.7614</v>
      </c>
      <c r="GL549">
        <v>-0.243410526315804</v>
      </c>
      <c r="GM549">
        <v>0.0234381526575796</v>
      </c>
      <c r="GN549">
        <v>0</v>
      </c>
      <c r="GO549">
        <v>0</v>
      </c>
      <c r="GP549">
        <v>2</v>
      </c>
      <c r="GQ549" t="s">
        <v>442</v>
      </c>
      <c r="GR549">
        <v>3.12541</v>
      </c>
      <c r="GS549">
        <v>2.7777</v>
      </c>
      <c r="GT549">
        <v>0.137974</v>
      </c>
      <c r="GU549">
        <v>0.142918</v>
      </c>
      <c r="GV549">
        <v>0.129914</v>
      </c>
      <c r="GW549">
        <v>0.0892002</v>
      </c>
      <c r="GX549">
        <v>30824.4</v>
      </c>
      <c r="GY549">
        <v>32403</v>
      </c>
      <c r="GZ549">
        <v>32489.7</v>
      </c>
      <c r="HA549">
        <v>34370.7</v>
      </c>
      <c r="HB549">
        <v>40411</v>
      </c>
      <c r="HC549">
        <v>45122.4</v>
      </c>
      <c r="HD549">
        <v>51054.2</v>
      </c>
      <c r="HE549">
        <v>55121.5</v>
      </c>
      <c r="HF549">
        <v>1.66885</v>
      </c>
      <c r="HG549">
        <v>1.97812</v>
      </c>
      <c r="HH549">
        <v>-0.139624</v>
      </c>
      <c r="HI549">
        <v>0</v>
      </c>
      <c r="HJ549">
        <v>44.5146</v>
      </c>
      <c r="HK549">
        <v>999.9</v>
      </c>
      <c r="HL549">
        <v>53.956</v>
      </c>
      <c r="HM549">
        <v>28.228</v>
      </c>
      <c r="HN549">
        <v>22.8563</v>
      </c>
      <c r="HO549">
        <v>61.0123</v>
      </c>
      <c r="HP549">
        <v>30.012</v>
      </c>
      <c r="HQ549">
        <v>2</v>
      </c>
      <c r="HR549">
        <v>2.50666</v>
      </c>
      <c r="HS549">
        <v>9.28105</v>
      </c>
      <c r="HT549">
        <v>19.8919</v>
      </c>
      <c r="HU549">
        <v>5.18959</v>
      </c>
      <c r="HV549">
        <v>12.0159</v>
      </c>
      <c r="HW549">
        <v>4.9687</v>
      </c>
      <c r="HX549">
        <v>3.2952</v>
      </c>
      <c r="HY549">
        <v>999.9</v>
      </c>
      <c r="HZ549">
        <v>9999</v>
      </c>
      <c r="IA549">
        <v>9999</v>
      </c>
      <c r="IB549">
        <v>9999</v>
      </c>
      <c r="IC549">
        <v>1.8631</v>
      </c>
      <c r="ID549">
        <v>1.86812</v>
      </c>
      <c r="IE549">
        <v>1.86783</v>
      </c>
      <c r="IF549">
        <v>1.869</v>
      </c>
      <c r="IG549">
        <v>1.86982</v>
      </c>
      <c r="IH549">
        <v>1.86584</v>
      </c>
      <c r="II549">
        <v>1.86698</v>
      </c>
      <c r="IJ549">
        <v>1.86838</v>
      </c>
      <c r="IK549">
        <v>5</v>
      </c>
      <c r="IL549">
        <v>0</v>
      </c>
      <c r="IM549">
        <v>0</v>
      </c>
      <c r="IN549">
        <v>0</v>
      </c>
      <c r="IO549" t="s">
        <v>443</v>
      </c>
      <c r="IP549" t="s">
        <v>444</v>
      </c>
      <c r="IQ549" t="s">
        <v>445</v>
      </c>
      <c r="IR549" t="s">
        <v>445</v>
      </c>
      <c r="IS549" t="s">
        <v>445</v>
      </c>
      <c r="IT549" t="s">
        <v>445</v>
      </c>
      <c r="IU549">
        <v>0</v>
      </c>
      <c r="IV549">
        <v>100</v>
      </c>
      <c r="IW549">
        <v>100</v>
      </c>
      <c r="IX549">
        <v>4.494</v>
      </c>
      <c r="IY549">
        <v>0.31</v>
      </c>
      <c r="IZ549">
        <v>0.972545899424372</v>
      </c>
      <c r="JA549">
        <v>0.00534676025210932</v>
      </c>
      <c r="JB549">
        <v>-1.70922874884956e-06</v>
      </c>
      <c r="JC549">
        <v>5.24977269206303e-10</v>
      </c>
      <c r="JD549">
        <v>0.310040366037049</v>
      </c>
      <c r="JE549">
        <v>0</v>
      </c>
      <c r="JF549">
        <v>0</v>
      </c>
      <c r="JG549">
        <v>0</v>
      </c>
      <c r="JH549">
        <v>4</v>
      </c>
      <c r="JI549">
        <v>2317</v>
      </c>
      <c r="JJ549">
        <v>-0</v>
      </c>
      <c r="JK549">
        <v>23</v>
      </c>
      <c r="JL549">
        <v>29370114.1</v>
      </c>
      <c r="JM549">
        <v>29370114.1</v>
      </c>
      <c r="JN549">
        <v>2.17285</v>
      </c>
      <c r="JO549">
        <v>2.60864</v>
      </c>
      <c r="JP549">
        <v>2.19849</v>
      </c>
      <c r="JQ549">
        <v>2.63794</v>
      </c>
      <c r="JR549">
        <v>2.44507</v>
      </c>
      <c r="JS549">
        <v>2.34741</v>
      </c>
      <c r="JT549">
        <v>32.9537</v>
      </c>
      <c r="JU549">
        <v>24.0875</v>
      </c>
      <c r="JV549">
        <v>18</v>
      </c>
      <c r="JW549">
        <v>483.014</v>
      </c>
      <c r="JX549">
        <v>735.955</v>
      </c>
      <c r="JY549">
        <v>34.6273</v>
      </c>
      <c r="JZ549">
        <v>54.2958</v>
      </c>
      <c r="KA549">
        <v>30.0046</v>
      </c>
      <c r="KB549">
        <v>53.2022</v>
      </c>
      <c r="KC549">
        <v>52.8696</v>
      </c>
      <c r="KD549">
        <v>43.5066</v>
      </c>
      <c r="KE549">
        <v>0</v>
      </c>
      <c r="KF549">
        <v>100</v>
      </c>
      <c r="KG549">
        <v>28.3887</v>
      </c>
      <c r="KH549">
        <v>894.773</v>
      </c>
      <c r="KI549">
        <v>21.9999</v>
      </c>
      <c r="KJ549">
        <v>92.5428</v>
      </c>
      <c r="KK549">
        <v>89.1907</v>
      </c>
    </row>
    <row r="550" spans="1:297">
      <c r="A550">
        <v>534</v>
      </c>
      <c r="B550">
        <v>1762206853</v>
      </c>
      <c r="C550">
        <v>8621</v>
      </c>
      <c r="D550" t="s">
        <v>1517</v>
      </c>
      <c r="E550" t="s">
        <v>1518</v>
      </c>
      <c r="F550">
        <v>5</v>
      </c>
      <c r="G550" t="s">
        <v>1412</v>
      </c>
      <c r="H550" t="s">
        <v>438</v>
      </c>
      <c r="I550">
        <v>1762206844.84615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886.529241359847</v>
      </c>
      <c r="AK550">
        <v>867.785103030303</v>
      </c>
      <c r="AL550">
        <v>3.41378304701693</v>
      </c>
      <c r="AM550">
        <v>64.4966761008901</v>
      </c>
      <c r="AN550">
        <f>(AP550 - AO550 + DY550*1E3/(8.314*(EA550+273.15)) * AR550/DX550 * AQ550) * DX550/(100*DL550) * 1000/(1000 - AP550)</f>
        <v>0</v>
      </c>
      <c r="AO550">
        <v>20.9485725497534</v>
      </c>
      <c r="AP550">
        <v>35.6591545454545</v>
      </c>
      <c r="AQ550">
        <v>-0.000393595667208239</v>
      </c>
      <c r="AR550">
        <v>97.587587996509</v>
      </c>
      <c r="AS550">
        <v>9</v>
      </c>
      <c r="AT550">
        <v>2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439</v>
      </c>
      <c r="AY550" t="s">
        <v>439</v>
      </c>
      <c r="AZ550">
        <v>0</v>
      </c>
      <c r="BA550">
        <v>0</v>
      </c>
      <c r="BB550">
        <f>1-AZ550/BA550</f>
        <v>0</v>
      </c>
      <c r="BC550">
        <v>0</v>
      </c>
      <c r="BD550" t="s">
        <v>439</v>
      </c>
      <c r="BE550" t="s">
        <v>439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439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440</v>
      </c>
      <c r="DO550">
        <v>2</v>
      </c>
      <c r="DP550" t="b">
        <v>1</v>
      </c>
      <c r="DQ550">
        <v>1762206844.84615</v>
      </c>
      <c r="DR550">
        <v>813.572153846154</v>
      </c>
      <c r="DS550">
        <v>853.324153846154</v>
      </c>
      <c r="DT550">
        <v>35.6799538461539</v>
      </c>
      <c r="DU550">
        <v>20.9473076923077</v>
      </c>
      <c r="DV550">
        <v>809.114461538461</v>
      </c>
      <c r="DW550">
        <v>35.3699153846154</v>
      </c>
      <c r="DX550">
        <v>499.970692307692</v>
      </c>
      <c r="DY550">
        <v>90.7803923076923</v>
      </c>
      <c r="DZ550">
        <v>0.0999828923076923</v>
      </c>
      <c r="EA550">
        <v>43.9619461538461</v>
      </c>
      <c r="EB550">
        <v>42.2798153846154</v>
      </c>
      <c r="EC550">
        <v>999.9</v>
      </c>
      <c r="ED550">
        <v>0</v>
      </c>
      <c r="EE550">
        <v>0</v>
      </c>
      <c r="EF550">
        <v>10001.8823076923</v>
      </c>
      <c r="EG550">
        <v>0</v>
      </c>
      <c r="EH550">
        <v>1130.27615384615</v>
      </c>
      <c r="EI550">
        <v>-39.7520076923077</v>
      </c>
      <c r="EJ550">
        <v>843.673923076923</v>
      </c>
      <c r="EK550">
        <v>871.581461538461</v>
      </c>
      <c r="EL550">
        <v>14.7326461538462</v>
      </c>
      <c r="EM550">
        <v>853.324153846154</v>
      </c>
      <c r="EN550">
        <v>20.9473076923077</v>
      </c>
      <c r="EO550">
        <v>3.23904076923077</v>
      </c>
      <c r="EP550">
        <v>1.90160538461538</v>
      </c>
      <c r="EQ550">
        <v>25.3106153846154</v>
      </c>
      <c r="ER550">
        <v>16.6480153846154</v>
      </c>
      <c r="ES550">
        <v>1999.94153846154</v>
      </c>
      <c r="ET550">
        <v>0.979996153846154</v>
      </c>
      <c r="EU550">
        <v>0.0200036153846154</v>
      </c>
      <c r="EV550">
        <v>0</v>
      </c>
      <c r="EW550">
        <v>1091.13769230769</v>
      </c>
      <c r="EX550">
        <v>5.00059</v>
      </c>
      <c r="EY550">
        <v>23758.3615384615</v>
      </c>
      <c r="EZ550">
        <v>17359.7846153846</v>
      </c>
      <c r="FA550">
        <v>65.2160769230769</v>
      </c>
      <c r="FB550">
        <v>65.7881538461538</v>
      </c>
      <c r="FC550">
        <v>64.7160769230769</v>
      </c>
      <c r="FD550">
        <v>65.2449230769231</v>
      </c>
      <c r="FE550">
        <v>65.4131538461538</v>
      </c>
      <c r="FF550">
        <v>1955.03153846154</v>
      </c>
      <c r="FG550">
        <v>39.91</v>
      </c>
      <c r="FH550">
        <v>0</v>
      </c>
      <c r="FI550">
        <v>1762206852.2</v>
      </c>
      <c r="FJ550">
        <v>0</v>
      </c>
      <c r="FK550">
        <v>1091.12615384615</v>
      </c>
      <c r="FL550">
        <v>1.59247865243233</v>
      </c>
      <c r="FM550">
        <v>60.8854700068405</v>
      </c>
      <c r="FN550">
        <v>23759.4884615385</v>
      </c>
      <c r="FO550">
        <v>15</v>
      </c>
      <c r="FP550">
        <v>0</v>
      </c>
      <c r="FQ550" t="s">
        <v>441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-39.8065571428571</v>
      </c>
      <c r="GD550">
        <v>-2.85112207792215</v>
      </c>
      <c r="GE550">
        <v>0.631747600723904</v>
      </c>
      <c r="GF550">
        <v>0</v>
      </c>
      <c r="GG550">
        <v>1091.05117647059</v>
      </c>
      <c r="GH550">
        <v>1.04873950339754</v>
      </c>
      <c r="GI550">
        <v>0.242641889428006</v>
      </c>
      <c r="GJ550">
        <v>-1</v>
      </c>
      <c r="GK550">
        <v>14.7434857142857</v>
      </c>
      <c r="GL550">
        <v>-0.233064935064935</v>
      </c>
      <c r="GM550">
        <v>0.023585614778712</v>
      </c>
      <c r="GN550">
        <v>0</v>
      </c>
      <c r="GO550">
        <v>0</v>
      </c>
      <c r="GP550">
        <v>2</v>
      </c>
      <c r="GQ550" t="s">
        <v>442</v>
      </c>
      <c r="GR550">
        <v>3.12572</v>
      </c>
      <c r="GS550">
        <v>2.77835</v>
      </c>
      <c r="GT550">
        <v>0.13985</v>
      </c>
      <c r="GU550">
        <v>0.144821</v>
      </c>
      <c r="GV550">
        <v>0.129876</v>
      </c>
      <c r="GW550">
        <v>0.0892044</v>
      </c>
      <c r="GX550">
        <v>30754</v>
      </c>
      <c r="GY550">
        <v>32326.4</v>
      </c>
      <c r="GZ550">
        <v>32486.9</v>
      </c>
      <c r="HA550">
        <v>34366.4</v>
      </c>
      <c r="HB550">
        <v>40410.1</v>
      </c>
      <c r="HC550">
        <v>45117.7</v>
      </c>
      <c r="HD550">
        <v>51050.4</v>
      </c>
      <c r="HE550">
        <v>55115.7</v>
      </c>
      <c r="HF550">
        <v>1.66877</v>
      </c>
      <c r="HG550">
        <v>1.97738</v>
      </c>
      <c r="HH550">
        <v>-0.139825</v>
      </c>
      <c r="HI550">
        <v>0</v>
      </c>
      <c r="HJ550">
        <v>44.5219</v>
      </c>
      <c r="HK550">
        <v>999.9</v>
      </c>
      <c r="HL550">
        <v>53.956</v>
      </c>
      <c r="HM550">
        <v>28.228</v>
      </c>
      <c r="HN550">
        <v>22.8546</v>
      </c>
      <c r="HO550">
        <v>61.0223</v>
      </c>
      <c r="HP550">
        <v>29.972</v>
      </c>
      <c r="HQ550">
        <v>2</v>
      </c>
      <c r="HR550">
        <v>2.5113</v>
      </c>
      <c r="HS550">
        <v>9.28105</v>
      </c>
      <c r="HT550">
        <v>19.8919</v>
      </c>
      <c r="HU550">
        <v>5.19123</v>
      </c>
      <c r="HV550">
        <v>12.0159</v>
      </c>
      <c r="HW550">
        <v>4.96935</v>
      </c>
      <c r="HX550">
        <v>3.2954</v>
      </c>
      <c r="HY550">
        <v>999.9</v>
      </c>
      <c r="HZ550">
        <v>9999</v>
      </c>
      <c r="IA550">
        <v>9999</v>
      </c>
      <c r="IB550">
        <v>9999</v>
      </c>
      <c r="IC550">
        <v>1.86311</v>
      </c>
      <c r="ID550">
        <v>1.86813</v>
      </c>
      <c r="IE550">
        <v>1.86783</v>
      </c>
      <c r="IF550">
        <v>1.86901</v>
      </c>
      <c r="IG550">
        <v>1.86981</v>
      </c>
      <c r="IH550">
        <v>1.86584</v>
      </c>
      <c r="II550">
        <v>1.86701</v>
      </c>
      <c r="IJ550">
        <v>1.86841</v>
      </c>
      <c r="IK550">
        <v>5</v>
      </c>
      <c r="IL550">
        <v>0</v>
      </c>
      <c r="IM550">
        <v>0</v>
      </c>
      <c r="IN550">
        <v>0</v>
      </c>
      <c r="IO550" t="s">
        <v>443</v>
      </c>
      <c r="IP550" t="s">
        <v>444</v>
      </c>
      <c r="IQ550" t="s">
        <v>445</v>
      </c>
      <c r="IR550" t="s">
        <v>445</v>
      </c>
      <c r="IS550" t="s">
        <v>445</v>
      </c>
      <c r="IT550" t="s">
        <v>445</v>
      </c>
      <c r="IU550">
        <v>0</v>
      </c>
      <c r="IV550">
        <v>100</v>
      </c>
      <c r="IW550">
        <v>100</v>
      </c>
      <c r="IX550">
        <v>4.553</v>
      </c>
      <c r="IY550">
        <v>0.3101</v>
      </c>
      <c r="IZ550">
        <v>0.972545899424372</v>
      </c>
      <c r="JA550">
        <v>0.00534676025210932</v>
      </c>
      <c r="JB550">
        <v>-1.70922874884956e-06</v>
      </c>
      <c r="JC550">
        <v>5.24977269206303e-10</v>
      </c>
      <c r="JD550">
        <v>0.310040366037049</v>
      </c>
      <c r="JE550">
        <v>0</v>
      </c>
      <c r="JF550">
        <v>0</v>
      </c>
      <c r="JG550">
        <v>0</v>
      </c>
      <c r="JH550">
        <v>4</v>
      </c>
      <c r="JI550">
        <v>2317</v>
      </c>
      <c r="JJ550">
        <v>-0</v>
      </c>
      <c r="JK550">
        <v>23</v>
      </c>
      <c r="JL550">
        <v>29370114.2</v>
      </c>
      <c r="JM550">
        <v>29370114.2</v>
      </c>
      <c r="JN550">
        <v>2.20459</v>
      </c>
      <c r="JO550">
        <v>2.60864</v>
      </c>
      <c r="JP550">
        <v>2.19849</v>
      </c>
      <c r="JQ550">
        <v>2.63794</v>
      </c>
      <c r="JR550">
        <v>2.44507</v>
      </c>
      <c r="JS550">
        <v>2.33398</v>
      </c>
      <c r="JT550">
        <v>32.9537</v>
      </c>
      <c r="JU550">
        <v>24.0875</v>
      </c>
      <c r="JV550">
        <v>18</v>
      </c>
      <c r="JW550">
        <v>483.212</v>
      </c>
      <c r="JX550">
        <v>735.614</v>
      </c>
      <c r="JY550">
        <v>34.6391</v>
      </c>
      <c r="JZ550">
        <v>54.343</v>
      </c>
      <c r="KA550">
        <v>30.0045</v>
      </c>
      <c r="KB550">
        <v>53.2469</v>
      </c>
      <c r="KC550">
        <v>52.9135</v>
      </c>
      <c r="KD550">
        <v>44.2822</v>
      </c>
      <c r="KE550">
        <v>0</v>
      </c>
      <c r="KF550">
        <v>100</v>
      </c>
      <c r="KG550">
        <v>28.1011</v>
      </c>
      <c r="KH550">
        <v>908.488</v>
      </c>
      <c r="KI550">
        <v>21.9999</v>
      </c>
      <c r="KJ550">
        <v>92.5354</v>
      </c>
      <c r="KK550">
        <v>89.1807</v>
      </c>
    </row>
    <row r="551" spans="1:297">
      <c r="A551">
        <v>535</v>
      </c>
      <c r="B551">
        <v>1762206858</v>
      </c>
      <c r="C551">
        <v>8626</v>
      </c>
      <c r="D551" t="s">
        <v>1519</v>
      </c>
      <c r="E551" t="s">
        <v>1520</v>
      </c>
      <c r="F551">
        <v>5</v>
      </c>
      <c r="G551" t="s">
        <v>1412</v>
      </c>
      <c r="H551" t="s">
        <v>438</v>
      </c>
      <c r="I551">
        <v>1762206849.84615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903.8295183818</v>
      </c>
      <c r="AK551">
        <v>884.908678787879</v>
      </c>
      <c r="AL551">
        <v>3.41619990253401</v>
      </c>
      <c r="AM551">
        <v>64.4966761008901</v>
      </c>
      <c r="AN551">
        <f>(AP551 - AO551 + DY551*1E3/(8.314*(EA551+273.15)) * AR551/DX551 * AQ551) * DX551/(100*DL551) * 1000/(1000 - AP551)</f>
        <v>0</v>
      </c>
      <c r="AO551">
        <v>20.9495210177908</v>
      </c>
      <c r="AP551">
        <v>35.6326103030303</v>
      </c>
      <c r="AQ551">
        <v>-0.0036505897477553</v>
      </c>
      <c r="AR551">
        <v>97.587587996509</v>
      </c>
      <c r="AS551">
        <v>9</v>
      </c>
      <c r="AT551">
        <v>2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439</v>
      </c>
      <c r="AY551" t="s">
        <v>439</v>
      </c>
      <c r="AZ551">
        <v>0</v>
      </c>
      <c r="BA551">
        <v>0</v>
      </c>
      <c r="BB551">
        <f>1-AZ551/BA551</f>
        <v>0</v>
      </c>
      <c r="BC551">
        <v>0</v>
      </c>
      <c r="BD551" t="s">
        <v>439</v>
      </c>
      <c r="BE551" t="s">
        <v>439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439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440</v>
      </c>
      <c r="DO551">
        <v>2</v>
      </c>
      <c r="DP551" t="b">
        <v>1</v>
      </c>
      <c r="DQ551">
        <v>1762206849.84615</v>
      </c>
      <c r="DR551">
        <v>829.848384615385</v>
      </c>
      <c r="DS551">
        <v>870.067846153846</v>
      </c>
      <c r="DT551">
        <v>35.6613230769231</v>
      </c>
      <c r="DU551">
        <v>20.9484538461538</v>
      </c>
      <c r="DV551">
        <v>825.332153846154</v>
      </c>
      <c r="DW551">
        <v>35.3512923076923</v>
      </c>
      <c r="DX551">
        <v>500.023076923077</v>
      </c>
      <c r="DY551">
        <v>90.7830307692308</v>
      </c>
      <c r="DZ551">
        <v>0.100047915384615</v>
      </c>
      <c r="EA551">
        <v>43.9690307692308</v>
      </c>
      <c r="EB551">
        <v>42.2911769230769</v>
      </c>
      <c r="EC551">
        <v>999.9</v>
      </c>
      <c r="ED551">
        <v>0</v>
      </c>
      <c r="EE551">
        <v>0</v>
      </c>
      <c r="EF551">
        <v>10004.1423076923</v>
      </c>
      <c r="EG551">
        <v>0</v>
      </c>
      <c r="EH551">
        <v>1130.18153846154</v>
      </c>
      <c r="EI551">
        <v>-40.2194153846154</v>
      </c>
      <c r="EJ551">
        <v>860.535846153846</v>
      </c>
      <c r="EK551">
        <v>888.684538461539</v>
      </c>
      <c r="EL551">
        <v>14.7128615384615</v>
      </c>
      <c r="EM551">
        <v>870.067846153846</v>
      </c>
      <c r="EN551">
        <v>20.9484538461538</v>
      </c>
      <c r="EO551">
        <v>3.23744384615385</v>
      </c>
      <c r="EP551">
        <v>1.90176384615385</v>
      </c>
      <c r="EQ551">
        <v>25.3023230769231</v>
      </c>
      <c r="ER551">
        <v>16.6493230769231</v>
      </c>
      <c r="ES551">
        <v>1999.98923076923</v>
      </c>
      <c r="ET551">
        <v>0.979996846153846</v>
      </c>
      <c r="EU551">
        <v>0.0200028923076923</v>
      </c>
      <c r="EV551">
        <v>0</v>
      </c>
      <c r="EW551">
        <v>1091.16846153846</v>
      </c>
      <c r="EX551">
        <v>5.00059</v>
      </c>
      <c r="EY551">
        <v>23764.3384615385</v>
      </c>
      <c r="EZ551">
        <v>17360.2</v>
      </c>
      <c r="FA551">
        <v>65.2545384615385</v>
      </c>
      <c r="FB551">
        <v>65.8217692307692</v>
      </c>
      <c r="FC551">
        <v>64.7497692307692</v>
      </c>
      <c r="FD551">
        <v>65.2833846153846</v>
      </c>
      <c r="FE551">
        <v>65.4516153846154</v>
      </c>
      <c r="FF551">
        <v>1955.07923076923</v>
      </c>
      <c r="FG551">
        <v>39.9084615384615</v>
      </c>
      <c r="FH551">
        <v>0</v>
      </c>
      <c r="FI551">
        <v>1762206857</v>
      </c>
      <c r="FJ551">
        <v>0</v>
      </c>
      <c r="FK551">
        <v>1091.17730769231</v>
      </c>
      <c r="FL551">
        <v>0.94529915496061</v>
      </c>
      <c r="FM551">
        <v>63.6102563619349</v>
      </c>
      <c r="FN551">
        <v>23764.8307692308</v>
      </c>
      <c r="FO551">
        <v>15</v>
      </c>
      <c r="FP551">
        <v>0</v>
      </c>
      <c r="FQ551" t="s">
        <v>441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-39.96722</v>
      </c>
      <c r="GD551">
        <v>-6.44986466165413</v>
      </c>
      <c r="GE551">
        <v>0.734048421836053</v>
      </c>
      <c r="GF551">
        <v>0</v>
      </c>
      <c r="GG551">
        <v>1091.13558823529</v>
      </c>
      <c r="GH551">
        <v>1.06631016507607</v>
      </c>
      <c r="GI551">
        <v>0.241565862124477</v>
      </c>
      <c r="GJ551">
        <v>-1</v>
      </c>
      <c r="GK551">
        <v>14.721945</v>
      </c>
      <c r="GL551">
        <v>-0.232732330827057</v>
      </c>
      <c r="GM551">
        <v>0.0224353398681633</v>
      </c>
      <c r="GN551">
        <v>0</v>
      </c>
      <c r="GO551">
        <v>0</v>
      </c>
      <c r="GP551">
        <v>2</v>
      </c>
      <c r="GQ551" t="s">
        <v>442</v>
      </c>
      <c r="GR551">
        <v>3.12562</v>
      </c>
      <c r="GS551">
        <v>2.77793</v>
      </c>
      <c r="GT551">
        <v>0.141681</v>
      </c>
      <c r="GU551">
        <v>0.146572</v>
      </c>
      <c r="GV551">
        <v>0.129815</v>
      </c>
      <c r="GW551">
        <v>0.0891946</v>
      </c>
      <c r="GX551">
        <v>30685</v>
      </c>
      <c r="GY551">
        <v>32255.8</v>
      </c>
      <c r="GZ551">
        <v>32483.7</v>
      </c>
      <c r="HA551">
        <v>34362.3</v>
      </c>
      <c r="HB551">
        <v>40410</v>
      </c>
      <c r="HC551">
        <v>45113.3</v>
      </c>
      <c r="HD551">
        <v>51046.2</v>
      </c>
      <c r="HE551">
        <v>55109.5</v>
      </c>
      <c r="HF551">
        <v>1.6682</v>
      </c>
      <c r="HG551">
        <v>1.97692</v>
      </c>
      <c r="HH551">
        <v>-0.13908</v>
      </c>
      <c r="HI551">
        <v>0</v>
      </c>
      <c r="HJ551">
        <v>44.5299</v>
      </c>
      <c r="HK551">
        <v>999.9</v>
      </c>
      <c r="HL551">
        <v>53.956</v>
      </c>
      <c r="HM551">
        <v>28.228</v>
      </c>
      <c r="HN551">
        <v>22.8568</v>
      </c>
      <c r="HO551">
        <v>61.0023</v>
      </c>
      <c r="HP551">
        <v>29.9279</v>
      </c>
      <c r="HQ551">
        <v>2</v>
      </c>
      <c r="HR551">
        <v>2.51597</v>
      </c>
      <c r="HS551">
        <v>9.28105</v>
      </c>
      <c r="HT551">
        <v>19.8918</v>
      </c>
      <c r="HU551">
        <v>5.19063</v>
      </c>
      <c r="HV551">
        <v>12.0159</v>
      </c>
      <c r="HW551">
        <v>4.9695</v>
      </c>
      <c r="HX551">
        <v>3.29525</v>
      </c>
      <c r="HY551">
        <v>999.9</v>
      </c>
      <c r="HZ551">
        <v>9999</v>
      </c>
      <c r="IA551">
        <v>9999</v>
      </c>
      <c r="IB551">
        <v>9999</v>
      </c>
      <c r="IC551">
        <v>1.8631</v>
      </c>
      <c r="ID551">
        <v>1.86813</v>
      </c>
      <c r="IE551">
        <v>1.86783</v>
      </c>
      <c r="IF551">
        <v>1.86903</v>
      </c>
      <c r="IG551">
        <v>1.86981</v>
      </c>
      <c r="IH551">
        <v>1.86584</v>
      </c>
      <c r="II551">
        <v>1.86701</v>
      </c>
      <c r="IJ551">
        <v>1.86841</v>
      </c>
      <c r="IK551">
        <v>5</v>
      </c>
      <c r="IL551">
        <v>0</v>
      </c>
      <c r="IM551">
        <v>0</v>
      </c>
      <c r="IN551">
        <v>0</v>
      </c>
      <c r="IO551" t="s">
        <v>443</v>
      </c>
      <c r="IP551" t="s">
        <v>444</v>
      </c>
      <c r="IQ551" t="s">
        <v>445</v>
      </c>
      <c r="IR551" t="s">
        <v>445</v>
      </c>
      <c r="IS551" t="s">
        <v>445</v>
      </c>
      <c r="IT551" t="s">
        <v>445</v>
      </c>
      <c r="IU551">
        <v>0</v>
      </c>
      <c r="IV551">
        <v>100</v>
      </c>
      <c r="IW551">
        <v>100</v>
      </c>
      <c r="IX551">
        <v>4.612</v>
      </c>
      <c r="IY551">
        <v>0.3101</v>
      </c>
      <c r="IZ551">
        <v>0.972545899424372</v>
      </c>
      <c r="JA551">
        <v>0.00534676025210932</v>
      </c>
      <c r="JB551">
        <v>-1.70922874884956e-06</v>
      </c>
      <c r="JC551">
        <v>5.24977269206303e-10</v>
      </c>
      <c r="JD551">
        <v>0.310040366037049</v>
      </c>
      <c r="JE551">
        <v>0</v>
      </c>
      <c r="JF551">
        <v>0</v>
      </c>
      <c r="JG551">
        <v>0</v>
      </c>
      <c r="JH551">
        <v>4</v>
      </c>
      <c r="JI551">
        <v>2317</v>
      </c>
      <c r="JJ551">
        <v>-0</v>
      </c>
      <c r="JK551">
        <v>23</v>
      </c>
      <c r="JL551">
        <v>29370114.3</v>
      </c>
      <c r="JM551">
        <v>29370114.3</v>
      </c>
      <c r="JN551">
        <v>2.24365</v>
      </c>
      <c r="JO551">
        <v>2.6062</v>
      </c>
      <c r="JP551">
        <v>2.19849</v>
      </c>
      <c r="JQ551">
        <v>2.63794</v>
      </c>
      <c r="JR551">
        <v>2.44507</v>
      </c>
      <c r="JS551">
        <v>2.33154</v>
      </c>
      <c r="JT551">
        <v>32.9537</v>
      </c>
      <c r="JU551">
        <v>24.0875</v>
      </c>
      <c r="JV551">
        <v>18</v>
      </c>
      <c r="JW551">
        <v>483.04</v>
      </c>
      <c r="JX551">
        <v>735.546</v>
      </c>
      <c r="JY551">
        <v>34.6514</v>
      </c>
      <c r="JZ551">
        <v>54.3891</v>
      </c>
      <c r="KA551">
        <v>30.0045</v>
      </c>
      <c r="KB551">
        <v>53.2908</v>
      </c>
      <c r="KC551">
        <v>52.955</v>
      </c>
      <c r="KD551">
        <v>44.9803</v>
      </c>
      <c r="KE551">
        <v>0</v>
      </c>
      <c r="KF551">
        <v>100</v>
      </c>
      <c r="KG551">
        <v>27.7938</v>
      </c>
      <c r="KH551">
        <v>922.029</v>
      </c>
      <c r="KI551">
        <v>21.9999</v>
      </c>
      <c r="KJ551">
        <v>92.5272</v>
      </c>
      <c r="KK551">
        <v>89.1704</v>
      </c>
    </row>
    <row r="552" spans="1:297">
      <c r="A552">
        <v>536</v>
      </c>
      <c r="B552">
        <v>1762206863</v>
      </c>
      <c r="C552">
        <v>8631</v>
      </c>
      <c r="D552" t="s">
        <v>1521</v>
      </c>
      <c r="E552" t="s">
        <v>1522</v>
      </c>
      <c r="F552">
        <v>5</v>
      </c>
      <c r="G552" t="s">
        <v>1412</v>
      </c>
      <c r="H552" t="s">
        <v>438</v>
      </c>
      <c r="I552">
        <v>1762206854.84615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920.384960951127</v>
      </c>
      <c r="AK552">
        <v>901.70503030303</v>
      </c>
      <c r="AL552">
        <v>3.36843145940369</v>
      </c>
      <c r="AM552">
        <v>64.4966761008901</v>
      </c>
      <c r="AN552">
        <f>(AP552 - AO552 + DY552*1E3/(8.314*(EA552+273.15)) * AR552/DX552 * AQ552) * DX552/(100*DL552) * 1000/(1000 - AP552)</f>
        <v>0</v>
      </c>
      <c r="AO552">
        <v>20.9507857231213</v>
      </c>
      <c r="AP552">
        <v>35.6158278787879</v>
      </c>
      <c r="AQ552">
        <v>-0.00162023902335151</v>
      </c>
      <c r="AR552">
        <v>97.587587996509</v>
      </c>
      <c r="AS552">
        <v>9</v>
      </c>
      <c r="AT552">
        <v>2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439</v>
      </c>
      <c r="AY552" t="s">
        <v>439</v>
      </c>
      <c r="AZ552">
        <v>0</v>
      </c>
      <c r="BA552">
        <v>0</v>
      </c>
      <c r="BB552">
        <f>1-AZ552/BA552</f>
        <v>0</v>
      </c>
      <c r="BC552">
        <v>0</v>
      </c>
      <c r="BD552" t="s">
        <v>439</v>
      </c>
      <c r="BE552" t="s">
        <v>439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439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440</v>
      </c>
      <c r="DO552">
        <v>2</v>
      </c>
      <c r="DP552" t="b">
        <v>1</v>
      </c>
      <c r="DQ552">
        <v>1762206854.84615</v>
      </c>
      <c r="DR552">
        <v>846.194769230769</v>
      </c>
      <c r="DS552">
        <v>886.742</v>
      </c>
      <c r="DT552">
        <v>35.6433230769231</v>
      </c>
      <c r="DU552">
        <v>20.9496461538462</v>
      </c>
      <c r="DV552">
        <v>841.62</v>
      </c>
      <c r="DW552">
        <v>35.3333076923077</v>
      </c>
      <c r="DX552">
        <v>500.019846153846</v>
      </c>
      <c r="DY552">
        <v>90.7841615384615</v>
      </c>
      <c r="DZ552">
        <v>0.1000208</v>
      </c>
      <c r="EA552">
        <v>43.9798230769231</v>
      </c>
      <c r="EB552">
        <v>42.2995692307692</v>
      </c>
      <c r="EC552">
        <v>999.9</v>
      </c>
      <c r="ED552">
        <v>0</v>
      </c>
      <c r="EE552">
        <v>0</v>
      </c>
      <c r="EF552">
        <v>10005.7807692308</v>
      </c>
      <c r="EG552">
        <v>0</v>
      </c>
      <c r="EH552">
        <v>1130.09230769231</v>
      </c>
      <c r="EI552">
        <v>-40.5471923076923</v>
      </c>
      <c r="EJ552">
        <v>877.470461538462</v>
      </c>
      <c r="EK552">
        <v>905.716615384615</v>
      </c>
      <c r="EL552">
        <v>14.6936769230769</v>
      </c>
      <c r="EM552">
        <v>886.742</v>
      </c>
      <c r="EN552">
        <v>20.9496461538462</v>
      </c>
      <c r="EO552">
        <v>3.23585</v>
      </c>
      <c r="EP552">
        <v>1.90189769230769</v>
      </c>
      <c r="EQ552">
        <v>25.2940538461539</v>
      </c>
      <c r="ER552">
        <v>16.6504153846154</v>
      </c>
      <c r="ES552">
        <v>2000.03153846154</v>
      </c>
      <c r="ET552">
        <v>0.979997538461539</v>
      </c>
      <c r="EU552">
        <v>0.0200021846153846</v>
      </c>
      <c r="EV552">
        <v>0</v>
      </c>
      <c r="EW552">
        <v>1091.21230769231</v>
      </c>
      <c r="EX552">
        <v>5.00059</v>
      </c>
      <c r="EY552">
        <v>23770.2461538462</v>
      </c>
      <c r="EZ552">
        <v>17360.5846153846</v>
      </c>
      <c r="FA552">
        <v>65.2881538461538</v>
      </c>
      <c r="FB552">
        <v>65.8459230769231</v>
      </c>
      <c r="FC552">
        <v>64.7833846153846</v>
      </c>
      <c r="FD552">
        <v>65.3218461538462</v>
      </c>
      <c r="FE552">
        <v>65.4757692307692</v>
      </c>
      <c r="FF552">
        <v>1955.12153846154</v>
      </c>
      <c r="FG552">
        <v>39.9053846153846</v>
      </c>
      <c r="FH552">
        <v>0</v>
      </c>
      <c r="FI552">
        <v>1762206862.4</v>
      </c>
      <c r="FJ552">
        <v>0</v>
      </c>
      <c r="FK552">
        <v>1091.272</v>
      </c>
      <c r="FL552">
        <v>0.276923079137147</v>
      </c>
      <c r="FM552">
        <v>72.9692308127467</v>
      </c>
      <c r="FN552">
        <v>23770.972</v>
      </c>
      <c r="FO552">
        <v>15</v>
      </c>
      <c r="FP552">
        <v>0</v>
      </c>
      <c r="FQ552" t="s">
        <v>441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-40.3539047619048</v>
      </c>
      <c r="GD552">
        <v>-3.28164155844167</v>
      </c>
      <c r="GE552">
        <v>0.462293901030184</v>
      </c>
      <c r="GF552">
        <v>0</v>
      </c>
      <c r="GG552">
        <v>1091.19882352941</v>
      </c>
      <c r="GH552">
        <v>0.804278081868027</v>
      </c>
      <c r="GI552">
        <v>0.225724515933522</v>
      </c>
      <c r="GJ552">
        <v>-1</v>
      </c>
      <c r="GK552">
        <v>14.7045333333333</v>
      </c>
      <c r="GL552">
        <v>-0.229145454545458</v>
      </c>
      <c r="GM552">
        <v>0.0231987137027105</v>
      </c>
      <c r="GN552">
        <v>0</v>
      </c>
      <c r="GO552">
        <v>0</v>
      </c>
      <c r="GP552">
        <v>2</v>
      </c>
      <c r="GQ552" t="s">
        <v>442</v>
      </c>
      <c r="GR552">
        <v>3.12547</v>
      </c>
      <c r="GS552">
        <v>2.77788</v>
      </c>
      <c r="GT552">
        <v>0.143482</v>
      </c>
      <c r="GU552">
        <v>0.148272</v>
      </c>
      <c r="GV552">
        <v>0.12974</v>
      </c>
      <c r="GW552">
        <v>0.0891895</v>
      </c>
      <c r="GX552">
        <v>30617</v>
      </c>
      <c r="GY552">
        <v>32187.1</v>
      </c>
      <c r="GZ552">
        <v>32480.5</v>
      </c>
      <c r="HA552">
        <v>34358.2</v>
      </c>
      <c r="HB552">
        <v>40410.6</v>
      </c>
      <c r="HC552">
        <v>45108.8</v>
      </c>
      <c r="HD552">
        <v>51042.2</v>
      </c>
      <c r="HE552">
        <v>55103.4</v>
      </c>
      <c r="HF552">
        <v>1.66782</v>
      </c>
      <c r="HG552">
        <v>1.97648</v>
      </c>
      <c r="HH552">
        <v>-0.139706</v>
      </c>
      <c r="HI552">
        <v>0</v>
      </c>
      <c r="HJ552">
        <v>44.5362</v>
      </c>
      <c r="HK552">
        <v>999.9</v>
      </c>
      <c r="HL552">
        <v>53.956</v>
      </c>
      <c r="HM552">
        <v>28.228</v>
      </c>
      <c r="HN552">
        <v>22.8564</v>
      </c>
      <c r="HO552">
        <v>60.9223</v>
      </c>
      <c r="HP552">
        <v>30.004</v>
      </c>
      <c r="HQ552">
        <v>2</v>
      </c>
      <c r="HR552">
        <v>2.52054</v>
      </c>
      <c r="HS552">
        <v>9.28105</v>
      </c>
      <c r="HT552">
        <v>19.8915</v>
      </c>
      <c r="HU552">
        <v>5.18989</v>
      </c>
      <c r="HV552">
        <v>12.0159</v>
      </c>
      <c r="HW552">
        <v>4.9691</v>
      </c>
      <c r="HX552">
        <v>3.2952</v>
      </c>
      <c r="HY552">
        <v>999.9</v>
      </c>
      <c r="HZ552">
        <v>9999</v>
      </c>
      <c r="IA552">
        <v>9999</v>
      </c>
      <c r="IB552">
        <v>9999</v>
      </c>
      <c r="IC552">
        <v>1.86311</v>
      </c>
      <c r="ID552">
        <v>1.86813</v>
      </c>
      <c r="IE552">
        <v>1.86783</v>
      </c>
      <c r="IF552">
        <v>1.86902</v>
      </c>
      <c r="IG552">
        <v>1.86981</v>
      </c>
      <c r="IH552">
        <v>1.86584</v>
      </c>
      <c r="II552">
        <v>1.86699</v>
      </c>
      <c r="IJ552">
        <v>1.8684</v>
      </c>
      <c r="IK552">
        <v>5</v>
      </c>
      <c r="IL552">
        <v>0</v>
      </c>
      <c r="IM552">
        <v>0</v>
      </c>
      <c r="IN552">
        <v>0</v>
      </c>
      <c r="IO552" t="s">
        <v>443</v>
      </c>
      <c r="IP552" t="s">
        <v>444</v>
      </c>
      <c r="IQ552" t="s">
        <v>445</v>
      </c>
      <c r="IR552" t="s">
        <v>445</v>
      </c>
      <c r="IS552" t="s">
        <v>445</v>
      </c>
      <c r="IT552" t="s">
        <v>445</v>
      </c>
      <c r="IU552">
        <v>0</v>
      </c>
      <c r="IV552">
        <v>100</v>
      </c>
      <c r="IW552">
        <v>100</v>
      </c>
      <c r="IX552">
        <v>4.669</v>
      </c>
      <c r="IY552">
        <v>0.31</v>
      </c>
      <c r="IZ552">
        <v>0.972545899424372</v>
      </c>
      <c r="JA552">
        <v>0.00534676025210932</v>
      </c>
      <c r="JB552">
        <v>-1.70922874884956e-06</v>
      </c>
      <c r="JC552">
        <v>5.24977269206303e-10</v>
      </c>
      <c r="JD552">
        <v>0.310040366037049</v>
      </c>
      <c r="JE552">
        <v>0</v>
      </c>
      <c r="JF552">
        <v>0</v>
      </c>
      <c r="JG552">
        <v>0</v>
      </c>
      <c r="JH552">
        <v>4</v>
      </c>
      <c r="JI552">
        <v>2317</v>
      </c>
      <c r="JJ552">
        <v>-0</v>
      </c>
      <c r="JK552">
        <v>23</v>
      </c>
      <c r="JL552">
        <v>29370114.4</v>
      </c>
      <c r="JM552">
        <v>29370114.4</v>
      </c>
      <c r="JN552">
        <v>2.27783</v>
      </c>
      <c r="JO552">
        <v>2.61108</v>
      </c>
      <c r="JP552">
        <v>2.19849</v>
      </c>
      <c r="JQ552">
        <v>2.63794</v>
      </c>
      <c r="JR552">
        <v>2.44629</v>
      </c>
      <c r="JS552">
        <v>2.30835</v>
      </c>
      <c r="JT552">
        <v>32.9537</v>
      </c>
      <c r="JU552">
        <v>24.0787</v>
      </c>
      <c r="JV552">
        <v>18</v>
      </c>
      <c r="JW552">
        <v>483.013</v>
      </c>
      <c r="JX552">
        <v>735.487</v>
      </c>
      <c r="JY552">
        <v>34.6641</v>
      </c>
      <c r="JZ552">
        <v>54.4339</v>
      </c>
      <c r="KA552">
        <v>30.0045</v>
      </c>
      <c r="KB552">
        <v>53.3347</v>
      </c>
      <c r="KC552">
        <v>52.9977</v>
      </c>
      <c r="KD552">
        <v>45.7327</v>
      </c>
      <c r="KE552">
        <v>0</v>
      </c>
      <c r="KF552">
        <v>100</v>
      </c>
      <c r="KG552">
        <v>27.4839</v>
      </c>
      <c r="KH552">
        <v>942.644</v>
      </c>
      <c r="KI552">
        <v>21.9999</v>
      </c>
      <c r="KJ552">
        <v>92.5193</v>
      </c>
      <c r="KK552">
        <v>89.1603</v>
      </c>
    </row>
    <row r="553" spans="1:297">
      <c r="A553">
        <v>537</v>
      </c>
      <c r="B553">
        <v>1762206868</v>
      </c>
      <c r="C553">
        <v>8636</v>
      </c>
      <c r="D553" t="s">
        <v>1523</v>
      </c>
      <c r="E553" t="s">
        <v>1524</v>
      </c>
      <c r="F553">
        <v>5</v>
      </c>
      <c r="G553" t="s">
        <v>1412</v>
      </c>
      <c r="H553" t="s">
        <v>438</v>
      </c>
      <c r="I553">
        <v>1762206859.84615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936.801846723473</v>
      </c>
      <c r="AK553">
        <v>918.227842424242</v>
      </c>
      <c r="AL553">
        <v>3.29962477127402</v>
      </c>
      <c r="AM553">
        <v>64.4966761008901</v>
      </c>
      <c r="AN553">
        <f>(AP553 - AO553 + DY553*1E3/(8.314*(EA553+273.15)) * AR553/DX553 * AQ553) * DX553/(100*DL553) * 1000/(1000 - AP553)</f>
        <v>0</v>
      </c>
      <c r="AO553">
        <v>20.9522653636978</v>
      </c>
      <c r="AP553">
        <v>35.6031581818182</v>
      </c>
      <c r="AQ553">
        <v>-0.000636768033860973</v>
      </c>
      <c r="AR553">
        <v>97.587587996509</v>
      </c>
      <c r="AS553">
        <v>9</v>
      </c>
      <c r="AT553">
        <v>2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439</v>
      </c>
      <c r="AY553" t="s">
        <v>439</v>
      </c>
      <c r="AZ553">
        <v>0</v>
      </c>
      <c r="BA553">
        <v>0</v>
      </c>
      <c r="BB553">
        <f>1-AZ553/BA553</f>
        <v>0</v>
      </c>
      <c r="BC553">
        <v>0</v>
      </c>
      <c r="BD553" t="s">
        <v>439</v>
      </c>
      <c r="BE553" t="s">
        <v>439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439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440</v>
      </c>
      <c r="DO553">
        <v>2</v>
      </c>
      <c r="DP553" t="b">
        <v>1</v>
      </c>
      <c r="DQ553">
        <v>1762206859.84615</v>
      </c>
      <c r="DR553">
        <v>862.500769230769</v>
      </c>
      <c r="DS553">
        <v>903.217923076923</v>
      </c>
      <c r="DT553">
        <v>35.6252846153846</v>
      </c>
      <c r="DU553">
        <v>20.9509615384615</v>
      </c>
      <c r="DV553">
        <v>857.867923076923</v>
      </c>
      <c r="DW553">
        <v>35.3152692307692</v>
      </c>
      <c r="DX553">
        <v>500.048615384615</v>
      </c>
      <c r="DY553">
        <v>90.7848769230769</v>
      </c>
      <c r="DZ553">
        <v>0.100046284615385</v>
      </c>
      <c r="EA553">
        <v>43.9883769230769</v>
      </c>
      <c r="EB553">
        <v>42.3099384615385</v>
      </c>
      <c r="EC553">
        <v>999.9</v>
      </c>
      <c r="ED553">
        <v>0</v>
      </c>
      <c r="EE553">
        <v>0</v>
      </c>
      <c r="EF553">
        <v>10005.6807692308</v>
      </c>
      <c r="EG553">
        <v>0</v>
      </c>
      <c r="EH553">
        <v>1129.99</v>
      </c>
      <c r="EI553">
        <v>-40.7170615384615</v>
      </c>
      <c r="EJ553">
        <v>894.362538461539</v>
      </c>
      <c r="EK553">
        <v>922.546307692308</v>
      </c>
      <c r="EL553">
        <v>14.6743230769231</v>
      </c>
      <c r="EM553">
        <v>903.217923076923</v>
      </c>
      <c r="EN553">
        <v>20.9509615384615</v>
      </c>
      <c r="EO553">
        <v>3.23423692307692</v>
      </c>
      <c r="EP553">
        <v>1.90203153846154</v>
      </c>
      <c r="EQ553">
        <v>25.2856692307692</v>
      </c>
      <c r="ER553">
        <v>16.6515307692308</v>
      </c>
      <c r="ES553">
        <v>2000.00153846154</v>
      </c>
      <c r="ET553">
        <v>0.979997538461539</v>
      </c>
      <c r="EU553">
        <v>0.0200021846153846</v>
      </c>
      <c r="EV553">
        <v>0</v>
      </c>
      <c r="EW553">
        <v>1091.14692307692</v>
      </c>
      <c r="EX553">
        <v>5.00059</v>
      </c>
      <c r="EY553">
        <v>23775.7230769231</v>
      </c>
      <c r="EZ553">
        <v>17360.3307692308</v>
      </c>
      <c r="FA553">
        <v>65.3217692307692</v>
      </c>
      <c r="FB553">
        <v>65.8796153846154</v>
      </c>
      <c r="FC553">
        <v>64.817</v>
      </c>
      <c r="FD553">
        <v>65.3555384615385</v>
      </c>
      <c r="FE553">
        <v>65.5046923076923</v>
      </c>
      <c r="FF553">
        <v>1955.09461538462</v>
      </c>
      <c r="FG553">
        <v>39.9023076923077</v>
      </c>
      <c r="FH553">
        <v>0</v>
      </c>
      <c r="FI553">
        <v>1762206867.2</v>
      </c>
      <c r="FJ553">
        <v>0</v>
      </c>
      <c r="FK553">
        <v>1091.2488</v>
      </c>
      <c r="FL553">
        <v>0.416153844503293</v>
      </c>
      <c r="FM553">
        <v>69.376923157643</v>
      </c>
      <c r="FN553">
        <v>23776.76</v>
      </c>
      <c r="FO553">
        <v>15</v>
      </c>
      <c r="FP553">
        <v>0</v>
      </c>
      <c r="FQ553" t="s">
        <v>441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-40.661995</v>
      </c>
      <c r="GD553">
        <v>-1.19603458646617</v>
      </c>
      <c r="GE553">
        <v>0.399137310301856</v>
      </c>
      <c r="GF553">
        <v>0</v>
      </c>
      <c r="GG553">
        <v>1091.24558823529</v>
      </c>
      <c r="GH553">
        <v>0.0844919811490566</v>
      </c>
      <c r="GI553">
        <v>0.21675672425244</v>
      </c>
      <c r="GJ553">
        <v>-1</v>
      </c>
      <c r="GK553">
        <v>14.6833</v>
      </c>
      <c r="GL553">
        <v>-0.232177443609027</v>
      </c>
      <c r="GM553">
        <v>0.0224166009912297</v>
      </c>
      <c r="GN553">
        <v>0</v>
      </c>
      <c r="GO553">
        <v>0</v>
      </c>
      <c r="GP553">
        <v>2</v>
      </c>
      <c r="GQ553" t="s">
        <v>442</v>
      </c>
      <c r="GR553">
        <v>3.12552</v>
      </c>
      <c r="GS553">
        <v>2.77801</v>
      </c>
      <c r="GT553">
        <v>0.145252</v>
      </c>
      <c r="GU553">
        <v>0.150159</v>
      </c>
      <c r="GV553">
        <v>0.129696</v>
      </c>
      <c r="GW553">
        <v>0.0891892</v>
      </c>
      <c r="GX553">
        <v>30550.4</v>
      </c>
      <c r="GY553">
        <v>32111.5</v>
      </c>
      <c r="GZ553">
        <v>32477.5</v>
      </c>
      <c r="HA553">
        <v>34354.4</v>
      </c>
      <c r="HB553">
        <v>40409.7</v>
      </c>
      <c r="HC553">
        <v>45104.6</v>
      </c>
      <c r="HD553">
        <v>51038.1</v>
      </c>
      <c r="HE553">
        <v>55098.1</v>
      </c>
      <c r="HF553">
        <v>1.6673</v>
      </c>
      <c r="HG553">
        <v>1.97575</v>
      </c>
      <c r="HH553">
        <v>-0.139378</v>
      </c>
      <c r="HI553">
        <v>0</v>
      </c>
      <c r="HJ553">
        <v>44.5442</v>
      </c>
      <c r="HK553">
        <v>999.9</v>
      </c>
      <c r="HL553">
        <v>53.956</v>
      </c>
      <c r="HM553">
        <v>28.228</v>
      </c>
      <c r="HN553">
        <v>22.8576</v>
      </c>
      <c r="HO553">
        <v>60.9623</v>
      </c>
      <c r="HP553">
        <v>30.012</v>
      </c>
      <c r="HQ553">
        <v>2</v>
      </c>
      <c r="HR553">
        <v>2.52529</v>
      </c>
      <c r="HS553">
        <v>9.28105</v>
      </c>
      <c r="HT553">
        <v>19.8918</v>
      </c>
      <c r="HU553">
        <v>5.19063</v>
      </c>
      <c r="HV553">
        <v>12.0159</v>
      </c>
      <c r="HW553">
        <v>4.969</v>
      </c>
      <c r="HX553">
        <v>3.2952</v>
      </c>
      <c r="HY553">
        <v>999.9</v>
      </c>
      <c r="HZ553">
        <v>9999</v>
      </c>
      <c r="IA553">
        <v>9999</v>
      </c>
      <c r="IB553">
        <v>9999</v>
      </c>
      <c r="IC553">
        <v>1.86312</v>
      </c>
      <c r="ID553">
        <v>1.86812</v>
      </c>
      <c r="IE553">
        <v>1.86783</v>
      </c>
      <c r="IF553">
        <v>1.86903</v>
      </c>
      <c r="IG553">
        <v>1.86981</v>
      </c>
      <c r="IH553">
        <v>1.86584</v>
      </c>
      <c r="II553">
        <v>1.867</v>
      </c>
      <c r="IJ553">
        <v>1.8684</v>
      </c>
      <c r="IK553">
        <v>5</v>
      </c>
      <c r="IL553">
        <v>0</v>
      </c>
      <c r="IM553">
        <v>0</v>
      </c>
      <c r="IN553">
        <v>0</v>
      </c>
      <c r="IO553" t="s">
        <v>443</v>
      </c>
      <c r="IP553" t="s">
        <v>444</v>
      </c>
      <c r="IQ553" t="s">
        <v>445</v>
      </c>
      <c r="IR553" t="s">
        <v>445</v>
      </c>
      <c r="IS553" t="s">
        <v>445</v>
      </c>
      <c r="IT553" t="s">
        <v>445</v>
      </c>
      <c r="IU553">
        <v>0</v>
      </c>
      <c r="IV553">
        <v>100</v>
      </c>
      <c r="IW553">
        <v>100</v>
      </c>
      <c r="IX553">
        <v>4.727</v>
      </c>
      <c r="IY553">
        <v>0.31</v>
      </c>
      <c r="IZ553">
        <v>0.972545899424372</v>
      </c>
      <c r="JA553">
        <v>0.00534676025210932</v>
      </c>
      <c r="JB553">
        <v>-1.70922874884956e-06</v>
      </c>
      <c r="JC553">
        <v>5.24977269206303e-10</v>
      </c>
      <c r="JD553">
        <v>0.310040366037049</v>
      </c>
      <c r="JE553">
        <v>0</v>
      </c>
      <c r="JF553">
        <v>0</v>
      </c>
      <c r="JG553">
        <v>0</v>
      </c>
      <c r="JH553">
        <v>4</v>
      </c>
      <c r="JI553">
        <v>2317</v>
      </c>
      <c r="JJ553">
        <v>-0</v>
      </c>
      <c r="JK553">
        <v>23</v>
      </c>
      <c r="JL553">
        <v>29370114.5</v>
      </c>
      <c r="JM553">
        <v>29370114.5</v>
      </c>
      <c r="JN553">
        <v>2.31567</v>
      </c>
      <c r="JO553">
        <v>2.60376</v>
      </c>
      <c r="JP553">
        <v>2.19849</v>
      </c>
      <c r="JQ553">
        <v>2.63794</v>
      </c>
      <c r="JR553">
        <v>2.44507</v>
      </c>
      <c r="JS553">
        <v>2.34497</v>
      </c>
      <c r="JT553">
        <v>32.9537</v>
      </c>
      <c r="JU553">
        <v>24.0787</v>
      </c>
      <c r="JV553">
        <v>18</v>
      </c>
      <c r="JW553">
        <v>482.87</v>
      </c>
      <c r="JX553">
        <v>735.154</v>
      </c>
      <c r="JY553">
        <v>34.6776</v>
      </c>
      <c r="JZ553">
        <v>54.4821</v>
      </c>
      <c r="KA553">
        <v>30.0045</v>
      </c>
      <c r="KB553">
        <v>53.3773</v>
      </c>
      <c r="KC553">
        <v>53.0398</v>
      </c>
      <c r="KD553">
        <v>46.4302</v>
      </c>
      <c r="KE553">
        <v>0</v>
      </c>
      <c r="KF553">
        <v>100</v>
      </c>
      <c r="KG553">
        <v>27.1632</v>
      </c>
      <c r="KH553">
        <v>956.219</v>
      </c>
      <c r="KI553">
        <v>21.9999</v>
      </c>
      <c r="KJ553">
        <v>92.5114</v>
      </c>
      <c r="KK553">
        <v>89.1511</v>
      </c>
    </row>
    <row r="554" spans="1:297">
      <c r="A554">
        <v>538</v>
      </c>
      <c r="B554">
        <v>1762206873</v>
      </c>
      <c r="C554">
        <v>8641</v>
      </c>
      <c r="D554" t="s">
        <v>1525</v>
      </c>
      <c r="E554" t="s">
        <v>1526</v>
      </c>
      <c r="F554">
        <v>5</v>
      </c>
      <c r="G554" t="s">
        <v>1412</v>
      </c>
      <c r="H554" t="s">
        <v>438</v>
      </c>
      <c r="I554">
        <v>1762206864.84615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954.673348413529</v>
      </c>
      <c r="AK554">
        <v>935.623945454546</v>
      </c>
      <c r="AL554">
        <v>3.46788487801392</v>
      </c>
      <c r="AM554">
        <v>64.4966761008901</v>
      </c>
      <c r="AN554">
        <f>(AP554 - AO554 + DY554*1E3/(8.314*(EA554+273.15)) * AR554/DX554 * AQ554) * DX554/(100*DL554) * 1000/(1000 - AP554)</f>
        <v>0</v>
      </c>
      <c r="AO554">
        <v>20.9544955440868</v>
      </c>
      <c r="AP554">
        <v>35.5741478787879</v>
      </c>
      <c r="AQ554">
        <v>-0.00538957648138612</v>
      </c>
      <c r="AR554">
        <v>97.587587996509</v>
      </c>
      <c r="AS554">
        <v>10</v>
      </c>
      <c r="AT554">
        <v>2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439</v>
      </c>
      <c r="AY554" t="s">
        <v>439</v>
      </c>
      <c r="AZ554">
        <v>0</v>
      </c>
      <c r="BA554">
        <v>0</v>
      </c>
      <c r="BB554">
        <f>1-AZ554/BA554</f>
        <v>0</v>
      </c>
      <c r="BC554">
        <v>0</v>
      </c>
      <c r="BD554" t="s">
        <v>439</v>
      </c>
      <c r="BE554" t="s">
        <v>439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439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440</v>
      </c>
      <c r="DO554">
        <v>2</v>
      </c>
      <c r="DP554" t="b">
        <v>1</v>
      </c>
      <c r="DQ554">
        <v>1762206864.84615</v>
      </c>
      <c r="DR554">
        <v>878.808384615385</v>
      </c>
      <c r="DS554">
        <v>919.793846153846</v>
      </c>
      <c r="DT554">
        <v>35.6064384615385</v>
      </c>
      <c r="DU554">
        <v>20.9526384615385</v>
      </c>
      <c r="DV554">
        <v>874.117538461538</v>
      </c>
      <c r="DW554">
        <v>35.2964153846154</v>
      </c>
      <c r="DX554">
        <v>500.047461538462</v>
      </c>
      <c r="DY554">
        <v>90.7836384615384</v>
      </c>
      <c r="DZ554">
        <v>0.100058592307692</v>
      </c>
      <c r="EA554">
        <v>43.9930923076923</v>
      </c>
      <c r="EB554">
        <v>42.3197</v>
      </c>
      <c r="EC554">
        <v>999.9</v>
      </c>
      <c r="ED554">
        <v>0</v>
      </c>
      <c r="EE554">
        <v>0</v>
      </c>
      <c r="EF554">
        <v>9999.42692307692</v>
      </c>
      <c r="EG554">
        <v>0</v>
      </c>
      <c r="EH554">
        <v>1129.89461538462</v>
      </c>
      <c r="EI554">
        <v>-40.9854846153846</v>
      </c>
      <c r="EJ554">
        <v>911.254692307692</v>
      </c>
      <c r="EK554">
        <v>939.478538461539</v>
      </c>
      <c r="EL554">
        <v>14.6538153846154</v>
      </c>
      <c r="EM554">
        <v>919.793846153846</v>
      </c>
      <c r="EN554">
        <v>20.9526384615385</v>
      </c>
      <c r="EO554">
        <v>3.23248153846154</v>
      </c>
      <c r="EP554">
        <v>1.90215692307692</v>
      </c>
      <c r="EQ554">
        <v>25.2765384615385</v>
      </c>
      <c r="ER554">
        <v>16.6525615384615</v>
      </c>
      <c r="ES554">
        <v>1999.99846153846</v>
      </c>
      <c r="ET554">
        <v>0.979997769230769</v>
      </c>
      <c r="EU554">
        <v>0.0200019461538462</v>
      </c>
      <c r="EV554">
        <v>0</v>
      </c>
      <c r="EW554">
        <v>1091.22615384615</v>
      </c>
      <c r="EX554">
        <v>5.00059</v>
      </c>
      <c r="EY554">
        <v>23781.4538461538</v>
      </c>
      <c r="EZ554">
        <v>17360.3076923077</v>
      </c>
      <c r="FA554">
        <v>65.3459230769231</v>
      </c>
      <c r="FB554">
        <v>65.9083846153846</v>
      </c>
      <c r="FC554">
        <v>64.8459230769231</v>
      </c>
      <c r="FD554">
        <v>65.394</v>
      </c>
      <c r="FE554">
        <v>65.5286153846154</v>
      </c>
      <c r="FF554">
        <v>1955.09461538462</v>
      </c>
      <c r="FG554">
        <v>39.9</v>
      </c>
      <c r="FH554">
        <v>0</v>
      </c>
      <c r="FI554">
        <v>1762206872</v>
      </c>
      <c r="FJ554">
        <v>0</v>
      </c>
      <c r="FK554">
        <v>1091.3136</v>
      </c>
      <c r="FL554">
        <v>0.647692303690703</v>
      </c>
      <c r="FM554">
        <v>69.8769229904362</v>
      </c>
      <c r="FN554">
        <v>23782.156</v>
      </c>
      <c r="FO554">
        <v>15</v>
      </c>
      <c r="FP554">
        <v>0</v>
      </c>
      <c r="FQ554" t="s">
        <v>441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-40.8982</v>
      </c>
      <c r="GD554">
        <v>-3.02247272727276</v>
      </c>
      <c r="GE554">
        <v>0.516126383562712</v>
      </c>
      <c r="GF554">
        <v>0</v>
      </c>
      <c r="GG554">
        <v>1091.28823529412</v>
      </c>
      <c r="GH554">
        <v>0.422918254870131</v>
      </c>
      <c r="GI554">
        <v>0.216421030132781</v>
      </c>
      <c r="GJ554">
        <v>-1</v>
      </c>
      <c r="GK554">
        <v>14.6650476190476</v>
      </c>
      <c r="GL554">
        <v>-0.245431168831172</v>
      </c>
      <c r="GM554">
        <v>0.0248649230662991</v>
      </c>
      <c r="GN554">
        <v>0</v>
      </c>
      <c r="GO554">
        <v>0</v>
      </c>
      <c r="GP554">
        <v>2</v>
      </c>
      <c r="GQ554" t="s">
        <v>442</v>
      </c>
      <c r="GR554">
        <v>3.12565</v>
      </c>
      <c r="GS554">
        <v>2.77796</v>
      </c>
      <c r="GT554">
        <v>0.147061</v>
      </c>
      <c r="GU554">
        <v>0.151873</v>
      </c>
      <c r="GV554">
        <v>0.12962</v>
      </c>
      <c r="GW554">
        <v>0.0891833</v>
      </c>
      <c r="GX554">
        <v>30482.6</v>
      </c>
      <c r="GY554">
        <v>32042.4</v>
      </c>
      <c r="GZ554">
        <v>32474.8</v>
      </c>
      <c r="HA554">
        <v>34350.4</v>
      </c>
      <c r="HB554">
        <v>40410.7</v>
      </c>
      <c r="HC554">
        <v>45100.1</v>
      </c>
      <c r="HD554">
        <v>51034.6</v>
      </c>
      <c r="HE554">
        <v>55092</v>
      </c>
      <c r="HF554">
        <v>1.667</v>
      </c>
      <c r="HG554">
        <v>1.97525</v>
      </c>
      <c r="HH554">
        <v>-0.138916</v>
      </c>
      <c r="HI554">
        <v>0</v>
      </c>
      <c r="HJ554">
        <v>44.5518</v>
      </c>
      <c r="HK554">
        <v>999.9</v>
      </c>
      <c r="HL554">
        <v>53.956</v>
      </c>
      <c r="HM554">
        <v>28.228</v>
      </c>
      <c r="HN554">
        <v>22.8567</v>
      </c>
      <c r="HO554">
        <v>60.4923</v>
      </c>
      <c r="HP554">
        <v>29.8958</v>
      </c>
      <c r="HQ554">
        <v>2</v>
      </c>
      <c r="HR554">
        <v>2.52963</v>
      </c>
      <c r="HS554">
        <v>9.28105</v>
      </c>
      <c r="HT554">
        <v>19.8916</v>
      </c>
      <c r="HU554">
        <v>5.19048</v>
      </c>
      <c r="HV554">
        <v>12.0159</v>
      </c>
      <c r="HW554">
        <v>4.9689</v>
      </c>
      <c r="HX554">
        <v>3.29525</v>
      </c>
      <c r="HY554">
        <v>999.9</v>
      </c>
      <c r="HZ554">
        <v>9999</v>
      </c>
      <c r="IA554">
        <v>9999</v>
      </c>
      <c r="IB554">
        <v>9999</v>
      </c>
      <c r="IC554">
        <v>1.8631</v>
      </c>
      <c r="ID554">
        <v>1.86813</v>
      </c>
      <c r="IE554">
        <v>1.86783</v>
      </c>
      <c r="IF554">
        <v>1.86902</v>
      </c>
      <c r="IG554">
        <v>1.86982</v>
      </c>
      <c r="IH554">
        <v>1.86584</v>
      </c>
      <c r="II554">
        <v>1.86703</v>
      </c>
      <c r="IJ554">
        <v>1.86841</v>
      </c>
      <c r="IK554">
        <v>5</v>
      </c>
      <c r="IL554">
        <v>0</v>
      </c>
      <c r="IM554">
        <v>0</v>
      </c>
      <c r="IN554">
        <v>0</v>
      </c>
      <c r="IO554" t="s">
        <v>443</v>
      </c>
      <c r="IP554" t="s">
        <v>444</v>
      </c>
      <c r="IQ554" t="s">
        <v>445</v>
      </c>
      <c r="IR554" t="s">
        <v>445</v>
      </c>
      <c r="IS554" t="s">
        <v>445</v>
      </c>
      <c r="IT554" t="s">
        <v>445</v>
      </c>
      <c r="IU554">
        <v>0</v>
      </c>
      <c r="IV554">
        <v>100</v>
      </c>
      <c r="IW554">
        <v>100</v>
      </c>
      <c r="IX554">
        <v>4.785</v>
      </c>
      <c r="IY554">
        <v>0.31</v>
      </c>
      <c r="IZ554">
        <v>0.972545899424372</v>
      </c>
      <c r="JA554">
        <v>0.00534676025210932</v>
      </c>
      <c r="JB554">
        <v>-1.70922874884956e-06</v>
      </c>
      <c r="JC554">
        <v>5.24977269206303e-10</v>
      </c>
      <c r="JD554">
        <v>0.310040366037049</v>
      </c>
      <c r="JE554">
        <v>0</v>
      </c>
      <c r="JF554">
        <v>0</v>
      </c>
      <c r="JG554">
        <v>0</v>
      </c>
      <c r="JH554">
        <v>4</v>
      </c>
      <c r="JI554">
        <v>2317</v>
      </c>
      <c r="JJ554">
        <v>-0</v>
      </c>
      <c r="JK554">
        <v>23</v>
      </c>
      <c r="JL554">
        <v>29370114.6</v>
      </c>
      <c r="JM554">
        <v>29370114.6</v>
      </c>
      <c r="JN554">
        <v>2.34985</v>
      </c>
      <c r="JO554">
        <v>2.60376</v>
      </c>
      <c r="JP554">
        <v>2.19849</v>
      </c>
      <c r="JQ554">
        <v>2.63794</v>
      </c>
      <c r="JR554">
        <v>2.44507</v>
      </c>
      <c r="JS554">
        <v>2.34863</v>
      </c>
      <c r="JT554">
        <v>32.9537</v>
      </c>
      <c r="JU554">
        <v>24.0875</v>
      </c>
      <c r="JV554">
        <v>18</v>
      </c>
      <c r="JW554">
        <v>482.895</v>
      </c>
      <c r="JX554">
        <v>735.046</v>
      </c>
      <c r="JY554">
        <v>34.6906</v>
      </c>
      <c r="JZ554">
        <v>54.5279</v>
      </c>
      <c r="KA554">
        <v>30.0045</v>
      </c>
      <c r="KB554">
        <v>53.4206</v>
      </c>
      <c r="KC554">
        <v>53.0823</v>
      </c>
      <c r="KD554">
        <v>47.1891</v>
      </c>
      <c r="KE554">
        <v>0</v>
      </c>
      <c r="KF554">
        <v>100</v>
      </c>
      <c r="KG554">
        <v>26.8296</v>
      </c>
      <c r="KH554">
        <v>976.633</v>
      </c>
      <c r="KI554">
        <v>21.9999</v>
      </c>
      <c r="KJ554">
        <v>92.5045</v>
      </c>
      <c r="KK554">
        <v>89.1411</v>
      </c>
    </row>
    <row r="555" spans="1:297">
      <c r="A555">
        <v>539</v>
      </c>
      <c r="B555">
        <v>1762206878</v>
      </c>
      <c r="C555">
        <v>8646</v>
      </c>
      <c r="D555" t="s">
        <v>1527</v>
      </c>
      <c r="E555" t="s">
        <v>1528</v>
      </c>
      <c r="F555">
        <v>5</v>
      </c>
      <c r="G555" t="s">
        <v>1412</v>
      </c>
      <c r="H555" t="s">
        <v>438</v>
      </c>
      <c r="I555">
        <v>1762206869.84615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971.369489868873</v>
      </c>
      <c r="AK555">
        <v>952.393842424242</v>
      </c>
      <c r="AL555">
        <v>3.3542732445728</v>
      </c>
      <c r="AM555">
        <v>64.4966761008901</v>
      </c>
      <c r="AN555">
        <f>(AP555 - AO555 + DY555*1E3/(8.314*(EA555+273.15)) * AR555/DX555 * AQ555) * DX555/(100*DL555) * 1000/(1000 - AP555)</f>
        <v>0</v>
      </c>
      <c r="AO555">
        <v>20.9550362535936</v>
      </c>
      <c r="AP555">
        <v>35.5570945454546</v>
      </c>
      <c r="AQ555">
        <v>-0.00192361265049642</v>
      </c>
      <c r="AR555">
        <v>97.587587996509</v>
      </c>
      <c r="AS555">
        <v>10</v>
      </c>
      <c r="AT555">
        <v>2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439</v>
      </c>
      <c r="AY555" t="s">
        <v>439</v>
      </c>
      <c r="AZ555">
        <v>0</v>
      </c>
      <c r="BA555">
        <v>0</v>
      </c>
      <c r="BB555">
        <f>1-AZ555/BA555</f>
        <v>0</v>
      </c>
      <c r="BC555">
        <v>0</v>
      </c>
      <c r="BD555" t="s">
        <v>439</v>
      </c>
      <c r="BE555" t="s">
        <v>439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439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440</v>
      </c>
      <c r="DO555">
        <v>2</v>
      </c>
      <c r="DP555" t="b">
        <v>1</v>
      </c>
      <c r="DQ555">
        <v>1762206869.84615</v>
      </c>
      <c r="DR555">
        <v>895.131</v>
      </c>
      <c r="DS555">
        <v>936.523076923077</v>
      </c>
      <c r="DT555">
        <v>35.5862538461538</v>
      </c>
      <c r="DU555">
        <v>20.9539153846154</v>
      </c>
      <c r="DV555">
        <v>890.382384615385</v>
      </c>
      <c r="DW555">
        <v>35.2762307692308</v>
      </c>
      <c r="DX555">
        <v>500.019461538462</v>
      </c>
      <c r="DY555">
        <v>90.7827307692308</v>
      </c>
      <c r="DZ555">
        <v>0.100029476923077</v>
      </c>
      <c r="EA555">
        <v>43.9962846153846</v>
      </c>
      <c r="EB555">
        <v>42.3308384615385</v>
      </c>
      <c r="EC555">
        <v>999.9</v>
      </c>
      <c r="ED555">
        <v>0</v>
      </c>
      <c r="EE555">
        <v>0</v>
      </c>
      <c r="EF555">
        <v>9998.22153846154</v>
      </c>
      <c r="EG555">
        <v>0</v>
      </c>
      <c r="EH555">
        <v>1129.8</v>
      </c>
      <c r="EI555">
        <v>-41.3920538461538</v>
      </c>
      <c r="EJ555">
        <v>928.160384615385</v>
      </c>
      <c r="EK555">
        <v>956.566846153846</v>
      </c>
      <c r="EL555">
        <v>14.6323461538462</v>
      </c>
      <c r="EM555">
        <v>936.523076923077</v>
      </c>
      <c r="EN555">
        <v>20.9539153846154</v>
      </c>
      <c r="EO555">
        <v>3.23061769230769</v>
      </c>
      <c r="EP555">
        <v>1.90225538461538</v>
      </c>
      <c r="EQ555">
        <v>25.2668461538462</v>
      </c>
      <c r="ER555">
        <v>16.6533692307692</v>
      </c>
      <c r="ES555">
        <v>1999.97538461538</v>
      </c>
      <c r="ET555">
        <v>0.979997769230769</v>
      </c>
      <c r="EU555">
        <v>0.0200019384615385</v>
      </c>
      <c r="EV555">
        <v>0</v>
      </c>
      <c r="EW555">
        <v>1091.33538461538</v>
      </c>
      <c r="EX555">
        <v>5.00059</v>
      </c>
      <c r="EY555">
        <v>23786.8</v>
      </c>
      <c r="EZ555">
        <v>17360.1</v>
      </c>
      <c r="FA555">
        <v>65.3796153846154</v>
      </c>
      <c r="FB555">
        <v>65.9468461538462</v>
      </c>
      <c r="FC555">
        <v>64.8843846153846</v>
      </c>
      <c r="FD555">
        <v>65.4179230769231</v>
      </c>
      <c r="FE555">
        <v>65.5573846153846</v>
      </c>
      <c r="FF555">
        <v>1955.07461538462</v>
      </c>
      <c r="FG555">
        <v>39.9</v>
      </c>
      <c r="FH555">
        <v>0</v>
      </c>
      <c r="FI555">
        <v>1762206877.4</v>
      </c>
      <c r="FJ555">
        <v>0</v>
      </c>
      <c r="FK555">
        <v>1091.42230769231</v>
      </c>
      <c r="FL555">
        <v>1.92615383759815</v>
      </c>
      <c r="FM555">
        <v>64.2700854496987</v>
      </c>
      <c r="FN555">
        <v>23787.7730769231</v>
      </c>
      <c r="FO555">
        <v>15</v>
      </c>
      <c r="FP555">
        <v>0</v>
      </c>
      <c r="FQ555" t="s">
        <v>441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-41.208485</v>
      </c>
      <c r="GD555">
        <v>-5.50116541353388</v>
      </c>
      <c r="GE555">
        <v>0.698380677191887</v>
      </c>
      <c r="GF555">
        <v>0</v>
      </c>
      <c r="GG555">
        <v>1091.36941176471</v>
      </c>
      <c r="GH555">
        <v>1.35584415367267</v>
      </c>
      <c r="GI555">
        <v>0.244948267965373</v>
      </c>
      <c r="GJ555">
        <v>-1</v>
      </c>
      <c r="GK555">
        <v>14.642245</v>
      </c>
      <c r="GL555">
        <v>-0.258600000000013</v>
      </c>
      <c r="GM555">
        <v>0.0249335211111466</v>
      </c>
      <c r="GN555">
        <v>0</v>
      </c>
      <c r="GO555">
        <v>0</v>
      </c>
      <c r="GP555">
        <v>2</v>
      </c>
      <c r="GQ555" t="s">
        <v>442</v>
      </c>
      <c r="GR555">
        <v>3.12547</v>
      </c>
      <c r="GS555">
        <v>2.77791</v>
      </c>
      <c r="GT555">
        <v>0.148822</v>
      </c>
      <c r="GU555">
        <v>0.153775</v>
      </c>
      <c r="GV555">
        <v>0.129557</v>
      </c>
      <c r="GW555">
        <v>0.0891739</v>
      </c>
      <c r="GX555">
        <v>30416.1</v>
      </c>
      <c r="GY555">
        <v>31966.2</v>
      </c>
      <c r="GZ555">
        <v>32471.6</v>
      </c>
      <c r="HA555">
        <v>34346.4</v>
      </c>
      <c r="HB555">
        <v>40410.6</v>
      </c>
      <c r="HC555">
        <v>45095.9</v>
      </c>
      <c r="HD555">
        <v>51030.4</v>
      </c>
      <c r="HE555">
        <v>55086</v>
      </c>
      <c r="HF555">
        <v>1.66628</v>
      </c>
      <c r="HG555">
        <v>1.97467</v>
      </c>
      <c r="HH555">
        <v>-0.138618</v>
      </c>
      <c r="HI555">
        <v>0</v>
      </c>
      <c r="HJ555">
        <v>44.5601</v>
      </c>
      <c r="HK555">
        <v>999.9</v>
      </c>
      <c r="HL555">
        <v>53.956</v>
      </c>
      <c r="HM555">
        <v>28.228</v>
      </c>
      <c r="HN555">
        <v>22.8579</v>
      </c>
      <c r="HO555">
        <v>60.9223</v>
      </c>
      <c r="HP555">
        <v>29.9399</v>
      </c>
      <c r="HQ555">
        <v>2</v>
      </c>
      <c r="HR555">
        <v>2.53461</v>
      </c>
      <c r="HS555">
        <v>9.28105</v>
      </c>
      <c r="HT555">
        <v>19.8916</v>
      </c>
      <c r="HU555">
        <v>5.19004</v>
      </c>
      <c r="HV555">
        <v>12.0159</v>
      </c>
      <c r="HW555">
        <v>4.9691</v>
      </c>
      <c r="HX555">
        <v>3.29533</v>
      </c>
      <c r="HY555">
        <v>999.9</v>
      </c>
      <c r="HZ555">
        <v>9999</v>
      </c>
      <c r="IA555">
        <v>9999</v>
      </c>
      <c r="IB555">
        <v>9999</v>
      </c>
      <c r="IC555">
        <v>1.86311</v>
      </c>
      <c r="ID555">
        <v>1.86813</v>
      </c>
      <c r="IE555">
        <v>1.86783</v>
      </c>
      <c r="IF555">
        <v>1.86904</v>
      </c>
      <c r="IG555">
        <v>1.86982</v>
      </c>
      <c r="IH555">
        <v>1.86584</v>
      </c>
      <c r="II555">
        <v>1.86701</v>
      </c>
      <c r="IJ555">
        <v>1.86843</v>
      </c>
      <c r="IK555">
        <v>5</v>
      </c>
      <c r="IL555">
        <v>0</v>
      </c>
      <c r="IM555">
        <v>0</v>
      </c>
      <c r="IN555">
        <v>0</v>
      </c>
      <c r="IO555" t="s">
        <v>443</v>
      </c>
      <c r="IP555" t="s">
        <v>444</v>
      </c>
      <c r="IQ555" t="s">
        <v>445</v>
      </c>
      <c r="IR555" t="s">
        <v>445</v>
      </c>
      <c r="IS555" t="s">
        <v>445</v>
      </c>
      <c r="IT555" t="s">
        <v>445</v>
      </c>
      <c r="IU555">
        <v>0</v>
      </c>
      <c r="IV555">
        <v>100</v>
      </c>
      <c r="IW555">
        <v>100</v>
      </c>
      <c r="IX555">
        <v>4.844</v>
      </c>
      <c r="IY555">
        <v>0.31</v>
      </c>
      <c r="IZ555">
        <v>0.972545899424372</v>
      </c>
      <c r="JA555">
        <v>0.00534676025210932</v>
      </c>
      <c r="JB555">
        <v>-1.70922874884956e-06</v>
      </c>
      <c r="JC555">
        <v>5.24977269206303e-10</v>
      </c>
      <c r="JD555">
        <v>0.310040366037049</v>
      </c>
      <c r="JE555">
        <v>0</v>
      </c>
      <c r="JF555">
        <v>0</v>
      </c>
      <c r="JG555">
        <v>0</v>
      </c>
      <c r="JH555">
        <v>4</v>
      </c>
      <c r="JI555">
        <v>2317</v>
      </c>
      <c r="JJ555">
        <v>-0</v>
      </c>
      <c r="JK555">
        <v>23</v>
      </c>
      <c r="JL555">
        <v>29370114.6</v>
      </c>
      <c r="JM555">
        <v>29370114.6</v>
      </c>
      <c r="JN555">
        <v>2.38647</v>
      </c>
      <c r="JO555">
        <v>2.61108</v>
      </c>
      <c r="JP555">
        <v>2.19849</v>
      </c>
      <c r="JQ555">
        <v>2.63794</v>
      </c>
      <c r="JR555">
        <v>2.44507</v>
      </c>
      <c r="JS555">
        <v>2.26807</v>
      </c>
      <c r="JT555">
        <v>32.9537</v>
      </c>
      <c r="JU555">
        <v>24.07</v>
      </c>
      <c r="JV555">
        <v>18</v>
      </c>
      <c r="JW555">
        <v>482.608</v>
      </c>
      <c r="JX555">
        <v>734.863</v>
      </c>
      <c r="JY555">
        <v>34.7035</v>
      </c>
      <c r="JZ555">
        <v>54.5719</v>
      </c>
      <c r="KA555">
        <v>30.0045</v>
      </c>
      <c r="KB555">
        <v>53.4638</v>
      </c>
      <c r="KC555">
        <v>53.1248</v>
      </c>
      <c r="KD555">
        <v>47.8429</v>
      </c>
      <c r="KE555">
        <v>0</v>
      </c>
      <c r="KF555">
        <v>100</v>
      </c>
      <c r="KG555">
        <v>26.4821</v>
      </c>
      <c r="KH555">
        <v>990.253</v>
      </c>
      <c r="KI555">
        <v>21.9999</v>
      </c>
      <c r="KJ555">
        <v>92.4964</v>
      </c>
      <c r="KK555">
        <v>89.1312</v>
      </c>
    </row>
    <row r="556" spans="1:297">
      <c r="A556">
        <v>540</v>
      </c>
      <c r="B556">
        <v>1762206883</v>
      </c>
      <c r="C556">
        <v>8651</v>
      </c>
      <c r="D556" t="s">
        <v>1529</v>
      </c>
      <c r="E556" t="s">
        <v>1530</v>
      </c>
      <c r="F556">
        <v>5</v>
      </c>
      <c r="G556" t="s">
        <v>1412</v>
      </c>
      <c r="H556" t="s">
        <v>438</v>
      </c>
      <c r="I556">
        <v>1762206874.84615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989.600033027519</v>
      </c>
      <c r="AK556">
        <v>970.087678787878</v>
      </c>
      <c r="AL556">
        <v>3.53021451279942</v>
      </c>
      <c r="AM556">
        <v>64.4966761008901</v>
      </c>
      <c r="AN556">
        <f>(AP556 - AO556 + DY556*1E3/(8.314*(EA556+273.15)) * AR556/DX556 * AQ556) * DX556/(100*DL556) * 1000/(1000 - AP556)</f>
        <v>0</v>
      </c>
      <c r="AO556">
        <v>20.9552578742392</v>
      </c>
      <c r="AP556">
        <v>35.5515812121212</v>
      </c>
      <c r="AQ556">
        <v>-0.000289515197116512</v>
      </c>
      <c r="AR556">
        <v>97.587587996509</v>
      </c>
      <c r="AS556">
        <v>10</v>
      </c>
      <c r="AT556">
        <v>2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439</v>
      </c>
      <c r="AY556" t="s">
        <v>439</v>
      </c>
      <c r="AZ556">
        <v>0</v>
      </c>
      <c r="BA556">
        <v>0</v>
      </c>
      <c r="BB556">
        <f>1-AZ556/BA556</f>
        <v>0</v>
      </c>
      <c r="BC556">
        <v>0</v>
      </c>
      <c r="BD556" t="s">
        <v>439</v>
      </c>
      <c r="BE556" t="s">
        <v>439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439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440</v>
      </c>
      <c r="DO556">
        <v>2</v>
      </c>
      <c r="DP556" t="b">
        <v>1</v>
      </c>
      <c r="DQ556">
        <v>1762206874.84615</v>
      </c>
      <c r="DR556">
        <v>911.659461538462</v>
      </c>
      <c r="DS556">
        <v>953.588153846154</v>
      </c>
      <c r="DT556">
        <v>35.5685307692308</v>
      </c>
      <c r="DU556">
        <v>20.9548230769231</v>
      </c>
      <c r="DV556">
        <v>906.852461538461</v>
      </c>
      <c r="DW556">
        <v>35.2585</v>
      </c>
      <c r="DX556">
        <v>500.039</v>
      </c>
      <c r="DY556">
        <v>90.7819615384615</v>
      </c>
      <c r="DZ556">
        <v>0.100058569230769</v>
      </c>
      <c r="EA556">
        <v>44.0021307692308</v>
      </c>
      <c r="EB556">
        <v>42.3428692307692</v>
      </c>
      <c r="EC556">
        <v>999.9</v>
      </c>
      <c r="ED556">
        <v>0</v>
      </c>
      <c r="EE556">
        <v>0</v>
      </c>
      <c r="EF556">
        <v>9991.87692307692</v>
      </c>
      <c r="EG556">
        <v>0</v>
      </c>
      <c r="EH556">
        <v>1129.71153846154</v>
      </c>
      <c r="EI556">
        <v>-41.9287461538461</v>
      </c>
      <c r="EJ556">
        <v>945.281307692308</v>
      </c>
      <c r="EK556">
        <v>973.998076923077</v>
      </c>
      <c r="EL556">
        <v>14.6137153846154</v>
      </c>
      <c r="EM556">
        <v>953.588153846154</v>
      </c>
      <c r="EN556">
        <v>20.9548230769231</v>
      </c>
      <c r="EO556">
        <v>3.22898076923077</v>
      </c>
      <c r="EP556">
        <v>1.90231923076923</v>
      </c>
      <c r="EQ556">
        <v>25.2583307692308</v>
      </c>
      <c r="ER556">
        <v>16.6539153846154</v>
      </c>
      <c r="ES556">
        <v>1999.97461538462</v>
      </c>
      <c r="ET556">
        <v>0.979998</v>
      </c>
      <c r="EU556">
        <v>0.0200017</v>
      </c>
      <c r="EV556">
        <v>0</v>
      </c>
      <c r="EW556">
        <v>1091.42153846154</v>
      </c>
      <c r="EX556">
        <v>5.00059</v>
      </c>
      <c r="EY556">
        <v>23792.4076923077</v>
      </c>
      <c r="EZ556">
        <v>17360.0923076923</v>
      </c>
      <c r="FA556">
        <v>65.4083846153846</v>
      </c>
      <c r="FB556">
        <v>65.9853076923077</v>
      </c>
      <c r="FC556">
        <v>64.918</v>
      </c>
      <c r="FD556">
        <v>65.4563846153846</v>
      </c>
      <c r="FE556">
        <v>65.5910769230769</v>
      </c>
      <c r="FF556">
        <v>1955.07461538462</v>
      </c>
      <c r="FG556">
        <v>39.9</v>
      </c>
      <c r="FH556">
        <v>0</v>
      </c>
      <c r="FI556">
        <v>1762206882.2</v>
      </c>
      <c r="FJ556">
        <v>0</v>
      </c>
      <c r="FK556">
        <v>1091.48576923077</v>
      </c>
      <c r="FL556">
        <v>0.135042723783745</v>
      </c>
      <c r="FM556">
        <v>67.2512820918264</v>
      </c>
      <c r="FN556">
        <v>23793.15</v>
      </c>
      <c r="FO556">
        <v>15</v>
      </c>
      <c r="FP556">
        <v>0</v>
      </c>
      <c r="FQ556" t="s">
        <v>441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-41.6082380952381</v>
      </c>
      <c r="GD556">
        <v>-6.65604935064934</v>
      </c>
      <c r="GE556">
        <v>0.821894682441091</v>
      </c>
      <c r="GF556">
        <v>0</v>
      </c>
      <c r="GG556">
        <v>1091.42205882353</v>
      </c>
      <c r="GH556">
        <v>0.978609622300508</v>
      </c>
      <c r="GI556">
        <v>0.231310580767688</v>
      </c>
      <c r="GJ556">
        <v>-1</v>
      </c>
      <c r="GK556">
        <v>14.6247619047619</v>
      </c>
      <c r="GL556">
        <v>-0.230025974025974</v>
      </c>
      <c r="GM556">
        <v>0.0235473884142973</v>
      </c>
      <c r="GN556">
        <v>0</v>
      </c>
      <c r="GO556">
        <v>0</v>
      </c>
      <c r="GP556">
        <v>2</v>
      </c>
      <c r="GQ556" t="s">
        <v>442</v>
      </c>
      <c r="GR556">
        <v>3.12539</v>
      </c>
      <c r="GS556">
        <v>2.77779</v>
      </c>
      <c r="GT556">
        <v>0.150625</v>
      </c>
      <c r="GU556">
        <v>0.155422</v>
      </c>
      <c r="GV556">
        <v>0.129529</v>
      </c>
      <c r="GW556">
        <v>0.0891689</v>
      </c>
      <c r="GX556">
        <v>30348</v>
      </c>
      <c r="GY556">
        <v>31899.3</v>
      </c>
      <c r="GZ556">
        <v>32468.3</v>
      </c>
      <c r="HA556">
        <v>34342.1</v>
      </c>
      <c r="HB556">
        <v>40408.9</v>
      </c>
      <c r="HC556">
        <v>45091.1</v>
      </c>
      <c r="HD556">
        <v>51026</v>
      </c>
      <c r="HE556">
        <v>55079.5</v>
      </c>
      <c r="HF556">
        <v>1.66572</v>
      </c>
      <c r="HG556">
        <v>1.97418</v>
      </c>
      <c r="HH556">
        <v>-0.138812</v>
      </c>
      <c r="HI556">
        <v>0</v>
      </c>
      <c r="HJ556">
        <v>44.5695</v>
      </c>
      <c r="HK556">
        <v>999.9</v>
      </c>
      <c r="HL556">
        <v>53.98</v>
      </c>
      <c r="HM556">
        <v>28.238</v>
      </c>
      <c r="HN556">
        <v>22.8801</v>
      </c>
      <c r="HO556">
        <v>60.6023</v>
      </c>
      <c r="HP556">
        <v>29.972</v>
      </c>
      <c r="HQ556">
        <v>2</v>
      </c>
      <c r="HR556">
        <v>2.53919</v>
      </c>
      <c r="HS556">
        <v>9.28105</v>
      </c>
      <c r="HT556">
        <v>19.8914</v>
      </c>
      <c r="HU556">
        <v>5.18989</v>
      </c>
      <c r="HV556">
        <v>12.0159</v>
      </c>
      <c r="HW556">
        <v>4.96875</v>
      </c>
      <c r="HX556">
        <v>3.29515</v>
      </c>
      <c r="HY556">
        <v>999.9</v>
      </c>
      <c r="HZ556">
        <v>9999</v>
      </c>
      <c r="IA556">
        <v>9999</v>
      </c>
      <c r="IB556">
        <v>9999</v>
      </c>
      <c r="IC556">
        <v>1.86312</v>
      </c>
      <c r="ID556">
        <v>1.86812</v>
      </c>
      <c r="IE556">
        <v>1.86783</v>
      </c>
      <c r="IF556">
        <v>1.86904</v>
      </c>
      <c r="IG556">
        <v>1.86981</v>
      </c>
      <c r="IH556">
        <v>1.86585</v>
      </c>
      <c r="II556">
        <v>1.86699</v>
      </c>
      <c r="IJ556">
        <v>1.86843</v>
      </c>
      <c r="IK556">
        <v>5</v>
      </c>
      <c r="IL556">
        <v>0</v>
      </c>
      <c r="IM556">
        <v>0</v>
      </c>
      <c r="IN556">
        <v>0</v>
      </c>
      <c r="IO556" t="s">
        <v>443</v>
      </c>
      <c r="IP556" t="s">
        <v>444</v>
      </c>
      <c r="IQ556" t="s">
        <v>445</v>
      </c>
      <c r="IR556" t="s">
        <v>445</v>
      </c>
      <c r="IS556" t="s">
        <v>445</v>
      </c>
      <c r="IT556" t="s">
        <v>445</v>
      </c>
      <c r="IU556">
        <v>0</v>
      </c>
      <c r="IV556">
        <v>100</v>
      </c>
      <c r="IW556">
        <v>100</v>
      </c>
      <c r="IX556">
        <v>4.903</v>
      </c>
      <c r="IY556">
        <v>0.31</v>
      </c>
      <c r="IZ556">
        <v>0.972545899424372</v>
      </c>
      <c r="JA556">
        <v>0.00534676025210932</v>
      </c>
      <c r="JB556">
        <v>-1.70922874884956e-06</v>
      </c>
      <c r="JC556">
        <v>5.24977269206303e-10</v>
      </c>
      <c r="JD556">
        <v>0.310040366037049</v>
      </c>
      <c r="JE556">
        <v>0</v>
      </c>
      <c r="JF556">
        <v>0</v>
      </c>
      <c r="JG556">
        <v>0</v>
      </c>
      <c r="JH556">
        <v>4</v>
      </c>
      <c r="JI556">
        <v>2317</v>
      </c>
      <c r="JJ556">
        <v>-0</v>
      </c>
      <c r="JK556">
        <v>23</v>
      </c>
      <c r="JL556">
        <v>29370114.7</v>
      </c>
      <c r="JM556">
        <v>29370114.7</v>
      </c>
      <c r="JN556">
        <v>2.4231</v>
      </c>
      <c r="JO556">
        <v>2.6062</v>
      </c>
      <c r="JP556">
        <v>2.19849</v>
      </c>
      <c r="JQ556">
        <v>2.63794</v>
      </c>
      <c r="JR556">
        <v>2.44507</v>
      </c>
      <c r="JS556">
        <v>2.32544</v>
      </c>
      <c r="JT556">
        <v>32.9537</v>
      </c>
      <c r="JU556">
        <v>24.0875</v>
      </c>
      <c r="JV556">
        <v>18</v>
      </c>
      <c r="JW556">
        <v>482.443</v>
      </c>
      <c r="JX556">
        <v>734.74</v>
      </c>
      <c r="JY556">
        <v>34.7171</v>
      </c>
      <c r="JZ556">
        <v>54.6174</v>
      </c>
      <c r="KA556">
        <v>30.0045</v>
      </c>
      <c r="KB556">
        <v>53.5058</v>
      </c>
      <c r="KC556">
        <v>53.1658</v>
      </c>
      <c r="KD556">
        <v>48.5042</v>
      </c>
      <c r="KE556">
        <v>0</v>
      </c>
      <c r="KF556">
        <v>100</v>
      </c>
      <c r="KG556">
        <v>26.1255</v>
      </c>
      <c r="KH556">
        <v>1010.75</v>
      </c>
      <c r="KI556">
        <v>21.9999</v>
      </c>
      <c r="KJ556">
        <v>92.4878</v>
      </c>
      <c r="KK556">
        <v>89.1204</v>
      </c>
    </row>
    <row r="557" spans="1:297">
      <c r="A557">
        <v>541</v>
      </c>
      <c r="B557">
        <v>1762206888</v>
      </c>
      <c r="C557">
        <v>8656</v>
      </c>
      <c r="D557" t="s">
        <v>1531</v>
      </c>
      <c r="E557" t="s">
        <v>1532</v>
      </c>
      <c r="F557">
        <v>5</v>
      </c>
      <c r="G557" t="s">
        <v>1412</v>
      </c>
      <c r="H557" t="s">
        <v>438</v>
      </c>
      <c r="I557">
        <v>1762206879.84615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1005.79264618699</v>
      </c>
      <c r="AK557">
        <v>986.836551515152</v>
      </c>
      <c r="AL557">
        <v>3.3509167853178</v>
      </c>
      <c r="AM557">
        <v>64.4966761008901</v>
      </c>
      <c r="AN557">
        <f>(AP557 - AO557 + DY557*1E3/(8.314*(EA557+273.15)) * AR557/DX557 * AQ557) * DX557/(100*DL557) * 1000/(1000 - AP557)</f>
        <v>0</v>
      </c>
      <c r="AO557">
        <v>20.9563307574631</v>
      </c>
      <c r="AP557">
        <v>35.5261242424242</v>
      </c>
      <c r="AQ557">
        <v>-0.000989938010775606</v>
      </c>
      <c r="AR557">
        <v>97.587587996509</v>
      </c>
      <c r="AS557">
        <v>10</v>
      </c>
      <c r="AT557">
        <v>2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439</v>
      </c>
      <c r="AY557" t="s">
        <v>439</v>
      </c>
      <c r="AZ557">
        <v>0</v>
      </c>
      <c r="BA557">
        <v>0</v>
      </c>
      <c r="BB557">
        <f>1-AZ557/BA557</f>
        <v>0</v>
      </c>
      <c r="BC557">
        <v>0</v>
      </c>
      <c r="BD557" t="s">
        <v>439</v>
      </c>
      <c r="BE557" t="s">
        <v>439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439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440</v>
      </c>
      <c r="DO557">
        <v>2</v>
      </c>
      <c r="DP557" t="b">
        <v>1</v>
      </c>
      <c r="DQ557">
        <v>1762206879.84615</v>
      </c>
      <c r="DR557">
        <v>928.214846153846</v>
      </c>
      <c r="DS557">
        <v>970.349384615385</v>
      </c>
      <c r="DT557">
        <v>35.5510846153846</v>
      </c>
      <c r="DU557">
        <v>20.9555384615385</v>
      </c>
      <c r="DV557">
        <v>923.349461538461</v>
      </c>
      <c r="DW557">
        <v>35.2410615384615</v>
      </c>
      <c r="DX557">
        <v>499.998846153846</v>
      </c>
      <c r="DY557">
        <v>90.7819461538461</v>
      </c>
      <c r="DZ557">
        <v>0.0999923384615385</v>
      </c>
      <c r="EA557">
        <v>44.0103076923077</v>
      </c>
      <c r="EB557">
        <v>42.3517538461538</v>
      </c>
      <c r="EC557">
        <v>999.9</v>
      </c>
      <c r="ED557">
        <v>0</v>
      </c>
      <c r="EE557">
        <v>0</v>
      </c>
      <c r="EF557">
        <v>9990.62692307692</v>
      </c>
      <c r="EG557">
        <v>0</v>
      </c>
      <c r="EH557">
        <v>1129.62076923077</v>
      </c>
      <c r="EI557">
        <v>-42.1346153846154</v>
      </c>
      <c r="EJ557">
        <v>962.429846153846</v>
      </c>
      <c r="EK557">
        <v>991.119153846154</v>
      </c>
      <c r="EL557">
        <v>14.5955615384615</v>
      </c>
      <c r="EM557">
        <v>970.349384615385</v>
      </c>
      <c r="EN557">
        <v>20.9555384615385</v>
      </c>
      <c r="EO557">
        <v>3.22739692307692</v>
      </c>
      <c r="EP557">
        <v>1.90238384615385</v>
      </c>
      <c r="EQ557">
        <v>25.2500923076923</v>
      </c>
      <c r="ER557">
        <v>16.6544538461538</v>
      </c>
      <c r="ES557">
        <v>1999.96846153846</v>
      </c>
      <c r="ET557">
        <v>0.979998230769231</v>
      </c>
      <c r="EU557">
        <v>0.0200014615384615</v>
      </c>
      <c r="EV557">
        <v>0</v>
      </c>
      <c r="EW557">
        <v>1091.55538461538</v>
      </c>
      <c r="EX557">
        <v>5.00059</v>
      </c>
      <c r="EY557">
        <v>23798.3</v>
      </c>
      <c r="EZ557">
        <v>17360.0384615385</v>
      </c>
      <c r="FA557">
        <v>65.442</v>
      </c>
      <c r="FB557">
        <v>66.0237692307692</v>
      </c>
      <c r="FC557">
        <v>64.9516153846154</v>
      </c>
      <c r="FD557">
        <v>65.4805384615385</v>
      </c>
      <c r="FE557">
        <v>65.62</v>
      </c>
      <c r="FF557">
        <v>1955.06846153846</v>
      </c>
      <c r="FG557">
        <v>39.9</v>
      </c>
      <c r="FH557">
        <v>0</v>
      </c>
      <c r="FI557">
        <v>1762206887</v>
      </c>
      <c r="FJ557">
        <v>0</v>
      </c>
      <c r="FK557">
        <v>1091.60846153846</v>
      </c>
      <c r="FL557">
        <v>1.16923076687794</v>
      </c>
      <c r="FM557">
        <v>74.7213673912094</v>
      </c>
      <c r="FN557">
        <v>23798.8</v>
      </c>
      <c r="FO557">
        <v>15</v>
      </c>
      <c r="FP557">
        <v>0</v>
      </c>
      <c r="FQ557" t="s">
        <v>441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-42.007045</v>
      </c>
      <c r="GD557">
        <v>-3.43034436090234</v>
      </c>
      <c r="GE557">
        <v>0.600560191383844</v>
      </c>
      <c r="GF557">
        <v>0</v>
      </c>
      <c r="GG557">
        <v>1091.52941176471</v>
      </c>
      <c r="GH557">
        <v>0.9699006841307</v>
      </c>
      <c r="GI557">
        <v>0.223566560380599</v>
      </c>
      <c r="GJ557">
        <v>-1</v>
      </c>
      <c r="GK557">
        <v>14.60421</v>
      </c>
      <c r="GL557">
        <v>-0.203900751879679</v>
      </c>
      <c r="GM557">
        <v>0.0199183558558431</v>
      </c>
      <c r="GN557">
        <v>0</v>
      </c>
      <c r="GO557">
        <v>0</v>
      </c>
      <c r="GP557">
        <v>2</v>
      </c>
      <c r="GQ557" t="s">
        <v>442</v>
      </c>
      <c r="GR557">
        <v>3.12548</v>
      </c>
      <c r="GS557">
        <v>2.77796</v>
      </c>
      <c r="GT557">
        <v>0.15236</v>
      </c>
      <c r="GU557">
        <v>0.157234</v>
      </c>
      <c r="GV557">
        <v>0.129471</v>
      </c>
      <c r="GW557">
        <v>0.0891723</v>
      </c>
      <c r="GX557">
        <v>30282.6</v>
      </c>
      <c r="GY557">
        <v>31826.4</v>
      </c>
      <c r="GZ557">
        <v>32465.3</v>
      </c>
      <c r="HA557">
        <v>34338.1</v>
      </c>
      <c r="HB557">
        <v>40408.7</v>
      </c>
      <c r="HC557">
        <v>45086.2</v>
      </c>
      <c r="HD557">
        <v>51022</v>
      </c>
      <c r="HE557">
        <v>55073.5</v>
      </c>
      <c r="HF557">
        <v>1.66545</v>
      </c>
      <c r="HG557">
        <v>1.97362</v>
      </c>
      <c r="HH557">
        <v>-0.138871</v>
      </c>
      <c r="HI557">
        <v>0</v>
      </c>
      <c r="HJ557">
        <v>44.5784</v>
      </c>
      <c r="HK557">
        <v>999.9</v>
      </c>
      <c r="HL557">
        <v>53.956</v>
      </c>
      <c r="HM557">
        <v>28.218</v>
      </c>
      <c r="HN557">
        <v>22.8426</v>
      </c>
      <c r="HO557">
        <v>61.0623</v>
      </c>
      <c r="HP557">
        <v>29.972</v>
      </c>
      <c r="HQ557">
        <v>2</v>
      </c>
      <c r="HR557">
        <v>2.54401</v>
      </c>
      <c r="HS557">
        <v>9.28105</v>
      </c>
      <c r="HT557">
        <v>19.8915</v>
      </c>
      <c r="HU557">
        <v>5.19138</v>
      </c>
      <c r="HV557">
        <v>12.0159</v>
      </c>
      <c r="HW557">
        <v>4.9693</v>
      </c>
      <c r="HX557">
        <v>3.29548</v>
      </c>
      <c r="HY557">
        <v>999.9</v>
      </c>
      <c r="HZ557">
        <v>9999</v>
      </c>
      <c r="IA557">
        <v>9999</v>
      </c>
      <c r="IB557">
        <v>9999</v>
      </c>
      <c r="IC557">
        <v>1.86311</v>
      </c>
      <c r="ID557">
        <v>1.86813</v>
      </c>
      <c r="IE557">
        <v>1.86783</v>
      </c>
      <c r="IF557">
        <v>1.86902</v>
      </c>
      <c r="IG557">
        <v>1.86981</v>
      </c>
      <c r="IH557">
        <v>1.86585</v>
      </c>
      <c r="II557">
        <v>1.86703</v>
      </c>
      <c r="IJ557">
        <v>1.86842</v>
      </c>
      <c r="IK557">
        <v>5</v>
      </c>
      <c r="IL557">
        <v>0</v>
      </c>
      <c r="IM557">
        <v>0</v>
      </c>
      <c r="IN557">
        <v>0</v>
      </c>
      <c r="IO557" t="s">
        <v>443</v>
      </c>
      <c r="IP557" t="s">
        <v>444</v>
      </c>
      <c r="IQ557" t="s">
        <v>445</v>
      </c>
      <c r="IR557" t="s">
        <v>445</v>
      </c>
      <c r="IS557" t="s">
        <v>445</v>
      </c>
      <c r="IT557" t="s">
        <v>445</v>
      </c>
      <c r="IU557">
        <v>0</v>
      </c>
      <c r="IV557">
        <v>100</v>
      </c>
      <c r="IW557">
        <v>100</v>
      </c>
      <c r="IX557">
        <v>4.961</v>
      </c>
      <c r="IY557">
        <v>0.31</v>
      </c>
      <c r="IZ557">
        <v>0.972545899424372</v>
      </c>
      <c r="JA557">
        <v>0.00534676025210932</v>
      </c>
      <c r="JB557">
        <v>-1.70922874884956e-06</v>
      </c>
      <c r="JC557">
        <v>5.24977269206303e-10</v>
      </c>
      <c r="JD557">
        <v>0.310040366037049</v>
      </c>
      <c r="JE557">
        <v>0</v>
      </c>
      <c r="JF557">
        <v>0</v>
      </c>
      <c r="JG557">
        <v>0</v>
      </c>
      <c r="JH557">
        <v>4</v>
      </c>
      <c r="JI557">
        <v>2317</v>
      </c>
      <c r="JJ557">
        <v>-0</v>
      </c>
      <c r="JK557">
        <v>23</v>
      </c>
      <c r="JL557">
        <v>29370114.8</v>
      </c>
      <c r="JM557">
        <v>29370114.8</v>
      </c>
      <c r="JN557">
        <v>2.45239</v>
      </c>
      <c r="JO557">
        <v>2.59766</v>
      </c>
      <c r="JP557">
        <v>2.19849</v>
      </c>
      <c r="JQ557">
        <v>2.63794</v>
      </c>
      <c r="JR557">
        <v>2.44507</v>
      </c>
      <c r="JS557">
        <v>2.35718</v>
      </c>
      <c r="JT557">
        <v>32.976</v>
      </c>
      <c r="JU557">
        <v>24.0875</v>
      </c>
      <c r="JV557">
        <v>18</v>
      </c>
      <c r="JW557">
        <v>482.477</v>
      </c>
      <c r="JX557">
        <v>734.568</v>
      </c>
      <c r="JY557">
        <v>34.7319</v>
      </c>
      <c r="JZ557">
        <v>54.6619</v>
      </c>
      <c r="KA557">
        <v>30.0045</v>
      </c>
      <c r="KB557">
        <v>53.5476</v>
      </c>
      <c r="KC557">
        <v>53.2069</v>
      </c>
      <c r="KD557">
        <v>49.2233</v>
      </c>
      <c r="KE557">
        <v>0</v>
      </c>
      <c r="KF557">
        <v>100</v>
      </c>
      <c r="KG557">
        <v>25.7881</v>
      </c>
      <c r="KH557">
        <v>1024.3</v>
      </c>
      <c r="KI557">
        <v>21.9999</v>
      </c>
      <c r="KJ557">
        <v>92.48</v>
      </c>
      <c r="KK557">
        <v>89.1104</v>
      </c>
    </row>
    <row r="558" spans="1:297">
      <c r="A558">
        <v>542</v>
      </c>
      <c r="B558">
        <v>1762206893</v>
      </c>
      <c r="C558">
        <v>8661</v>
      </c>
      <c r="D558" t="s">
        <v>1533</v>
      </c>
      <c r="E558" t="s">
        <v>1534</v>
      </c>
      <c r="F558">
        <v>5</v>
      </c>
      <c r="G558" t="s">
        <v>1412</v>
      </c>
      <c r="H558" t="s">
        <v>438</v>
      </c>
      <c r="I558">
        <v>1762206884.84615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1023.50576794271</v>
      </c>
      <c r="AK558">
        <v>1004.35258181818</v>
      </c>
      <c r="AL558">
        <v>3.48581373654275</v>
      </c>
      <c r="AM558">
        <v>64.4966761008901</v>
      </c>
      <c r="AN558">
        <f>(AP558 - AO558 + DY558*1E3/(8.314*(EA558+273.15)) * AR558/DX558 * AQ558) * DX558/(100*DL558) * 1000/(1000 - AP558)</f>
        <v>0</v>
      </c>
      <c r="AO558">
        <v>20.9590491232227</v>
      </c>
      <c r="AP558">
        <v>35.5086527272727</v>
      </c>
      <c r="AQ558">
        <v>-0.000706582920747073</v>
      </c>
      <c r="AR558">
        <v>97.587587996509</v>
      </c>
      <c r="AS558">
        <v>10</v>
      </c>
      <c r="AT558">
        <v>2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439</v>
      </c>
      <c r="AY558" t="s">
        <v>439</v>
      </c>
      <c r="AZ558">
        <v>0</v>
      </c>
      <c r="BA558">
        <v>0</v>
      </c>
      <c r="BB558">
        <f>1-AZ558/BA558</f>
        <v>0</v>
      </c>
      <c r="BC558">
        <v>0</v>
      </c>
      <c r="BD558" t="s">
        <v>439</v>
      </c>
      <c r="BE558" t="s">
        <v>439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439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440</v>
      </c>
      <c r="DO558">
        <v>2</v>
      </c>
      <c r="DP558" t="b">
        <v>1</v>
      </c>
      <c r="DQ558">
        <v>1762206884.84615</v>
      </c>
      <c r="DR558">
        <v>944.837923076923</v>
      </c>
      <c r="DS558">
        <v>987.215461538461</v>
      </c>
      <c r="DT558">
        <v>35.5349769230769</v>
      </c>
      <c r="DU558">
        <v>20.9568307692308</v>
      </c>
      <c r="DV558">
        <v>939.914153846154</v>
      </c>
      <c r="DW558">
        <v>35.2249307692308</v>
      </c>
      <c r="DX558">
        <v>500.004307692308</v>
      </c>
      <c r="DY558">
        <v>90.7829153846154</v>
      </c>
      <c r="DZ558">
        <v>0.100015253846154</v>
      </c>
      <c r="EA558">
        <v>44.0224230769231</v>
      </c>
      <c r="EB558">
        <v>42.3626769230769</v>
      </c>
      <c r="EC558">
        <v>999.9</v>
      </c>
      <c r="ED558">
        <v>0</v>
      </c>
      <c r="EE558">
        <v>0</v>
      </c>
      <c r="EF558">
        <v>9994.47153846154</v>
      </c>
      <c r="EG558">
        <v>0</v>
      </c>
      <c r="EH558">
        <v>1129.53692307692</v>
      </c>
      <c r="EI558">
        <v>-42.3770692307692</v>
      </c>
      <c r="EJ558">
        <v>979.649461538462</v>
      </c>
      <c r="EK558">
        <v>1008.34638461538</v>
      </c>
      <c r="EL558">
        <v>14.5781384615385</v>
      </c>
      <c r="EM558">
        <v>987.215461538461</v>
      </c>
      <c r="EN558">
        <v>20.9568307692308</v>
      </c>
      <c r="EO558">
        <v>3.22596846153846</v>
      </c>
      <c r="EP558">
        <v>1.90252076923077</v>
      </c>
      <c r="EQ558">
        <v>25.2426461538462</v>
      </c>
      <c r="ER558">
        <v>16.6555923076923</v>
      </c>
      <c r="ES558">
        <v>1999.96153846154</v>
      </c>
      <c r="ET558">
        <v>0.979998461538462</v>
      </c>
      <c r="EU558">
        <v>0.0200012230769231</v>
      </c>
      <c r="EV558">
        <v>0</v>
      </c>
      <c r="EW558">
        <v>1091.75153846154</v>
      </c>
      <c r="EX558">
        <v>5.00059</v>
      </c>
      <c r="EY558">
        <v>23804.3</v>
      </c>
      <c r="EZ558">
        <v>17359.9846153846</v>
      </c>
      <c r="FA558">
        <v>65.4756923076923</v>
      </c>
      <c r="FB558">
        <v>66.0525384615385</v>
      </c>
      <c r="FC558">
        <v>64.9757692307692</v>
      </c>
      <c r="FD558">
        <v>65.519</v>
      </c>
      <c r="FE558">
        <v>65.6536153846154</v>
      </c>
      <c r="FF558">
        <v>1955.06153846154</v>
      </c>
      <c r="FG558">
        <v>39.9</v>
      </c>
      <c r="FH558">
        <v>0</v>
      </c>
      <c r="FI558">
        <v>1762206892.4</v>
      </c>
      <c r="FJ558">
        <v>0</v>
      </c>
      <c r="FK558">
        <v>1091.7704</v>
      </c>
      <c r="FL558">
        <v>3.47692307766976</v>
      </c>
      <c r="FM558">
        <v>76.5153844219268</v>
      </c>
      <c r="FN558">
        <v>23805.98</v>
      </c>
      <c r="FO558">
        <v>15</v>
      </c>
      <c r="FP558">
        <v>0</v>
      </c>
      <c r="FQ558" t="s">
        <v>441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-42.2243</v>
      </c>
      <c r="GD558">
        <v>-2.53172727272723</v>
      </c>
      <c r="GE558">
        <v>0.588401009192751</v>
      </c>
      <c r="GF558">
        <v>0</v>
      </c>
      <c r="GG558">
        <v>1091.66794117647</v>
      </c>
      <c r="GH558">
        <v>1.92681436304593</v>
      </c>
      <c r="GI558">
        <v>0.288513221348235</v>
      </c>
      <c r="GJ558">
        <v>-1</v>
      </c>
      <c r="GK558">
        <v>14.5875476190476</v>
      </c>
      <c r="GL558">
        <v>-0.202979220779207</v>
      </c>
      <c r="GM558">
        <v>0.0207499080674411</v>
      </c>
      <c r="GN558">
        <v>0</v>
      </c>
      <c r="GO558">
        <v>0</v>
      </c>
      <c r="GP558">
        <v>2</v>
      </c>
      <c r="GQ558" t="s">
        <v>442</v>
      </c>
      <c r="GR558">
        <v>3.12557</v>
      </c>
      <c r="GS558">
        <v>2.77812</v>
      </c>
      <c r="GT558">
        <v>0.154106</v>
      </c>
      <c r="GU558">
        <v>0.158825</v>
      </c>
      <c r="GV558">
        <v>0.129404</v>
      </c>
      <c r="GW558">
        <v>0.0891611</v>
      </c>
      <c r="GX558">
        <v>30216.6</v>
      </c>
      <c r="GY558">
        <v>31761.7</v>
      </c>
      <c r="GZ558">
        <v>32462.1</v>
      </c>
      <c r="HA558">
        <v>34333.8</v>
      </c>
      <c r="HB558">
        <v>40408.6</v>
      </c>
      <c r="HC558">
        <v>45081.8</v>
      </c>
      <c r="HD558">
        <v>51017.7</v>
      </c>
      <c r="HE558">
        <v>55067.3</v>
      </c>
      <c r="HF558">
        <v>1.66495</v>
      </c>
      <c r="HG558">
        <v>1.97298</v>
      </c>
      <c r="HH558">
        <v>-0.138767</v>
      </c>
      <c r="HI558">
        <v>0</v>
      </c>
      <c r="HJ558">
        <v>44.5882</v>
      </c>
      <c r="HK558">
        <v>999.9</v>
      </c>
      <c r="HL558">
        <v>53.956</v>
      </c>
      <c r="HM558">
        <v>28.228</v>
      </c>
      <c r="HN558">
        <v>22.8543</v>
      </c>
      <c r="HO558">
        <v>60.7723</v>
      </c>
      <c r="HP558">
        <v>29.8918</v>
      </c>
      <c r="HQ558">
        <v>2</v>
      </c>
      <c r="HR558">
        <v>2.54853</v>
      </c>
      <c r="HS558">
        <v>9.28105</v>
      </c>
      <c r="HT558">
        <v>19.8915</v>
      </c>
      <c r="HU558">
        <v>5.19048</v>
      </c>
      <c r="HV558">
        <v>12.0159</v>
      </c>
      <c r="HW558">
        <v>4.9691</v>
      </c>
      <c r="HX558">
        <v>3.29525</v>
      </c>
      <c r="HY558">
        <v>999.9</v>
      </c>
      <c r="HZ558">
        <v>9999</v>
      </c>
      <c r="IA558">
        <v>9999</v>
      </c>
      <c r="IB558">
        <v>9999</v>
      </c>
      <c r="IC558">
        <v>1.8631</v>
      </c>
      <c r="ID558">
        <v>1.86813</v>
      </c>
      <c r="IE558">
        <v>1.86783</v>
      </c>
      <c r="IF558">
        <v>1.86902</v>
      </c>
      <c r="IG558">
        <v>1.86981</v>
      </c>
      <c r="IH558">
        <v>1.86584</v>
      </c>
      <c r="II558">
        <v>1.86706</v>
      </c>
      <c r="IJ558">
        <v>1.86843</v>
      </c>
      <c r="IK558">
        <v>5</v>
      </c>
      <c r="IL558">
        <v>0</v>
      </c>
      <c r="IM558">
        <v>0</v>
      </c>
      <c r="IN558">
        <v>0</v>
      </c>
      <c r="IO558" t="s">
        <v>443</v>
      </c>
      <c r="IP558" t="s">
        <v>444</v>
      </c>
      <c r="IQ558" t="s">
        <v>445</v>
      </c>
      <c r="IR558" t="s">
        <v>445</v>
      </c>
      <c r="IS558" t="s">
        <v>445</v>
      </c>
      <c r="IT558" t="s">
        <v>445</v>
      </c>
      <c r="IU558">
        <v>0</v>
      </c>
      <c r="IV558">
        <v>100</v>
      </c>
      <c r="IW558">
        <v>100</v>
      </c>
      <c r="IX558">
        <v>5.019</v>
      </c>
      <c r="IY558">
        <v>0.3101</v>
      </c>
      <c r="IZ558">
        <v>0.972545899424372</v>
      </c>
      <c r="JA558">
        <v>0.00534676025210932</v>
      </c>
      <c r="JB558">
        <v>-1.70922874884956e-06</v>
      </c>
      <c r="JC558">
        <v>5.24977269206303e-10</v>
      </c>
      <c r="JD558">
        <v>0.310040366037049</v>
      </c>
      <c r="JE558">
        <v>0</v>
      </c>
      <c r="JF558">
        <v>0</v>
      </c>
      <c r="JG558">
        <v>0</v>
      </c>
      <c r="JH558">
        <v>4</v>
      </c>
      <c r="JI558">
        <v>2317</v>
      </c>
      <c r="JJ558">
        <v>-0</v>
      </c>
      <c r="JK558">
        <v>23</v>
      </c>
      <c r="JL558">
        <v>29370114.9</v>
      </c>
      <c r="JM558">
        <v>29370114.9</v>
      </c>
      <c r="JN558">
        <v>2.48779</v>
      </c>
      <c r="JO558">
        <v>2.60742</v>
      </c>
      <c r="JP558">
        <v>2.19849</v>
      </c>
      <c r="JQ558">
        <v>2.63794</v>
      </c>
      <c r="JR558">
        <v>2.44629</v>
      </c>
      <c r="JS558">
        <v>2.33521</v>
      </c>
      <c r="JT558">
        <v>32.976</v>
      </c>
      <c r="JU558">
        <v>24.0787</v>
      </c>
      <c r="JV558">
        <v>18</v>
      </c>
      <c r="JW558">
        <v>482.357</v>
      </c>
      <c r="JX558">
        <v>734.32</v>
      </c>
      <c r="JY558">
        <v>34.7457</v>
      </c>
      <c r="JZ558">
        <v>54.7079</v>
      </c>
      <c r="KA558">
        <v>30.0045</v>
      </c>
      <c r="KB558">
        <v>53.5913</v>
      </c>
      <c r="KC558">
        <v>53.2507</v>
      </c>
      <c r="KD558">
        <v>49.9523</v>
      </c>
      <c r="KE558">
        <v>0</v>
      </c>
      <c r="KF558">
        <v>100</v>
      </c>
      <c r="KG558">
        <v>25.7776</v>
      </c>
      <c r="KH558">
        <v>1044.68</v>
      </c>
      <c r="KI558">
        <v>21.9999</v>
      </c>
      <c r="KJ558">
        <v>92.4717</v>
      </c>
      <c r="KK558">
        <v>89.0999</v>
      </c>
    </row>
    <row r="559" spans="1:297">
      <c r="A559">
        <v>543</v>
      </c>
      <c r="B559">
        <v>1762206898</v>
      </c>
      <c r="C559">
        <v>8666</v>
      </c>
      <c r="D559" t="s">
        <v>1535</v>
      </c>
      <c r="E559" t="s">
        <v>1536</v>
      </c>
      <c r="F559">
        <v>5</v>
      </c>
      <c r="G559" t="s">
        <v>1412</v>
      </c>
      <c r="H559" t="s">
        <v>438</v>
      </c>
      <c r="I559">
        <v>1762206889.84615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1039.6475921411</v>
      </c>
      <c r="AK559">
        <v>1020.83950909091</v>
      </c>
      <c r="AL559">
        <v>3.30229446814151</v>
      </c>
      <c r="AM559">
        <v>64.4966761008901</v>
      </c>
      <c r="AN559">
        <f>(AP559 - AO559 + DY559*1E3/(8.314*(EA559+273.15)) * AR559/DX559 * AQ559) * DX559/(100*DL559) * 1000/(1000 - AP559)</f>
        <v>0</v>
      </c>
      <c r="AO559">
        <v>20.9587775588198</v>
      </c>
      <c r="AP559">
        <v>35.4980121212121</v>
      </c>
      <c r="AQ559">
        <v>-0.000288769559904125</v>
      </c>
      <c r="AR559">
        <v>97.587587996509</v>
      </c>
      <c r="AS559">
        <v>10</v>
      </c>
      <c r="AT559">
        <v>2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439</v>
      </c>
      <c r="AY559" t="s">
        <v>439</v>
      </c>
      <c r="AZ559">
        <v>0</v>
      </c>
      <c r="BA559">
        <v>0</v>
      </c>
      <c r="BB559">
        <f>1-AZ559/BA559</f>
        <v>0</v>
      </c>
      <c r="BC559">
        <v>0</v>
      </c>
      <c r="BD559" t="s">
        <v>439</v>
      </c>
      <c r="BE559" t="s">
        <v>439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439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440</v>
      </c>
      <c r="DO559">
        <v>2</v>
      </c>
      <c r="DP559" t="b">
        <v>1</v>
      </c>
      <c r="DQ559">
        <v>1762206889.84615</v>
      </c>
      <c r="DR559">
        <v>961.330615384615</v>
      </c>
      <c r="DS559">
        <v>1003.71176923077</v>
      </c>
      <c r="DT559">
        <v>35.5186538461539</v>
      </c>
      <c r="DU559">
        <v>20.9580615384615</v>
      </c>
      <c r="DV559">
        <v>956.348769230769</v>
      </c>
      <c r="DW559">
        <v>35.2086153846154</v>
      </c>
      <c r="DX559">
        <v>500.013615384615</v>
      </c>
      <c r="DY559">
        <v>90.7843384615385</v>
      </c>
      <c r="DZ559">
        <v>0.100026607692308</v>
      </c>
      <c r="EA559">
        <v>44.0320384615385</v>
      </c>
      <c r="EB559">
        <v>42.3715769230769</v>
      </c>
      <c r="EC559">
        <v>999.9</v>
      </c>
      <c r="ED559">
        <v>0</v>
      </c>
      <c r="EE559">
        <v>0</v>
      </c>
      <c r="EF559">
        <v>9996.97538461539</v>
      </c>
      <c r="EG559">
        <v>0</v>
      </c>
      <c r="EH559">
        <v>1129.46461538462</v>
      </c>
      <c r="EI559">
        <v>-42.3806230769231</v>
      </c>
      <c r="EJ559">
        <v>996.732692307692</v>
      </c>
      <c r="EK559">
        <v>1025.19676923077</v>
      </c>
      <c r="EL559">
        <v>14.5605846153846</v>
      </c>
      <c r="EM559">
        <v>1003.71176923077</v>
      </c>
      <c r="EN559">
        <v>20.9580615384615</v>
      </c>
      <c r="EO559">
        <v>3.22453846153846</v>
      </c>
      <c r="EP559">
        <v>1.90266384615385</v>
      </c>
      <c r="EQ559">
        <v>25.2352</v>
      </c>
      <c r="ER559">
        <v>16.6567692307692</v>
      </c>
      <c r="ES559">
        <v>2000</v>
      </c>
      <c r="ET559">
        <v>0.979999153846154</v>
      </c>
      <c r="EU559">
        <v>0.0200005153846154</v>
      </c>
      <c r="EV559">
        <v>0</v>
      </c>
      <c r="EW559">
        <v>1091.83692307692</v>
      </c>
      <c r="EX559">
        <v>5.00059</v>
      </c>
      <c r="EY559">
        <v>23811.2</v>
      </c>
      <c r="EZ559">
        <v>17360.3230769231</v>
      </c>
      <c r="FA559">
        <v>65.5141538461538</v>
      </c>
      <c r="FB559">
        <v>66.0862307692308</v>
      </c>
      <c r="FC559">
        <v>65.0142307692308</v>
      </c>
      <c r="FD559">
        <v>65.5526153846154</v>
      </c>
      <c r="FE559">
        <v>65.6775384615385</v>
      </c>
      <c r="FF559">
        <v>1955.1</v>
      </c>
      <c r="FG559">
        <v>39.9</v>
      </c>
      <c r="FH559">
        <v>0</v>
      </c>
      <c r="FI559">
        <v>1762206897.2</v>
      </c>
      <c r="FJ559">
        <v>0</v>
      </c>
      <c r="FK559">
        <v>1091.888</v>
      </c>
      <c r="FL559">
        <v>0.584615396839276</v>
      </c>
      <c r="FM559">
        <v>76.0538460903222</v>
      </c>
      <c r="FN559">
        <v>23812.256</v>
      </c>
      <c r="FO559">
        <v>15</v>
      </c>
      <c r="FP559">
        <v>0</v>
      </c>
      <c r="FQ559" t="s">
        <v>441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-42.4248</v>
      </c>
      <c r="GD559">
        <v>-0.632950375939741</v>
      </c>
      <c r="GE559">
        <v>0.519214405616793</v>
      </c>
      <c r="GF559">
        <v>0</v>
      </c>
      <c r="GG559">
        <v>1091.74794117647</v>
      </c>
      <c r="GH559">
        <v>1.65668449638769</v>
      </c>
      <c r="GI559">
        <v>0.282111569624974</v>
      </c>
      <c r="GJ559">
        <v>-1</v>
      </c>
      <c r="GK559">
        <v>14.56894</v>
      </c>
      <c r="GL559">
        <v>-0.218815037594005</v>
      </c>
      <c r="GM559">
        <v>0.0212864839745789</v>
      </c>
      <c r="GN559">
        <v>0</v>
      </c>
      <c r="GO559">
        <v>0</v>
      </c>
      <c r="GP559">
        <v>2</v>
      </c>
      <c r="GQ559" t="s">
        <v>442</v>
      </c>
      <c r="GR559">
        <v>3.12556</v>
      </c>
      <c r="GS559">
        <v>2.778</v>
      </c>
      <c r="GT559">
        <v>0.155782</v>
      </c>
      <c r="GU559">
        <v>0.160682</v>
      </c>
      <c r="GV559">
        <v>0.129357</v>
      </c>
      <c r="GW559">
        <v>0.0891541</v>
      </c>
      <c r="GX559">
        <v>30153.3</v>
      </c>
      <c r="GY559">
        <v>31686.9</v>
      </c>
      <c r="GZ559">
        <v>32459</v>
      </c>
      <c r="HA559">
        <v>34329.5</v>
      </c>
      <c r="HB559">
        <v>40408.3</v>
      </c>
      <c r="HC559">
        <v>45076.9</v>
      </c>
      <c r="HD559">
        <v>51014</v>
      </c>
      <c r="HE559">
        <v>55060.5</v>
      </c>
      <c r="HF559">
        <v>1.66462</v>
      </c>
      <c r="HG559">
        <v>1.97248</v>
      </c>
      <c r="HH559">
        <v>-0.138246</v>
      </c>
      <c r="HI559">
        <v>0</v>
      </c>
      <c r="HJ559">
        <v>44.5963</v>
      </c>
      <c r="HK559">
        <v>999.9</v>
      </c>
      <c r="HL559">
        <v>53.956</v>
      </c>
      <c r="HM559">
        <v>28.228</v>
      </c>
      <c r="HN559">
        <v>22.8544</v>
      </c>
      <c r="HO559">
        <v>60.8423</v>
      </c>
      <c r="HP559">
        <v>29.8277</v>
      </c>
      <c r="HQ559">
        <v>2</v>
      </c>
      <c r="HR559">
        <v>2.55306</v>
      </c>
      <c r="HS559">
        <v>9.28105</v>
      </c>
      <c r="HT559">
        <v>19.8916</v>
      </c>
      <c r="HU559">
        <v>5.19078</v>
      </c>
      <c r="HV559">
        <v>12.0159</v>
      </c>
      <c r="HW559">
        <v>4.9691</v>
      </c>
      <c r="HX559">
        <v>3.29528</v>
      </c>
      <c r="HY559">
        <v>999.9</v>
      </c>
      <c r="HZ559">
        <v>9999</v>
      </c>
      <c r="IA559">
        <v>9999</v>
      </c>
      <c r="IB559">
        <v>9999</v>
      </c>
      <c r="IC559">
        <v>1.8631</v>
      </c>
      <c r="ID559">
        <v>1.86813</v>
      </c>
      <c r="IE559">
        <v>1.86783</v>
      </c>
      <c r="IF559">
        <v>1.86903</v>
      </c>
      <c r="IG559">
        <v>1.86981</v>
      </c>
      <c r="IH559">
        <v>1.86584</v>
      </c>
      <c r="II559">
        <v>1.86697</v>
      </c>
      <c r="IJ559">
        <v>1.86843</v>
      </c>
      <c r="IK559">
        <v>5</v>
      </c>
      <c r="IL559">
        <v>0</v>
      </c>
      <c r="IM559">
        <v>0</v>
      </c>
      <c r="IN559">
        <v>0</v>
      </c>
      <c r="IO559" t="s">
        <v>443</v>
      </c>
      <c r="IP559" t="s">
        <v>444</v>
      </c>
      <c r="IQ559" t="s">
        <v>445</v>
      </c>
      <c r="IR559" t="s">
        <v>445</v>
      </c>
      <c r="IS559" t="s">
        <v>445</v>
      </c>
      <c r="IT559" t="s">
        <v>445</v>
      </c>
      <c r="IU559">
        <v>0</v>
      </c>
      <c r="IV559">
        <v>100</v>
      </c>
      <c r="IW559">
        <v>100</v>
      </c>
      <c r="IX559">
        <v>5.075</v>
      </c>
      <c r="IY559">
        <v>0.3101</v>
      </c>
      <c r="IZ559">
        <v>0.972545899424372</v>
      </c>
      <c r="JA559">
        <v>0.00534676025210932</v>
      </c>
      <c r="JB559">
        <v>-1.70922874884956e-06</v>
      </c>
      <c r="JC559">
        <v>5.24977269206303e-10</v>
      </c>
      <c r="JD559">
        <v>0.310040366037049</v>
      </c>
      <c r="JE559">
        <v>0</v>
      </c>
      <c r="JF559">
        <v>0</v>
      </c>
      <c r="JG559">
        <v>0</v>
      </c>
      <c r="JH559">
        <v>4</v>
      </c>
      <c r="JI559">
        <v>2317</v>
      </c>
      <c r="JJ559">
        <v>-0</v>
      </c>
      <c r="JK559">
        <v>23</v>
      </c>
      <c r="JL559">
        <v>29370115</v>
      </c>
      <c r="JM559">
        <v>29370115</v>
      </c>
      <c r="JN559">
        <v>2.52319</v>
      </c>
      <c r="JO559">
        <v>2.60864</v>
      </c>
      <c r="JP559">
        <v>2.19849</v>
      </c>
      <c r="JQ559">
        <v>2.63794</v>
      </c>
      <c r="JR559">
        <v>2.44507</v>
      </c>
      <c r="JS559">
        <v>2.31201</v>
      </c>
      <c r="JT559">
        <v>32.976</v>
      </c>
      <c r="JU559">
        <v>24.0787</v>
      </c>
      <c r="JV559">
        <v>18</v>
      </c>
      <c r="JW559">
        <v>482.365</v>
      </c>
      <c r="JX559">
        <v>734.205</v>
      </c>
      <c r="JY559">
        <v>34.7593</v>
      </c>
      <c r="JZ559">
        <v>54.754</v>
      </c>
      <c r="KA559">
        <v>30.0045</v>
      </c>
      <c r="KB559">
        <v>53.635</v>
      </c>
      <c r="KC559">
        <v>53.2926</v>
      </c>
      <c r="KD559">
        <v>50.6172</v>
      </c>
      <c r="KE559">
        <v>0</v>
      </c>
      <c r="KF559">
        <v>100</v>
      </c>
      <c r="KG559">
        <v>25.7695</v>
      </c>
      <c r="KH559">
        <v>1058.29</v>
      </c>
      <c r="KI559">
        <v>21.9999</v>
      </c>
      <c r="KJ559">
        <v>92.4643</v>
      </c>
      <c r="KK559">
        <v>89.0889</v>
      </c>
    </row>
    <row r="560" spans="1:297">
      <c r="A560">
        <v>544</v>
      </c>
      <c r="B560">
        <v>1762206903</v>
      </c>
      <c r="C560">
        <v>8671</v>
      </c>
      <c r="D560" t="s">
        <v>1537</v>
      </c>
      <c r="E560" t="s">
        <v>1538</v>
      </c>
      <c r="F560">
        <v>5</v>
      </c>
      <c r="G560" t="s">
        <v>1412</v>
      </c>
      <c r="H560" t="s">
        <v>438</v>
      </c>
      <c r="I560">
        <v>1762206894.84615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1058.16136841295</v>
      </c>
      <c r="AK560">
        <v>1038.61963636364</v>
      </c>
      <c r="AL560">
        <v>3.55881591969266</v>
      </c>
      <c r="AM560">
        <v>64.4966761008901</v>
      </c>
      <c r="AN560">
        <f>(AP560 - AO560 + DY560*1E3/(8.314*(EA560+273.15)) * AR560/DX560 * AQ560) * DX560/(100*DL560) * 1000/(1000 - AP560)</f>
        <v>0</v>
      </c>
      <c r="AO560">
        <v>20.9591082796684</v>
      </c>
      <c r="AP560">
        <v>35.4773193939394</v>
      </c>
      <c r="AQ560">
        <v>-0.000395870846944595</v>
      </c>
      <c r="AR560">
        <v>97.587587996509</v>
      </c>
      <c r="AS560">
        <v>10</v>
      </c>
      <c r="AT560">
        <v>2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439</v>
      </c>
      <c r="AY560" t="s">
        <v>439</v>
      </c>
      <c r="AZ560">
        <v>0</v>
      </c>
      <c r="BA560">
        <v>0</v>
      </c>
      <c r="BB560">
        <f>1-AZ560/BA560</f>
        <v>0</v>
      </c>
      <c r="BC560">
        <v>0</v>
      </c>
      <c r="BD560" t="s">
        <v>439</v>
      </c>
      <c r="BE560" t="s">
        <v>439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439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440</v>
      </c>
      <c r="DO560">
        <v>2</v>
      </c>
      <c r="DP560" t="b">
        <v>1</v>
      </c>
      <c r="DQ560">
        <v>1762206894.84615</v>
      </c>
      <c r="DR560">
        <v>977.859692307692</v>
      </c>
      <c r="DS560">
        <v>1020.68930769231</v>
      </c>
      <c r="DT560">
        <v>35.5009307692308</v>
      </c>
      <c r="DU560">
        <v>20.9590769230769</v>
      </c>
      <c r="DV560">
        <v>972.820307692308</v>
      </c>
      <c r="DW560">
        <v>35.1908846153846</v>
      </c>
      <c r="DX560">
        <v>500.044538461538</v>
      </c>
      <c r="DY560">
        <v>90.7854153846154</v>
      </c>
      <c r="DZ560">
        <v>0.100070869230769</v>
      </c>
      <c r="EA560">
        <v>44.0423769230769</v>
      </c>
      <c r="EB560">
        <v>42.3838076923077</v>
      </c>
      <c r="EC560">
        <v>999.9</v>
      </c>
      <c r="ED560">
        <v>0</v>
      </c>
      <c r="EE560">
        <v>0</v>
      </c>
      <c r="EF560">
        <v>9994.13692307692</v>
      </c>
      <c r="EG560">
        <v>0</v>
      </c>
      <c r="EH560">
        <v>1129.39846153846</v>
      </c>
      <c r="EI560">
        <v>-42.8298153846154</v>
      </c>
      <c r="EJ560">
        <v>1013.852</v>
      </c>
      <c r="EK560">
        <v>1042.53923076923</v>
      </c>
      <c r="EL560">
        <v>14.5418307692308</v>
      </c>
      <c r="EM560">
        <v>1020.68930769231</v>
      </c>
      <c r="EN560">
        <v>20.9590769230769</v>
      </c>
      <c r="EO560">
        <v>3.22296692307692</v>
      </c>
      <c r="EP560">
        <v>1.90277846153846</v>
      </c>
      <c r="EQ560">
        <v>25.227</v>
      </c>
      <c r="ER560">
        <v>16.6577153846154</v>
      </c>
      <c r="ES560">
        <v>1999.99</v>
      </c>
      <c r="ET560">
        <v>0.979999384615384</v>
      </c>
      <c r="EU560">
        <v>0.0200002846153846</v>
      </c>
      <c r="EV560">
        <v>0</v>
      </c>
      <c r="EW560">
        <v>1091.97538461538</v>
      </c>
      <c r="EX560">
        <v>5.00059</v>
      </c>
      <c r="EY560">
        <v>23817.4230769231</v>
      </c>
      <c r="EZ560">
        <v>17360.2461538462</v>
      </c>
      <c r="FA560">
        <v>65.5477692307692</v>
      </c>
      <c r="FB560">
        <v>66.1151538461538</v>
      </c>
      <c r="FC560">
        <v>65.043</v>
      </c>
      <c r="FD560">
        <v>65.5910769230769</v>
      </c>
      <c r="FE560">
        <v>65.7112307692308</v>
      </c>
      <c r="FF560">
        <v>1955.09</v>
      </c>
      <c r="FG560">
        <v>39.9</v>
      </c>
      <c r="FH560">
        <v>0</v>
      </c>
      <c r="FI560">
        <v>1762206902</v>
      </c>
      <c r="FJ560">
        <v>0</v>
      </c>
      <c r="FK560">
        <v>1091.96</v>
      </c>
      <c r="FL560">
        <v>0.626153865753891</v>
      </c>
      <c r="FM560">
        <v>79.4384613041058</v>
      </c>
      <c r="FN560">
        <v>23818.668</v>
      </c>
      <c r="FO560">
        <v>15</v>
      </c>
      <c r="FP560">
        <v>0</v>
      </c>
      <c r="FQ560" t="s">
        <v>441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-42.6804619047619</v>
      </c>
      <c r="GD560">
        <v>-4.72892727272728</v>
      </c>
      <c r="GE560">
        <v>0.74832033914449</v>
      </c>
      <c r="GF560">
        <v>0</v>
      </c>
      <c r="GG560">
        <v>1091.88352941176</v>
      </c>
      <c r="GH560">
        <v>1.24950344658999</v>
      </c>
      <c r="GI560">
        <v>0.2915060523329</v>
      </c>
      <c r="GJ560">
        <v>-1</v>
      </c>
      <c r="GK560">
        <v>14.5528571428571</v>
      </c>
      <c r="GL560">
        <v>-0.223675324675309</v>
      </c>
      <c r="GM560">
        <v>0.0227390909779482</v>
      </c>
      <c r="GN560">
        <v>0</v>
      </c>
      <c r="GO560">
        <v>0</v>
      </c>
      <c r="GP560">
        <v>2</v>
      </c>
      <c r="GQ560" t="s">
        <v>442</v>
      </c>
      <c r="GR560">
        <v>3.12545</v>
      </c>
      <c r="GS560">
        <v>2.77783</v>
      </c>
      <c r="GT560">
        <v>0.157531</v>
      </c>
      <c r="GU560">
        <v>0.16225</v>
      </c>
      <c r="GV560">
        <v>0.129318</v>
      </c>
      <c r="GW560">
        <v>0.089152</v>
      </c>
      <c r="GX560">
        <v>30087.4</v>
      </c>
      <c r="GY560">
        <v>31623.3</v>
      </c>
      <c r="GZ560">
        <v>32456.1</v>
      </c>
      <c r="HA560">
        <v>34325.4</v>
      </c>
      <c r="HB560">
        <v>40407.6</v>
      </c>
      <c r="HC560">
        <v>45072.2</v>
      </c>
      <c r="HD560">
        <v>51010.3</v>
      </c>
      <c r="HE560">
        <v>55054.5</v>
      </c>
      <c r="HF560">
        <v>1.66395</v>
      </c>
      <c r="HG560">
        <v>1.97193</v>
      </c>
      <c r="HH560">
        <v>-0.138581</v>
      </c>
      <c r="HI560">
        <v>0</v>
      </c>
      <c r="HJ560">
        <v>44.6063</v>
      </c>
      <c r="HK560">
        <v>999.9</v>
      </c>
      <c r="HL560">
        <v>53.956</v>
      </c>
      <c r="HM560">
        <v>28.228</v>
      </c>
      <c r="HN560">
        <v>22.8543</v>
      </c>
      <c r="HO560">
        <v>60.6423</v>
      </c>
      <c r="HP560">
        <v>29.8838</v>
      </c>
      <c r="HQ560">
        <v>2</v>
      </c>
      <c r="HR560">
        <v>2.55802</v>
      </c>
      <c r="HS560">
        <v>9.28105</v>
      </c>
      <c r="HT560">
        <v>19.8912</v>
      </c>
      <c r="HU560">
        <v>5.19078</v>
      </c>
      <c r="HV560">
        <v>12.0159</v>
      </c>
      <c r="HW560">
        <v>4.9691</v>
      </c>
      <c r="HX560">
        <v>3.29538</v>
      </c>
      <c r="HY560">
        <v>999.9</v>
      </c>
      <c r="HZ560">
        <v>9999</v>
      </c>
      <c r="IA560">
        <v>9999</v>
      </c>
      <c r="IB560">
        <v>9999</v>
      </c>
      <c r="IC560">
        <v>1.86311</v>
      </c>
      <c r="ID560">
        <v>1.86813</v>
      </c>
      <c r="IE560">
        <v>1.86783</v>
      </c>
      <c r="IF560">
        <v>1.86904</v>
      </c>
      <c r="IG560">
        <v>1.86982</v>
      </c>
      <c r="IH560">
        <v>1.86584</v>
      </c>
      <c r="II560">
        <v>1.86699</v>
      </c>
      <c r="IJ560">
        <v>1.86843</v>
      </c>
      <c r="IK560">
        <v>5</v>
      </c>
      <c r="IL560">
        <v>0</v>
      </c>
      <c r="IM560">
        <v>0</v>
      </c>
      <c r="IN560">
        <v>0</v>
      </c>
      <c r="IO560" t="s">
        <v>443</v>
      </c>
      <c r="IP560" t="s">
        <v>444</v>
      </c>
      <c r="IQ560" t="s">
        <v>445</v>
      </c>
      <c r="IR560" t="s">
        <v>445</v>
      </c>
      <c r="IS560" t="s">
        <v>445</v>
      </c>
      <c r="IT560" t="s">
        <v>445</v>
      </c>
      <c r="IU560">
        <v>0</v>
      </c>
      <c r="IV560">
        <v>100</v>
      </c>
      <c r="IW560">
        <v>100</v>
      </c>
      <c r="IX560">
        <v>5.134</v>
      </c>
      <c r="IY560">
        <v>0.3101</v>
      </c>
      <c r="IZ560">
        <v>0.972545899424372</v>
      </c>
      <c r="JA560">
        <v>0.00534676025210932</v>
      </c>
      <c r="JB560">
        <v>-1.70922874884956e-06</v>
      </c>
      <c r="JC560">
        <v>5.24977269206303e-10</v>
      </c>
      <c r="JD560">
        <v>0.310040366037049</v>
      </c>
      <c r="JE560">
        <v>0</v>
      </c>
      <c r="JF560">
        <v>0</v>
      </c>
      <c r="JG560">
        <v>0</v>
      </c>
      <c r="JH560">
        <v>4</v>
      </c>
      <c r="JI560">
        <v>2317</v>
      </c>
      <c r="JJ560">
        <v>-0</v>
      </c>
      <c r="JK560">
        <v>23</v>
      </c>
      <c r="JL560">
        <v>29370115.1</v>
      </c>
      <c r="JM560">
        <v>29370115.1</v>
      </c>
      <c r="JN560">
        <v>2.55859</v>
      </c>
      <c r="JO560">
        <v>2.6001</v>
      </c>
      <c r="JP560">
        <v>2.19849</v>
      </c>
      <c r="JQ560">
        <v>2.63794</v>
      </c>
      <c r="JR560">
        <v>2.44507</v>
      </c>
      <c r="JS560">
        <v>2.31445</v>
      </c>
      <c r="JT560">
        <v>32.976</v>
      </c>
      <c r="JU560">
        <v>24.0787</v>
      </c>
      <c r="JV560">
        <v>18</v>
      </c>
      <c r="JW560">
        <v>482.122</v>
      </c>
      <c r="JX560">
        <v>734.057</v>
      </c>
      <c r="JY560">
        <v>34.7762</v>
      </c>
      <c r="JZ560">
        <v>54.8011</v>
      </c>
      <c r="KA560">
        <v>30.0046</v>
      </c>
      <c r="KB560">
        <v>53.6796</v>
      </c>
      <c r="KC560">
        <v>53.3363</v>
      </c>
      <c r="KD560">
        <v>51.2687</v>
      </c>
      <c r="KE560">
        <v>0</v>
      </c>
      <c r="KF560">
        <v>100</v>
      </c>
      <c r="KG560">
        <v>25.7582</v>
      </c>
      <c r="KH560">
        <v>1071.89</v>
      </c>
      <c r="KI560">
        <v>21.9999</v>
      </c>
      <c r="KJ560">
        <v>92.4569</v>
      </c>
      <c r="KK560">
        <v>89.0788</v>
      </c>
    </row>
    <row r="561" spans="1:297">
      <c r="A561">
        <v>545</v>
      </c>
      <c r="B561">
        <v>1762206908</v>
      </c>
      <c r="C561">
        <v>8676</v>
      </c>
      <c r="D561" t="s">
        <v>1539</v>
      </c>
      <c r="E561" t="s">
        <v>1540</v>
      </c>
      <c r="F561">
        <v>5</v>
      </c>
      <c r="G561" t="s">
        <v>1412</v>
      </c>
      <c r="H561" t="s">
        <v>438</v>
      </c>
      <c r="I561">
        <v>1762206899.84615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1074.07339510418</v>
      </c>
      <c r="AK561">
        <v>1055.32993939394</v>
      </c>
      <c r="AL561">
        <v>3.34055924927779</v>
      </c>
      <c r="AM561">
        <v>64.4966761008901</v>
      </c>
      <c r="AN561">
        <f>(AP561 - AO561 + DY561*1E3/(8.314*(EA561+273.15)) * AR561/DX561 * AQ561) * DX561/(100*DL561) * 1000/(1000 - AP561)</f>
        <v>0</v>
      </c>
      <c r="AO561">
        <v>20.9610662321856</v>
      </c>
      <c r="AP561">
        <v>35.4613866666666</v>
      </c>
      <c r="AQ561">
        <v>-0.00041138429579828</v>
      </c>
      <c r="AR561">
        <v>97.587587996509</v>
      </c>
      <c r="AS561">
        <v>10</v>
      </c>
      <c r="AT561">
        <v>2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439</v>
      </c>
      <c r="AY561" t="s">
        <v>439</v>
      </c>
      <c r="AZ561">
        <v>0</v>
      </c>
      <c r="BA561">
        <v>0</v>
      </c>
      <c r="BB561">
        <f>1-AZ561/BA561</f>
        <v>0</v>
      </c>
      <c r="BC561">
        <v>0</v>
      </c>
      <c r="BD561" t="s">
        <v>439</v>
      </c>
      <c r="BE561" t="s">
        <v>439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439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440</v>
      </c>
      <c r="DO561">
        <v>2</v>
      </c>
      <c r="DP561" t="b">
        <v>1</v>
      </c>
      <c r="DQ561">
        <v>1762206899.84615</v>
      </c>
      <c r="DR561">
        <v>994.370307692308</v>
      </c>
      <c r="DS561">
        <v>1037.18923076923</v>
      </c>
      <c r="DT561">
        <v>35.4851846153846</v>
      </c>
      <c r="DU561">
        <v>20.9597692307692</v>
      </c>
      <c r="DV561">
        <v>989.273230769231</v>
      </c>
      <c r="DW561">
        <v>35.1751461538461</v>
      </c>
      <c r="DX561">
        <v>500.035923076923</v>
      </c>
      <c r="DY561">
        <v>90.7862076923077</v>
      </c>
      <c r="DZ561">
        <v>0.100023169230769</v>
      </c>
      <c r="EA561">
        <v>44.0491692307692</v>
      </c>
      <c r="EB561">
        <v>42.3925769230769</v>
      </c>
      <c r="EC561">
        <v>999.9</v>
      </c>
      <c r="ED561">
        <v>0</v>
      </c>
      <c r="EE561">
        <v>0</v>
      </c>
      <c r="EF561">
        <v>9998.08615384615</v>
      </c>
      <c r="EG561">
        <v>0</v>
      </c>
      <c r="EH561">
        <v>1129.29307692308</v>
      </c>
      <c r="EI561">
        <v>-42.8199692307692</v>
      </c>
      <c r="EJ561">
        <v>1030.95307692308</v>
      </c>
      <c r="EK561">
        <v>1059.39384615385</v>
      </c>
      <c r="EL561">
        <v>14.5254076923077</v>
      </c>
      <c r="EM561">
        <v>1037.18923076923</v>
      </c>
      <c r="EN561">
        <v>20.9597692307692</v>
      </c>
      <c r="EO561">
        <v>3.22156615384615</v>
      </c>
      <c r="EP561">
        <v>1.90285846153846</v>
      </c>
      <c r="EQ561">
        <v>25.2197</v>
      </c>
      <c r="ER561">
        <v>16.6583846153846</v>
      </c>
      <c r="ES561">
        <v>2000.03307692308</v>
      </c>
      <c r="ET561">
        <v>0.980000076923077</v>
      </c>
      <c r="EU561">
        <v>0.0199995692307692</v>
      </c>
      <c r="EV561">
        <v>0</v>
      </c>
      <c r="EW561">
        <v>1092.03769230769</v>
      </c>
      <c r="EX561">
        <v>5.00059</v>
      </c>
      <c r="EY561">
        <v>23824.4538461538</v>
      </c>
      <c r="EZ561">
        <v>17360.6076923077</v>
      </c>
      <c r="FA561">
        <v>65.5862307692308</v>
      </c>
      <c r="FB561">
        <v>66.1536153846154</v>
      </c>
      <c r="FC561">
        <v>65.0814615384615</v>
      </c>
      <c r="FD561">
        <v>65.62</v>
      </c>
      <c r="FE561">
        <v>65.7496923076923</v>
      </c>
      <c r="FF561">
        <v>1955.13307692308</v>
      </c>
      <c r="FG561">
        <v>39.9</v>
      </c>
      <c r="FH561">
        <v>0</v>
      </c>
      <c r="FI561">
        <v>1762206907.4</v>
      </c>
      <c r="FJ561">
        <v>0</v>
      </c>
      <c r="FK561">
        <v>1091.98192307692</v>
      </c>
      <c r="FL561">
        <v>1.44307693849069</v>
      </c>
      <c r="FM561">
        <v>76.1982905114181</v>
      </c>
      <c r="FN561">
        <v>23825.1461538462</v>
      </c>
      <c r="FO561">
        <v>15</v>
      </c>
      <c r="FP561">
        <v>0</v>
      </c>
      <c r="FQ561" t="s">
        <v>441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-42.814815</v>
      </c>
      <c r="GD561">
        <v>-1.37498796992482</v>
      </c>
      <c r="GE561">
        <v>0.659955263843694</v>
      </c>
      <c r="GF561">
        <v>0</v>
      </c>
      <c r="GG561">
        <v>1092.00735294118</v>
      </c>
      <c r="GH561">
        <v>0.731703600871853</v>
      </c>
      <c r="GI561">
        <v>0.27735418875647</v>
      </c>
      <c r="GJ561">
        <v>-1</v>
      </c>
      <c r="GK561">
        <v>14.533495</v>
      </c>
      <c r="GL561">
        <v>-0.1951082706767</v>
      </c>
      <c r="GM561">
        <v>0.0189328675852338</v>
      </c>
      <c r="GN561">
        <v>0</v>
      </c>
      <c r="GO561">
        <v>0</v>
      </c>
      <c r="GP561">
        <v>2</v>
      </c>
      <c r="GQ561" t="s">
        <v>442</v>
      </c>
      <c r="GR561">
        <v>3.12534</v>
      </c>
      <c r="GS561">
        <v>2.77792</v>
      </c>
      <c r="GT561">
        <v>0.159182</v>
      </c>
      <c r="GU561">
        <v>0.163808</v>
      </c>
      <c r="GV561">
        <v>0.129255</v>
      </c>
      <c r="GW561">
        <v>0.089148</v>
      </c>
      <c r="GX561">
        <v>30025.1</v>
      </c>
      <c r="GY561">
        <v>31559.8</v>
      </c>
      <c r="GZ561">
        <v>32453.1</v>
      </c>
      <c r="HA561">
        <v>34321</v>
      </c>
      <c r="HB561">
        <v>40407.4</v>
      </c>
      <c r="HC561">
        <v>45067.3</v>
      </c>
      <c r="HD561">
        <v>51006.1</v>
      </c>
      <c r="HE561">
        <v>55048</v>
      </c>
      <c r="HF561">
        <v>1.66328</v>
      </c>
      <c r="HG561">
        <v>1.97152</v>
      </c>
      <c r="HH561">
        <v>-0.138819</v>
      </c>
      <c r="HI561">
        <v>0</v>
      </c>
      <c r="HJ561">
        <v>44.6167</v>
      </c>
      <c r="HK561">
        <v>999.9</v>
      </c>
      <c r="HL561">
        <v>53.956</v>
      </c>
      <c r="HM561">
        <v>28.228</v>
      </c>
      <c r="HN561">
        <v>22.8535</v>
      </c>
      <c r="HO561">
        <v>60.7123</v>
      </c>
      <c r="HP561">
        <v>29.8678</v>
      </c>
      <c r="HQ561">
        <v>2</v>
      </c>
      <c r="HR561">
        <v>2.56238</v>
      </c>
      <c r="HS561">
        <v>9.28105</v>
      </c>
      <c r="HT561">
        <v>19.8911</v>
      </c>
      <c r="HU561">
        <v>5.19063</v>
      </c>
      <c r="HV561">
        <v>12.0159</v>
      </c>
      <c r="HW561">
        <v>4.96895</v>
      </c>
      <c r="HX561">
        <v>3.29528</v>
      </c>
      <c r="HY561">
        <v>999.9</v>
      </c>
      <c r="HZ561">
        <v>9999</v>
      </c>
      <c r="IA561">
        <v>9999</v>
      </c>
      <c r="IB561">
        <v>9999</v>
      </c>
      <c r="IC561">
        <v>1.86311</v>
      </c>
      <c r="ID561">
        <v>1.86813</v>
      </c>
      <c r="IE561">
        <v>1.86783</v>
      </c>
      <c r="IF561">
        <v>1.869</v>
      </c>
      <c r="IG561">
        <v>1.86981</v>
      </c>
      <c r="IH561">
        <v>1.86585</v>
      </c>
      <c r="II561">
        <v>1.86702</v>
      </c>
      <c r="IJ561">
        <v>1.86841</v>
      </c>
      <c r="IK561">
        <v>5</v>
      </c>
      <c r="IL561">
        <v>0</v>
      </c>
      <c r="IM561">
        <v>0</v>
      </c>
      <c r="IN561">
        <v>0</v>
      </c>
      <c r="IO561" t="s">
        <v>443</v>
      </c>
      <c r="IP561" t="s">
        <v>444</v>
      </c>
      <c r="IQ561" t="s">
        <v>445</v>
      </c>
      <c r="IR561" t="s">
        <v>445</v>
      </c>
      <c r="IS561" t="s">
        <v>445</v>
      </c>
      <c r="IT561" t="s">
        <v>445</v>
      </c>
      <c r="IU561">
        <v>0</v>
      </c>
      <c r="IV561">
        <v>100</v>
      </c>
      <c r="IW561">
        <v>100</v>
      </c>
      <c r="IX561">
        <v>5.19</v>
      </c>
      <c r="IY561">
        <v>0.31</v>
      </c>
      <c r="IZ561">
        <v>0.972545899424372</v>
      </c>
      <c r="JA561">
        <v>0.00534676025210932</v>
      </c>
      <c r="JB561">
        <v>-1.70922874884956e-06</v>
      </c>
      <c r="JC561">
        <v>5.24977269206303e-10</v>
      </c>
      <c r="JD561">
        <v>0.310040366037049</v>
      </c>
      <c r="JE561">
        <v>0</v>
      </c>
      <c r="JF561">
        <v>0</v>
      </c>
      <c r="JG561">
        <v>0</v>
      </c>
      <c r="JH561">
        <v>4</v>
      </c>
      <c r="JI561">
        <v>2317</v>
      </c>
      <c r="JJ561">
        <v>-0</v>
      </c>
      <c r="JK561">
        <v>23</v>
      </c>
      <c r="JL561">
        <v>29370115.1</v>
      </c>
      <c r="JM561">
        <v>29370115.1</v>
      </c>
      <c r="JN561">
        <v>2.59033</v>
      </c>
      <c r="JO561">
        <v>2.6001</v>
      </c>
      <c r="JP561">
        <v>2.19849</v>
      </c>
      <c r="JQ561">
        <v>2.63794</v>
      </c>
      <c r="JR561">
        <v>2.44629</v>
      </c>
      <c r="JS561">
        <v>2.31934</v>
      </c>
      <c r="JT561">
        <v>32.976</v>
      </c>
      <c r="JU561">
        <v>24.0787</v>
      </c>
      <c r="JV561">
        <v>18</v>
      </c>
      <c r="JW561">
        <v>481.859</v>
      </c>
      <c r="JX561">
        <v>734.026</v>
      </c>
      <c r="JY561">
        <v>34.7921</v>
      </c>
      <c r="JZ561">
        <v>54.8447</v>
      </c>
      <c r="KA561">
        <v>30.0045</v>
      </c>
      <c r="KB561">
        <v>53.7209</v>
      </c>
      <c r="KC561">
        <v>53.3768</v>
      </c>
      <c r="KD561">
        <v>51.9961</v>
      </c>
      <c r="KE561">
        <v>0</v>
      </c>
      <c r="KF561">
        <v>100</v>
      </c>
      <c r="KG561">
        <v>25.7511</v>
      </c>
      <c r="KH561">
        <v>1092.28</v>
      </c>
      <c r="KI561">
        <v>21.9999</v>
      </c>
      <c r="KJ561">
        <v>92.449</v>
      </c>
      <c r="KK561">
        <v>89.068</v>
      </c>
    </row>
    <row r="562" spans="1:297">
      <c r="A562">
        <v>546</v>
      </c>
      <c r="B562">
        <v>1762206913</v>
      </c>
      <c r="C562">
        <v>8681</v>
      </c>
      <c r="D562" t="s">
        <v>1541</v>
      </c>
      <c r="E562" t="s">
        <v>1542</v>
      </c>
      <c r="F562">
        <v>5</v>
      </c>
      <c r="G562" t="s">
        <v>1412</v>
      </c>
      <c r="H562" t="s">
        <v>438</v>
      </c>
      <c r="I562">
        <v>1762206904.84615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1090.35855679454</v>
      </c>
      <c r="AK562">
        <v>1071.75406060606</v>
      </c>
      <c r="AL562">
        <v>3.28715592492761</v>
      </c>
      <c r="AM562">
        <v>64.4966761008901</v>
      </c>
      <c r="AN562">
        <f>(AP562 - AO562 + DY562*1E3/(8.314*(EA562+273.15)) * AR562/DX562 * AQ562) * DX562/(100*DL562) * 1000/(1000 - AP562)</f>
        <v>0</v>
      </c>
      <c r="AO562">
        <v>20.9612551555235</v>
      </c>
      <c r="AP562">
        <v>35.4510333333333</v>
      </c>
      <c r="AQ562">
        <v>-0.000192086708791981</v>
      </c>
      <c r="AR562">
        <v>97.587587996509</v>
      </c>
      <c r="AS562">
        <v>10</v>
      </c>
      <c r="AT562">
        <v>2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439</v>
      </c>
      <c r="AY562" t="s">
        <v>439</v>
      </c>
      <c r="AZ562">
        <v>0</v>
      </c>
      <c r="BA562">
        <v>0</v>
      </c>
      <c r="BB562">
        <f>1-AZ562/BA562</f>
        <v>0</v>
      </c>
      <c r="BC562">
        <v>0</v>
      </c>
      <c r="BD562" t="s">
        <v>439</v>
      </c>
      <c r="BE562" t="s">
        <v>439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439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440</v>
      </c>
      <c r="DO562">
        <v>2</v>
      </c>
      <c r="DP562" t="b">
        <v>1</v>
      </c>
      <c r="DQ562">
        <v>1762206904.84615</v>
      </c>
      <c r="DR562">
        <v>1010.72676923077</v>
      </c>
      <c r="DS562">
        <v>1053.81615384615</v>
      </c>
      <c r="DT562">
        <v>35.4698153846154</v>
      </c>
      <c r="DU562">
        <v>20.9605307692308</v>
      </c>
      <c r="DV562">
        <v>1005.57361538462</v>
      </c>
      <c r="DW562">
        <v>35.1597692307692</v>
      </c>
      <c r="DX562">
        <v>500.032307692308</v>
      </c>
      <c r="DY562">
        <v>90.7876538461538</v>
      </c>
      <c r="DZ562">
        <v>0.100082438461538</v>
      </c>
      <c r="EA562">
        <v>44.0551846153846</v>
      </c>
      <c r="EB562">
        <v>42.4015230769231</v>
      </c>
      <c r="EC562">
        <v>999.9</v>
      </c>
      <c r="ED562">
        <v>0</v>
      </c>
      <c r="EE562">
        <v>0</v>
      </c>
      <c r="EF562">
        <v>9990.67923076923</v>
      </c>
      <c r="EG562">
        <v>0</v>
      </c>
      <c r="EH562">
        <v>1129.19461538462</v>
      </c>
      <c r="EI562">
        <v>-43.0908461538462</v>
      </c>
      <c r="EJ562">
        <v>1047.89538461538</v>
      </c>
      <c r="EK562">
        <v>1076.37769230769</v>
      </c>
      <c r="EL562">
        <v>14.5092769230769</v>
      </c>
      <c r="EM562">
        <v>1053.81615384615</v>
      </c>
      <c r="EN562">
        <v>20.9605307692308</v>
      </c>
      <c r="EO562">
        <v>3.22022153846154</v>
      </c>
      <c r="EP562">
        <v>1.90295846153846</v>
      </c>
      <c r="EQ562">
        <v>25.2126923076923</v>
      </c>
      <c r="ER562">
        <v>16.6592076923077</v>
      </c>
      <c r="ES562">
        <v>2000.03230769231</v>
      </c>
      <c r="ET562">
        <v>0.980000307692308</v>
      </c>
      <c r="EU562">
        <v>0.0199993230769231</v>
      </c>
      <c r="EV562">
        <v>0</v>
      </c>
      <c r="EW562">
        <v>1092.17692307692</v>
      </c>
      <c r="EX562">
        <v>5.00059</v>
      </c>
      <c r="EY562">
        <v>23830.7538461538</v>
      </c>
      <c r="EZ562">
        <v>17360.6076923077</v>
      </c>
      <c r="FA562">
        <v>65.6246923076923</v>
      </c>
      <c r="FB562">
        <v>66.1775384615385</v>
      </c>
      <c r="FC562">
        <v>65.1151538461538</v>
      </c>
      <c r="FD562">
        <v>65.6536153846154</v>
      </c>
      <c r="FE562">
        <v>65.7881538461538</v>
      </c>
      <c r="FF562">
        <v>1955.13230769231</v>
      </c>
      <c r="FG562">
        <v>39.9</v>
      </c>
      <c r="FH562">
        <v>0</v>
      </c>
      <c r="FI562">
        <v>1762206912.2</v>
      </c>
      <c r="FJ562">
        <v>0</v>
      </c>
      <c r="FK562">
        <v>1092.10269230769</v>
      </c>
      <c r="FL562">
        <v>1.17504274721939</v>
      </c>
      <c r="FM562">
        <v>79.2786324522013</v>
      </c>
      <c r="FN562">
        <v>23831.3884615385</v>
      </c>
      <c r="FO562">
        <v>15</v>
      </c>
      <c r="FP562">
        <v>0</v>
      </c>
      <c r="FQ562" t="s">
        <v>441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-42.8912238095238</v>
      </c>
      <c r="GD562">
        <v>-1.28463896103896</v>
      </c>
      <c r="GE562">
        <v>0.71147140885884</v>
      </c>
      <c r="GF562">
        <v>0</v>
      </c>
      <c r="GG562">
        <v>1092.02470588235</v>
      </c>
      <c r="GH562">
        <v>0.976928960396722</v>
      </c>
      <c r="GI562">
        <v>0.280799649049953</v>
      </c>
      <c r="GJ562">
        <v>-1</v>
      </c>
      <c r="GK562">
        <v>14.5186095238095</v>
      </c>
      <c r="GL562">
        <v>-0.191719480519449</v>
      </c>
      <c r="GM562">
        <v>0.0195267802617915</v>
      </c>
      <c r="GN562">
        <v>0</v>
      </c>
      <c r="GO562">
        <v>0</v>
      </c>
      <c r="GP562">
        <v>2</v>
      </c>
      <c r="GQ562" t="s">
        <v>442</v>
      </c>
      <c r="GR562">
        <v>3.12556</v>
      </c>
      <c r="GS562">
        <v>2.77792</v>
      </c>
      <c r="GT562">
        <v>0.160813</v>
      </c>
      <c r="GU562">
        <v>0.165577</v>
      </c>
      <c r="GV562">
        <v>0.129224</v>
      </c>
      <c r="GW562">
        <v>0.0891417</v>
      </c>
      <c r="GX562">
        <v>29963.4</v>
      </c>
      <c r="GY562">
        <v>31488.7</v>
      </c>
      <c r="GZ562">
        <v>32450</v>
      </c>
      <c r="HA562">
        <v>34317.1</v>
      </c>
      <c r="HB562">
        <v>40405.7</v>
      </c>
      <c r="HC562">
        <v>45062.9</v>
      </c>
      <c r="HD562">
        <v>51001.6</v>
      </c>
      <c r="HE562">
        <v>55042</v>
      </c>
      <c r="HF562">
        <v>1.66308</v>
      </c>
      <c r="HG562">
        <v>1.97078</v>
      </c>
      <c r="HH562">
        <v>-0.138894</v>
      </c>
      <c r="HI562">
        <v>0</v>
      </c>
      <c r="HJ562">
        <v>44.6267</v>
      </c>
      <c r="HK562">
        <v>999.9</v>
      </c>
      <c r="HL562">
        <v>53.956</v>
      </c>
      <c r="HM562">
        <v>28.228</v>
      </c>
      <c r="HN562">
        <v>22.8535</v>
      </c>
      <c r="HO562">
        <v>61.0523</v>
      </c>
      <c r="HP562">
        <v>29.8478</v>
      </c>
      <c r="HQ562">
        <v>2</v>
      </c>
      <c r="HR562">
        <v>2.56728</v>
      </c>
      <c r="HS562">
        <v>9.28105</v>
      </c>
      <c r="HT562">
        <v>19.8911</v>
      </c>
      <c r="HU562">
        <v>5.19063</v>
      </c>
      <c r="HV562">
        <v>12.0159</v>
      </c>
      <c r="HW562">
        <v>4.9691</v>
      </c>
      <c r="HX562">
        <v>3.29538</v>
      </c>
      <c r="HY562">
        <v>999.9</v>
      </c>
      <c r="HZ562">
        <v>9999</v>
      </c>
      <c r="IA562">
        <v>9999</v>
      </c>
      <c r="IB562">
        <v>9999</v>
      </c>
      <c r="IC562">
        <v>1.86311</v>
      </c>
      <c r="ID562">
        <v>1.86813</v>
      </c>
      <c r="IE562">
        <v>1.86783</v>
      </c>
      <c r="IF562">
        <v>1.86904</v>
      </c>
      <c r="IG562">
        <v>1.86983</v>
      </c>
      <c r="IH562">
        <v>1.86584</v>
      </c>
      <c r="II562">
        <v>1.86701</v>
      </c>
      <c r="IJ562">
        <v>1.86842</v>
      </c>
      <c r="IK562">
        <v>5</v>
      </c>
      <c r="IL562">
        <v>0</v>
      </c>
      <c r="IM562">
        <v>0</v>
      </c>
      <c r="IN562">
        <v>0</v>
      </c>
      <c r="IO562" t="s">
        <v>443</v>
      </c>
      <c r="IP562" t="s">
        <v>444</v>
      </c>
      <c r="IQ562" t="s">
        <v>445</v>
      </c>
      <c r="IR562" t="s">
        <v>445</v>
      </c>
      <c r="IS562" t="s">
        <v>445</v>
      </c>
      <c r="IT562" t="s">
        <v>445</v>
      </c>
      <c r="IU562">
        <v>0</v>
      </c>
      <c r="IV562">
        <v>100</v>
      </c>
      <c r="IW562">
        <v>100</v>
      </c>
      <c r="IX562">
        <v>5.25</v>
      </c>
      <c r="IY562">
        <v>0.31</v>
      </c>
      <c r="IZ562">
        <v>0.972545899424372</v>
      </c>
      <c r="JA562">
        <v>0.00534676025210932</v>
      </c>
      <c r="JB562">
        <v>-1.70922874884956e-06</v>
      </c>
      <c r="JC562">
        <v>5.24977269206303e-10</v>
      </c>
      <c r="JD562">
        <v>0.310040366037049</v>
      </c>
      <c r="JE562">
        <v>0</v>
      </c>
      <c r="JF562">
        <v>0</v>
      </c>
      <c r="JG562">
        <v>0</v>
      </c>
      <c r="JH562">
        <v>4</v>
      </c>
      <c r="JI562">
        <v>2317</v>
      </c>
      <c r="JJ562">
        <v>-0</v>
      </c>
      <c r="JK562">
        <v>23</v>
      </c>
      <c r="JL562">
        <v>29370115.2</v>
      </c>
      <c r="JM562">
        <v>29370115.2</v>
      </c>
      <c r="JN562">
        <v>2.62695</v>
      </c>
      <c r="JO562">
        <v>2.60864</v>
      </c>
      <c r="JP562">
        <v>2.19849</v>
      </c>
      <c r="JQ562">
        <v>2.63794</v>
      </c>
      <c r="JR562">
        <v>2.44507</v>
      </c>
      <c r="JS562">
        <v>2.30713</v>
      </c>
      <c r="JT562">
        <v>32.976</v>
      </c>
      <c r="JU562">
        <v>24.0787</v>
      </c>
      <c r="JV562">
        <v>18</v>
      </c>
      <c r="JW562">
        <v>481.964</v>
      </c>
      <c r="JX562">
        <v>733.681</v>
      </c>
      <c r="JY562">
        <v>34.8075</v>
      </c>
      <c r="JZ562">
        <v>54.8938</v>
      </c>
      <c r="KA562">
        <v>30.0045</v>
      </c>
      <c r="KB562">
        <v>53.7657</v>
      </c>
      <c r="KC562">
        <v>53.4208</v>
      </c>
      <c r="KD562">
        <v>52.6538</v>
      </c>
      <c r="KE562">
        <v>0</v>
      </c>
      <c r="KF562">
        <v>100</v>
      </c>
      <c r="KG562">
        <v>25.7443</v>
      </c>
      <c r="KH562">
        <v>1105.9</v>
      </c>
      <c r="KI562">
        <v>21.9999</v>
      </c>
      <c r="KJ562">
        <v>92.4406</v>
      </c>
      <c r="KK562">
        <v>89.058</v>
      </c>
    </row>
    <row r="563" spans="1:297">
      <c r="A563">
        <v>547</v>
      </c>
      <c r="B563">
        <v>1762206918</v>
      </c>
      <c r="C563">
        <v>8686</v>
      </c>
      <c r="D563" t="s">
        <v>1543</v>
      </c>
      <c r="E563" t="s">
        <v>1544</v>
      </c>
      <c r="F563">
        <v>5</v>
      </c>
      <c r="G563" t="s">
        <v>1412</v>
      </c>
      <c r="H563" t="s">
        <v>438</v>
      </c>
      <c r="I563">
        <v>1762206909.84615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1108.45211198771</v>
      </c>
      <c r="AK563">
        <v>1089.15884848485</v>
      </c>
      <c r="AL563">
        <v>3.47351144373119</v>
      </c>
      <c r="AM563">
        <v>64.4966761008901</v>
      </c>
      <c r="AN563">
        <f>(AP563 - AO563 + DY563*1E3/(8.314*(EA563+273.15)) * AR563/DX563 * AQ563) * DX563/(100*DL563) * 1000/(1000 - AP563)</f>
        <v>0</v>
      </c>
      <c r="AO563">
        <v>20.9612005158623</v>
      </c>
      <c r="AP563">
        <v>35.4267963636363</v>
      </c>
      <c r="AQ563">
        <v>-0.00041236196325454</v>
      </c>
      <c r="AR563">
        <v>97.587587996509</v>
      </c>
      <c r="AS563">
        <v>10</v>
      </c>
      <c r="AT563">
        <v>2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439</v>
      </c>
      <c r="AY563" t="s">
        <v>439</v>
      </c>
      <c r="AZ563">
        <v>0</v>
      </c>
      <c r="BA563">
        <v>0</v>
      </c>
      <c r="BB563">
        <f>1-AZ563/BA563</f>
        <v>0</v>
      </c>
      <c r="BC563">
        <v>0</v>
      </c>
      <c r="BD563" t="s">
        <v>439</v>
      </c>
      <c r="BE563" t="s">
        <v>439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439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440</v>
      </c>
      <c r="DO563">
        <v>2</v>
      </c>
      <c r="DP563" t="b">
        <v>1</v>
      </c>
      <c r="DQ563">
        <v>1762206909.84615</v>
      </c>
      <c r="DR563">
        <v>1027.09230769231</v>
      </c>
      <c r="DS563">
        <v>1070.22230769231</v>
      </c>
      <c r="DT563">
        <v>35.4547769230769</v>
      </c>
      <c r="DU563">
        <v>20.9611538461538</v>
      </c>
      <c r="DV563">
        <v>1021.88146153846</v>
      </c>
      <c r="DW563">
        <v>35.1447384615385</v>
      </c>
      <c r="DX563">
        <v>500.000153846154</v>
      </c>
      <c r="DY563">
        <v>90.7891769230769</v>
      </c>
      <c r="DZ563">
        <v>0.0999913153846154</v>
      </c>
      <c r="EA563">
        <v>44.0601769230769</v>
      </c>
      <c r="EB563">
        <v>42.4096769230769</v>
      </c>
      <c r="EC563">
        <v>999.9</v>
      </c>
      <c r="ED563">
        <v>0</v>
      </c>
      <c r="EE563">
        <v>0</v>
      </c>
      <c r="EF563">
        <v>9998.42769230769</v>
      </c>
      <c r="EG563">
        <v>0</v>
      </c>
      <c r="EH563">
        <v>1129.08230769231</v>
      </c>
      <c r="EI563">
        <v>-43.1309461538462</v>
      </c>
      <c r="EJ563">
        <v>1064.84615384615</v>
      </c>
      <c r="EK563">
        <v>1093.13538461538</v>
      </c>
      <c r="EL563">
        <v>14.4936230769231</v>
      </c>
      <c r="EM563">
        <v>1070.22230769231</v>
      </c>
      <c r="EN563">
        <v>20.9611538461538</v>
      </c>
      <c r="EO563">
        <v>3.21891</v>
      </c>
      <c r="EP563">
        <v>1.90304692307692</v>
      </c>
      <c r="EQ563">
        <v>25.2058538461538</v>
      </c>
      <c r="ER563">
        <v>16.6599384615385</v>
      </c>
      <c r="ES563">
        <v>2000.06</v>
      </c>
      <c r="ET563">
        <v>0.980000769230769</v>
      </c>
      <c r="EU563">
        <v>0.0199988461538462</v>
      </c>
      <c r="EV563">
        <v>0</v>
      </c>
      <c r="EW563">
        <v>1092.33076923077</v>
      </c>
      <c r="EX563">
        <v>5.00059</v>
      </c>
      <c r="EY563">
        <v>23837.2769230769</v>
      </c>
      <c r="EZ563">
        <v>17360.8384615385</v>
      </c>
      <c r="FA563">
        <v>65.6583076923077</v>
      </c>
      <c r="FB563">
        <v>66.2112307692308</v>
      </c>
      <c r="FC563">
        <v>65.1536153846154</v>
      </c>
      <c r="FD563">
        <v>65.6872307692308</v>
      </c>
      <c r="FE563">
        <v>65.8266153846154</v>
      </c>
      <c r="FF563">
        <v>1955.16</v>
      </c>
      <c r="FG563">
        <v>39.9</v>
      </c>
      <c r="FH563">
        <v>0</v>
      </c>
      <c r="FI563">
        <v>1762206917</v>
      </c>
      <c r="FJ563">
        <v>0</v>
      </c>
      <c r="FK563">
        <v>1092.18961538462</v>
      </c>
      <c r="FL563">
        <v>1.40000000761004</v>
      </c>
      <c r="FM563">
        <v>72.6632477614872</v>
      </c>
      <c r="FN563">
        <v>23837.2</v>
      </c>
      <c r="FO563">
        <v>15</v>
      </c>
      <c r="FP563">
        <v>0</v>
      </c>
      <c r="FQ563" t="s">
        <v>441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-43.25654</v>
      </c>
      <c r="GD563">
        <v>-1.09318195488726</v>
      </c>
      <c r="GE563">
        <v>0.667143176087412</v>
      </c>
      <c r="GF563">
        <v>0</v>
      </c>
      <c r="GG563">
        <v>1092.12882352941</v>
      </c>
      <c r="GH563">
        <v>1.11321620373098</v>
      </c>
      <c r="GI563">
        <v>0.294346381645053</v>
      </c>
      <c r="GJ563">
        <v>-1</v>
      </c>
      <c r="GK563">
        <v>14.501035</v>
      </c>
      <c r="GL563">
        <v>-0.189721804511258</v>
      </c>
      <c r="GM563">
        <v>0.0184807000679086</v>
      </c>
      <c r="GN563">
        <v>0</v>
      </c>
      <c r="GO563">
        <v>0</v>
      </c>
      <c r="GP563">
        <v>2</v>
      </c>
      <c r="GQ563" t="s">
        <v>442</v>
      </c>
      <c r="GR563">
        <v>3.12536</v>
      </c>
      <c r="GS563">
        <v>2.77781</v>
      </c>
      <c r="GT563">
        <v>0.162484</v>
      </c>
      <c r="GU563">
        <v>0.167117</v>
      </c>
      <c r="GV563">
        <v>0.129144</v>
      </c>
      <c r="GW563">
        <v>0.0891329</v>
      </c>
      <c r="GX563">
        <v>29900.3</v>
      </c>
      <c r="GY563">
        <v>31426.1</v>
      </c>
      <c r="GZ563">
        <v>32447.1</v>
      </c>
      <c r="HA563">
        <v>34312.9</v>
      </c>
      <c r="HB563">
        <v>40406.8</v>
      </c>
      <c r="HC563">
        <v>45058.6</v>
      </c>
      <c r="HD563">
        <v>50998.1</v>
      </c>
      <c r="HE563">
        <v>55036</v>
      </c>
      <c r="HF563">
        <v>1.66265</v>
      </c>
      <c r="HG563">
        <v>1.97038</v>
      </c>
      <c r="HH563">
        <v>-0.139691</v>
      </c>
      <c r="HI563">
        <v>0</v>
      </c>
      <c r="HJ563">
        <v>44.6364</v>
      </c>
      <c r="HK563">
        <v>999.9</v>
      </c>
      <c r="HL563">
        <v>53.956</v>
      </c>
      <c r="HM563">
        <v>28.228</v>
      </c>
      <c r="HN563">
        <v>22.854</v>
      </c>
      <c r="HO563">
        <v>60.9423</v>
      </c>
      <c r="HP563">
        <v>29.8317</v>
      </c>
      <c r="HQ563">
        <v>2</v>
      </c>
      <c r="HR563">
        <v>2.57211</v>
      </c>
      <c r="HS563">
        <v>9.28105</v>
      </c>
      <c r="HT563">
        <v>19.8909</v>
      </c>
      <c r="HU563">
        <v>5.19048</v>
      </c>
      <c r="HV563">
        <v>12.0159</v>
      </c>
      <c r="HW563">
        <v>4.96885</v>
      </c>
      <c r="HX563">
        <v>3.29548</v>
      </c>
      <c r="HY563">
        <v>999.9</v>
      </c>
      <c r="HZ563">
        <v>9999</v>
      </c>
      <c r="IA563">
        <v>9999</v>
      </c>
      <c r="IB563">
        <v>9999</v>
      </c>
      <c r="IC563">
        <v>1.8631</v>
      </c>
      <c r="ID563">
        <v>1.86813</v>
      </c>
      <c r="IE563">
        <v>1.86783</v>
      </c>
      <c r="IF563">
        <v>1.86903</v>
      </c>
      <c r="IG563">
        <v>1.86983</v>
      </c>
      <c r="IH563">
        <v>1.86584</v>
      </c>
      <c r="II563">
        <v>1.867</v>
      </c>
      <c r="IJ563">
        <v>1.86843</v>
      </c>
      <c r="IK563">
        <v>5</v>
      </c>
      <c r="IL563">
        <v>0</v>
      </c>
      <c r="IM563">
        <v>0</v>
      </c>
      <c r="IN563">
        <v>0</v>
      </c>
      <c r="IO563" t="s">
        <v>443</v>
      </c>
      <c r="IP563" t="s">
        <v>444</v>
      </c>
      <c r="IQ563" t="s">
        <v>445</v>
      </c>
      <c r="IR563" t="s">
        <v>445</v>
      </c>
      <c r="IS563" t="s">
        <v>445</v>
      </c>
      <c r="IT563" t="s">
        <v>445</v>
      </c>
      <c r="IU563">
        <v>0</v>
      </c>
      <c r="IV563">
        <v>100</v>
      </c>
      <c r="IW563">
        <v>100</v>
      </c>
      <c r="IX563">
        <v>5.3</v>
      </c>
      <c r="IY563">
        <v>0.31</v>
      </c>
      <c r="IZ563">
        <v>0.972545899424372</v>
      </c>
      <c r="JA563">
        <v>0.00534676025210932</v>
      </c>
      <c r="JB563">
        <v>-1.70922874884956e-06</v>
      </c>
      <c r="JC563">
        <v>5.24977269206303e-10</v>
      </c>
      <c r="JD563">
        <v>0.310040366037049</v>
      </c>
      <c r="JE563">
        <v>0</v>
      </c>
      <c r="JF563">
        <v>0</v>
      </c>
      <c r="JG563">
        <v>0</v>
      </c>
      <c r="JH563">
        <v>4</v>
      </c>
      <c r="JI563">
        <v>2317</v>
      </c>
      <c r="JJ563">
        <v>-0</v>
      </c>
      <c r="JK563">
        <v>23</v>
      </c>
      <c r="JL563">
        <v>29370115.3</v>
      </c>
      <c r="JM563">
        <v>29370115.3</v>
      </c>
      <c r="JN563">
        <v>2.65747</v>
      </c>
      <c r="JO563">
        <v>2.59766</v>
      </c>
      <c r="JP563">
        <v>2.19849</v>
      </c>
      <c r="JQ563">
        <v>2.63916</v>
      </c>
      <c r="JR563">
        <v>2.44507</v>
      </c>
      <c r="JS563">
        <v>2.29858</v>
      </c>
      <c r="JT563">
        <v>32.976</v>
      </c>
      <c r="JU563">
        <v>24.0875</v>
      </c>
      <c r="JV563">
        <v>18</v>
      </c>
      <c r="JW563">
        <v>481.895</v>
      </c>
      <c r="JX563">
        <v>733.666</v>
      </c>
      <c r="JY563">
        <v>34.8241</v>
      </c>
      <c r="JZ563">
        <v>54.9375</v>
      </c>
      <c r="KA563">
        <v>30.0046</v>
      </c>
      <c r="KB563">
        <v>53.8089</v>
      </c>
      <c r="KC563">
        <v>53.4631</v>
      </c>
      <c r="KD563">
        <v>53.3504</v>
      </c>
      <c r="KE563">
        <v>0</v>
      </c>
      <c r="KF563">
        <v>100</v>
      </c>
      <c r="KG563">
        <v>25.7362</v>
      </c>
      <c r="KH563">
        <v>1126.29</v>
      </c>
      <c r="KI563">
        <v>21.9999</v>
      </c>
      <c r="KJ563">
        <v>92.4334</v>
      </c>
      <c r="KK563">
        <v>89.048</v>
      </c>
    </row>
    <row r="564" spans="1:297">
      <c r="A564">
        <v>548</v>
      </c>
      <c r="B564">
        <v>1762206923</v>
      </c>
      <c r="C564">
        <v>8691</v>
      </c>
      <c r="D564" t="s">
        <v>1545</v>
      </c>
      <c r="E564" t="s">
        <v>1546</v>
      </c>
      <c r="F564">
        <v>5</v>
      </c>
      <c r="G564" t="s">
        <v>1412</v>
      </c>
      <c r="H564" t="s">
        <v>438</v>
      </c>
      <c r="I564">
        <v>1762206914.84615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1124.43058847212</v>
      </c>
      <c r="AK564">
        <v>1105.63642424242</v>
      </c>
      <c r="AL564">
        <v>3.28760339977126</v>
      </c>
      <c r="AM564">
        <v>64.4966761008901</v>
      </c>
      <c r="AN564">
        <f>(AP564 - AO564 + DY564*1E3/(8.314*(EA564+273.15)) * AR564/DX564 * AQ564) * DX564/(100*DL564) * 1000/(1000 - AP564)</f>
        <v>0</v>
      </c>
      <c r="AO564">
        <v>20.9617062272196</v>
      </c>
      <c r="AP564">
        <v>35.4204327272727</v>
      </c>
      <c r="AQ564">
        <v>-0.00079319818536344</v>
      </c>
      <c r="AR564">
        <v>97.587587996509</v>
      </c>
      <c r="AS564">
        <v>10</v>
      </c>
      <c r="AT564">
        <v>2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439</v>
      </c>
      <c r="AY564" t="s">
        <v>439</v>
      </c>
      <c r="AZ564">
        <v>0</v>
      </c>
      <c r="BA564">
        <v>0</v>
      </c>
      <c r="BB564">
        <f>1-AZ564/BA564</f>
        <v>0</v>
      </c>
      <c r="BC564">
        <v>0</v>
      </c>
      <c r="BD564" t="s">
        <v>439</v>
      </c>
      <c r="BE564" t="s">
        <v>439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439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440</v>
      </c>
      <c r="DO564">
        <v>2</v>
      </c>
      <c r="DP564" t="b">
        <v>1</v>
      </c>
      <c r="DQ564">
        <v>1762206914.84615</v>
      </c>
      <c r="DR564">
        <v>1043.31076923077</v>
      </c>
      <c r="DS564">
        <v>1086.67769230769</v>
      </c>
      <c r="DT564">
        <v>35.4386769230769</v>
      </c>
      <c r="DU564">
        <v>20.9615461538462</v>
      </c>
      <c r="DV564">
        <v>1038.04384615385</v>
      </c>
      <c r="DW564">
        <v>35.1286307692308</v>
      </c>
      <c r="DX564">
        <v>499.993538461539</v>
      </c>
      <c r="DY564">
        <v>90.7903769230769</v>
      </c>
      <c r="DZ564">
        <v>0.100023276923077</v>
      </c>
      <c r="EA564">
        <v>44.0671230769231</v>
      </c>
      <c r="EB564">
        <v>42.4086307692308</v>
      </c>
      <c r="EC564">
        <v>999.9</v>
      </c>
      <c r="ED564">
        <v>0</v>
      </c>
      <c r="EE564">
        <v>0</v>
      </c>
      <c r="EF564">
        <v>9996.35307692308</v>
      </c>
      <c r="EG564">
        <v>0</v>
      </c>
      <c r="EH564">
        <v>1128.98923076923</v>
      </c>
      <c r="EI564">
        <v>-43.3672923076923</v>
      </c>
      <c r="EJ564">
        <v>1081.64230769231</v>
      </c>
      <c r="EK564">
        <v>1109.94384615385</v>
      </c>
      <c r="EL564">
        <v>14.4771230769231</v>
      </c>
      <c r="EM564">
        <v>1086.67769230769</v>
      </c>
      <c r="EN564">
        <v>20.9615461538462</v>
      </c>
      <c r="EO564">
        <v>3.21749076923077</v>
      </c>
      <c r="EP564">
        <v>1.90310769230769</v>
      </c>
      <c r="EQ564">
        <v>25.1984384615385</v>
      </c>
      <c r="ER564">
        <v>16.6604384615385</v>
      </c>
      <c r="ES564">
        <v>2000.05846153846</v>
      </c>
      <c r="ET564">
        <v>0.980001</v>
      </c>
      <c r="EU564">
        <v>0.0199986076923077</v>
      </c>
      <c r="EV564">
        <v>0</v>
      </c>
      <c r="EW564">
        <v>1092.38769230769</v>
      </c>
      <c r="EX564">
        <v>5.00059</v>
      </c>
      <c r="EY564">
        <v>23843.2846153846</v>
      </c>
      <c r="EZ564">
        <v>17360.8384615385</v>
      </c>
      <c r="FA564">
        <v>65.6919230769231</v>
      </c>
      <c r="FB564">
        <v>66.2449230769231</v>
      </c>
      <c r="FC564">
        <v>65.1823846153846</v>
      </c>
      <c r="FD564">
        <v>65.7209230769231</v>
      </c>
      <c r="FE564">
        <v>65.8507692307692</v>
      </c>
      <c r="FF564">
        <v>1955.15846153846</v>
      </c>
      <c r="FG564">
        <v>39.9</v>
      </c>
      <c r="FH564">
        <v>0</v>
      </c>
      <c r="FI564">
        <v>1762206922.4</v>
      </c>
      <c r="FJ564">
        <v>0</v>
      </c>
      <c r="FK564">
        <v>1092.2784</v>
      </c>
      <c r="FL564">
        <v>0.840000022930399</v>
      </c>
      <c r="FM564">
        <v>69.6307691493684</v>
      </c>
      <c r="FN564">
        <v>23844.256</v>
      </c>
      <c r="FO564">
        <v>15</v>
      </c>
      <c r="FP564">
        <v>0</v>
      </c>
      <c r="FQ564" t="s">
        <v>441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-43.1999619047619</v>
      </c>
      <c r="GD564">
        <v>-3.74486493506496</v>
      </c>
      <c r="GE564">
        <v>0.679240615530939</v>
      </c>
      <c r="GF564">
        <v>0</v>
      </c>
      <c r="GG564">
        <v>1092.225</v>
      </c>
      <c r="GH564">
        <v>0.555385803599129</v>
      </c>
      <c r="GI564">
        <v>0.309280474270055</v>
      </c>
      <c r="GJ564">
        <v>-1</v>
      </c>
      <c r="GK564">
        <v>14.4868142857143</v>
      </c>
      <c r="GL564">
        <v>-0.200166233766248</v>
      </c>
      <c r="GM564">
        <v>0.0203937965758098</v>
      </c>
      <c r="GN564">
        <v>0</v>
      </c>
      <c r="GO564">
        <v>0</v>
      </c>
      <c r="GP564">
        <v>2</v>
      </c>
      <c r="GQ564" t="s">
        <v>442</v>
      </c>
      <c r="GR564">
        <v>3.12547</v>
      </c>
      <c r="GS564">
        <v>2.77804</v>
      </c>
      <c r="GT564">
        <v>0.16408</v>
      </c>
      <c r="GU564">
        <v>0.168843</v>
      </c>
      <c r="GV564">
        <v>0.129108</v>
      </c>
      <c r="GW564">
        <v>0.0891265</v>
      </c>
      <c r="GX564">
        <v>29839.5</v>
      </c>
      <c r="GY564">
        <v>31356.6</v>
      </c>
      <c r="GZ564">
        <v>32443.6</v>
      </c>
      <c r="HA564">
        <v>34309</v>
      </c>
      <c r="HB564">
        <v>40405.3</v>
      </c>
      <c r="HC564">
        <v>45054.3</v>
      </c>
      <c r="HD564">
        <v>50993.6</v>
      </c>
      <c r="HE564">
        <v>55030.1</v>
      </c>
      <c r="HF564">
        <v>1.6622</v>
      </c>
      <c r="HG564">
        <v>1.96965</v>
      </c>
      <c r="HH564">
        <v>-0.140566</v>
      </c>
      <c r="HI564">
        <v>0</v>
      </c>
      <c r="HJ564">
        <v>44.6462</v>
      </c>
      <c r="HK564">
        <v>999.9</v>
      </c>
      <c r="HL564">
        <v>53.956</v>
      </c>
      <c r="HM564">
        <v>28.228</v>
      </c>
      <c r="HN564">
        <v>22.8545</v>
      </c>
      <c r="HO564">
        <v>60.7423</v>
      </c>
      <c r="HP564">
        <v>29.8438</v>
      </c>
      <c r="HQ564">
        <v>2</v>
      </c>
      <c r="HR564">
        <v>2.57677</v>
      </c>
      <c r="HS564">
        <v>9.28105</v>
      </c>
      <c r="HT564">
        <v>19.8909</v>
      </c>
      <c r="HU564">
        <v>5.19063</v>
      </c>
      <c r="HV564">
        <v>12.0159</v>
      </c>
      <c r="HW564">
        <v>4.9689</v>
      </c>
      <c r="HX564">
        <v>3.29538</v>
      </c>
      <c r="HY564">
        <v>999.9</v>
      </c>
      <c r="HZ564">
        <v>9999</v>
      </c>
      <c r="IA564">
        <v>9999</v>
      </c>
      <c r="IB564">
        <v>9999</v>
      </c>
      <c r="IC564">
        <v>1.8631</v>
      </c>
      <c r="ID564">
        <v>1.86812</v>
      </c>
      <c r="IE564">
        <v>1.86784</v>
      </c>
      <c r="IF564">
        <v>1.86904</v>
      </c>
      <c r="IG564">
        <v>1.86982</v>
      </c>
      <c r="IH564">
        <v>1.86584</v>
      </c>
      <c r="II564">
        <v>1.86701</v>
      </c>
      <c r="IJ564">
        <v>1.86841</v>
      </c>
      <c r="IK564">
        <v>5</v>
      </c>
      <c r="IL564">
        <v>0</v>
      </c>
      <c r="IM564">
        <v>0</v>
      </c>
      <c r="IN564">
        <v>0</v>
      </c>
      <c r="IO564" t="s">
        <v>443</v>
      </c>
      <c r="IP564" t="s">
        <v>444</v>
      </c>
      <c r="IQ564" t="s">
        <v>445</v>
      </c>
      <c r="IR564" t="s">
        <v>445</v>
      </c>
      <c r="IS564" t="s">
        <v>445</v>
      </c>
      <c r="IT564" t="s">
        <v>445</v>
      </c>
      <c r="IU564">
        <v>0</v>
      </c>
      <c r="IV564">
        <v>100</v>
      </c>
      <c r="IW564">
        <v>100</v>
      </c>
      <c r="IX564">
        <v>5.36</v>
      </c>
      <c r="IY564">
        <v>0.31</v>
      </c>
      <c r="IZ564">
        <v>0.972545899424372</v>
      </c>
      <c r="JA564">
        <v>0.00534676025210932</v>
      </c>
      <c r="JB564">
        <v>-1.70922874884956e-06</v>
      </c>
      <c r="JC564">
        <v>5.24977269206303e-10</v>
      </c>
      <c r="JD564">
        <v>0.310040366037049</v>
      </c>
      <c r="JE564">
        <v>0</v>
      </c>
      <c r="JF564">
        <v>0</v>
      </c>
      <c r="JG564">
        <v>0</v>
      </c>
      <c r="JH564">
        <v>4</v>
      </c>
      <c r="JI564">
        <v>2317</v>
      </c>
      <c r="JJ564">
        <v>-0</v>
      </c>
      <c r="JK564">
        <v>23</v>
      </c>
      <c r="JL564">
        <v>29370115.4</v>
      </c>
      <c r="JM564">
        <v>29370115.4</v>
      </c>
      <c r="JN564">
        <v>2.69531</v>
      </c>
      <c r="JO564">
        <v>2.59399</v>
      </c>
      <c r="JP564">
        <v>2.19849</v>
      </c>
      <c r="JQ564">
        <v>2.63794</v>
      </c>
      <c r="JR564">
        <v>2.44507</v>
      </c>
      <c r="JS564">
        <v>2.37427</v>
      </c>
      <c r="JT564">
        <v>32.976</v>
      </c>
      <c r="JU564">
        <v>24.0875</v>
      </c>
      <c r="JV564">
        <v>18</v>
      </c>
      <c r="JW564">
        <v>481.817</v>
      </c>
      <c r="JX564">
        <v>733.347</v>
      </c>
      <c r="JY564">
        <v>34.8407</v>
      </c>
      <c r="JZ564">
        <v>54.985</v>
      </c>
      <c r="KA564">
        <v>30.0046</v>
      </c>
      <c r="KB564">
        <v>53.8538</v>
      </c>
      <c r="KC564">
        <v>53.5072</v>
      </c>
      <c r="KD564">
        <v>54.0293</v>
      </c>
      <c r="KE564">
        <v>0</v>
      </c>
      <c r="KF564">
        <v>100</v>
      </c>
      <c r="KG564">
        <v>25.7275</v>
      </c>
      <c r="KH564">
        <v>1139.95</v>
      </c>
      <c r="KI564">
        <v>21.9999</v>
      </c>
      <c r="KJ564">
        <v>92.4246</v>
      </c>
      <c r="KK564">
        <v>89.0382</v>
      </c>
    </row>
    <row r="565" spans="1:297">
      <c r="A565">
        <v>549</v>
      </c>
      <c r="B565">
        <v>1762206928</v>
      </c>
      <c r="C565">
        <v>8696</v>
      </c>
      <c r="D565" t="s">
        <v>1547</v>
      </c>
      <c r="E565" t="s">
        <v>1548</v>
      </c>
      <c r="F565">
        <v>5</v>
      </c>
      <c r="G565" t="s">
        <v>1412</v>
      </c>
      <c r="H565" t="s">
        <v>438</v>
      </c>
      <c r="I565">
        <v>1762206919.84615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1142.79346048921</v>
      </c>
      <c r="AK565">
        <v>1123.20387878788</v>
      </c>
      <c r="AL565">
        <v>3.5233581585458</v>
      </c>
      <c r="AM565">
        <v>64.4966761008901</v>
      </c>
      <c r="AN565">
        <f>(AP565 - AO565 + DY565*1E3/(8.314*(EA565+273.15)) * AR565/DX565 * AQ565) * DX565/(100*DL565) * 1000/(1000 - AP565)</f>
        <v>0</v>
      </c>
      <c r="AO565">
        <v>20.9618276032472</v>
      </c>
      <c r="AP565">
        <v>35.3996648484848</v>
      </c>
      <c r="AQ565">
        <v>-0.00110559958394059</v>
      </c>
      <c r="AR565">
        <v>97.587587996509</v>
      </c>
      <c r="AS565">
        <v>10</v>
      </c>
      <c r="AT565">
        <v>2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439</v>
      </c>
      <c r="AY565" t="s">
        <v>439</v>
      </c>
      <c r="AZ565">
        <v>0</v>
      </c>
      <c r="BA565">
        <v>0</v>
      </c>
      <c r="BB565">
        <f>1-AZ565/BA565</f>
        <v>0</v>
      </c>
      <c r="BC565">
        <v>0</v>
      </c>
      <c r="BD565" t="s">
        <v>439</v>
      </c>
      <c r="BE565" t="s">
        <v>439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439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440</v>
      </c>
      <c r="DO565">
        <v>2</v>
      </c>
      <c r="DP565" t="b">
        <v>1</v>
      </c>
      <c r="DQ565">
        <v>1762206919.84615</v>
      </c>
      <c r="DR565">
        <v>1059.70461538462</v>
      </c>
      <c r="DS565">
        <v>1103.75692307692</v>
      </c>
      <c r="DT565">
        <v>35.4232384615385</v>
      </c>
      <c r="DU565">
        <v>20.9616461538462</v>
      </c>
      <c r="DV565">
        <v>1054.38153846154</v>
      </c>
      <c r="DW565">
        <v>35.1132</v>
      </c>
      <c r="DX565">
        <v>500.009769230769</v>
      </c>
      <c r="DY565">
        <v>90.7906</v>
      </c>
      <c r="DZ565">
        <v>0.100033561538462</v>
      </c>
      <c r="EA565">
        <v>44.0800307692308</v>
      </c>
      <c r="EB565">
        <v>42.4129692307692</v>
      </c>
      <c r="EC565">
        <v>999.9</v>
      </c>
      <c r="ED565">
        <v>0</v>
      </c>
      <c r="EE565">
        <v>0</v>
      </c>
      <c r="EF565">
        <v>9996.49461538461</v>
      </c>
      <c r="EG565">
        <v>0</v>
      </c>
      <c r="EH565">
        <v>1128.90153846154</v>
      </c>
      <c r="EI565">
        <v>-44.0503538461539</v>
      </c>
      <c r="EJ565">
        <v>1098.62153846154</v>
      </c>
      <c r="EK565">
        <v>1127.38692307692</v>
      </c>
      <c r="EL565">
        <v>14.4615923076923</v>
      </c>
      <c r="EM565">
        <v>1103.75692307692</v>
      </c>
      <c r="EN565">
        <v>20.9616461538462</v>
      </c>
      <c r="EO565">
        <v>3.21609769230769</v>
      </c>
      <c r="EP565">
        <v>1.90312076923077</v>
      </c>
      <c r="EQ565">
        <v>25.1911615384615</v>
      </c>
      <c r="ER565">
        <v>16.6605461538462</v>
      </c>
      <c r="ES565">
        <v>2000.03076923077</v>
      </c>
      <c r="ET565">
        <v>0.980001</v>
      </c>
      <c r="EU565">
        <v>0.0199986076923077</v>
      </c>
      <c r="EV565">
        <v>0</v>
      </c>
      <c r="EW565">
        <v>1092.45923076923</v>
      </c>
      <c r="EX565">
        <v>5.00059</v>
      </c>
      <c r="EY565">
        <v>23849.1923076923</v>
      </c>
      <c r="EZ565">
        <v>17360.6</v>
      </c>
      <c r="FA565">
        <v>65.7160769230769</v>
      </c>
      <c r="FB565">
        <v>66.2833846153846</v>
      </c>
      <c r="FC565">
        <v>65.2160769230769</v>
      </c>
      <c r="FD565">
        <v>65.7498461538462</v>
      </c>
      <c r="FE565">
        <v>65.8796923076923</v>
      </c>
      <c r="FF565">
        <v>1955.13076923077</v>
      </c>
      <c r="FG565">
        <v>39.9</v>
      </c>
      <c r="FH565">
        <v>0</v>
      </c>
      <c r="FI565">
        <v>1762206927.2</v>
      </c>
      <c r="FJ565">
        <v>0</v>
      </c>
      <c r="FK565">
        <v>1092.3652</v>
      </c>
      <c r="FL565">
        <v>1.23153849320585</v>
      </c>
      <c r="FM565">
        <v>77.0000000030913</v>
      </c>
      <c r="FN565">
        <v>23850.036</v>
      </c>
      <c r="FO565">
        <v>15</v>
      </c>
      <c r="FP565">
        <v>0</v>
      </c>
      <c r="FQ565" t="s">
        <v>441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-43.781485</v>
      </c>
      <c r="GD565">
        <v>-6.82378195488734</v>
      </c>
      <c r="GE565">
        <v>0.894137551652429</v>
      </c>
      <c r="GF565">
        <v>0</v>
      </c>
      <c r="GG565">
        <v>1092.295</v>
      </c>
      <c r="GH565">
        <v>0.954469073297717</v>
      </c>
      <c r="GI565">
        <v>0.30366632229161</v>
      </c>
      <c r="GJ565">
        <v>-1</v>
      </c>
      <c r="GK565">
        <v>14.468905</v>
      </c>
      <c r="GL565">
        <v>-0.190299248120303</v>
      </c>
      <c r="GM565">
        <v>0.0184718562954566</v>
      </c>
      <c r="GN565">
        <v>0</v>
      </c>
      <c r="GO565">
        <v>0</v>
      </c>
      <c r="GP565">
        <v>2</v>
      </c>
      <c r="GQ565" t="s">
        <v>442</v>
      </c>
      <c r="GR565">
        <v>3.12542</v>
      </c>
      <c r="GS565">
        <v>2.7779</v>
      </c>
      <c r="GT565">
        <v>0.165759</v>
      </c>
      <c r="GU565">
        <v>0.170403</v>
      </c>
      <c r="GV565">
        <v>0.129054</v>
      </c>
      <c r="GW565">
        <v>0.089123</v>
      </c>
      <c r="GX565">
        <v>29776</v>
      </c>
      <c r="GY565">
        <v>31293.5</v>
      </c>
      <c r="GZ565">
        <v>32440.4</v>
      </c>
      <c r="HA565">
        <v>34305</v>
      </c>
      <c r="HB565">
        <v>40404.7</v>
      </c>
      <c r="HC565">
        <v>45049.9</v>
      </c>
      <c r="HD565">
        <v>50989.3</v>
      </c>
      <c r="HE565">
        <v>55024.3</v>
      </c>
      <c r="HF565">
        <v>1.6617</v>
      </c>
      <c r="HG565">
        <v>1.96933</v>
      </c>
      <c r="HH565">
        <v>-0.139989</v>
      </c>
      <c r="HI565">
        <v>0</v>
      </c>
      <c r="HJ565">
        <v>44.6572</v>
      </c>
      <c r="HK565">
        <v>999.9</v>
      </c>
      <c r="HL565">
        <v>53.956</v>
      </c>
      <c r="HM565">
        <v>28.228</v>
      </c>
      <c r="HN565">
        <v>22.8535</v>
      </c>
      <c r="HO565">
        <v>60.9023</v>
      </c>
      <c r="HP565">
        <v>29.8077</v>
      </c>
      <c r="HQ565">
        <v>2</v>
      </c>
      <c r="HR565">
        <v>2.58134</v>
      </c>
      <c r="HS565">
        <v>9.28105</v>
      </c>
      <c r="HT565">
        <v>19.8909</v>
      </c>
      <c r="HU565">
        <v>5.19019</v>
      </c>
      <c r="HV565">
        <v>12.0159</v>
      </c>
      <c r="HW565">
        <v>4.9689</v>
      </c>
      <c r="HX565">
        <v>3.29542</v>
      </c>
      <c r="HY565">
        <v>999.9</v>
      </c>
      <c r="HZ565">
        <v>9999</v>
      </c>
      <c r="IA565">
        <v>9999</v>
      </c>
      <c r="IB565">
        <v>9999</v>
      </c>
      <c r="IC565">
        <v>1.86311</v>
      </c>
      <c r="ID565">
        <v>1.86812</v>
      </c>
      <c r="IE565">
        <v>1.86784</v>
      </c>
      <c r="IF565">
        <v>1.86904</v>
      </c>
      <c r="IG565">
        <v>1.86982</v>
      </c>
      <c r="IH565">
        <v>1.86585</v>
      </c>
      <c r="II565">
        <v>1.86703</v>
      </c>
      <c r="IJ565">
        <v>1.86837</v>
      </c>
      <c r="IK565">
        <v>5</v>
      </c>
      <c r="IL565">
        <v>0</v>
      </c>
      <c r="IM565">
        <v>0</v>
      </c>
      <c r="IN565">
        <v>0</v>
      </c>
      <c r="IO565" t="s">
        <v>443</v>
      </c>
      <c r="IP565" t="s">
        <v>444</v>
      </c>
      <c r="IQ565" t="s">
        <v>445</v>
      </c>
      <c r="IR565" t="s">
        <v>445</v>
      </c>
      <c r="IS565" t="s">
        <v>445</v>
      </c>
      <c r="IT565" t="s">
        <v>445</v>
      </c>
      <c r="IU565">
        <v>0</v>
      </c>
      <c r="IV565">
        <v>100</v>
      </c>
      <c r="IW565">
        <v>100</v>
      </c>
      <c r="IX565">
        <v>5.42</v>
      </c>
      <c r="IY565">
        <v>0.3101</v>
      </c>
      <c r="IZ565">
        <v>0.972545899424372</v>
      </c>
      <c r="JA565">
        <v>0.00534676025210932</v>
      </c>
      <c r="JB565">
        <v>-1.70922874884956e-06</v>
      </c>
      <c r="JC565">
        <v>5.24977269206303e-10</v>
      </c>
      <c r="JD565">
        <v>0.310040366037049</v>
      </c>
      <c r="JE565">
        <v>0</v>
      </c>
      <c r="JF565">
        <v>0</v>
      </c>
      <c r="JG565">
        <v>0</v>
      </c>
      <c r="JH565">
        <v>4</v>
      </c>
      <c r="JI565">
        <v>2317</v>
      </c>
      <c r="JJ565">
        <v>-0</v>
      </c>
      <c r="JK565">
        <v>23</v>
      </c>
      <c r="JL565">
        <v>29370115.5</v>
      </c>
      <c r="JM565">
        <v>29370115.5</v>
      </c>
      <c r="JN565">
        <v>2.72705</v>
      </c>
      <c r="JO565">
        <v>2.60498</v>
      </c>
      <c r="JP565">
        <v>2.19849</v>
      </c>
      <c r="JQ565">
        <v>2.63794</v>
      </c>
      <c r="JR565">
        <v>2.44507</v>
      </c>
      <c r="JS565">
        <v>2.27661</v>
      </c>
      <c r="JT565">
        <v>32.976</v>
      </c>
      <c r="JU565">
        <v>24.0787</v>
      </c>
      <c r="JV565">
        <v>18</v>
      </c>
      <c r="JW565">
        <v>481.674</v>
      </c>
      <c r="JX565">
        <v>733.384</v>
      </c>
      <c r="JY565">
        <v>34.8544</v>
      </c>
      <c r="JZ565">
        <v>55.0279</v>
      </c>
      <c r="KA565">
        <v>30.0046</v>
      </c>
      <c r="KB565">
        <v>53.8938</v>
      </c>
      <c r="KC565">
        <v>53.5471</v>
      </c>
      <c r="KD565">
        <v>54.7326</v>
      </c>
      <c r="KE565">
        <v>0</v>
      </c>
      <c r="KF565">
        <v>100</v>
      </c>
      <c r="KG565">
        <v>25.7189</v>
      </c>
      <c r="KH565">
        <v>1160.42</v>
      </c>
      <c r="KI565">
        <v>21.9999</v>
      </c>
      <c r="KJ565">
        <v>92.4163</v>
      </c>
      <c r="KK565">
        <v>89.0284</v>
      </c>
    </row>
    <row r="566" spans="1:297">
      <c r="A566">
        <v>550</v>
      </c>
      <c r="B566">
        <v>1762206933</v>
      </c>
      <c r="C566">
        <v>8701</v>
      </c>
      <c r="D566" t="s">
        <v>1549</v>
      </c>
      <c r="E566" t="s">
        <v>1550</v>
      </c>
      <c r="F566">
        <v>5</v>
      </c>
      <c r="G566" t="s">
        <v>1412</v>
      </c>
      <c r="H566" t="s">
        <v>438</v>
      </c>
      <c r="I566">
        <v>1762206924.84615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1159.10895911591</v>
      </c>
      <c r="AK566">
        <v>1140.01418181818</v>
      </c>
      <c r="AL566">
        <v>3.34089489746723</v>
      </c>
      <c r="AM566">
        <v>64.4966761008901</v>
      </c>
      <c r="AN566">
        <f>(AP566 - AO566 + DY566*1E3/(8.314*(EA566+273.15)) * AR566/DX566 * AQ566) * DX566/(100*DL566) * 1000/(1000 - AP566)</f>
        <v>0</v>
      </c>
      <c r="AO566">
        <v>20.963448489536</v>
      </c>
      <c r="AP566">
        <v>35.3963739393939</v>
      </c>
      <c r="AQ566">
        <v>-0.000160059855456808</v>
      </c>
      <c r="AR566">
        <v>97.587587996509</v>
      </c>
      <c r="AS566">
        <v>10</v>
      </c>
      <c r="AT566">
        <v>2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439</v>
      </c>
      <c r="AY566" t="s">
        <v>439</v>
      </c>
      <c r="AZ566">
        <v>0</v>
      </c>
      <c r="BA566">
        <v>0</v>
      </c>
      <c r="BB566">
        <f>1-AZ566/BA566</f>
        <v>0</v>
      </c>
      <c r="BC566">
        <v>0</v>
      </c>
      <c r="BD566" t="s">
        <v>439</v>
      </c>
      <c r="BE566" t="s">
        <v>439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439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440</v>
      </c>
      <c r="DO566">
        <v>2</v>
      </c>
      <c r="DP566" t="b">
        <v>1</v>
      </c>
      <c r="DQ566">
        <v>1762206924.84615</v>
      </c>
      <c r="DR566">
        <v>1076.17615384615</v>
      </c>
      <c r="DS566">
        <v>1120.34769230769</v>
      </c>
      <c r="DT566">
        <v>35.4091538461538</v>
      </c>
      <c r="DU566">
        <v>20.9623769230769</v>
      </c>
      <c r="DV566">
        <v>1070.79538461538</v>
      </c>
      <c r="DW566">
        <v>35.0991153846154</v>
      </c>
      <c r="DX566">
        <v>500.010923076923</v>
      </c>
      <c r="DY566">
        <v>90.7905538461538</v>
      </c>
      <c r="DZ566">
        <v>0.1000186</v>
      </c>
      <c r="EA566">
        <v>44.0951923076923</v>
      </c>
      <c r="EB566">
        <v>42.4207923076923</v>
      </c>
      <c r="EC566">
        <v>999.9</v>
      </c>
      <c r="ED566">
        <v>0</v>
      </c>
      <c r="EE566">
        <v>0</v>
      </c>
      <c r="EF566">
        <v>9995.57307692308</v>
      </c>
      <c r="EG566">
        <v>0</v>
      </c>
      <c r="EH566">
        <v>1128.82692307692</v>
      </c>
      <c r="EI566">
        <v>-44.1687769230769</v>
      </c>
      <c r="EJ566">
        <v>1115.68076923077</v>
      </c>
      <c r="EK566">
        <v>1144.33307692308</v>
      </c>
      <c r="EL566">
        <v>14.4467846153846</v>
      </c>
      <c r="EM566">
        <v>1120.34769230769</v>
      </c>
      <c r="EN566">
        <v>20.9623769230769</v>
      </c>
      <c r="EO566">
        <v>3.21481692307692</v>
      </c>
      <c r="EP566">
        <v>1.90318615384615</v>
      </c>
      <c r="EQ566">
        <v>25.1844769230769</v>
      </c>
      <c r="ER566">
        <v>16.6610923076923</v>
      </c>
      <c r="ES566">
        <v>2000.00461538462</v>
      </c>
      <c r="ET566">
        <v>0.980001</v>
      </c>
      <c r="EU566">
        <v>0.0199986</v>
      </c>
      <c r="EV566">
        <v>0</v>
      </c>
      <c r="EW566">
        <v>1092.53076923077</v>
      </c>
      <c r="EX566">
        <v>5.00059</v>
      </c>
      <c r="EY566">
        <v>23855.3461538462</v>
      </c>
      <c r="EZ566">
        <v>17360.3692307692</v>
      </c>
      <c r="FA566">
        <v>65.7497692307692</v>
      </c>
      <c r="FB566">
        <v>66.317</v>
      </c>
      <c r="FC566">
        <v>65.2354615384615</v>
      </c>
      <c r="FD566">
        <v>65.7786153846154</v>
      </c>
      <c r="FE566">
        <v>65.9036153846154</v>
      </c>
      <c r="FF566">
        <v>1955.10461538462</v>
      </c>
      <c r="FG566">
        <v>39.9</v>
      </c>
      <c r="FH566">
        <v>0</v>
      </c>
      <c r="FI566">
        <v>1762206932</v>
      </c>
      <c r="FJ566">
        <v>0</v>
      </c>
      <c r="FK566">
        <v>1092.4376</v>
      </c>
      <c r="FL566">
        <v>1.62538462905481</v>
      </c>
      <c r="FM566">
        <v>80.0230767890176</v>
      </c>
      <c r="FN566">
        <v>23856.412</v>
      </c>
      <c r="FO566">
        <v>15</v>
      </c>
      <c r="FP566">
        <v>0</v>
      </c>
      <c r="FQ566" t="s">
        <v>441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-44.1060047619048</v>
      </c>
      <c r="GD566">
        <v>-3.05473246753247</v>
      </c>
      <c r="GE566">
        <v>0.74955350295149</v>
      </c>
      <c r="GF566">
        <v>0</v>
      </c>
      <c r="GG566">
        <v>1092.38588235294</v>
      </c>
      <c r="GH566">
        <v>0.851031331345272</v>
      </c>
      <c r="GI566">
        <v>0.2830206565633</v>
      </c>
      <c r="GJ566">
        <v>-1</v>
      </c>
      <c r="GK566">
        <v>14.4556476190476</v>
      </c>
      <c r="GL566">
        <v>-0.18111428571426</v>
      </c>
      <c r="GM566">
        <v>0.0185642159376226</v>
      </c>
      <c r="GN566">
        <v>0</v>
      </c>
      <c r="GO566">
        <v>0</v>
      </c>
      <c r="GP566">
        <v>2</v>
      </c>
      <c r="GQ566" t="s">
        <v>442</v>
      </c>
      <c r="GR566">
        <v>3.12534</v>
      </c>
      <c r="GS566">
        <v>2.7779</v>
      </c>
      <c r="GT566">
        <v>0.167354</v>
      </c>
      <c r="GU566">
        <v>0.172128</v>
      </c>
      <c r="GV566">
        <v>0.129031</v>
      </c>
      <c r="GW566">
        <v>0.0891172</v>
      </c>
      <c r="GX566">
        <v>29715.4</v>
      </c>
      <c r="GY566">
        <v>31223.6</v>
      </c>
      <c r="GZ566">
        <v>32437.1</v>
      </c>
      <c r="HA566">
        <v>34300.6</v>
      </c>
      <c r="HB566">
        <v>40402.7</v>
      </c>
      <c r="HC566">
        <v>45045.1</v>
      </c>
      <c r="HD566">
        <v>50984.9</v>
      </c>
      <c r="HE566">
        <v>55017.9</v>
      </c>
      <c r="HF566">
        <v>1.66125</v>
      </c>
      <c r="HG566">
        <v>1.96875</v>
      </c>
      <c r="HH566">
        <v>-0.138823</v>
      </c>
      <c r="HI566">
        <v>0</v>
      </c>
      <c r="HJ566">
        <v>44.6675</v>
      </c>
      <c r="HK566">
        <v>999.9</v>
      </c>
      <c r="HL566">
        <v>53.98</v>
      </c>
      <c r="HM566">
        <v>28.238</v>
      </c>
      <c r="HN566">
        <v>22.8765</v>
      </c>
      <c r="HO566">
        <v>61.1523</v>
      </c>
      <c r="HP566">
        <v>29.8718</v>
      </c>
      <c r="HQ566">
        <v>2</v>
      </c>
      <c r="HR566">
        <v>2.58619</v>
      </c>
      <c r="HS566">
        <v>9.28105</v>
      </c>
      <c r="HT566">
        <v>19.8906</v>
      </c>
      <c r="HU566">
        <v>5.18974</v>
      </c>
      <c r="HV566">
        <v>12.0159</v>
      </c>
      <c r="HW566">
        <v>4.96875</v>
      </c>
      <c r="HX566">
        <v>3.29555</v>
      </c>
      <c r="HY566">
        <v>999.9</v>
      </c>
      <c r="HZ566">
        <v>9999</v>
      </c>
      <c r="IA566">
        <v>9999</v>
      </c>
      <c r="IB566">
        <v>9999</v>
      </c>
      <c r="IC566">
        <v>1.86314</v>
      </c>
      <c r="ID566">
        <v>1.86812</v>
      </c>
      <c r="IE566">
        <v>1.86783</v>
      </c>
      <c r="IF566">
        <v>1.86905</v>
      </c>
      <c r="IG566">
        <v>1.86982</v>
      </c>
      <c r="IH566">
        <v>1.86584</v>
      </c>
      <c r="II566">
        <v>1.86703</v>
      </c>
      <c r="IJ566">
        <v>1.86841</v>
      </c>
      <c r="IK566">
        <v>5</v>
      </c>
      <c r="IL566">
        <v>0</v>
      </c>
      <c r="IM566">
        <v>0</v>
      </c>
      <c r="IN566">
        <v>0</v>
      </c>
      <c r="IO566" t="s">
        <v>443</v>
      </c>
      <c r="IP566" t="s">
        <v>444</v>
      </c>
      <c r="IQ566" t="s">
        <v>445</v>
      </c>
      <c r="IR566" t="s">
        <v>445</v>
      </c>
      <c r="IS566" t="s">
        <v>445</v>
      </c>
      <c r="IT566" t="s">
        <v>445</v>
      </c>
      <c r="IU566">
        <v>0</v>
      </c>
      <c r="IV566">
        <v>100</v>
      </c>
      <c r="IW566">
        <v>100</v>
      </c>
      <c r="IX566">
        <v>5.48</v>
      </c>
      <c r="IY566">
        <v>0.31</v>
      </c>
      <c r="IZ566">
        <v>0.972545899424372</v>
      </c>
      <c r="JA566">
        <v>0.00534676025210932</v>
      </c>
      <c r="JB566">
        <v>-1.70922874884956e-06</v>
      </c>
      <c r="JC566">
        <v>5.24977269206303e-10</v>
      </c>
      <c r="JD566">
        <v>0.310040366037049</v>
      </c>
      <c r="JE566">
        <v>0</v>
      </c>
      <c r="JF566">
        <v>0</v>
      </c>
      <c r="JG566">
        <v>0</v>
      </c>
      <c r="JH566">
        <v>4</v>
      </c>
      <c r="JI566">
        <v>2317</v>
      </c>
      <c r="JJ566">
        <v>-0</v>
      </c>
      <c r="JK566">
        <v>23</v>
      </c>
      <c r="JL566">
        <v>29370115.6</v>
      </c>
      <c r="JM566">
        <v>29370115.6</v>
      </c>
      <c r="JN566">
        <v>2.76367</v>
      </c>
      <c r="JO566">
        <v>2.59888</v>
      </c>
      <c r="JP566">
        <v>2.19849</v>
      </c>
      <c r="JQ566">
        <v>2.63794</v>
      </c>
      <c r="JR566">
        <v>2.44507</v>
      </c>
      <c r="JS566">
        <v>2.32666</v>
      </c>
      <c r="JT566">
        <v>32.9983</v>
      </c>
      <c r="JU566">
        <v>24.0787</v>
      </c>
      <c r="JV566">
        <v>18</v>
      </c>
      <c r="JW566">
        <v>481.606</v>
      </c>
      <c r="JX566">
        <v>733.221</v>
      </c>
      <c r="JY566">
        <v>34.8721</v>
      </c>
      <c r="JZ566">
        <v>55.0748</v>
      </c>
      <c r="KA566">
        <v>30.0045</v>
      </c>
      <c r="KB566">
        <v>53.9405</v>
      </c>
      <c r="KC566">
        <v>53.5922</v>
      </c>
      <c r="KD566">
        <v>55.3833</v>
      </c>
      <c r="KE566">
        <v>0</v>
      </c>
      <c r="KF566">
        <v>100</v>
      </c>
      <c r="KG566">
        <v>25.7159</v>
      </c>
      <c r="KH566">
        <v>1174.15</v>
      </c>
      <c r="KI566">
        <v>21.9999</v>
      </c>
      <c r="KJ566">
        <v>92.4077</v>
      </c>
      <c r="KK566">
        <v>89.0177</v>
      </c>
    </row>
    <row r="567" spans="1:297">
      <c r="A567">
        <v>551</v>
      </c>
      <c r="B567">
        <v>1762206938</v>
      </c>
      <c r="C567">
        <v>8706</v>
      </c>
      <c r="D567" t="s">
        <v>1551</v>
      </c>
      <c r="E567" t="s">
        <v>1552</v>
      </c>
      <c r="F567">
        <v>5</v>
      </c>
      <c r="G567" t="s">
        <v>1412</v>
      </c>
      <c r="H567" t="s">
        <v>438</v>
      </c>
      <c r="I567">
        <v>1762206929.84615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1177.51854353803</v>
      </c>
      <c r="AK567">
        <v>1157.91363636364</v>
      </c>
      <c r="AL567">
        <v>3.58309164272158</v>
      </c>
      <c r="AM567">
        <v>64.4966761008901</v>
      </c>
      <c r="AN567">
        <f>(AP567 - AO567 + DY567*1E3/(8.314*(EA567+273.15)) * AR567/DX567 * AQ567) * DX567/(100*DL567) * 1000/(1000 - AP567)</f>
        <v>0</v>
      </c>
      <c r="AO567">
        <v>20.9640805599518</v>
      </c>
      <c r="AP567">
        <v>35.3801739393939</v>
      </c>
      <c r="AQ567">
        <v>-0.000505627935963188</v>
      </c>
      <c r="AR567">
        <v>97.587587996509</v>
      </c>
      <c r="AS567">
        <v>10</v>
      </c>
      <c r="AT567">
        <v>2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439</v>
      </c>
      <c r="AY567" t="s">
        <v>439</v>
      </c>
      <c r="AZ567">
        <v>0</v>
      </c>
      <c r="BA567">
        <v>0</v>
      </c>
      <c r="BB567">
        <f>1-AZ567/BA567</f>
        <v>0</v>
      </c>
      <c r="BC567">
        <v>0</v>
      </c>
      <c r="BD567" t="s">
        <v>439</v>
      </c>
      <c r="BE567" t="s">
        <v>439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439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440</v>
      </c>
      <c r="DO567">
        <v>2</v>
      </c>
      <c r="DP567" t="b">
        <v>1</v>
      </c>
      <c r="DQ567">
        <v>1762206929.84615</v>
      </c>
      <c r="DR567">
        <v>1092.78538461538</v>
      </c>
      <c r="DS567">
        <v>1137.59692307692</v>
      </c>
      <c r="DT567">
        <v>35.3973230769231</v>
      </c>
      <c r="DU567">
        <v>20.9631</v>
      </c>
      <c r="DV567">
        <v>1087.34538461538</v>
      </c>
      <c r="DW567">
        <v>35.0872846153846</v>
      </c>
      <c r="DX567">
        <v>500.028615384615</v>
      </c>
      <c r="DY567">
        <v>90.7907615384615</v>
      </c>
      <c r="DZ567">
        <v>0.100042330769231</v>
      </c>
      <c r="EA567">
        <v>44.1112615384615</v>
      </c>
      <c r="EB567">
        <v>42.4400384615385</v>
      </c>
      <c r="EC567">
        <v>999.9</v>
      </c>
      <c r="ED567">
        <v>0</v>
      </c>
      <c r="EE567">
        <v>0</v>
      </c>
      <c r="EF567">
        <v>9996.24615384615</v>
      </c>
      <c r="EG567">
        <v>0</v>
      </c>
      <c r="EH567">
        <v>1128.74153846154</v>
      </c>
      <c r="EI567">
        <v>-44.8091</v>
      </c>
      <c r="EJ567">
        <v>1132.88538461538</v>
      </c>
      <c r="EK567">
        <v>1161.95230769231</v>
      </c>
      <c r="EL567">
        <v>14.4342307692308</v>
      </c>
      <c r="EM567">
        <v>1137.59692307692</v>
      </c>
      <c r="EN567">
        <v>20.9631</v>
      </c>
      <c r="EO567">
        <v>3.21375</v>
      </c>
      <c r="EP567">
        <v>1.90325692307692</v>
      </c>
      <c r="EQ567">
        <v>25.1789076923077</v>
      </c>
      <c r="ER567">
        <v>16.6616769230769</v>
      </c>
      <c r="ES567">
        <v>1999.98384615385</v>
      </c>
      <c r="ET567">
        <v>0.980001</v>
      </c>
      <c r="EU567">
        <v>0.0199986</v>
      </c>
      <c r="EV567">
        <v>0</v>
      </c>
      <c r="EW567">
        <v>1092.52</v>
      </c>
      <c r="EX567">
        <v>5.00059</v>
      </c>
      <c r="EY567">
        <v>23862.0384615385</v>
      </c>
      <c r="EZ567">
        <v>17360.1846153846</v>
      </c>
      <c r="FA567">
        <v>65.7833846153846</v>
      </c>
      <c r="FB567">
        <v>66.3459230769231</v>
      </c>
      <c r="FC567">
        <v>65.2690769230769</v>
      </c>
      <c r="FD567">
        <v>65.8122307692308</v>
      </c>
      <c r="FE567">
        <v>65.9372307692308</v>
      </c>
      <c r="FF567">
        <v>1955.08384615385</v>
      </c>
      <c r="FG567">
        <v>39.9</v>
      </c>
      <c r="FH567">
        <v>0</v>
      </c>
      <c r="FI567">
        <v>1762206937.4</v>
      </c>
      <c r="FJ567">
        <v>0</v>
      </c>
      <c r="FK567">
        <v>1092.57923076923</v>
      </c>
      <c r="FL567">
        <v>1.43658118974274</v>
      </c>
      <c r="FM567">
        <v>79.6273504284703</v>
      </c>
      <c r="FN567">
        <v>23863.0961538462</v>
      </c>
      <c r="FO567">
        <v>15</v>
      </c>
      <c r="FP567">
        <v>0</v>
      </c>
      <c r="FQ567" t="s">
        <v>441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-44.496885</v>
      </c>
      <c r="GD567">
        <v>-6.50492481203003</v>
      </c>
      <c r="GE567">
        <v>0.927259608348709</v>
      </c>
      <c r="GF567">
        <v>0</v>
      </c>
      <c r="GG567">
        <v>1092.50941176471</v>
      </c>
      <c r="GH567">
        <v>1.09824293869769</v>
      </c>
      <c r="GI567">
        <v>0.305421032216854</v>
      </c>
      <c r="GJ567">
        <v>-1</v>
      </c>
      <c r="GK567">
        <v>14.44024</v>
      </c>
      <c r="GL567">
        <v>-0.148348872180458</v>
      </c>
      <c r="GM567">
        <v>0.0144337243980893</v>
      </c>
      <c r="GN567">
        <v>0</v>
      </c>
      <c r="GO567">
        <v>0</v>
      </c>
      <c r="GP567">
        <v>2</v>
      </c>
      <c r="GQ567" t="s">
        <v>442</v>
      </c>
      <c r="GR567">
        <v>3.12537</v>
      </c>
      <c r="GS567">
        <v>2.77806</v>
      </c>
      <c r="GT567">
        <v>0.169022</v>
      </c>
      <c r="GU567">
        <v>0.173644</v>
      </c>
      <c r="GV567">
        <v>0.128989</v>
      </c>
      <c r="GW567">
        <v>0.0891115</v>
      </c>
      <c r="GX567">
        <v>29652.2</v>
      </c>
      <c r="GY567">
        <v>31162</v>
      </c>
      <c r="GZ567">
        <v>32433.9</v>
      </c>
      <c r="HA567">
        <v>34296.6</v>
      </c>
      <c r="HB567">
        <v>40401.4</v>
      </c>
      <c r="HC567">
        <v>45040.4</v>
      </c>
      <c r="HD567">
        <v>50980.4</v>
      </c>
      <c r="HE567">
        <v>55011.6</v>
      </c>
      <c r="HF567">
        <v>1.66098</v>
      </c>
      <c r="HG567">
        <v>1.96823</v>
      </c>
      <c r="HH567">
        <v>-0.138428</v>
      </c>
      <c r="HI567">
        <v>0</v>
      </c>
      <c r="HJ567">
        <v>44.6795</v>
      </c>
      <c r="HK567">
        <v>999.9</v>
      </c>
      <c r="HL567">
        <v>53.956</v>
      </c>
      <c r="HM567">
        <v>28.228</v>
      </c>
      <c r="HN567">
        <v>22.8553</v>
      </c>
      <c r="HO567">
        <v>60.8923</v>
      </c>
      <c r="HP567">
        <v>29.8798</v>
      </c>
      <c r="HQ567">
        <v>2</v>
      </c>
      <c r="HR567">
        <v>2.59097</v>
      </c>
      <c r="HS567">
        <v>9.28105</v>
      </c>
      <c r="HT567">
        <v>19.8907</v>
      </c>
      <c r="HU567">
        <v>5.19093</v>
      </c>
      <c r="HV567">
        <v>12.0159</v>
      </c>
      <c r="HW567">
        <v>4.9691</v>
      </c>
      <c r="HX567">
        <v>3.2955</v>
      </c>
      <c r="HY567">
        <v>999.9</v>
      </c>
      <c r="HZ567">
        <v>9999</v>
      </c>
      <c r="IA567">
        <v>9999</v>
      </c>
      <c r="IB567">
        <v>9999</v>
      </c>
      <c r="IC567">
        <v>1.86314</v>
      </c>
      <c r="ID567">
        <v>1.86813</v>
      </c>
      <c r="IE567">
        <v>1.86784</v>
      </c>
      <c r="IF567">
        <v>1.86902</v>
      </c>
      <c r="IG567">
        <v>1.86981</v>
      </c>
      <c r="IH567">
        <v>1.86584</v>
      </c>
      <c r="II567">
        <v>1.86701</v>
      </c>
      <c r="IJ567">
        <v>1.86842</v>
      </c>
      <c r="IK567">
        <v>5</v>
      </c>
      <c r="IL567">
        <v>0</v>
      </c>
      <c r="IM567">
        <v>0</v>
      </c>
      <c r="IN567">
        <v>0</v>
      </c>
      <c r="IO567" t="s">
        <v>443</v>
      </c>
      <c r="IP567" t="s">
        <v>444</v>
      </c>
      <c r="IQ567" t="s">
        <v>445</v>
      </c>
      <c r="IR567" t="s">
        <v>445</v>
      </c>
      <c r="IS567" t="s">
        <v>445</v>
      </c>
      <c r="IT567" t="s">
        <v>445</v>
      </c>
      <c r="IU567">
        <v>0</v>
      </c>
      <c r="IV567">
        <v>100</v>
      </c>
      <c r="IW567">
        <v>100</v>
      </c>
      <c r="IX567">
        <v>5.54</v>
      </c>
      <c r="IY567">
        <v>0.31</v>
      </c>
      <c r="IZ567">
        <v>0.972545899424372</v>
      </c>
      <c r="JA567">
        <v>0.00534676025210932</v>
      </c>
      <c r="JB567">
        <v>-1.70922874884956e-06</v>
      </c>
      <c r="JC567">
        <v>5.24977269206303e-10</v>
      </c>
      <c r="JD567">
        <v>0.310040366037049</v>
      </c>
      <c r="JE567">
        <v>0</v>
      </c>
      <c r="JF567">
        <v>0</v>
      </c>
      <c r="JG567">
        <v>0</v>
      </c>
      <c r="JH567">
        <v>4</v>
      </c>
      <c r="JI567">
        <v>2317</v>
      </c>
      <c r="JJ567">
        <v>-0</v>
      </c>
      <c r="JK567">
        <v>23</v>
      </c>
      <c r="JL567">
        <v>29370115.6</v>
      </c>
      <c r="JM567">
        <v>29370115.6</v>
      </c>
      <c r="JN567">
        <v>2.79785</v>
      </c>
      <c r="JO567">
        <v>2.59521</v>
      </c>
      <c r="JP567">
        <v>2.19849</v>
      </c>
      <c r="JQ567">
        <v>2.63794</v>
      </c>
      <c r="JR567">
        <v>2.44507</v>
      </c>
      <c r="JS567">
        <v>2.3584</v>
      </c>
      <c r="JT567">
        <v>32.9983</v>
      </c>
      <c r="JU567">
        <v>24.0875</v>
      </c>
      <c r="JV567">
        <v>18</v>
      </c>
      <c r="JW567">
        <v>481.638</v>
      </c>
      <c r="JX567">
        <v>733.084</v>
      </c>
      <c r="JY567">
        <v>34.8893</v>
      </c>
      <c r="JZ567">
        <v>55.1205</v>
      </c>
      <c r="KA567">
        <v>30.0046</v>
      </c>
      <c r="KB567">
        <v>53.9823</v>
      </c>
      <c r="KC567">
        <v>53.6348</v>
      </c>
      <c r="KD567">
        <v>55.9857</v>
      </c>
      <c r="KE567">
        <v>0</v>
      </c>
      <c r="KF567">
        <v>100</v>
      </c>
      <c r="KG567">
        <v>25.7057</v>
      </c>
      <c r="KH567">
        <v>1194.61</v>
      </c>
      <c r="KI567">
        <v>21.9999</v>
      </c>
      <c r="KJ567">
        <v>92.3992</v>
      </c>
      <c r="KK567">
        <v>89.0073</v>
      </c>
    </row>
    <row r="568" spans="1:297">
      <c r="A568">
        <v>552</v>
      </c>
      <c r="B568">
        <v>1762206943</v>
      </c>
      <c r="C568">
        <v>8711</v>
      </c>
      <c r="D568" t="s">
        <v>1553</v>
      </c>
      <c r="E568" t="s">
        <v>1554</v>
      </c>
      <c r="F568">
        <v>5</v>
      </c>
      <c r="G568" t="s">
        <v>1412</v>
      </c>
      <c r="H568" t="s">
        <v>438</v>
      </c>
      <c r="I568">
        <v>1762206934.84615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1193.59281402998</v>
      </c>
      <c r="AK568">
        <v>1174.606</v>
      </c>
      <c r="AL568">
        <v>3.33080158966203</v>
      </c>
      <c r="AM568">
        <v>64.4966761008901</v>
      </c>
      <c r="AN568">
        <f>(AP568 - AO568 + DY568*1E3/(8.314*(EA568+273.15)) * AR568/DX568 * AQ568) * DX568/(100*DL568) * 1000/(1000 - AP568)</f>
        <v>0</v>
      </c>
      <c r="AO568">
        <v>20.9645499853044</v>
      </c>
      <c r="AP568">
        <v>35.3789115151515</v>
      </c>
      <c r="AQ568">
        <v>-7.1563404449315e-05</v>
      </c>
      <c r="AR568">
        <v>97.587587996509</v>
      </c>
      <c r="AS568">
        <v>11</v>
      </c>
      <c r="AT568">
        <v>2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439</v>
      </c>
      <c r="AY568" t="s">
        <v>439</v>
      </c>
      <c r="AZ568">
        <v>0</v>
      </c>
      <c r="BA568">
        <v>0</v>
      </c>
      <c r="BB568">
        <f>1-AZ568/BA568</f>
        <v>0</v>
      </c>
      <c r="BC568">
        <v>0</v>
      </c>
      <c r="BD568" t="s">
        <v>439</v>
      </c>
      <c r="BE568" t="s">
        <v>439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439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440</v>
      </c>
      <c r="DO568">
        <v>2</v>
      </c>
      <c r="DP568" t="b">
        <v>1</v>
      </c>
      <c r="DQ568">
        <v>1762206934.84615</v>
      </c>
      <c r="DR568">
        <v>1109.46615384615</v>
      </c>
      <c r="DS568">
        <v>1154.15615384615</v>
      </c>
      <c r="DT568">
        <v>35.3877230769231</v>
      </c>
      <c r="DU568">
        <v>20.9640846153846</v>
      </c>
      <c r="DV568">
        <v>1103.96692307692</v>
      </c>
      <c r="DW568">
        <v>35.0776923076923</v>
      </c>
      <c r="DX568">
        <v>499.997384615385</v>
      </c>
      <c r="DY568">
        <v>90.7914307692308</v>
      </c>
      <c r="DZ568">
        <v>0.0999712692307692</v>
      </c>
      <c r="EA568">
        <v>44.1244230769231</v>
      </c>
      <c r="EB568">
        <v>42.4628</v>
      </c>
      <c r="EC568">
        <v>999.9</v>
      </c>
      <c r="ED568">
        <v>0</v>
      </c>
      <c r="EE568">
        <v>0</v>
      </c>
      <c r="EF568">
        <v>9998.56153846154</v>
      </c>
      <c r="EG568">
        <v>0</v>
      </c>
      <c r="EH568">
        <v>1128.65538461538</v>
      </c>
      <c r="EI568">
        <v>-44.6897076923077</v>
      </c>
      <c r="EJ568">
        <v>1150.16615384615</v>
      </c>
      <c r="EK568">
        <v>1178.86846153846</v>
      </c>
      <c r="EL568">
        <v>14.4236461538462</v>
      </c>
      <c r="EM568">
        <v>1154.15615384615</v>
      </c>
      <c r="EN568">
        <v>20.9640846153846</v>
      </c>
      <c r="EO568">
        <v>3.21290307692308</v>
      </c>
      <c r="EP568">
        <v>1.90336</v>
      </c>
      <c r="EQ568">
        <v>25.1744769230769</v>
      </c>
      <c r="ER568">
        <v>16.6625307692308</v>
      </c>
      <c r="ES568">
        <v>1999.98307692308</v>
      </c>
      <c r="ET568">
        <v>0.980001230769231</v>
      </c>
      <c r="EU568">
        <v>0.0199983615384615</v>
      </c>
      <c r="EV568">
        <v>0</v>
      </c>
      <c r="EW568">
        <v>1092.62076923077</v>
      </c>
      <c r="EX568">
        <v>5.00059</v>
      </c>
      <c r="EY568">
        <v>23868.7230769231</v>
      </c>
      <c r="EZ568">
        <v>17360.1769230769</v>
      </c>
      <c r="FA568">
        <v>65.8121538461538</v>
      </c>
      <c r="FB568">
        <v>66.3843846153846</v>
      </c>
      <c r="FC568">
        <v>65.2881538461538</v>
      </c>
      <c r="FD568">
        <v>65.8459230769231</v>
      </c>
      <c r="FE568">
        <v>65.9709230769231</v>
      </c>
      <c r="FF568">
        <v>1955.08307692308</v>
      </c>
      <c r="FG568">
        <v>39.9</v>
      </c>
      <c r="FH568">
        <v>0</v>
      </c>
      <c r="FI568">
        <v>1762206942.2</v>
      </c>
      <c r="FJ568">
        <v>0</v>
      </c>
      <c r="FK568">
        <v>1092.70269230769</v>
      </c>
      <c r="FL568">
        <v>1.91692306266767</v>
      </c>
      <c r="FM568">
        <v>79.7914531128526</v>
      </c>
      <c r="FN568">
        <v>23869.5115384615</v>
      </c>
      <c r="FO568">
        <v>15</v>
      </c>
      <c r="FP568">
        <v>0</v>
      </c>
      <c r="FQ568" t="s">
        <v>441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-44.7712095238095</v>
      </c>
      <c r="GD568">
        <v>-0.351623376623411</v>
      </c>
      <c r="GE568">
        <v>0.650263260903403</v>
      </c>
      <c r="GF568">
        <v>1</v>
      </c>
      <c r="GG568">
        <v>1092.61705882353</v>
      </c>
      <c r="GH568">
        <v>1.72375859115554</v>
      </c>
      <c r="GI568">
        <v>0.284610460431183</v>
      </c>
      <c r="GJ568">
        <v>-1</v>
      </c>
      <c r="GK568">
        <v>14.4301</v>
      </c>
      <c r="GL568">
        <v>-0.12796363636365</v>
      </c>
      <c r="GM568">
        <v>0.0131943710941989</v>
      </c>
      <c r="GN568">
        <v>0</v>
      </c>
      <c r="GO568">
        <v>1</v>
      </c>
      <c r="GP568">
        <v>2</v>
      </c>
      <c r="GQ568" t="s">
        <v>460</v>
      </c>
      <c r="GR568">
        <v>3.12538</v>
      </c>
      <c r="GS568">
        <v>2.77797</v>
      </c>
      <c r="GT568">
        <v>0.170586</v>
      </c>
      <c r="GU568">
        <v>0.175284</v>
      </c>
      <c r="GV568">
        <v>0.128963</v>
      </c>
      <c r="GW568">
        <v>0.0891073</v>
      </c>
      <c r="GX568">
        <v>29593</v>
      </c>
      <c r="GY568">
        <v>31095.6</v>
      </c>
      <c r="GZ568">
        <v>32430.8</v>
      </c>
      <c r="HA568">
        <v>34292.4</v>
      </c>
      <c r="HB568">
        <v>40399.9</v>
      </c>
      <c r="HC568">
        <v>45035.9</v>
      </c>
      <c r="HD568">
        <v>50976.5</v>
      </c>
      <c r="HE568">
        <v>55005.6</v>
      </c>
      <c r="HF568">
        <v>1.66022</v>
      </c>
      <c r="HG568">
        <v>1.96753</v>
      </c>
      <c r="HH568">
        <v>-0.137649</v>
      </c>
      <c r="HI568">
        <v>0</v>
      </c>
      <c r="HJ568">
        <v>44.6912</v>
      </c>
      <c r="HK568">
        <v>999.9</v>
      </c>
      <c r="HL568">
        <v>53.956</v>
      </c>
      <c r="HM568">
        <v>28.228</v>
      </c>
      <c r="HN568">
        <v>22.8528</v>
      </c>
      <c r="HO568">
        <v>60.9923</v>
      </c>
      <c r="HP568">
        <v>29.8638</v>
      </c>
      <c r="HQ568">
        <v>2</v>
      </c>
      <c r="HR568">
        <v>2.59561</v>
      </c>
      <c r="HS568">
        <v>9.28105</v>
      </c>
      <c r="HT568">
        <v>19.8908</v>
      </c>
      <c r="HU568">
        <v>5.18884</v>
      </c>
      <c r="HV568">
        <v>12.0159</v>
      </c>
      <c r="HW568">
        <v>4.9691</v>
      </c>
      <c r="HX568">
        <v>3.29555</v>
      </c>
      <c r="HY568">
        <v>999.9</v>
      </c>
      <c r="HZ568">
        <v>9999</v>
      </c>
      <c r="IA568">
        <v>9999</v>
      </c>
      <c r="IB568">
        <v>9999</v>
      </c>
      <c r="IC568">
        <v>1.86312</v>
      </c>
      <c r="ID568">
        <v>1.86813</v>
      </c>
      <c r="IE568">
        <v>1.86783</v>
      </c>
      <c r="IF568">
        <v>1.86902</v>
      </c>
      <c r="IG568">
        <v>1.86981</v>
      </c>
      <c r="IH568">
        <v>1.86584</v>
      </c>
      <c r="II568">
        <v>1.86702</v>
      </c>
      <c r="IJ568">
        <v>1.86841</v>
      </c>
      <c r="IK568">
        <v>5</v>
      </c>
      <c r="IL568">
        <v>0</v>
      </c>
      <c r="IM568">
        <v>0</v>
      </c>
      <c r="IN568">
        <v>0</v>
      </c>
      <c r="IO568" t="s">
        <v>443</v>
      </c>
      <c r="IP568" t="s">
        <v>444</v>
      </c>
      <c r="IQ568" t="s">
        <v>445</v>
      </c>
      <c r="IR568" t="s">
        <v>445</v>
      </c>
      <c r="IS568" t="s">
        <v>445</v>
      </c>
      <c r="IT568" t="s">
        <v>445</v>
      </c>
      <c r="IU568">
        <v>0</v>
      </c>
      <c r="IV568">
        <v>100</v>
      </c>
      <c r="IW568">
        <v>100</v>
      </c>
      <c r="IX568">
        <v>5.59</v>
      </c>
      <c r="IY568">
        <v>0.31</v>
      </c>
      <c r="IZ568">
        <v>0.972545899424372</v>
      </c>
      <c r="JA568">
        <v>0.00534676025210932</v>
      </c>
      <c r="JB568">
        <v>-1.70922874884956e-06</v>
      </c>
      <c r="JC568">
        <v>5.24977269206303e-10</v>
      </c>
      <c r="JD568">
        <v>0.310040366037049</v>
      </c>
      <c r="JE568">
        <v>0</v>
      </c>
      <c r="JF568">
        <v>0</v>
      </c>
      <c r="JG568">
        <v>0</v>
      </c>
      <c r="JH568">
        <v>4</v>
      </c>
      <c r="JI568">
        <v>2317</v>
      </c>
      <c r="JJ568">
        <v>-0</v>
      </c>
      <c r="JK568">
        <v>23</v>
      </c>
      <c r="JL568">
        <v>29370115.7</v>
      </c>
      <c r="JM568">
        <v>29370115.7</v>
      </c>
      <c r="JN568">
        <v>2.82959</v>
      </c>
      <c r="JO568">
        <v>2.60986</v>
      </c>
      <c r="JP568">
        <v>2.19849</v>
      </c>
      <c r="JQ568">
        <v>2.63794</v>
      </c>
      <c r="JR568">
        <v>2.44507</v>
      </c>
      <c r="JS568">
        <v>2.2998</v>
      </c>
      <c r="JT568">
        <v>32.9983</v>
      </c>
      <c r="JU568">
        <v>24.07</v>
      </c>
      <c r="JV568">
        <v>18</v>
      </c>
      <c r="JW568">
        <v>481.337</v>
      </c>
      <c r="JX568">
        <v>732.768</v>
      </c>
      <c r="JY568">
        <v>34.9049</v>
      </c>
      <c r="JZ568">
        <v>55.1656</v>
      </c>
      <c r="KA568">
        <v>30.0045</v>
      </c>
      <c r="KB568">
        <v>54.0266</v>
      </c>
      <c r="KC568">
        <v>53.6767</v>
      </c>
      <c r="KD568">
        <v>56.6243</v>
      </c>
      <c r="KE568">
        <v>0</v>
      </c>
      <c r="KF568">
        <v>100</v>
      </c>
      <c r="KG568">
        <v>25.702</v>
      </c>
      <c r="KH568">
        <v>1208.25</v>
      </c>
      <c r="KI568">
        <v>21.9999</v>
      </c>
      <c r="KJ568">
        <v>92.3914</v>
      </c>
      <c r="KK568">
        <v>88.9972</v>
      </c>
    </row>
    <row r="569" spans="1:297">
      <c r="A569">
        <v>553</v>
      </c>
      <c r="B569">
        <v>1762206948</v>
      </c>
      <c r="C569">
        <v>8716</v>
      </c>
      <c r="D569" t="s">
        <v>1555</v>
      </c>
      <c r="E569" t="s">
        <v>1556</v>
      </c>
      <c r="F569">
        <v>5</v>
      </c>
      <c r="G569" t="s">
        <v>1412</v>
      </c>
      <c r="H569" t="s">
        <v>438</v>
      </c>
      <c r="I569">
        <v>1762206939.84615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1211.35885969406</v>
      </c>
      <c r="AK569">
        <v>1192.01751515151</v>
      </c>
      <c r="AL569">
        <v>3.48995343021089</v>
      </c>
      <c r="AM569">
        <v>64.4966761008901</v>
      </c>
      <c r="AN569">
        <f>(AP569 - AO569 + DY569*1E3/(8.314*(EA569+273.15)) * AR569/DX569 * AQ569) * DX569/(100*DL569) * 1000/(1000 - AP569)</f>
        <v>0</v>
      </c>
      <c r="AO569">
        <v>20.9651031834381</v>
      </c>
      <c r="AP569">
        <v>35.3697436363636</v>
      </c>
      <c r="AQ569">
        <v>-0.000133688318967206</v>
      </c>
      <c r="AR569">
        <v>97.587587996509</v>
      </c>
      <c r="AS569">
        <v>11</v>
      </c>
      <c r="AT569">
        <v>2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439</v>
      </c>
      <c r="AY569" t="s">
        <v>439</v>
      </c>
      <c r="AZ569">
        <v>0</v>
      </c>
      <c r="BA569">
        <v>0</v>
      </c>
      <c r="BB569">
        <f>1-AZ569/BA569</f>
        <v>0</v>
      </c>
      <c r="BC569">
        <v>0</v>
      </c>
      <c r="BD569" t="s">
        <v>439</v>
      </c>
      <c r="BE569" t="s">
        <v>439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439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440</v>
      </c>
      <c r="DO569">
        <v>2</v>
      </c>
      <c r="DP569" t="b">
        <v>1</v>
      </c>
      <c r="DQ569">
        <v>1762206939.84615</v>
      </c>
      <c r="DR569">
        <v>1126.07153846154</v>
      </c>
      <c r="DS569">
        <v>1171.11769230769</v>
      </c>
      <c r="DT569">
        <v>35.3794307692308</v>
      </c>
      <c r="DU569">
        <v>20.9646307692308</v>
      </c>
      <c r="DV569">
        <v>1120.51384615385</v>
      </c>
      <c r="DW569">
        <v>35.0694076923077</v>
      </c>
      <c r="DX569">
        <v>500.007153846154</v>
      </c>
      <c r="DY569">
        <v>90.7924615384615</v>
      </c>
      <c r="DZ569">
        <v>0.100002638461538</v>
      </c>
      <c r="EA569">
        <v>44.1350923076923</v>
      </c>
      <c r="EB569">
        <v>42.4836615384615</v>
      </c>
      <c r="EC569">
        <v>999.9</v>
      </c>
      <c r="ED569">
        <v>0</v>
      </c>
      <c r="EE569">
        <v>0</v>
      </c>
      <c r="EF569">
        <v>10001.2515384615</v>
      </c>
      <c r="EG569">
        <v>0</v>
      </c>
      <c r="EH569">
        <v>1128.56538461538</v>
      </c>
      <c r="EI569">
        <v>-45.0458461538462</v>
      </c>
      <c r="EJ569">
        <v>1167.37153846154</v>
      </c>
      <c r="EK569">
        <v>1196.19384615385</v>
      </c>
      <c r="EL569">
        <v>14.4148153846154</v>
      </c>
      <c r="EM569">
        <v>1171.11769230769</v>
      </c>
      <c r="EN569">
        <v>20.9646307692308</v>
      </c>
      <c r="EO569">
        <v>3.21218692307692</v>
      </c>
      <c r="EP569">
        <v>1.90343153846154</v>
      </c>
      <c r="EQ569">
        <v>25.1707230769231</v>
      </c>
      <c r="ER569">
        <v>16.6631076923077</v>
      </c>
      <c r="ES569">
        <v>1999.96076923077</v>
      </c>
      <c r="ET569">
        <v>0.980001230769231</v>
      </c>
      <c r="EU569">
        <v>0.0199983615384615</v>
      </c>
      <c r="EV569">
        <v>0</v>
      </c>
      <c r="EW569">
        <v>1092.77230769231</v>
      </c>
      <c r="EX569">
        <v>5.00059</v>
      </c>
      <c r="EY569">
        <v>23875.0076923077</v>
      </c>
      <c r="EZ569">
        <v>17359.9615384615</v>
      </c>
      <c r="FA569">
        <v>65.8410769230769</v>
      </c>
      <c r="FB569">
        <v>66.4131538461538</v>
      </c>
      <c r="FC569">
        <v>65.3266153846154</v>
      </c>
      <c r="FD569">
        <v>65.8748461538462</v>
      </c>
      <c r="FE569">
        <v>65.9998461538462</v>
      </c>
      <c r="FF569">
        <v>1955.06076923077</v>
      </c>
      <c r="FG569">
        <v>39.9</v>
      </c>
      <c r="FH569">
        <v>0</v>
      </c>
      <c r="FI569">
        <v>1762206947</v>
      </c>
      <c r="FJ569">
        <v>0</v>
      </c>
      <c r="FK569">
        <v>1092.84384615385</v>
      </c>
      <c r="FL569">
        <v>1.18905981398809</v>
      </c>
      <c r="FM569">
        <v>75.2547007851225</v>
      </c>
      <c r="FN569">
        <v>23875.6307692308</v>
      </c>
      <c r="FO569">
        <v>15</v>
      </c>
      <c r="FP569">
        <v>0</v>
      </c>
      <c r="FQ569" t="s">
        <v>441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-44.889395</v>
      </c>
      <c r="GD569">
        <v>-2.94655488721805</v>
      </c>
      <c r="GE569">
        <v>0.747119674801167</v>
      </c>
      <c r="GF569">
        <v>0</v>
      </c>
      <c r="GG569">
        <v>1092.74970588235</v>
      </c>
      <c r="GH569">
        <v>1.70527118978797</v>
      </c>
      <c r="GI569">
        <v>0.283616199799876</v>
      </c>
      <c r="GJ569">
        <v>-1</v>
      </c>
      <c r="GK569">
        <v>14.41889</v>
      </c>
      <c r="GL569">
        <v>-0.104156390977435</v>
      </c>
      <c r="GM569">
        <v>0.0102683932530851</v>
      </c>
      <c r="GN569">
        <v>0</v>
      </c>
      <c r="GO569">
        <v>0</v>
      </c>
      <c r="GP569">
        <v>2</v>
      </c>
      <c r="GQ569" t="s">
        <v>442</v>
      </c>
      <c r="GR569">
        <v>3.12545</v>
      </c>
      <c r="GS569">
        <v>2.77793</v>
      </c>
      <c r="GT569">
        <v>0.172181</v>
      </c>
      <c r="GU569">
        <v>0.176716</v>
      </c>
      <c r="GV569">
        <v>0.128945</v>
      </c>
      <c r="GW569">
        <v>0.0890966</v>
      </c>
      <c r="GX569">
        <v>29532.4</v>
      </c>
      <c r="GY569">
        <v>31037.3</v>
      </c>
      <c r="GZ569">
        <v>32427.6</v>
      </c>
      <c r="HA569">
        <v>34288.4</v>
      </c>
      <c r="HB569">
        <v>40397.9</v>
      </c>
      <c r="HC569">
        <v>45031.7</v>
      </c>
      <c r="HD569">
        <v>50972.4</v>
      </c>
      <c r="HE569">
        <v>54999.6</v>
      </c>
      <c r="HF569">
        <v>1.66013</v>
      </c>
      <c r="HG569">
        <v>1.96695</v>
      </c>
      <c r="HH569">
        <v>-0.137199</v>
      </c>
      <c r="HI569">
        <v>0</v>
      </c>
      <c r="HJ569">
        <v>44.7011</v>
      </c>
      <c r="HK569">
        <v>999.9</v>
      </c>
      <c r="HL569">
        <v>53.956</v>
      </c>
      <c r="HM569">
        <v>28.228</v>
      </c>
      <c r="HN569">
        <v>22.853</v>
      </c>
      <c r="HO569">
        <v>60.9123</v>
      </c>
      <c r="HP569">
        <v>29.7917</v>
      </c>
      <c r="HQ569">
        <v>2</v>
      </c>
      <c r="HR569">
        <v>2.60036</v>
      </c>
      <c r="HS569">
        <v>9.28105</v>
      </c>
      <c r="HT569">
        <v>19.8906</v>
      </c>
      <c r="HU569">
        <v>5.18749</v>
      </c>
      <c r="HV569">
        <v>12.0159</v>
      </c>
      <c r="HW569">
        <v>4.96855</v>
      </c>
      <c r="HX569">
        <v>3.2954</v>
      </c>
      <c r="HY569">
        <v>999.9</v>
      </c>
      <c r="HZ569">
        <v>9999</v>
      </c>
      <c r="IA569">
        <v>9999</v>
      </c>
      <c r="IB569">
        <v>9999</v>
      </c>
      <c r="IC569">
        <v>1.86311</v>
      </c>
      <c r="ID569">
        <v>1.86812</v>
      </c>
      <c r="IE569">
        <v>1.86783</v>
      </c>
      <c r="IF569">
        <v>1.86902</v>
      </c>
      <c r="IG569">
        <v>1.86981</v>
      </c>
      <c r="IH569">
        <v>1.86584</v>
      </c>
      <c r="II569">
        <v>1.86702</v>
      </c>
      <c r="IJ569">
        <v>1.86841</v>
      </c>
      <c r="IK569">
        <v>5</v>
      </c>
      <c r="IL569">
        <v>0</v>
      </c>
      <c r="IM569">
        <v>0</v>
      </c>
      <c r="IN569">
        <v>0</v>
      </c>
      <c r="IO569" t="s">
        <v>443</v>
      </c>
      <c r="IP569" t="s">
        <v>444</v>
      </c>
      <c r="IQ569" t="s">
        <v>445</v>
      </c>
      <c r="IR569" t="s">
        <v>445</v>
      </c>
      <c r="IS569" t="s">
        <v>445</v>
      </c>
      <c r="IT569" t="s">
        <v>445</v>
      </c>
      <c r="IU569">
        <v>0</v>
      </c>
      <c r="IV569">
        <v>100</v>
      </c>
      <c r="IW569">
        <v>100</v>
      </c>
      <c r="IX569">
        <v>5.65</v>
      </c>
      <c r="IY569">
        <v>0.3101</v>
      </c>
      <c r="IZ569">
        <v>0.972545899424372</v>
      </c>
      <c r="JA569">
        <v>0.00534676025210932</v>
      </c>
      <c r="JB569">
        <v>-1.70922874884956e-06</v>
      </c>
      <c r="JC569">
        <v>5.24977269206303e-10</v>
      </c>
      <c r="JD569">
        <v>0.310040366037049</v>
      </c>
      <c r="JE569">
        <v>0</v>
      </c>
      <c r="JF569">
        <v>0</v>
      </c>
      <c r="JG569">
        <v>0</v>
      </c>
      <c r="JH569">
        <v>4</v>
      </c>
      <c r="JI569">
        <v>2317</v>
      </c>
      <c r="JJ569">
        <v>-0</v>
      </c>
      <c r="JK569">
        <v>23</v>
      </c>
      <c r="JL569">
        <v>29370115.8</v>
      </c>
      <c r="JM569">
        <v>29370115.8</v>
      </c>
      <c r="JN569">
        <v>2.86011</v>
      </c>
      <c r="JO569">
        <v>2.6062</v>
      </c>
      <c r="JP569">
        <v>2.19849</v>
      </c>
      <c r="JQ569">
        <v>2.63794</v>
      </c>
      <c r="JR569">
        <v>2.44629</v>
      </c>
      <c r="JS569">
        <v>2.30347</v>
      </c>
      <c r="JT569">
        <v>32.9983</v>
      </c>
      <c r="JU569">
        <v>24.0787</v>
      </c>
      <c r="JV569">
        <v>18</v>
      </c>
      <c r="JW569">
        <v>481.503</v>
      </c>
      <c r="JX569">
        <v>732.582</v>
      </c>
      <c r="JY569">
        <v>34.9231</v>
      </c>
      <c r="JZ569">
        <v>55.2125</v>
      </c>
      <c r="KA569">
        <v>30.0046</v>
      </c>
      <c r="KB569">
        <v>54.0696</v>
      </c>
      <c r="KC569">
        <v>53.7191</v>
      </c>
      <c r="KD569">
        <v>57.3072</v>
      </c>
      <c r="KE569">
        <v>0</v>
      </c>
      <c r="KF569">
        <v>100</v>
      </c>
      <c r="KG569">
        <v>25.6911</v>
      </c>
      <c r="KH569">
        <v>1221.95</v>
      </c>
      <c r="KI569">
        <v>21.9999</v>
      </c>
      <c r="KJ569">
        <v>92.3833</v>
      </c>
      <c r="KK569">
        <v>88.9872</v>
      </c>
    </row>
    <row r="570" spans="1:297">
      <c r="A570">
        <v>554</v>
      </c>
      <c r="B570">
        <v>1762206953</v>
      </c>
      <c r="C570">
        <v>8721</v>
      </c>
      <c r="D570" t="s">
        <v>1557</v>
      </c>
      <c r="E570" t="s">
        <v>1558</v>
      </c>
      <c r="F570">
        <v>5</v>
      </c>
      <c r="G570" t="s">
        <v>1412</v>
      </c>
      <c r="H570" t="s">
        <v>438</v>
      </c>
      <c r="I570">
        <v>1762206944.84615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1227.03509848642</v>
      </c>
      <c r="AK570">
        <v>1208.37193939394</v>
      </c>
      <c r="AL570">
        <v>3.26497323703728</v>
      </c>
      <c r="AM570">
        <v>64.4966761008901</v>
      </c>
      <c r="AN570">
        <f>(AP570 - AO570 + DY570*1E3/(8.314*(EA570+273.15)) * AR570/DX570 * AQ570) * DX570/(100*DL570) * 1000/(1000 - AP570)</f>
        <v>0</v>
      </c>
      <c r="AO570">
        <v>20.9647822392122</v>
      </c>
      <c r="AP570">
        <v>35.3567539393939</v>
      </c>
      <c r="AQ570">
        <v>-0.000314945804681913</v>
      </c>
      <c r="AR570">
        <v>97.587587996509</v>
      </c>
      <c r="AS570">
        <v>11</v>
      </c>
      <c r="AT570">
        <v>2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439</v>
      </c>
      <c r="AY570" t="s">
        <v>439</v>
      </c>
      <c r="AZ570">
        <v>0</v>
      </c>
      <c r="BA570">
        <v>0</v>
      </c>
      <c r="BB570">
        <f>1-AZ570/BA570</f>
        <v>0</v>
      </c>
      <c r="BC570">
        <v>0</v>
      </c>
      <c r="BD570" t="s">
        <v>439</v>
      </c>
      <c r="BE570" t="s">
        <v>439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439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440</v>
      </c>
      <c r="DO570">
        <v>2</v>
      </c>
      <c r="DP570" t="b">
        <v>1</v>
      </c>
      <c r="DQ570">
        <v>1762206944.84615</v>
      </c>
      <c r="DR570">
        <v>1142.53769230769</v>
      </c>
      <c r="DS570">
        <v>1187.28615384615</v>
      </c>
      <c r="DT570">
        <v>35.3714692307692</v>
      </c>
      <c r="DU570">
        <v>20.9648384615385</v>
      </c>
      <c r="DV570">
        <v>1136.92153846154</v>
      </c>
      <c r="DW570">
        <v>35.0614615384615</v>
      </c>
      <c r="DX570">
        <v>500.009384615385</v>
      </c>
      <c r="DY570">
        <v>90.7940230769231</v>
      </c>
      <c r="DZ570">
        <v>0.100022776923077</v>
      </c>
      <c r="EA570">
        <v>44.1473384615385</v>
      </c>
      <c r="EB570">
        <v>42.5010615384615</v>
      </c>
      <c r="EC570">
        <v>999.9</v>
      </c>
      <c r="ED570">
        <v>0</v>
      </c>
      <c r="EE570">
        <v>0</v>
      </c>
      <c r="EF570">
        <v>9995.19692307692</v>
      </c>
      <c r="EG570">
        <v>0</v>
      </c>
      <c r="EH570">
        <v>1128.47769230769</v>
      </c>
      <c r="EI570">
        <v>-44.7494923076923</v>
      </c>
      <c r="EJ570">
        <v>1184.43076923077</v>
      </c>
      <c r="EK570">
        <v>1212.71</v>
      </c>
      <c r="EL570">
        <v>14.4066384615385</v>
      </c>
      <c r="EM570">
        <v>1187.28615384615</v>
      </c>
      <c r="EN570">
        <v>20.9648384615385</v>
      </c>
      <c r="EO570">
        <v>3.21152</v>
      </c>
      <c r="EP570">
        <v>1.90348307692308</v>
      </c>
      <c r="EQ570">
        <v>25.1672384615385</v>
      </c>
      <c r="ER570">
        <v>16.6635384615385</v>
      </c>
      <c r="ES570">
        <v>1999.95538461538</v>
      </c>
      <c r="ET570">
        <v>0.980001461538461</v>
      </c>
      <c r="EU570">
        <v>0.0199981230769231</v>
      </c>
      <c r="EV570">
        <v>0</v>
      </c>
      <c r="EW570">
        <v>1092.87230769231</v>
      </c>
      <c r="EX570">
        <v>5.00059</v>
      </c>
      <c r="EY570">
        <v>23880.9923076923</v>
      </c>
      <c r="EZ570">
        <v>17359.9230769231</v>
      </c>
      <c r="FA570">
        <v>65.8652307692308</v>
      </c>
      <c r="FB570">
        <v>66.4467692307692</v>
      </c>
      <c r="FC570">
        <v>65.3555384615385</v>
      </c>
      <c r="FD570">
        <v>65.9036153846154</v>
      </c>
      <c r="FE570">
        <v>66.0286153846154</v>
      </c>
      <c r="FF570">
        <v>1955.05538461538</v>
      </c>
      <c r="FG570">
        <v>39.8969230769231</v>
      </c>
      <c r="FH570">
        <v>0</v>
      </c>
      <c r="FI570">
        <v>1762206952.4</v>
      </c>
      <c r="FJ570">
        <v>0</v>
      </c>
      <c r="FK570">
        <v>1092.95</v>
      </c>
      <c r="FL570">
        <v>0.989230761502228</v>
      </c>
      <c r="FM570">
        <v>73.0692306731217</v>
      </c>
      <c r="FN570">
        <v>23882.784</v>
      </c>
      <c r="FO570">
        <v>15</v>
      </c>
      <c r="FP570">
        <v>0</v>
      </c>
      <c r="FQ570" t="s">
        <v>441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-44.979280952381</v>
      </c>
      <c r="GD570">
        <v>2.62048831168816</v>
      </c>
      <c r="GE570">
        <v>0.594876138063369</v>
      </c>
      <c r="GF570">
        <v>0</v>
      </c>
      <c r="GG570">
        <v>1092.85235294118</v>
      </c>
      <c r="GH570">
        <v>0.98487393962839</v>
      </c>
      <c r="GI570">
        <v>0.259672404743859</v>
      </c>
      <c r="GJ570">
        <v>-1</v>
      </c>
      <c r="GK570">
        <v>14.411719047619</v>
      </c>
      <c r="GL570">
        <v>-0.0967402597402601</v>
      </c>
      <c r="GM570">
        <v>0.010124257482362</v>
      </c>
      <c r="GN570">
        <v>1</v>
      </c>
      <c r="GO570">
        <v>1</v>
      </c>
      <c r="GP570">
        <v>2</v>
      </c>
      <c r="GQ570" t="s">
        <v>460</v>
      </c>
      <c r="GR570">
        <v>3.12538</v>
      </c>
      <c r="GS570">
        <v>2.77796</v>
      </c>
      <c r="GT570">
        <v>0.173689</v>
      </c>
      <c r="GU570">
        <v>0.178185</v>
      </c>
      <c r="GV570">
        <v>0.128885</v>
      </c>
      <c r="GW570">
        <v>0.089088</v>
      </c>
      <c r="GX570">
        <v>29475.2</v>
      </c>
      <c r="GY570">
        <v>30977.3</v>
      </c>
      <c r="GZ570">
        <v>32424.6</v>
      </c>
      <c r="HA570">
        <v>34284.2</v>
      </c>
      <c r="HB570">
        <v>40397.6</v>
      </c>
      <c r="HC570">
        <v>45027</v>
      </c>
      <c r="HD570">
        <v>50968.1</v>
      </c>
      <c r="HE570">
        <v>54993.2</v>
      </c>
      <c r="HF570">
        <v>1.65952</v>
      </c>
      <c r="HG570">
        <v>1.9666</v>
      </c>
      <c r="HH570">
        <v>-0.138354</v>
      </c>
      <c r="HI570">
        <v>0</v>
      </c>
      <c r="HJ570">
        <v>44.7127</v>
      </c>
      <c r="HK570">
        <v>999.9</v>
      </c>
      <c r="HL570">
        <v>53.931</v>
      </c>
      <c r="HM570">
        <v>28.228</v>
      </c>
      <c r="HN570">
        <v>22.8419</v>
      </c>
      <c r="HO570">
        <v>60.8923</v>
      </c>
      <c r="HP570">
        <v>29.7556</v>
      </c>
      <c r="HQ570">
        <v>2</v>
      </c>
      <c r="HR570">
        <v>2.60488</v>
      </c>
      <c r="HS570">
        <v>9.28105</v>
      </c>
      <c r="HT570">
        <v>19.8906</v>
      </c>
      <c r="HU570">
        <v>5.18704</v>
      </c>
      <c r="HV570">
        <v>12.0159</v>
      </c>
      <c r="HW570">
        <v>4.9691</v>
      </c>
      <c r="HX570">
        <v>3.2956</v>
      </c>
      <c r="HY570">
        <v>999.9</v>
      </c>
      <c r="HZ570">
        <v>9999</v>
      </c>
      <c r="IA570">
        <v>9999</v>
      </c>
      <c r="IB570">
        <v>9999</v>
      </c>
      <c r="IC570">
        <v>1.86311</v>
      </c>
      <c r="ID570">
        <v>1.86813</v>
      </c>
      <c r="IE570">
        <v>1.86783</v>
      </c>
      <c r="IF570">
        <v>1.86902</v>
      </c>
      <c r="IG570">
        <v>1.86981</v>
      </c>
      <c r="IH570">
        <v>1.86584</v>
      </c>
      <c r="II570">
        <v>1.86704</v>
      </c>
      <c r="IJ570">
        <v>1.86841</v>
      </c>
      <c r="IK570">
        <v>5</v>
      </c>
      <c r="IL570">
        <v>0</v>
      </c>
      <c r="IM570">
        <v>0</v>
      </c>
      <c r="IN570">
        <v>0</v>
      </c>
      <c r="IO570" t="s">
        <v>443</v>
      </c>
      <c r="IP570" t="s">
        <v>444</v>
      </c>
      <c r="IQ570" t="s">
        <v>445</v>
      </c>
      <c r="IR570" t="s">
        <v>445</v>
      </c>
      <c r="IS570" t="s">
        <v>445</v>
      </c>
      <c r="IT570" t="s">
        <v>445</v>
      </c>
      <c r="IU570">
        <v>0</v>
      </c>
      <c r="IV570">
        <v>100</v>
      </c>
      <c r="IW570">
        <v>100</v>
      </c>
      <c r="IX570">
        <v>5.71</v>
      </c>
      <c r="IY570">
        <v>0.3101</v>
      </c>
      <c r="IZ570">
        <v>0.972545899424372</v>
      </c>
      <c r="JA570">
        <v>0.00534676025210932</v>
      </c>
      <c r="JB570">
        <v>-1.70922874884956e-06</v>
      </c>
      <c r="JC570">
        <v>5.24977269206303e-10</v>
      </c>
      <c r="JD570">
        <v>0.310040366037049</v>
      </c>
      <c r="JE570">
        <v>0</v>
      </c>
      <c r="JF570">
        <v>0</v>
      </c>
      <c r="JG570">
        <v>0</v>
      </c>
      <c r="JH570">
        <v>4</v>
      </c>
      <c r="JI570">
        <v>2317</v>
      </c>
      <c r="JJ570">
        <v>-0</v>
      </c>
      <c r="JK570">
        <v>23</v>
      </c>
      <c r="JL570">
        <v>29370115.9</v>
      </c>
      <c r="JM570">
        <v>29370115.9</v>
      </c>
      <c r="JN570">
        <v>2.89307</v>
      </c>
      <c r="JO570">
        <v>2.59521</v>
      </c>
      <c r="JP570">
        <v>2.19849</v>
      </c>
      <c r="JQ570">
        <v>2.63794</v>
      </c>
      <c r="JR570">
        <v>2.44507</v>
      </c>
      <c r="JS570">
        <v>2.35474</v>
      </c>
      <c r="JT570">
        <v>32.9983</v>
      </c>
      <c r="JU570">
        <v>24.0787</v>
      </c>
      <c r="JV570">
        <v>18</v>
      </c>
      <c r="JW570">
        <v>481.296</v>
      </c>
      <c r="JX570">
        <v>732.597</v>
      </c>
      <c r="JY570">
        <v>34.9406</v>
      </c>
      <c r="JZ570">
        <v>55.2568</v>
      </c>
      <c r="KA570">
        <v>30.0046</v>
      </c>
      <c r="KB570">
        <v>54.1113</v>
      </c>
      <c r="KC570">
        <v>53.7597</v>
      </c>
      <c r="KD570">
        <v>58.0402</v>
      </c>
      <c r="KE570">
        <v>0</v>
      </c>
      <c r="KF570">
        <v>100</v>
      </c>
      <c r="KG570">
        <v>25.685</v>
      </c>
      <c r="KH570">
        <v>1242.32</v>
      </c>
      <c r="KI570">
        <v>21.9999</v>
      </c>
      <c r="KJ570">
        <v>92.3752</v>
      </c>
      <c r="KK570">
        <v>88.9766</v>
      </c>
    </row>
    <row r="571" spans="1:297">
      <c r="A571">
        <v>555</v>
      </c>
      <c r="B571">
        <v>1762206958</v>
      </c>
      <c r="C571">
        <v>8726</v>
      </c>
      <c r="D571" t="s">
        <v>1559</v>
      </c>
      <c r="E571" t="s">
        <v>1560</v>
      </c>
      <c r="F571">
        <v>5</v>
      </c>
      <c r="G571" t="s">
        <v>1412</v>
      </c>
      <c r="H571" t="s">
        <v>438</v>
      </c>
      <c r="I571">
        <v>1762206949.84615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1243.68242037983</v>
      </c>
      <c r="AK571">
        <v>1224.93745454545</v>
      </c>
      <c r="AL571">
        <v>3.31118430075402</v>
      </c>
      <c r="AM571">
        <v>64.4966761008901</v>
      </c>
      <c r="AN571">
        <f>(AP571 - AO571 + DY571*1E3/(8.314*(EA571+273.15)) * AR571/DX571 * AQ571) * DX571/(100*DL571) * 1000/(1000 - AP571)</f>
        <v>0</v>
      </c>
      <c r="AO571">
        <v>20.9650496807179</v>
      </c>
      <c r="AP571">
        <v>35.350483030303</v>
      </c>
      <c r="AQ571">
        <v>-9.4926688832332e-05</v>
      </c>
      <c r="AR571">
        <v>97.587587996509</v>
      </c>
      <c r="AS571">
        <v>11</v>
      </c>
      <c r="AT571">
        <v>2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439</v>
      </c>
      <c r="AY571" t="s">
        <v>439</v>
      </c>
      <c r="AZ571">
        <v>0</v>
      </c>
      <c r="BA571">
        <v>0</v>
      </c>
      <c r="BB571">
        <f>1-AZ571/BA571</f>
        <v>0</v>
      </c>
      <c r="BC571">
        <v>0</v>
      </c>
      <c r="BD571" t="s">
        <v>439</v>
      </c>
      <c r="BE571" t="s">
        <v>439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439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440</v>
      </c>
      <c r="DO571">
        <v>2</v>
      </c>
      <c r="DP571" t="b">
        <v>1</v>
      </c>
      <c r="DQ571">
        <v>1762206949.84615</v>
      </c>
      <c r="DR571">
        <v>1158.72230769231</v>
      </c>
      <c r="DS571">
        <v>1203.83153846154</v>
      </c>
      <c r="DT571">
        <v>35.3623923076923</v>
      </c>
      <c r="DU571">
        <v>20.9652076923077</v>
      </c>
      <c r="DV571">
        <v>1153.05076923077</v>
      </c>
      <c r="DW571">
        <v>35.0523769230769</v>
      </c>
      <c r="DX571">
        <v>500.024846153846</v>
      </c>
      <c r="DY571">
        <v>90.7949846153846</v>
      </c>
      <c r="DZ571">
        <v>0.1000355</v>
      </c>
      <c r="EA571">
        <v>44.1590384615385</v>
      </c>
      <c r="EB571">
        <v>42.5078538461538</v>
      </c>
      <c r="EC571">
        <v>999.9</v>
      </c>
      <c r="ED571">
        <v>0</v>
      </c>
      <c r="EE571">
        <v>0</v>
      </c>
      <c r="EF571">
        <v>9995.23538461538</v>
      </c>
      <c r="EG571">
        <v>0</v>
      </c>
      <c r="EH571">
        <v>1128.39076923077</v>
      </c>
      <c r="EI571">
        <v>-45.1086076923077</v>
      </c>
      <c r="EJ571">
        <v>1201.19846153846</v>
      </c>
      <c r="EK571">
        <v>1229.61</v>
      </c>
      <c r="EL571">
        <v>14.3972</v>
      </c>
      <c r="EM571">
        <v>1203.83153846154</v>
      </c>
      <c r="EN571">
        <v>20.9652076923077</v>
      </c>
      <c r="EO571">
        <v>3.21072923076923</v>
      </c>
      <c r="EP571">
        <v>1.90353615384615</v>
      </c>
      <c r="EQ571">
        <v>25.1631</v>
      </c>
      <c r="ER571">
        <v>16.6639769230769</v>
      </c>
      <c r="ES571">
        <v>1999.92846153846</v>
      </c>
      <c r="ET571">
        <v>0.980001461538461</v>
      </c>
      <c r="EU571">
        <v>0.0199981230769231</v>
      </c>
      <c r="EV571">
        <v>0</v>
      </c>
      <c r="EW571">
        <v>1092.92307692308</v>
      </c>
      <c r="EX571">
        <v>5.00059</v>
      </c>
      <c r="EY571">
        <v>23886.2769230769</v>
      </c>
      <c r="EZ571">
        <v>17359.6846153846</v>
      </c>
      <c r="FA571">
        <v>65.8988461538462</v>
      </c>
      <c r="FB571">
        <v>66.4709230769231</v>
      </c>
      <c r="FC571">
        <v>65.394</v>
      </c>
      <c r="FD571">
        <v>65.9323846153846</v>
      </c>
      <c r="FE571">
        <v>66.0476923076923</v>
      </c>
      <c r="FF571">
        <v>1955.02846153846</v>
      </c>
      <c r="FG571">
        <v>39.8938461538461</v>
      </c>
      <c r="FH571">
        <v>0</v>
      </c>
      <c r="FI571">
        <v>1762206957.2</v>
      </c>
      <c r="FJ571">
        <v>0</v>
      </c>
      <c r="FK571">
        <v>1092.9788</v>
      </c>
      <c r="FL571">
        <v>0.180000000732974</v>
      </c>
      <c r="FM571">
        <v>67.3076922496518</v>
      </c>
      <c r="FN571">
        <v>23888.132</v>
      </c>
      <c r="FO571">
        <v>15</v>
      </c>
      <c r="FP571">
        <v>0</v>
      </c>
      <c r="FQ571" t="s">
        <v>441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-44.934545</v>
      </c>
      <c r="GD571">
        <v>-2.30021503759405</v>
      </c>
      <c r="GE571">
        <v>0.729452464164047</v>
      </c>
      <c r="GF571">
        <v>0</v>
      </c>
      <c r="GG571">
        <v>1092.93852941176</v>
      </c>
      <c r="GH571">
        <v>0.584110006725444</v>
      </c>
      <c r="GI571">
        <v>0.228925011520473</v>
      </c>
      <c r="GJ571">
        <v>-1</v>
      </c>
      <c r="GK571">
        <v>14.401285</v>
      </c>
      <c r="GL571">
        <v>-0.110260150375927</v>
      </c>
      <c r="GM571">
        <v>0.0110627426527059</v>
      </c>
      <c r="GN571">
        <v>0</v>
      </c>
      <c r="GO571">
        <v>0</v>
      </c>
      <c r="GP571">
        <v>2</v>
      </c>
      <c r="GQ571" t="s">
        <v>442</v>
      </c>
      <c r="GR571">
        <v>3.12532</v>
      </c>
      <c r="GS571">
        <v>2.77789</v>
      </c>
      <c r="GT571">
        <v>0.175216</v>
      </c>
      <c r="GU571">
        <v>0.179893</v>
      </c>
      <c r="GV571">
        <v>0.128868</v>
      </c>
      <c r="GW571">
        <v>0.089089</v>
      </c>
      <c r="GX571">
        <v>29417</v>
      </c>
      <c r="GY571">
        <v>30908.6</v>
      </c>
      <c r="GZ571">
        <v>32421.3</v>
      </c>
      <c r="HA571">
        <v>34280.2</v>
      </c>
      <c r="HB571">
        <v>40395.3</v>
      </c>
      <c r="HC571">
        <v>45022.2</v>
      </c>
      <c r="HD571">
        <v>50963.7</v>
      </c>
      <c r="HE571">
        <v>54987.1</v>
      </c>
      <c r="HF571">
        <v>1.65908</v>
      </c>
      <c r="HG571">
        <v>1.96602</v>
      </c>
      <c r="HH571">
        <v>-0.138827</v>
      </c>
      <c r="HI571">
        <v>0</v>
      </c>
      <c r="HJ571">
        <v>44.7227</v>
      </c>
      <c r="HK571">
        <v>999.9</v>
      </c>
      <c r="HL571">
        <v>53.956</v>
      </c>
      <c r="HM571">
        <v>28.228</v>
      </c>
      <c r="HN571">
        <v>22.852</v>
      </c>
      <c r="HO571">
        <v>60.9023</v>
      </c>
      <c r="HP571">
        <v>29.7997</v>
      </c>
      <c r="HQ571">
        <v>2</v>
      </c>
      <c r="HR571">
        <v>2.60981</v>
      </c>
      <c r="HS571">
        <v>9.28105</v>
      </c>
      <c r="HT571">
        <v>19.8905</v>
      </c>
      <c r="HU571">
        <v>5.18674</v>
      </c>
      <c r="HV571">
        <v>12.0159</v>
      </c>
      <c r="HW571">
        <v>4.96885</v>
      </c>
      <c r="HX571">
        <v>3.29545</v>
      </c>
      <c r="HY571">
        <v>999.9</v>
      </c>
      <c r="HZ571">
        <v>9999</v>
      </c>
      <c r="IA571">
        <v>9999</v>
      </c>
      <c r="IB571">
        <v>9999</v>
      </c>
      <c r="IC571">
        <v>1.86311</v>
      </c>
      <c r="ID571">
        <v>1.86812</v>
      </c>
      <c r="IE571">
        <v>1.86784</v>
      </c>
      <c r="IF571">
        <v>1.86904</v>
      </c>
      <c r="IG571">
        <v>1.86981</v>
      </c>
      <c r="IH571">
        <v>1.86584</v>
      </c>
      <c r="II571">
        <v>1.86701</v>
      </c>
      <c r="IJ571">
        <v>1.86839</v>
      </c>
      <c r="IK571">
        <v>5</v>
      </c>
      <c r="IL571">
        <v>0</v>
      </c>
      <c r="IM571">
        <v>0</v>
      </c>
      <c r="IN571">
        <v>0</v>
      </c>
      <c r="IO571" t="s">
        <v>443</v>
      </c>
      <c r="IP571" t="s">
        <v>444</v>
      </c>
      <c r="IQ571" t="s">
        <v>445</v>
      </c>
      <c r="IR571" t="s">
        <v>445</v>
      </c>
      <c r="IS571" t="s">
        <v>445</v>
      </c>
      <c r="IT571" t="s">
        <v>445</v>
      </c>
      <c r="IU571">
        <v>0</v>
      </c>
      <c r="IV571">
        <v>100</v>
      </c>
      <c r="IW571">
        <v>100</v>
      </c>
      <c r="IX571">
        <v>5.76</v>
      </c>
      <c r="IY571">
        <v>0.31</v>
      </c>
      <c r="IZ571">
        <v>0.972545899424372</v>
      </c>
      <c r="JA571">
        <v>0.00534676025210932</v>
      </c>
      <c r="JB571">
        <v>-1.70922874884956e-06</v>
      </c>
      <c r="JC571">
        <v>5.24977269206303e-10</v>
      </c>
      <c r="JD571">
        <v>0.310040366037049</v>
      </c>
      <c r="JE571">
        <v>0</v>
      </c>
      <c r="JF571">
        <v>0</v>
      </c>
      <c r="JG571">
        <v>0</v>
      </c>
      <c r="JH571">
        <v>4</v>
      </c>
      <c r="JI571">
        <v>2317</v>
      </c>
      <c r="JJ571">
        <v>-0</v>
      </c>
      <c r="JK571">
        <v>23</v>
      </c>
      <c r="JL571">
        <v>29370116</v>
      </c>
      <c r="JM571">
        <v>29370116</v>
      </c>
      <c r="JN571">
        <v>2.92725</v>
      </c>
      <c r="JO571">
        <v>2.59521</v>
      </c>
      <c r="JP571">
        <v>2.19849</v>
      </c>
      <c r="JQ571">
        <v>2.63794</v>
      </c>
      <c r="JR571">
        <v>2.44507</v>
      </c>
      <c r="JS571">
        <v>2.36816</v>
      </c>
      <c r="JT571">
        <v>32.9983</v>
      </c>
      <c r="JU571">
        <v>24.0787</v>
      </c>
      <c r="JV571">
        <v>18</v>
      </c>
      <c r="JW571">
        <v>481.22</v>
      </c>
      <c r="JX571">
        <v>732.428</v>
      </c>
      <c r="JY571">
        <v>34.958</v>
      </c>
      <c r="JZ571">
        <v>55.3049</v>
      </c>
      <c r="KA571">
        <v>30.0046</v>
      </c>
      <c r="KB571">
        <v>54.1568</v>
      </c>
      <c r="KC571">
        <v>53.8043</v>
      </c>
      <c r="KD571">
        <v>58.6499</v>
      </c>
      <c r="KE571">
        <v>0</v>
      </c>
      <c r="KF571">
        <v>100</v>
      </c>
      <c r="KG571">
        <v>25.6784</v>
      </c>
      <c r="KH571">
        <v>1255.98</v>
      </c>
      <c r="KI571">
        <v>21.9999</v>
      </c>
      <c r="KJ571">
        <v>92.3668</v>
      </c>
      <c r="KK571">
        <v>88.9666</v>
      </c>
    </row>
    <row r="572" spans="1:297">
      <c r="A572">
        <v>556</v>
      </c>
      <c r="B572">
        <v>1762206963</v>
      </c>
      <c r="C572">
        <v>8731</v>
      </c>
      <c r="D572" t="s">
        <v>1561</v>
      </c>
      <c r="E572" t="s">
        <v>1562</v>
      </c>
      <c r="F572">
        <v>5</v>
      </c>
      <c r="G572" t="s">
        <v>1412</v>
      </c>
      <c r="H572" t="s">
        <v>438</v>
      </c>
      <c r="I572">
        <v>1762206954.84615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1262.10113588841</v>
      </c>
      <c r="AK572">
        <v>1242.60387878788</v>
      </c>
      <c r="AL572">
        <v>3.53166925418926</v>
      </c>
      <c r="AM572">
        <v>64.4966761008901</v>
      </c>
      <c r="AN572">
        <f>(AP572 - AO572 + DY572*1E3/(8.314*(EA572+273.15)) * AR572/DX572 * AQ572) * DX572/(100*DL572) * 1000/(1000 - AP572)</f>
        <v>0</v>
      </c>
      <c r="AO572">
        <v>20.9671687350838</v>
      </c>
      <c r="AP572">
        <v>35.3360375757576</v>
      </c>
      <c r="AQ572">
        <v>-0.000238860025655571</v>
      </c>
      <c r="AR572">
        <v>97.587587996509</v>
      </c>
      <c r="AS572">
        <v>11</v>
      </c>
      <c r="AT572">
        <v>2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439</v>
      </c>
      <c r="AY572" t="s">
        <v>439</v>
      </c>
      <c r="AZ572">
        <v>0</v>
      </c>
      <c r="BA572">
        <v>0</v>
      </c>
      <c r="BB572">
        <f>1-AZ572/BA572</f>
        <v>0</v>
      </c>
      <c r="BC572">
        <v>0</v>
      </c>
      <c r="BD572" t="s">
        <v>439</v>
      </c>
      <c r="BE572" t="s">
        <v>439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439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440</v>
      </c>
      <c r="DO572">
        <v>2</v>
      </c>
      <c r="DP572" t="b">
        <v>1</v>
      </c>
      <c r="DQ572">
        <v>1762206954.84615</v>
      </c>
      <c r="DR572">
        <v>1175.02</v>
      </c>
      <c r="DS572">
        <v>1220.28384615385</v>
      </c>
      <c r="DT572">
        <v>35.3531461538461</v>
      </c>
      <c r="DU572">
        <v>20.9657615384615</v>
      </c>
      <c r="DV572">
        <v>1169.29230769231</v>
      </c>
      <c r="DW572">
        <v>35.0431230769231</v>
      </c>
      <c r="DX572">
        <v>500.030230769231</v>
      </c>
      <c r="DY572">
        <v>90.7963153846154</v>
      </c>
      <c r="DZ572">
        <v>0.100023846153846</v>
      </c>
      <c r="EA572">
        <v>44.1694307692308</v>
      </c>
      <c r="EB572">
        <v>42.5139692307692</v>
      </c>
      <c r="EC572">
        <v>999.9</v>
      </c>
      <c r="ED572">
        <v>0</v>
      </c>
      <c r="EE572">
        <v>0</v>
      </c>
      <c r="EF572">
        <v>9993.06846153846</v>
      </c>
      <c r="EG572">
        <v>0</v>
      </c>
      <c r="EH572">
        <v>1128.31307692308</v>
      </c>
      <c r="EI572">
        <v>-45.2634230769231</v>
      </c>
      <c r="EJ572">
        <v>1218.08153846154</v>
      </c>
      <c r="EK572">
        <v>1246.41615384615</v>
      </c>
      <c r="EL572">
        <v>14.3874</v>
      </c>
      <c r="EM572">
        <v>1220.28384615385</v>
      </c>
      <c r="EN572">
        <v>20.9657615384615</v>
      </c>
      <c r="EO572">
        <v>3.20993615384615</v>
      </c>
      <c r="EP572">
        <v>1.90361384615385</v>
      </c>
      <c r="EQ572">
        <v>25.1589538461538</v>
      </c>
      <c r="ER572">
        <v>16.6646307692308</v>
      </c>
      <c r="ES572">
        <v>1999.97153846154</v>
      </c>
      <c r="ET572">
        <v>0.980002153846154</v>
      </c>
      <c r="EU572">
        <v>0.0199974153846154</v>
      </c>
      <c r="EV572">
        <v>0</v>
      </c>
      <c r="EW572">
        <v>1092.95076923077</v>
      </c>
      <c r="EX572">
        <v>5.00059</v>
      </c>
      <c r="EY572">
        <v>23892.4153846154</v>
      </c>
      <c r="EZ572">
        <v>17360.0692307692</v>
      </c>
      <c r="FA572">
        <v>65.9227692307692</v>
      </c>
      <c r="FB572">
        <v>66.5093846153846</v>
      </c>
      <c r="FC572">
        <v>65.4324615384615</v>
      </c>
      <c r="FD572">
        <v>65.9660769230769</v>
      </c>
      <c r="FE572">
        <v>66.0813846153846</v>
      </c>
      <c r="FF572">
        <v>1955.07230769231</v>
      </c>
      <c r="FG572">
        <v>39.8907692307692</v>
      </c>
      <c r="FH572">
        <v>0</v>
      </c>
      <c r="FI572">
        <v>1762206962</v>
      </c>
      <c r="FJ572">
        <v>0</v>
      </c>
      <c r="FK572">
        <v>1093.046</v>
      </c>
      <c r="FL572">
        <v>0.969999990183627</v>
      </c>
      <c r="FM572">
        <v>66.5615384517946</v>
      </c>
      <c r="FN572">
        <v>23893.488</v>
      </c>
      <c r="FO572">
        <v>15</v>
      </c>
      <c r="FP572">
        <v>0</v>
      </c>
      <c r="FQ572" t="s">
        <v>441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-45.3299047619048</v>
      </c>
      <c r="GD572">
        <v>-2.84828571428571</v>
      </c>
      <c r="GE572">
        <v>0.7840770154569</v>
      </c>
      <c r="GF572">
        <v>0</v>
      </c>
      <c r="GG572">
        <v>1093.00323529412</v>
      </c>
      <c r="GH572">
        <v>0.701451484829049</v>
      </c>
      <c r="GI572">
        <v>0.240363946942167</v>
      </c>
      <c r="GJ572">
        <v>-1</v>
      </c>
      <c r="GK572">
        <v>14.3928238095238</v>
      </c>
      <c r="GL572">
        <v>-0.123701298701277</v>
      </c>
      <c r="GM572">
        <v>0.0128212957060807</v>
      </c>
      <c r="GN572">
        <v>0</v>
      </c>
      <c r="GO572">
        <v>0</v>
      </c>
      <c r="GP572">
        <v>2</v>
      </c>
      <c r="GQ572" t="s">
        <v>442</v>
      </c>
      <c r="GR572">
        <v>3.12527</v>
      </c>
      <c r="GS572">
        <v>2.77784</v>
      </c>
      <c r="GT572">
        <v>0.176795</v>
      </c>
      <c r="GU572">
        <v>0.181281</v>
      </c>
      <c r="GV572">
        <v>0.12882</v>
      </c>
      <c r="GW572">
        <v>0.089081</v>
      </c>
      <c r="GX572">
        <v>29357.3</v>
      </c>
      <c r="GY572">
        <v>30851.5</v>
      </c>
      <c r="GZ572">
        <v>32418.3</v>
      </c>
      <c r="HA572">
        <v>34275.8</v>
      </c>
      <c r="HB572">
        <v>40394.6</v>
      </c>
      <c r="HC572">
        <v>45017.4</v>
      </c>
      <c r="HD572">
        <v>50959.6</v>
      </c>
      <c r="HE572">
        <v>54980.6</v>
      </c>
      <c r="HF572">
        <v>1.65853</v>
      </c>
      <c r="HG572">
        <v>1.96525</v>
      </c>
      <c r="HH572">
        <v>-0.138685</v>
      </c>
      <c r="HI572">
        <v>0</v>
      </c>
      <c r="HJ572">
        <v>44.7337</v>
      </c>
      <c r="HK572">
        <v>999.9</v>
      </c>
      <c r="HL572">
        <v>53.956</v>
      </c>
      <c r="HM572">
        <v>28.218</v>
      </c>
      <c r="HN572">
        <v>22.8378</v>
      </c>
      <c r="HO572">
        <v>60.8823</v>
      </c>
      <c r="HP572">
        <v>29.7837</v>
      </c>
      <c r="HQ572">
        <v>2</v>
      </c>
      <c r="HR572">
        <v>2.61473</v>
      </c>
      <c r="HS572">
        <v>9.28105</v>
      </c>
      <c r="HT572">
        <v>19.8905</v>
      </c>
      <c r="HU572">
        <v>5.18689</v>
      </c>
      <c r="HV572">
        <v>12.0159</v>
      </c>
      <c r="HW572">
        <v>4.9688</v>
      </c>
      <c r="HX572">
        <v>3.29548</v>
      </c>
      <c r="HY572">
        <v>999.9</v>
      </c>
      <c r="HZ572">
        <v>9999</v>
      </c>
      <c r="IA572">
        <v>9999</v>
      </c>
      <c r="IB572">
        <v>9999</v>
      </c>
      <c r="IC572">
        <v>1.86311</v>
      </c>
      <c r="ID572">
        <v>1.86813</v>
      </c>
      <c r="IE572">
        <v>1.86783</v>
      </c>
      <c r="IF572">
        <v>1.86905</v>
      </c>
      <c r="IG572">
        <v>1.86981</v>
      </c>
      <c r="IH572">
        <v>1.86584</v>
      </c>
      <c r="II572">
        <v>1.86701</v>
      </c>
      <c r="IJ572">
        <v>1.8684</v>
      </c>
      <c r="IK572">
        <v>5</v>
      </c>
      <c r="IL572">
        <v>0</v>
      </c>
      <c r="IM572">
        <v>0</v>
      </c>
      <c r="IN572">
        <v>0</v>
      </c>
      <c r="IO572" t="s">
        <v>443</v>
      </c>
      <c r="IP572" t="s">
        <v>444</v>
      </c>
      <c r="IQ572" t="s">
        <v>445</v>
      </c>
      <c r="IR572" t="s">
        <v>445</v>
      </c>
      <c r="IS572" t="s">
        <v>445</v>
      </c>
      <c r="IT572" t="s">
        <v>445</v>
      </c>
      <c r="IU572">
        <v>0</v>
      </c>
      <c r="IV572">
        <v>100</v>
      </c>
      <c r="IW572">
        <v>100</v>
      </c>
      <c r="IX572">
        <v>5.82</v>
      </c>
      <c r="IY572">
        <v>0.31</v>
      </c>
      <c r="IZ572">
        <v>0.972545899424372</v>
      </c>
      <c r="JA572">
        <v>0.00534676025210932</v>
      </c>
      <c r="JB572">
        <v>-1.70922874884956e-06</v>
      </c>
      <c r="JC572">
        <v>5.24977269206303e-10</v>
      </c>
      <c r="JD572">
        <v>0.310040366037049</v>
      </c>
      <c r="JE572">
        <v>0</v>
      </c>
      <c r="JF572">
        <v>0</v>
      </c>
      <c r="JG572">
        <v>0</v>
      </c>
      <c r="JH572">
        <v>4</v>
      </c>
      <c r="JI572">
        <v>2317</v>
      </c>
      <c r="JJ572">
        <v>-0</v>
      </c>
      <c r="JK572">
        <v>23</v>
      </c>
      <c r="JL572">
        <v>29370116.1</v>
      </c>
      <c r="JM572">
        <v>29370116.1</v>
      </c>
      <c r="JN572">
        <v>2.95776</v>
      </c>
      <c r="JO572">
        <v>2.60742</v>
      </c>
      <c r="JP572">
        <v>2.19849</v>
      </c>
      <c r="JQ572">
        <v>2.63794</v>
      </c>
      <c r="JR572">
        <v>2.44507</v>
      </c>
      <c r="JS572">
        <v>2.25708</v>
      </c>
      <c r="JT572">
        <v>32.9983</v>
      </c>
      <c r="JU572">
        <v>24.07</v>
      </c>
      <c r="JV572">
        <v>18</v>
      </c>
      <c r="JW572">
        <v>481.051</v>
      </c>
      <c r="JX572">
        <v>732.032</v>
      </c>
      <c r="JY572">
        <v>34.9771</v>
      </c>
      <c r="JZ572">
        <v>55.3475</v>
      </c>
      <c r="KA572">
        <v>30.0046</v>
      </c>
      <c r="KB572">
        <v>54.199</v>
      </c>
      <c r="KC572">
        <v>53.8456</v>
      </c>
      <c r="KD572">
        <v>59.3498</v>
      </c>
      <c r="KE572">
        <v>0</v>
      </c>
      <c r="KF572">
        <v>100</v>
      </c>
      <c r="KG572">
        <v>25.6748</v>
      </c>
      <c r="KH572">
        <v>1276.44</v>
      </c>
      <c r="KI572">
        <v>21.9999</v>
      </c>
      <c r="KJ572">
        <v>92.3588</v>
      </c>
      <c r="KK572">
        <v>88.9556</v>
      </c>
    </row>
    <row r="573" spans="1:297">
      <c r="A573">
        <v>557</v>
      </c>
      <c r="B573">
        <v>1762206968</v>
      </c>
      <c r="C573">
        <v>8736</v>
      </c>
      <c r="D573" t="s">
        <v>1563</v>
      </c>
      <c r="E573" t="s">
        <v>1564</v>
      </c>
      <c r="F573">
        <v>5</v>
      </c>
      <c r="G573" t="s">
        <v>1412</v>
      </c>
      <c r="H573" t="s">
        <v>438</v>
      </c>
      <c r="I573">
        <v>1762206959.84615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1277.71602931518</v>
      </c>
      <c r="AK573">
        <v>1258.91375757576</v>
      </c>
      <c r="AL573">
        <v>3.25691449541469</v>
      </c>
      <c r="AM573">
        <v>64.4966761008901</v>
      </c>
      <c r="AN573">
        <f>(AP573 - AO573 + DY573*1E3/(8.314*(EA573+273.15)) * AR573/DX573 * AQ573) * DX573/(100*DL573) * 1000/(1000 - AP573)</f>
        <v>0</v>
      </c>
      <c r="AO573">
        <v>20.9666385435228</v>
      </c>
      <c r="AP573">
        <v>35.3331539393939</v>
      </c>
      <c r="AQ573">
        <v>-6.16046571097419e-05</v>
      </c>
      <c r="AR573">
        <v>97.587587996509</v>
      </c>
      <c r="AS573">
        <v>11</v>
      </c>
      <c r="AT573">
        <v>2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439</v>
      </c>
      <c r="AY573" t="s">
        <v>439</v>
      </c>
      <c r="AZ573">
        <v>0</v>
      </c>
      <c r="BA573">
        <v>0</v>
      </c>
      <c r="BB573">
        <f>1-AZ573/BA573</f>
        <v>0</v>
      </c>
      <c r="BC573">
        <v>0</v>
      </c>
      <c r="BD573" t="s">
        <v>439</v>
      </c>
      <c r="BE573" t="s">
        <v>439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439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440</v>
      </c>
      <c r="DO573">
        <v>2</v>
      </c>
      <c r="DP573" t="b">
        <v>1</v>
      </c>
      <c r="DQ573">
        <v>1762206959.84615</v>
      </c>
      <c r="DR573">
        <v>1191.26230769231</v>
      </c>
      <c r="DS573">
        <v>1236.88769230769</v>
      </c>
      <c r="DT573">
        <v>35.3429307692308</v>
      </c>
      <c r="DU573">
        <v>20.9663153846154</v>
      </c>
      <c r="DV573">
        <v>1185.47846153846</v>
      </c>
      <c r="DW573">
        <v>35.0328769230769</v>
      </c>
      <c r="DX573">
        <v>500.037692307692</v>
      </c>
      <c r="DY573">
        <v>90.7970923076923</v>
      </c>
      <c r="DZ573">
        <v>0.100042515384615</v>
      </c>
      <c r="EA573">
        <v>44.1822769230769</v>
      </c>
      <c r="EB573">
        <v>42.5204692307692</v>
      </c>
      <c r="EC573">
        <v>999.9</v>
      </c>
      <c r="ED573">
        <v>0</v>
      </c>
      <c r="EE573">
        <v>0</v>
      </c>
      <c r="EF573">
        <v>9996.62461538462</v>
      </c>
      <c r="EG573">
        <v>0</v>
      </c>
      <c r="EH573">
        <v>1128.24923076923</v>
      </c>
      <c r="EI573">
        <v>-45.6252538461538</v>
      </c>
      <c r="EJ573">
        <v>1234.90538461538</v>
      </c>
      <c r="EK573">
        <v>1263.37692307692</v>
      </c>
      <c r="EL573">
        <v>14.3766076923077</v>
      </c>
      <c r="EM573">
        <v>1236.88769230769</v>
      </c>
      <c r="EN573">
        <v>20.9663153846154</v>
      </c>
      <c r="EO573">
        <v>3.20903461538462</v>
      </c>
      <c r="EP573">
        <v>1.90368</v>
      </c>
      <c r="EQ573">
        <v>25.1542307692308</v>
      </c>
      <c r="ER573">
        <v>16.6651692307692</v>
      </c>
      <c r="ES573">
        <v>1999.99230769231</v>
      </c>
      <c r="ET573">
        <v>0.980002615384615</v>
      </c>
      <c r="EU573">
        <v>0.0199969384615385</v>
      </c>
      <c r="EV573">
        <v>0</v>
      </c>
      <c r="EW573">
        <v>1093.03307692308</v>
      </c>
      <c r="EX573">
        <v>5.00059</v>
      </c>
      <c r="EY573">
        <v>23898.1</v>
      </c>
      <c r="EZ573">
        <v>17360.2615384615</v>
      </c>
      <c r="FA573">
        <v>65.9612307692308</v>
      </c>
      <c r="FB573">
        <v>66.5381538461538</v>
      </c>
      <c r="FC573">
        <v>65.4709230769231</v>
      </c>
      <c r="FD573">
        <v>65.9997692307692</v>
      </c>
      <c r="FE573">
        <v>66.1103076923077</v>
      </c>
      <c r="FF573">
        <v>1955.09615384615</v>
      </c>
      <c r="FG573">
        <v>39.89</v>
      </c>
      <c r="FH573">
        <v>0</v>
      </c>
      <c r="FI573">
        <v>1762206967.4</v>
      </c>
      <c r="FJ573">
        <v>0</v>
      </c>
      <c r="FK573">
        <v>1093.13923076923</v>
      </c>
      <c r="FL573">
        <v>1.07076922311728</v>
      </c>
      <c r="FM573">
        <v>70.0649573662178</v>
      </c>
      <c r="FN573">
        <v>23899.1307692308</v>
      </c>
      <c r="FO573">
        <v>15</v>
      </c>
      <c r="FP573">
        <v>0</v>
      </c>
      <c r="FQ573" t="s">
        <v>441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-45.374305</v>
      </c>
      <c r="GD573">
        <v>-5.29386315789474</v>
      </c>
      <c r="GE573">
        <v>0.889492071057971</v>
      </c>
      <c r="GF573">
        <v>0</v>
      </c>
      <c r="GG573">
        <v>1093.09029411765</v>
      </c>
      <c r="GH573">
        <v>0.930939643815934</v>
      </c>
      <c r="GI573">
        <v>0.245937405882996</v>
      </c>
      <c r="GJ573">
        <v>-1</v>
      </c>
      <c r="GK573">
        <v>14.382135</v>
      </c>
      <c r="GL573">
        <v>-0.128909774436077</v>
      </c>
      <c r="GM573">
        <v>0.012675775124228</v>
      </c>
      <c r="GN573">
        <v>0</v>
      </c>
      <c r="GO573">
        <v>0</v>
      </c>
      <c r="GP573">
        <v>2</v>
      </c>
      <c r="GQ573" t="s">
        <v>442</v>
      </c>
      <c r="GR573">
        <v>3.12543</v>
      </c>
      <c r="GS573">
        <v>2.77798</v>
      </c>
      <c r="GT573">
        <v>0.178279</v>
      </c>
      <c r="GU573">
        <v>0.182931</v>
      </c>
      <c r="GV573">
        <v>0.1288</v>
      </c>
      <c r="GW573">
        <v>0.0890732</v>
      </c>
      <c r="GX573">
        <v>29301.2</v>
      </c>
      <c r="GY573">
        <v>30784.8</v>
      </c>
      <c r="GZ573">
        <v>32415.6</v>
      </c>
      <c r="HA573">
        <v>34271.6</v>
      </c>
      <c r="HB573">
        <v>40393.7</v>
      </c>
      <c r="HC573">
        <v>45012.5</v>
      </c>
      <c r="HD573">
        <v>50956.7</v>
      </c>
      <c r="HE573">
        <v>54973.9</v>
      </c>
      <c r="HF573">
        <v>1.65823</v>
      </c>
      <c r="HG573">
        <v>1.9648</v>
      </c>
      <c r="HH573">
        <v>-0.137765</v>
      </c>
      <c r="HI573">
        <v>0</v>
      </c>
      <c r="HJ573">
        <v>44.7444</v>
      </c>
      <c r="HK573">
        <v>999.9</v>
      </c>
      <c r="HL573">
        <v>53.956</v>
      </c>
      <c r="HM573">
        <v>28.228</v>
      </c>
      <c r="HN573">
        <v>22.8504</v>
      </c>
      <c r="HO573">
        <v>60.8923</v>
      </c>
      <c r="HP573">
        <v>29.7476</v>
      </c>
      <c r="HQ573">
        <v>2</v>
      </c>
      <c r="HR573">
        <v>2.6193</v>
      </c>
      <c r="HS573">
        <v>9.28105</v>
      </c>
      <c r="HT573">
        <v>19.8905</v>
      </c>
      <c r="HU573">
        <v>5.18674</v>
      </c>
      <c r="HV573">
        <v>12.0159</v>
      </c>
      <c r="HW573">
        <v>4.96865</v>
      </c>
      <c r="HX573">
        <v>3.29555</v>
      </c>
      <c r="HY573">
        <v>999.9</v>
      </c>
      <c r="HZ573">
        <v>9999</v>
      </c>
      <c r="IA573">
        <v>9999</v>
      </c>
      <c r="IB573">
        <v>9999</v>
      </c>
      <c r="IC573">
        <v>1.86313</v>
      </c>
      <c r="ID573">
        <v>1.86812</v>
      </c>
      <c r="IE573">
        <v>1.86783</v>
      </c>
      <c r="IF573">
        <v>1.86904</v>
      </c>
      <c r="IG573">
        <v>1.86981</v>
      </c>
      <c r="IH573">
        <v>1.86584</v>
      </c>
      <c r="II573">
        <v>1.86698</v>
      </c>
      <c r="IJ573">
        <v>1.8684</v>
      </c>
      <c r="IK573">
        <v>5</v>
      </c>
      <c r="IL573">
        <v>0</v>
      </c>
      <c r="IM573">
        <v>0</v>
      </c>
      <c r="IN573">
        <v>0</v>
      </c>
      <c r="IO573" t="s">
        <v>443</v>
      </c>
      <c r="IP573" t="s">
        <v>444</v>
      </c>
      <c r="IQ573" t="s">
        <v>445</v>
      </c>
      <c r="IR573" t="s">
        <v>445</v>
      </c>
      <c r="IS573" t="s">
        <v>445</v>
      </c>
      <c r="IT573" t="s">
        <v>445</v>
      </c>
      <c r="IU573">
        <v>0</v>
      </c>
      <c r="IV573">
        <v>100</v>
      </c>
      <c r="IW573">
        <v>100</v>
      </c>
      <c r="IX573">
        <v>5.88</v>
      </c>
      <c r="IY573">
        <v>0.31</v>
      </c>
      <c r="IZ573">
        <v>0.972545899424372</v>
      </c>
      <c r="JA573">
        <v>0.00534676025210932</v>
      </c>
      <c r="JB573">
        <v>-1.70922874884956e-06</v>
      </c>
      <c r="JC573">
        <v>5.24977269206303e-10</v>
      </c>
      <c r="JD573">
        <v>0.310040366037049</v>
      </c>
      <c r="JE573">
        <v>0</v>
      </c>
      <c r="JF573">
        <v>0</v>
      </c>
      <c r="JG573">
        <v>0</v>
      </c>
      <c r="JH573">
        <v>4</v>
      </c>
      <c r="JI573">
        <v>2317</v>
      </c>
      <c r="JJ573">
        <v>-0</v>
      </c>
      <c r="JK573">
        <v>23</v>
      </c>
      <c r="JL573">
        <v>29370116.1</v>
      </c>
      <c r="JM573">
        <v>29370116.1</v>
      </c>
      <c r="JN573">
        <v>2.99438</v>
      </c>
      <c r="JO573">
        <v>2.59888</v>
      </c>
      <c r="JP573">
        <v>2.19849</v>
      </c>
      <c r="JQ573">
        <v>2.63794</v>
      </c>
      <c r="JR573">
        <v>2.44629</v>
      </c>
      <c r="JS573">
        <v>2.33643</v>
      </c>
      <c r="JT573">
        <v>32.9983</v>
      </c>
      <c r="JU573">
        <v>24.0787</v>
      </c>
      <c r="JV573">
        <v>18</v>
      </c>
      <c r="JW573">
        <v>481.076</v>
      </c>
      <c r="JX573">
        <v>731.986</v>
      </c>
      <c r="JY573">
        <v>34.9946</v>
      </c>
      <c r="JZ573">
        <v>55.3957</v>
      </c>
      <c r="KA573">
        <v>30.0046</v>
      </c>
      <c r="KB573">
        <v>54.2429</v>
      </c>
      <c r="KC573">
        <v>53.8904</v>
      </c>
      <c r="KD573">
        <v>59.9917</v>
      </c>
      <c r="KE573">
        <v>0</v>
      </c>
      <c r="KF573">
        <v>100</v>
      </c>
      <c r="KG573">
        <v>25.6709</v>
      </c>
      <c r="KH573">
        <v>1290.05</v>
      </c>
      <c r="KI573">
        <v>21.9999</v>
      </c>
      <c r="KJ573">
        <v>92.3527</v>
      </c>
      <c r="KK573">
        <v>88.9448</v>
      </c>
    </row>
    <row r="574" spans="1:297">
      <c r="A574">
        <v>558</v>
      </c>
      <c r="B574">
        <v>1762206973</v>
      </c>
      <c r="C574">
        <v>8741</v>
      </c>
      <c r="D574" t="s">
        <v>1565</v>
      </c>
      <c r="E574" t="s">
        <v>1566</v>
      </c>
      <c r="F574">
        <v>5</v>
      </c>
      <c r="G574" t="s">
        <v>1412</v>
      </c>
      <c r="H574" t="s">
        <v>438</v>
      </c>
      <c r="I574">
        <v>1762206964.84615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1296.29801300686</v>
      </c>
      <c r="AK574">
        <v>1276.70254545455</v>
      </c>
      <c r="AL574">
        <v>3.56702977981108</v>
      </c>
      <c r="AM574">
        <v>64.4966761008901</v>
      </c>
      <c r="AN574">
        <f>(AP574 - AO574 + DY574*1E3/(8.314*(EA574+273.15)) * AR574/DX574 * AQ574) * DX574/(100*DL574) * 1000/(1000 - AP574)</f>
        <v>0</v>
      </c>
      <c r="AO574">
        <v>20.9665010863917</v>
      </c>
      <c r="AP574">
        <v>35.3272927272727</v>
      </c>
      <c r="AQ574">
        <v>-4.55159021378165e-05</v>
      </c>
      <c r="AR574">
        <v>97.587587996509</v>
      </c>
      <c r="AS574">
        <v>11</v>
      </c>
      <c r="AT574">
        <v>2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439</v>
      </c>
      <c r="AY574" t="s">
        <v>439</v>
      </c>
      <c r="AZ574">
        <v>0</v>
      </c>
      <c r="BA574">
        <v>0</v>
      </c>
      <c r="BB574">
        <f>1-AZ574/BA574</f>
        <v>0</v>
      </c>
      <c r="BC574">
        <v>0</v>
      </c>
      <c r="BD574" t="s">
        <v>439</v>
      </c>
      <c r="BE574" t="s">
        <v>439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439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440</v>
      </c>
      <c r="DO574">
        <v>2</v>
      </c>
      <c r="DP574" t="b">
        <v>1</v>
      </c>
      <c r="DQ574">
        <v>1762206964.84615</v>
      </c>
      <c r="DR574">
        <v>1207.74</v>
      </c>
      <c r="DS574">
        <v>1253.95615384615</v>
      </c>
      <c r="DT574">
        <v>35.3354923076923</v>
      </c>
      <c r="DU574">
        <v>20.9667846153846</v>
      </c>
      <c r="DV574">
        <v>1201.89923076923</v>
      </c>
      <c r="DW574">
        <v>35.0254153846154</v>
      </c>
      <c r="DX574">
        <v>500.045230769231</v>
      </c>
      <c r="DY574">
        <v>90.7991</v>
      </c>
      <c r="DZ574">
        <v>0.100042076923077</v>
      </c>
      <c r="EA574">
        <v>44.1950692307692</v>
      </c>
      <c r="EB574">
        <v>42.5367615384615</v>
      </c>
      <c r="EC574">
        <v>999.9</v>
      </c>
      <c r="ED574">
        <v>0</v>
      </c>
      <c r="EE574">
        <v>0</v>
      </c>
      <c r="EF574">
        <v>9995.37692307692</v>
      </c>
      <c r="EG574">
        <v>0</v>
      </c>
      <c r="EH574">
        <v>1128.18461538462</v>
      </c>
      <c r="EI574">
        <v>-46.2158846153846</v>
      </c>
      <c r="EJ574">
        <v>1251.97846153846</v>
      </c>
      <c r="EK574">
        <v>1280.81153846154</v>
      </c>
      <c r="EL574">
        <v>14.3686923076923</v>
      </c>
      <c r="EM574">
        <v>1253.95615384615</v>
      </c>
      <c r="EN574">
        <v>20.9667846153846</v>
      </c>
      <c r="EO574">
        <v>3.20842923076923</v>
      </c>
      <c r="EP574">
        <v>1.90376384615385</v>
      </c>
      <c r="EQ574">
        <v>25.1510692307692</v>
      </c>
      <c r="ER574">
        <v>16.6658769230769</v>
      </c>
      <c r="ES574">
        <v>2000.01307692308</v>
      </c>
      <c r="ET574">
        <v>0.980003076923077</v>
      </c>
      <c r="EU574">
        <v>0.0199964692307692</v>
      </c>
      <c r="EV574">
        <v>0</v>
      </c>
      <c r="EW574">
        <v>1093.10307692308</v>
      </c>
      <c r="EX574">
        <v>5.00059</v>
      </c>
      <c r="EY574">
        <v>23904.1230769231</v>
      </c>
      <c r="EZ574">
        <v>17360.4461538462</v>
      </c>
      <c r="FA574">
        <v>65.9949230769231</v>
      </c>
      <c r="FB574">
        <v>66.5766153846154</v>
      </c>
      <c r="FC574">
        <v>65.5046153846154</v>
      </c>
      <c r="FD574">
        <v>66.0333846153846</v>
      </c>
      <c r="FE574">
        <v>66.1487692307692</v>
      </c>
      <c r="FF574">
        <v>1955.12</v>
      </c>
      <c r="FG574">
        <v>39.89</v>
      </c>
      <c r="FH574">
        <v>0</v>
      </c>
      <c r="FI574">
        <v>1762206972.2</v>
      </c>
      <c r="FJ574">
        <v>0</v>
      </c>
      <c r="FK574">
        <v>1093.185</v>
      </c>
      <c r="FL574">
        <v>0.118632468224699</v>
      </c>
      <c r="FM574">
        <v>70.9777778727062</v>
      </c>
      <c r="FN574">
        <v>23904.8730769231</v>
      </c>
      <c r="FO574">
        <v>15</v>
      </c>
      <c r="FP574">
        <v>0</v>
      </c>
      <c r="FQ574" t="s">
        <v>441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-45.9466857142857</v>
      </c>
      <c r="GD574">
        <v>-5.86532727272728</v>
      </c>
      <c r="GE574">
        <v>0.952100998686946</v>
      </c>
      <c r="GF574">
        <v>0</v>
      </c>
      <c r="GG574">
        <v>1093.13647058824</v>
      </c>
      <c r="GH574">
        <v>0.791749423587841</v>
      </c>
      <c r="GI574">
        <v>0.209577759722364</v>
      </c>
      <c r="GJ574">
        <v>-1</v>
      </c>
      <c r="GK574">
        <v>14.3733571428571</v>
      </c>
      <c r="GL574">
        <v>-0.0981350649350368</v>
      </c>
      <c r="GM574">
        <v>0.0101557664327579</v>
      </c>
      <c r="GN574">
        <v>1</v>
      </c>
      <c r="GO574">
        <v>1</v>
      </c>
      <c r="GP574">
        <v>2</v>
      </c>
      <c r="GQ574" t="s">
        <v>460</v>
      </c>
      <c r="GR574">
        <v>3.1253</v>
      </c>
      <c r="GS574">
        <v>2.77781</v>
      </c>
      <c r="GT574">
        <v>0.17986</v>
      </c>
      <c r="GU574">
        <v>0.184399</v>
      </c>
      <c r="GV574">
        <v>0.128785</v>
      </c>
      <c r="GW574">
        <v>0.0890691</v>
      </c>
      <c r="GX574">
        <v>29241.1</v>
      </c>
      <c r="GY574">
        <v>30724.7</v>
      </c>
      <c r="GZ574">
        <v>32412.3</v>
      </c>
      <c r="HA574">
        <v>34267.1</v>
      </c>
      <c r="HB574">
        <v>40391.4</v>
      </c>
      <c r="HC574">
        <v>45007.5</v>
      </c>
      <c r="HD574">
        <v>50952.4</v>
      </c>
      <c r="HE574">
        <v>54967.4</v>
      </c>
      <c r="HF574">
        <v>1.65745</v>
      </c>
      <c r="HG574">
        <v>1.96437</v>
      </c>
      <c r="HH574">
        <v>-0.13762</v>
      </c>
      <c r="HI574">
        <v>0</v>
      </c>
      <c r="HJ574">
        <v>44.7553</v>
      </c>
      <c r="HK574">
        <v>999.9</v>
      </c>
      <c r="HL574">
        <v>53.956</v>
      </c>
      <c r="HM574">
        <v>28.238</v>
      </c>
      <c r="HN574">
        <v>22.8634</v>
      </c>
      <c r="HO574">
        <v>60.9023</v>
      </c>
      <c r="HP574">
        <v>29.7756</v>
      </c>
      <c r="HQ574">
        <v>2</v>
      </c>
      <c r="HR574">
        <v>2.62409</v>
      </c>
      <c r="HS574">
        <v>9.28105</v>
      </c>
      <c r="HT574">
        <v>19.8903</v>
      </c>
      <c r="HU574">
        <v>5.18674</v>
      </c>
      <c r="HV574">
        <v>12.0159</v>
      </c>
      <c r="HW574">
        <v>4.96865</v>
      </c>
      <c r="HX574">
        <v>3.29568</v>
      </c>
      <c r="HY574">
        <v>999.9</v>
      </c>
      <c r="HZ574">
        <v>9999</v>
      </c>
      <c r="IA574">
        <v>9999</v>
      </c>
      <c r="IB574">
        <v>9999</v>
      </c>
      <c r="IC574">
        <v>1.86311</v>
      </c>
      <c r="ID574">
        <v>1.86811</v>
      </c>
      <c r="IE574">
        <v>1.86784</v>
      </c>
      <c r="IF574">
        <v>1.86901</v>
      </c>
      <c r="IG574">
        <v>1.86981</v>
      </c>
      <c r="IH574">
        <v>1.86585</v>
      </c>
      <c r="II574">
        <v>1.86701</v>
      </c>
      <c r="IJ574">
        <v>1.8684</v>
      </c>
      <c r="IK574">
        <v>5</v>
      </c>
      <c r="IL574">
        <v>0</v>
      </c>
      <c r="IM574">
        <v>0</v>
      </c>
      <c r="IN574">
        <v>0</v>
      </c>
      <c r="IO574" t="s">
        <v>443</v>
      </c>
      <c r="IP574" t="s">
        <v>444</v>
      </c>
      <c r="IQ574" t="s">
        <v>445</v>
      </c>
      <c r="IR574" t="s">
        <v>445</v>
      </c>
      <c r="IS574" t="s">
        <v>445</v>
      </c>
      <c r="IT574" t="s">
        <v>445</v>
      </c>
      <c r="IU574">
        <v>0</v>
      </c>
      <c r="IV574">
        <v>100</v>
      </c>
      <c r="IW574">
        <v>100</v>
      </c>
      <c r="IX574">
        <v>5.94</v>
      </c>
      <c r="IY574">
        <v>0.3101</v>
      </c>
      <c r="IZ574">
        <v>0.972545899424372</v>
      </c>
      <c r="JA574">
        <v>0.00534676025210932</v>
      </c>
      <c r="JB574">
        <v>-1.70922874884956e-06</v>
      </c>
      <c r="JC574">
        <v>5.24977269206303e-10</v>
      </c>
      <c r="JD574">
        <v>0.310040366037049</v>
      </c>
      <c r="JE574">
        <v>0</v>
      </c>
      <c r="JF574">
        <v>0</v>
      </c>
      <c r="JG574">
        <v>0</v>
      </c>
      <c r="JH574">
        <v>4</v>
      </c>
      <c r="JI574">
        <v>2317</v>
      </c>
      <c r="JJ574">
        <v>-0</v>
      </c>
      <c r="JK574">
        <v>23</v>
      </c>
      <c r="JL574">
        <v>29370116.2</v>
      </c>
      <c r="JM574">
        <v>29370116.2</v>
      </c>
      <c r="JN574">
        <v>3.02734</v>
      </c>
      <c r="JO574">
        <v>2.58789</v>
      </c>
      <c r="JP574">
        <v>2.19849</v>
      </c>
      <c r="JQ574">
        <v>2.63794</v>
      </c>
      <c r="JR574">
        <v>2.44507</v>
      </c>
      <c r="JS574">
        <v>2.31201</v>
      </c>
      <c r="JT574">
        <v>32.9983</v>
      </c>
      <c r="JU574">
        <v>24.0875</v>
      </c>
      <c r="JV574">
        <v>18</v>
      </c>
      <c r="JW574">
        <v>480.752</v>
      </c>
      <c r="JX574">
        <v>731.951</v>
      </c>
      <c r="JY574">
        <v>35.012</v>
      </c>
      <c r="JZ574">
        <v>55.4404</v>
      </c>
      <c r="KA574">
        <v>30.0046</v>
      </c>
      <c r="KB574">
        <v>54.2869</v>
      </c>
      <c r="KC574">
        <v>53.9335</v>
      </c>
      <c r="KD574">
        <v>60.7234</v>
      </c>
      <c r="KE574">
        <v>0</v>
      </c>
      <c r="KF574">
        <v>100</v>
      </c>
      <c r="KG574">
        <v>25.6674</v>
      </c>
      <c r="KH574">
        <v>1310.53</v>
      </c>
      <c r="KI574">
        <v>21.9999</v>
      </c>
      <c r="KJ574">
        <v>92.3442</v>
      </c>
      <c r="KK574">
        <v>88.9339</v>
      </c>
    </row>
    <row r="575" spans="1:297">
      <c r="A575">
        <v>559</v>
      </c>
      <c r="B575">
        <v>1762206978</v>
      </c>
      <c r="C575">
        <v>8746</v>
      </c>
      <c r="D575" t="s">
        <v>1567</v>
      </c>
      <c r="E575" t="s">
        <v>1568</v>
      </c>
      <c r="F575">
        <v>5</v>
      </c>
      <c r="G575" t="s">
        <v>1412</v>
      </c>
      <c r="H575" t="s">
        <v>438</v>
      </c>
      <c r="I575">
        <v>1762206969.84615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1313.26779434674</v>
      </c>
      <c r="AK575">
        <v>1293.99860606061</v>
      </c>
      <c r="AL575">
        <v>3.47456339744455</v>
      </c>
      <c r="AM575">
        <v>64.4966761008901</v>
      </c>
      <c r="AN575">
        <f>(AP575 - AO575 + DY575*1E3/(8.314*(EA575+273.15)) * AR575/DX575 * AQ575) * DX575/(100*DL575) * 1000/(1000 - AP575)</f>
        <v>0</v>
      </c>
      <c r="AO575">
        <v>20.9672709805011</v>
      </c>
      <c r="AP575">
        <v>35.3188212121212</v>
      </c>
      <c r="AQ575">
        <v>-0.000116041249521776</v>
      </c>
      <c r="AR575">
        <v>97.587587996509</v>
      </c>
      <c r="AS575">
        <v>11</v>
      </c>
      <c r="AT575">
        <v>2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439</v>
      </c>
      <c r="AY575" t="s">
        <v>439</v>
      </c>
      <c r="AZ575">
        <v>0</v>
      </c>
      <c r="BA575">
        <v>0</v>
      </c>
      <c r="BB575">
        <f>1-AZ575/BA575</f>
        <v>0</v>
      </c>
      <c r="BC575">
        <v>0</v>
      </c>
      <c r="BD575" t="s">
        <v>439</v>
      </c>
      <c r="BE575" t="s">
        <v>439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439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440</v>
      </c>
      <c r="DO575">
        <v>2</v>
      </c>
      <c r="DP575" t="b">
        <v>1</v>
      </c>
      <c r="DQ575">
        <v>1762206969.84615</v>
      </c>
      <c r="DR575">
        <v>1224.33461538462</v>
      </c>
      <c r="DS575">
        <v>1270.90307692308</v>
      </c>
      <c r="DT575">
        <v>35.3284153846154</v>
      </c>
      <c r="DU575">
        <v>20.9669615384615</v>
      </c>
      <c r="DV575">
        <v>1218.43384615385</v>
      </c>
      <c r="DW575">
        <v>35.0183384615385</v>
      </c>
      <c r="DX575">
        <v>500.025384615385</v>
      </c>
      <c r="DY575">
        <v>90.8001076923077</v>
      </c>
      <c r="DZ575">
        <v>0.100016876923077</v>
      </c>
      <c r="EA575">
        <v>44.2101846153846</v>
      </c>
      <c r="EB575">
        <v>42.5562615384615</v>
      </c>
      <c r="EC575">
        <v>999.9</v>
      </c>
      <c r="ED575">
        <v>0</v>
      </c>
      <c r="EE575">
        <v>0</v>
      </c>
      <c r="EF575">
        <v>9998.11538461538</v>
      </c>
      <c r="EG575">
        <v>0</v>
      </c>
      <c r="EH575">
        <v>1128.10153846154</v>
      </c>
      <c r="EI575">
        <v>-46.5705230769231</v>
      </c>
      <c r="EJ575">
        <v>1269.17076923077</v>
      </c>
      <c r="EK575">
        <v>1298.12230769231</v>
      </c>
      <c r="EL575">
        <v>14.3614307692308</v>
      </c>
      <c r="EM575">
        <v>1270.90307692308</v>
      </c>
      <c r="EN575">
        <v>20.9669615384615</v>
      </c>
      <c r="EO575">
        <v>3.20782384615385</v>
      </c>
      <c r="EP575">
        <v>1.90380076923077</v>
      </c>
      <c r="EQ575">
        <v>25.1479</v>
      </c>
      <c r="ER575">
        <v>16.6661846153846</v>
      </c>
      <c r="ES575">
        <v>2000.02692307692</v>
      </c>
      <c r="ET575">
        <v>0.980003538461538</v>
      </c>
      <c r="EU575">
        <v>0.0199959923076923</v>
      </c>
      <c r="EV575">
        <v>0</v>
      </c>
      <c r="EW575">
        <v>1093.10384615385</v>
      </c>
      <c r="EX575">
        <v>5.00059</v>
      </c>
      <c r="EY575">
        <v>23910.0923076923</v>
      </c>
      <c r="EZ575">
        <v>17360.5769230769</v>
      </c>
      <c r="FA575">
        <v>66.0333846153846</v>
      </c>
      <c r="FB575">
        <v>66.6103076923077</v>
      </c>
      <c r="FC575">
        <v>65.5382307692308</v>
      </c>
      <c r="FD575">
        <v>66.0718461538462</v>
      </c>
      <c r="FE575">
        <v>66.1726923076923</v>
      </c>
      <c r="FF575">
        <v>1955.13692307692</v>
      </c>
      <c r="FG575">
        <v>39.89</v>
      </c>
      <c r="FH575">
        <v>0</v>
      </c>
      <c r="FI575">
        <v>1762206977</v>
      </c>
      <c r="FJ575">
        <v>0</v>
      </c>
      <c r="FK575">
        <v>1093.13653846154</v>
      </c>
      <c r="FL575">
        <v>-1.33504273412737</v>
      </c>
      <c r="FM575">
        <v>64.7145298127041</v>
      </c>
      <c r="FN575">
        <v>23910.3576923077</v>
      </c>
      <c r="FO575">
        <v>15</v>
      </c>
      <c r="FP575">
        <v>0</v>
      </c>
      <c r="FQ575" t="s">
        <v>441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-46.470445</v>
      </c>
      <c r="GD575">
        <v>-5.84784812030076</v>
      </c>
      <c r="GE575">
        <v>0.910834311208685</v>
      </c>
      <c r="GF575">
        <v>0</v>
      </c>
      <c r="GG575">
        <v>1093.13735294118</v>
      </c>
      <c r="GH575">
        <v>-0.284644770935413</v>
      </c>
      <c r="GI575">
        <v>0.213958610944343</v>
      </c>
      <c r="GJ575">
        <v>-1</v>
      </c>
      <c r="GK575">
        <v>14.36522</v>
      </c>
      <c r="GL575">
        <v>-0.0812571428571735</v>
      </c>
      <c r="GM575">
        <v>0.00821599659201501</v>
      </c>
      <c r="GN575">
        <v>1</v>
      </c>
      <c r="GO575">
        <v>1</v>
      </c>
      <c r="GP575">
        <v>2</v>
      </c>
      <c r="GQ575" t="s">
        <v>460</v>
      </c>
      <c r="GR575">
        <v>3.12516</v>
      </c>
      <c r="GS575">
        <v>2.77789</v>
      </c>
      <c r="GT575">
        <v>0.181411</v>
      </c>
      <c r="GU575">
        <v>0.186064</v>
      </c>
      <c r="GV575">
        <v>0.12875</v>
      </c>
      <c r="GW575">
        <v>0.0890643</v>
      </c>
      <c r="GX575">
        <v>29182.4</v>
      </c>
      <c r="GY575">
        <v>30657.4</v>
      </c>
      <c r="GZ575">
        <v>32409.4</v>
      </c>
      <c r="HA575">
        <v>34262.9</v>
      </c>
      <c r="HB575">
        <v>40390.3</v>
      </c>
      <c r="HC575">
        <v>45003.3</v>
      </c>
      <c r="HD575">
        <v>50948.5</v>
      </c>
      <c r="HE575">
        <v>54961.7</v>
      </c>
      <c r="HF575">
        <v>1.65695</v>
      </c>
      <c r="HG575">
        <v>1.96375</v>
      </c>
      <c r="HH575">
        <v>-0.136737</v>
      </c>
      <c r="HI575">
        <v>0</v>
      </c>
      <c r="HJ575">
        <v>44.7661</v>
      </c>
      <c r="HK575">
        <v>999.9</v>
      </c>
      <c r="HL575">
        <v>53.931</v>
      </c>
      <c r="HM575">
        <v>28.228</v>
      </c>
      <c r="HN575">
        <v>22.8417</v>
      </c>
      <c r="HO575">
        <v>60.9423</v>
      </c>
      <c r="HP575">
        <v>29.7516</v>
      </c>
      <c r="HQ575">
        <v>2</v>
      </c>
      <c r="HR575">
        <v>2.6288</v>
      </c>
      <c r="HS575">
        <v>9.28105</v>
      </c>
      <c r="HT575">
        <v>19.8903</v>
      </c>
      <c r="HU575">
        <v>5.18644</v>
      </c>
      <c r="HV575">
        <v>12.0159</v>
      </c>
      <c r="HW575">
        <v>4.9688</v>
      </c>
      <c r="HX575">
        <v>3.29558</v>
      </c>
      <c r="HY575">
        <v>999.9</v>
      </c>
      <c r="HZ575">
        <v>9999</v>
      </c>
      <c r="IA575">
        <v>9999</v>
      </c>
      <c r="IB575">
        <v>9999</v>
      </c>
      <c r="IC575">
        <v>1.86312</v>
      </c>
      <c r="ID575">
        <v>1.86812</v>
      </c>
      <c r="IE575">
        <v>1.86783</v>
      </c>
      <c r="IF575">
        <v>1.86905</v>
      </c>
      <c r="IG575">
        <v>1.86981</v>
      </c>
      <c r="IH575">
        <v>1.86585</v>
      </c>
      <c r="II575">
        <v>1.86703</v>
      </c>
      <c r="IJ575">
        <v>1.86841</v>
      </c>
      <c r="IK575">
        <v>5</v>
      </c>
      <c r="IL575">
        <v>0</v>
      </c>
      <c r="IM575">
        <v>0</v>
      </c>
      <c r="IN575">
        <v>0</v>
      </c>
      <c r="IO575" t="s">
        <v>443</v>
      </c>
      <c r="IP575" t="s">
        <v>444</v>
      </c>
      <c r="IQ575" t="s">
        <v>445</v>
      </c>
      <c r="IR575" t="s">
        <v>445</v>
      </c>
      <c r="IS575" t="s">
        <v>445</v>
      </c>
      <c r="IT575" t="s">
        <v>445</v>
      </c>
      <c r="IU575">
        <v>0</v>
      </c>
      <c r="IV575">
        <v>100</v>
      </c>
      <c r="IW575">
        <v>100</v>
      </c>
      <c r="IX575">
        <v>5.99</v>
      </c>
      <c r="IY575">
        <v>0.31</v>
      </c>
      <c r="IZ575">
        <v>0.972545899424372</v>
      </c>
      <c r="JA575">
        <v>0.00534676025210932</v>
      </c>
      <c r="JB575">
        <v>-1.70922874884956e-06</v>
      </c>
      <c r="JC575">
        <v>5.24977269206303e-10</v>
      </c>
      <c r="JD575">
        <v>0.310040366037049</v>
      </c>
      <c r="JE575">
        <v>0</v>
      </c>
      <c r="JF575">
        <v>0</v>
      </c>
      <c r="JG575">
        <v>0</v>
      </c>
      <c r="JH575">
        <v>4</v>
      </c>
      <c r="JI575">
        <v>2317</v>
      </c>
      <c r="JJ575">
        <v>-0</v>
      </c>
      <c r="JK575">
        <v>23</v>
      </c>
      <c r="JL575">
        <v>29370116.3</v>
      </c>
      <c r="JM575">
        <v>29370116.3</v>
      </c>
      <c r="JN575">
        <v>3.06152</v>
      </c>
      <c r="JO575">
        <v>2.60376</v>
      </c>
      <c r="JP575">
        <v>2.19849</v>
      </c>
      <c r="JQ575">
        <v>2.63672</v>
      </c>
      <c r="JR575">
        <v>2.44507</v>
      </c>
      <c r="JS575">
        <v>2.28516</v>
      </c>
      <c r="JT575">
        <v>32.9983</v>
      </c>
      <c r="JU575">
        <v>24.07</v>
      </c>
      <c r="JV575">
        <v>18</v>
      </c>
      <c r="JW575">
        <v>480.631</v>
      </c>
      <c r="JX575">
        <v>731.703</v>
      </c>
      <c r="JY575">
        <v>35.0308</v>
      </c>
      <c r="JZ575">
        <v>55.4869</v>
      </c>
      <c r="KA575">
        <v>30.0046</v>
      </c>
      <c r="KB575">
        <v>54.3309</v>
      </c>
      <c r="KC575">
        <v>53.975</v>
      </c>
      <c r="KD575">
        <v>61.3343</v>
      </c>
      <c r="KE575">
        <v>0</v>
      </c>
      <c r="KF575">
        <v>100</v>
      </c>
      <c r="KG575">
        <v>25.666</v>
      </c>
      <c r="KH575">
        <v>1324.14</v>
      </c>
      <c r="KI575">
        <v>21.9999</v>
      </c>
      <c r="KJ575">
        <v>92.3367</v>
      </c>
      <c r="KK575">
        <v>88.9241</v>
      </c>
    </row>
    <row r="576" spans="1:297">
      <c r="A576">
        <v>560</v>
      </c>
      <c r="B576">
        <v>1762206983</v>
      </c>
      <c r="C576">
        <v>8751</v>
      </c>
      <c r="D576" t="s">
        <v>1569</v>
      </c>
      <c r="E576" t="s">
        <v>1570</v>
      </c>
      <c r="F576">
        <v>5</v>
      </c>
      <c r="G576" t="s">
        <v>1412</v>
      </c>
      <c r="H576" t="s">
        <v>438</v>
      </c>
      <c r="I576">
        <v>1762206974.84615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1331.85708753124</v>
      </c>
      <c r="AK576">
        <v>1311.99193939394</v>
      </c>
      <c r="AL576">
        <v>3.57379222579833</v>
      </c>
      <c r="AM576">
        <v>64.4966761008901</v>
      </c>
      <c r="AN576">
        <f>(AP576 - AO576 + DY576*1E3/(8.314*(EA576+273.15)) * AR576/DX576 * AQ576) * DX576/(100*DL576) * 1000/(1000 - AP576)</f>
        <v>0</v>
      </c>
      <c r="AO576">
        <v>20.9680447613493</v>
      </c>
      <c r="AP576">
        <v>35.322103030303</v>
      </c>
      <c r="AQ576">
        <v>1.27451106914259e-05</v>
      </c>
      <c r="AR576">
        <v>97.587587996509</v>
      </c>
      <c r="AS576">
        <v>11</v>
      </c>
      <c r="AT576">
        <v>2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439</v>
      </c>
      <c r="AY576" t="s">
        <v>439</v>
      </c>
      <c r="AZ576">
        <v>0</v>
      </c>
      <c r="BA576">
        <v>0</v>
      </c>
      <c r="BB576">
        <f>1-AZ576/BA576</f>
        <v>0</v>
      </c>
      <c r="BC576">
        <v>0</v>
      </c>
      <c r="BD576" t="s">
        <v>439</v>
      </c>
      <c r="BE576" t="s">
        <v>439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439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440</v>
      </c>
      <c r="DO576">
        <v>2</v>
      </c>
      <c r="DP576" t="b">
        <v>1</v>
      </c>
      <c r="DQ576">
        <v>1762206974.84615</v>
      </c>
      <c r="DR576">
        <v>1241.16538461538</v>
      </c>
      <c r="DS576">
        <v>1288.35846153846</v>
      </c>
      <c r="DT576">
        <v>35.3243692307692</v>
      </c>
      <c r="DU576">
        <v>20.9672</v>
      </c>
      <c r="DV576">
        <v>1235.20538461538</v>
      </c>
      <c r="DW576">
        <v>35.0143</v>
      </c>
      <c r="DX576">
        <v>500.028</v>
      </c>
      <c r="DY576">
        <v>90.8006230769231</v>
      </c>
      <c r="DZ576">
        <v>0.100042792307692</v>
      </c>
      <c r="EA576">
        <v>44.2247923076923</v>
      </c>
      <c r="EB576">
        <v>42.5766230769231</v>
      </c>
      <c r="EC576">
        <v>999.9</v>
      </c>
      <c r="ED576">
        <v>0</v>
      </c>
      <c r="EE576">
        <v>0</v>
      </c>
      <c r="EF576">
        <v>9997.83076923077</v>
      </c>
      <c r="EG576">
        <v>0</v>
      </c>
      <c r="EH576">
        <v>1128.01461538462</v>
      </c>
      <c r="EI576">
        <v>-47.1949153846154</v>
      </c>
      <c r="EJ576">
        <v>1286.61384615385</v>
      </c>
      <c r="EK576">
        <v>1315.95076923077</v>
      </c>
      <c r="EL576">
        <v>14.3571538461538</v>
      </c>
      <c r="EM576">
        <v>1288.35846153846</v>
      </c>
      <c r="EN576">
        <v>20.9672</v>
      </c>
      <c r="EO576">
        <v>3.20747384615385</v>
      </c>
      <c r="EP576">
        <v>1.90383307692308</v>
      </c>
      <c r="EQ576">
        <v>25.1460692307692</v>
      </c>
      <c r="ER576">
        <v>16.6664538461538</v>
      </c>
      <c r="ES576">
        <v>2000.01769230769</v>
      </c>
      <c r="ET576">
        <v>0.980003769230769</v>
      </c>
      <c r="EU576">
        <v>0.0199957461538462</v>
      </c>
      <c r="EV576">
        <v>0</v>
      </c>
      <c r="EW576">
        <v>1093.17846153846</v>
      </c>
      <c r="EX576">
        <v>5.00059</v>
      </c>
      <c r="EY576">
        <v>23915.4076923077</v>
      </c>
      <c r="EZ576">
        <v>17360.5</v>
      </c>
      <c r="FA576">
        <v>66.0621538461538</v>
      </c>
      <c r="FB576">
        <v>66.6487692307692</v>
      </c>
      <c r="FC576">
        <v>65.5766923076923</v>
      </c>
      <c r="FD576">
        <v>66.1007692307692</v>
      </c>
      <c r="FE576">
        <v>66.2063846153846</v>
      </c>
      <c r="FF576">
        <v>1955.12769230769</v>
      </c>
      <c r="FG576">
        <v>39.89</v>
      </c>
      <c r="FH576">
        <v>0</v>
      </c>
      <c r="FI576">
        <v>1762206982.4</v>
      </c>
      <c r="FJ576">
        <v>0</v>
      </c>
      <c r="FK576">
        <v>1093.1584</v>
      </c>
      <c r="FL576">
        <v>1.31076924437033</v>
      </c>
      <c r="FM576">
        <v>60.876922963655</v>
      </c>
      <c r="FN576">
        <v>23916.548</v>
      </c>
      <c r="FO576">
        <v>15</v>
      </c>
      <c r="FP576">
        <v>0</v>
      </c>
      <c r="FQ576" t="s">
        <v>441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-46.7728666666667</v>
      </c>
      <c r="GD576">
        <v>-7.21651948051953</v>
      </c>
      <c r="GE576">
        <v>0.971076317109419</v>
      </c>
      <c r="GF576">
        <v>0</v>
      </c>
      <c r="GG576">
        <v>1093.15411764706</v>
      </c>
      <c r="GH576">
        <v>-0.265240640440633</v>
      </c>
      <c r="GI576">
        <v>0.208793701266537</v>
      </c>
      <c r="GJ576">
        <v>-1</v>
      </c>
      <c r="GK576">
        <v>14.359980952381</v>
      </c>
      <c r="GL576">
        <v>-0.0545376623376721</v>
      </c>
      <c r="GM576">
        <v>0.0059293956206604</v>
      </c>
      <c r="GN576">
        <v>1</v>
      </c>
      <c r="GO576">
        <v>1</v>
      </c>
      <c r="GP576">
        <v>2</v>
      </c>
      <c r="GQ576" t="s">
        <v>460</v>
      </c>
      <c r="GR576">
        <v>3.12535</v>
      </c>
      <c r="GS576">
        <v>2.77803</v>
      </c>
      <c r="GT576">
        <v>0.182966</v>
      </c>
      <c r="GU576">
        <v>0.187443</v>
      </c>
      <c r="GV576">
        <v>0.12873</v>
      </c>
      <c r="GW576">
        <v>0.0890543</v>
      </c>
      <c r="GX576">
        <v>29123.2</v>
      </c>
      <c r="GY576">
        <v>30600.8</v>
      </c>
      <c r="GZ576">
        <v>32406</v>
      </c>
      <c r="HA576">
        <v>34258.6</v>
      </c>
      <c r="HB576">
        <v>40388.1</v>
      </c>
      <c r="HC576">
        <v>44998.2</v>
      </c>
      <c r="HD576">
        <v>50944.1</v>
      </c>
      <c r="HE576">
        <v>54954.7</v>
      </c>
      <c r="HF576">
        <v>1.657</v>
      </c>
      <c r="HG576">
        <v>1.9632</v>
      </c>
      <c r="HH576">
        <v>-0.136495</v>
      </c>
      <c r="HI576">
        <v>0</v>
      </c>
      <c r="HJ576">
        <v>44.776</v>
      </c>
      <c r="HK576">
        <v>999.9</v>
      </c>
      <c r="HL576">
        <v>53.98</v>
      </c>
      <c r="HM576">
        <v>28.238</v>
      </c>
      <c r="HN576">
        <v>22.8742</v>
      </c>
      <c r="HO576">
        <v>60.8923</v>
      </c>
      <c r="HP576">
        <v>29.7035</v>
      </c>
      <c r="HQ576">
        <v>2</v>
      </c>
      <c r="HR576">
        <v>2.63348</v>
      </c>
      <c r="HS576">
        <v>9.28105</v>
      </c>
      <c r="HT576">
        <v>19.8904</v>
      </c>
      <c r="HU576">
        <v>5.18629</v>
      </c>
      <c r="HV576">
        <v>12.0159</v>
      </c>
      <c r="HW576">
        <v>4.9688</v>
      </c>
      <c r="HX576">
        <v>3.29553</v>
      </c>
      <c r="HY576">
        <v>999.9</v>
      </c>
      <c r="HZ576">
        <v>9999</v>
      </c>
      <c r="IA576">
        <v>9999</v>
      </c>
      <c r="IB576">
        <v>9999</v>
      </c>
      <c r="IC576">
        <v>1.8631</v>
      </c>
      <c r="ID576">
        <v>1.86813</v>
      </c>
      <c r="IE576">
        <v>1.86783</v>
      </c>
      <c r="IF576">
        <v>1.86904</v>
      </c>
      <c r="IG576">
        <v>1.86981</v>
      </c>
      <c r="IH576">
        <v>1.86584</v>
      </c>
      <c r="II576">
        <v>1.86703</v>
      </c>
      <c r="IJ576">
        <v>1.86843</v>
      </c>
      <c r="IK576">
        <v>5</v>
      </c>
      <c r="IL576">
        <v>0</v>
      </c>
      <c r="IM576">
        <v>0</v>
      </c>
      <c r="IN576">
        <v>0</v>
      </c>
      <c r="IO576" t="s">
        <v>443</v>
      </c>
      <c r="IP576" t="s">
        <v>444</v>
      </c>
      <c r="IQ576" t="s">
        <v>445</v>
      </c>
      <c r="IR576" t="s">
        <v>445</v>
      </c>
      <c r="IS576" t="s">
        <v>445</v>
      </c>
      <c r="IT576" t="s">
        <v>445</v>
      </c>
      <c r="IU576">
        <v>0</v>
      </c>
      <c r="IV576">
        <v>100</v>
      </c>
      <c r="IW576">
        <v>100</v>
      </c>
      <c r="IX576">
        <v>6.05</v>
      </c>
      <c r="IY576">
        <v>0.31</v>
      </c>
      <c r="IZ576">
        <v>0.972545899424372</v>
      </c>
      <c r="JA576">
        <v>0.00534676025210932</v>
      </c>
      <c r="JB576">
        <v>-1.70922874884956e-06</v>
      </c>
      <c r="JC576">
        <v>5.24977269206303e-10</v>
      </c>
      <c r="JD576">
        <v>0.310040366037049</v>
      </c>
      <c r="JE576">
        <v>0</v>
      </c>
      <c r="JF576">
        <v>0</v>
      </c>
      <c r="JG576">
        <v>0</v>
      </c>
      <c r="JH576">
        <v>4</v>
      </c>
      <c r="JI576">
        <v>2317</v>
      </c>
      <c r="JJ576">
        <v>-0</v>
      </c>
      <c r="JK576">
        <v>23</v>
      </c>
      <c r="JL576">
        <v>29370116.4</v>
      </c>
      <c r="JM576">
        <v>29370116.4</v>
      </c>
      <c r="JN576">
        <v>3.09204</v>
      </c>
      <c r="JO576">
        <v>2.59644</v>
      </c>
      <c r="JP576">
        <v>2.19849</v>
      </c>
      <c r="JQ576">
        <v>2.63672</v>
      </c>
      <c r="JR576">
        <v>2.44507</v>
      </c>
      <c r="JS576">
        <v>2.2937</v>
      </c>
      <c r="JT576">
        <v>32.9983</v>
      </c>
      <c r="JU576">
        <v>24.0787</v>
      </c>
      <c r="JV576">
        <v>18</v>
      </c>
      <c r="JW576">
        <v>480.897</v>
      </c>
      <c r="JX576">
        <v>731.537</v>
      </c>
      <c r="JY576">
        <v>35.0497</v>
      </c>
      <c r="JZ576">
        <v>55.5308</v>
      </c>
      <c r="KA576">
        <v>30.0047</v>
      </c>
      <c r="KB576">
        <v>54.3724</v>
      </c>
      <c r="KC576">
        <v>54.0174</v>
      </c>
      <c r="KD576">
        <v>62.0153</v>
      </c>
      <c r="KE576">
        <v>0</v>
      </c>
      <c r="KF576">
        <v>100</v>
      </c>
      <c r="KG576">
        <v>25.658</v>
      </c>
      <c r="KH576">
        <v>1344.48</v>
      </c>
      <c r="KI576">
        <v>21.9999</v>
      </c>
      <c r="KJ576">
        <v>92.328</v>
      </c>
      <c r="KK576">
        <v>88.9127</v>
      </c>
    </row>
    <row r="577" spans="1:297">
      <c r="A577">
        <v>561</v>
      </c>
      <c r="B577">
        <v>1762206988</v>
      </c>
      <c r="C577">
        <v>8756</v>
      </c>
      <c r="D577" t="s">
        <v>1571</v>
      </c>
      <c r="E577" t="s">
        <v>1572</v>
      </c>
      <c r="F577">
        <v>5</v>
      </c>
      <c r="G577" t="s">
        <v>1412</v>
      </c>
      <c r="H577" t="s">
        <v>438</v>
      </c>
      <c r="I577">
        <v>1762206979.84615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1347.7700801591</v>
      </c>
      <c r="AK577">
        <v>1328.78218181818</v>
      </c>
      <c r="AL577">
        <v>3.34811877122216</v>
      </c>
      <c r="AM577">
        <v>64.4966761008901</v>
      </c>
      <c r="AN577">
        <f>(AP577 - AO577 + DY577*1E3/(8.314*(EA577+273.15)) * AR577/DX577 * AQ577) * DX577/(100*DL577) * 1000/(1000 - AP577)</f>
        <v>0</v>
      </c>
      <c r="AO577">
        <v>20.9679135597289</v>
      </c>
      <c r="AP577">
        <v>35.3165678787879</v>
      </c>
      <c r="AQ577">
        <v>-2.55781586421325e-05</v>
      </c>
      <c r="AR577">
        <v>97.587587996509</v>
      </c>
      <c r="AS577">
        <v>11</v>
      </c>
      <c r="AT577">
        <v>2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439</v>
      </c>
      <c r="AY577" t="s">
        <v>439</v>
      </c>
      <c r="AZ577">
        <v>0</v>
      </c>
      <c r="BA577">
        <v>0</v>
      </c>
      <c r="BB577">
        <f>1-AZ577/BA577</f>
        <v>0</v>
      </c>
      <c r="BC577">
        <v>0</v>
      </c>
      <c r="BD577" t="s">
        <v>439</v>
      </c>
      <c r="BE577" t="s">
        <v>439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439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440</v>
      </c>
      <c r="DO577">
        <v>2</v>
      </c>
      <c r="DP577" t="b">
        <v>1</v>
      </c>
      <c r="DQ577">
        <v>1762206979.84615</v>
      </c>
      <c r="DR577">
        <v>1258.06153846154</v>
      </c>
      <c r="DS577">
        <v>1305.23538461538</v>
      </c>
      <c r="DT577">
        <v>35.3208461538461</v>
      </c>
      <c r="DU577">
        <v>20.9677230769231</v>
      </c>
      <c r="DV577">
        <v>1252.04076923077</v>
      </c>
      <c r="DW577">
        <v>35.0108</v>
      </c>
      <c r="DX577">
        <v>500.003923076923</v>
      </c>
      <c r="DY577">
        <v>90.8011384615385</v>
      </c>
      <c r="DZ577">
        <v>0.100047161538462</v>
      </c>
      <c r="EA577">
        <v>44.2397692307692</v>
      </c>
      <c r="EB577">
        <v>42.5908076923077</v>
      </c>
      <c r="EC577">
        <v>999.9</v>
      </c>
      <c r="ED577">
        <v>0</v>
      </c>
      <c r="EE577">
        <v>0</v>
      </c>
      <c r="EF577">
        <v>9996.39230769231</v>
      </c>
      <c r="EG577">
        <v>0</v>
      </c>
      <c r="EH577">
        <v>1127.92846153846</v>
      </c>
      <c r="EI577">
        <v>-47.1769615384615</v>
      </c>
      <c r="EJ577">
        <v>1304.12384615385</v>
      </c>
      <c r="EK577">
        <v>1333.19076923077</v>
      </c>
      <c r="EL577">
        <v>14.3531153846154</v>
      </c>
      <c r="EM577">
        <v>1305.23538461538</v>
      </c>
      <c r="EN577">
        <v>20.9677230769231</v>
      </c>
      <c r="EO577">
        <v>3.20717230769231</v>
      </c>
      <c r="EP577">
        <v>1.90389230769231</v>
      </c>
      <c r="EQ577">
        <v>25.1445</v>
      </c>
      <c r="ER577">
        <v>16.6669307692308</v>
      </c>
      <c r="ES577">
        <v>2000.00923076923</v>
      </c>
      <c r="ET577">
        <v>0.980004</v>
      </c>
      <c r="EU577">
        <v>0.0199955076923077</v>
      </c>
      <c r="EV577">
        <v>0</v>
      </c>
      <c r="EW577">
        <v>1093.21615384615</v>
      </c>
      <c r="EX577">
        <v>5.00059</v>
      </c>
      <c r="EY577">
        <v>23920.6769230769</v>
      </c>
      <c r="EZ577">
        <v>17360.4384615385</v>
      </c>
      <c r="FA577">
        <v>66.0910769230769</v>
      </c>
      <c r="FB577">
        <v>66.6823846153846</v>
      </c>
      <c r="FC577">
        <v>65.6056153846154</v>
      </c>
      <c r="FD577">
        <v>66.1392307692308</v>
      </c>
      <c r="FE577">
        <v>66.2305384615385</v>
      </c>
      <c r="FF577">
        <v>1955.11923076923</v>
      </c>
      <c r="FG577">
        <v>39.89</v>
      </c>
      <c r="FH577">
        <v>0</v>
      </c>
      <c r="FI577">
        <v>1762206987.2</v>
      </c>
      <c r="FJ577">
        <v>0</v>
      </c>
      <c r="FK577">
        <v>1093.234</v>
      </c>
      <c r="FL577">
        <v>2.57307694141809</v>
      </c>
      <c r="FM577">
        <v>61.4461538761802</v>
      </c>
      <c r="FN577">
        <v>23921.428</v>
      </c>
      <c r="FO577">
        <v>15</v>
      </c>
      <c r="FP577">
        <v>0</v>
      </c>
      <c r="FQ577" t="s">
        <v>441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-47.15609</v>
      </c>
      <c r="GD577">
        <v>-0.321618045112773</v>
      </c>
      <c r="GE577">
        <v>0.617220070072255</v>
      </c>
      <c r="GF577">
        <v>1</v>
      </c>
      <c r="GG577">
        <v>1093.21647058824</v>
      </c>
      <c r="GH577">
        <v>1.08601987091163</v>
      </c>
      <c r="GI577">
        <v>0.26895092875118</v>
      </c>
      <c r="GJ577">
        <v>-1</v>
      </c>
      <c r="GK577">
        <v>14.35482</v>
      </c>
      <c r="GL577">
        <v>-0.0487218045113069</v>
      </c>
      <c r="GM577">
        <v>0.00515330961615942</v>
      </c>
      <c r="GN577">
        <v>1</v>
      </c>
      <c r="GO577">
        <v>2</v>
      </c>
      <c r="GP577">
        <v>2</v>
      </c>
      <c r="GQ577" t="s">
        <v>497</v>
      </c>
      <c r="GR577">
        <v>3.12531</v>
      </c>
      <c r="GS577">
        <v>2.7781</v>
      </c>
      <c r="GT577">
        <v>0.184443</v>
      </c>
      <c r="GU577">
        <v>0.189046</v>
      </c>
      <c r="GV577">
        <v>0.128721</v>
      </c>
      <c r="GW577">
        <v>0.0890505</v>
      </c>
      <c r="GX577">
        <v>29067.2</v>
      </c>
      <c r="GY577">
        <v>30535.7</v>
      </c>
      <c r="GZ577">
        <v>32403</v>
      </c>
      <c r="HA577">
        <v>34254.3</v>
      </c>
      <c r="HB577">
        <v>40385.6</v>
      </c>
      <c r="HC577">
        <v>44993.5</v>
      </c>
      <c r="HD577">
        <v>50939.9</v>
      </c>
      <c r="HE577">
        <v>54948.4</v>
      </c>
      <c r="HF577">
        <v>1.65648</v>
      </c>
      <c r="HG577">
        <v>1.96263</v>
      </c>
      <c r="HH577">
        <v>-0.13642</v>
      </c>
      <c r="HI577">
        <v>0</v>
      </c>
      <c r="HJ577">
        <v>44.7873</v>
      </c>
      <c r="HK577">
        <v>999.9</v>
      </c>
      <c r="HL577">
        <v>53.956</v>
      </c>
      <c r="HM577">
        <v>28.238</v>
      </c>
      <c r="HN577">
        <v>22.8654</v>
      </c>
      <c r="HO577">
        <v>60.9023</v>
      </c>
      <c r="HP577">
        <v>29.6675</v>
      </c>
      <c r="HQ577">
        <v>2</v>
      </c>
      <c r="HR577">
        <v>2.63815</v>
      </c>
      <c r="HS577">
        <v>9.28105</v>
      </c>
      <c r="HT577">
        <v>19.8904</v>
      </c>
      <c r="HU577">
        <v>5.18674</v>
      </c>
      <c r="HV577">
        <v>12.0159</v>
      </c>
      <c r="HW577">
        <v>4.96925</v>
      </c>
      <c r="HX577">
        <v>3.29563</v>
      </c>
      <c r="HY577">
        <v>999.9</v>
      </c>
      <c r="HZ577">
        <v>9999</v>
      </c>
      <c r="IA577">
        <v>9999</v>
      </c>
      <c r="IB577">
        <v>9999</v>
      </c>
      <c r="IC577">
        <v>1.86312</v>
      </c>
      <c r="ID577">
        <v>1.86812</v>
      </c>
      <c r="IE577">
        <v>1.86783</v>
      </c>
      <c r="IF577">
        <v>1.86904</v>
      </c>
      <c r="IG577">
        <v>1.86981</v>
      </c>
      <c r="IH577">
        <v>1.86584</v>
      </c>
      <c r="II577">
        <v>1.86705</v>
      </c>
      <c r="IJ577">
        <v>1.8684</v>
      </c>
      <c r="IK577">
        <v>5</v>
      </c>
      <c r="IL577">
        <v>0</v>
      </c>
      <c r="IM577">
        <v>0</v>
      </c>
      <c r="IN577">
        <v>0</v>
      </c>
      <c r="IO577" t="s">
        <v>443</v>
      </c>
      <c r="IP577" t="s">
        <v>444</v>
      </c>
      <c r="IQ577" t="s">
        <v>445</v>
      </c>
      <c r="IR577" t="s">
        <v>445</v>
      </c>
      <c r="IS577" t="s">
        <v>445</v>
      </c>
      <c r="IT577" t="s">
        <v>445</v>
      </c>
      <c r="IU577">
        <v>0</v>
      </c>
      <c r="IV577">
        <v>100</v>
      </c>
      <c r="IW577">
        <v>100</v>
      </c>
      <c r="IX577">
        <v>6.11</v>
      </c>
      <c r="IY577">
        <v>0.31</v>
      </c>
      <c r="IZ577">
        <v>0.972545899424372</v>
      </c>
      <c r="JA577">
        <v>0.00534676025210932</v>
      </c>
      <c r="JB577">
        <v>-1.70922874884956e-06</v>
      </c>
      <c r="JC577">
        <v>5.24977269206303e-10</v>
      </c>
      <c r="JD577">
        <v>0.310040366037049</v>
      </c>
      <c r="JE577">
        <v>0</v>
      </c>
      <c r="JF577">
        <v>0</v>
      </c>
      <c r="JG577">
        <v>0</v>
      </c>
      <c r="JH577">
        <v>4</v>
      </c>
      <c r="JI577">
        <v>2317</v>
      </c>
      <c r="JJ577">
        <v>-0</v>
      </c>
      <c r="JK577">
        <v>23</v>
      </c>
      <c r="JL577">
        <v>29370116.5</v>
      </c>
      <c r="JM577">
        <v>29370116.5</v>
      </c>
      <c r="JN577">
        <v>3.12256</v>
      </c>
      <c r="JO577">
        <v>2.59155</v>
      </c>
      <c r="JP577">
        <v>2.19849</v>
      </c>
      <c r="JQ577">
        <v>2.63794</v>
      </c>
      <c r="JR577">
        <v>2.44629</v>
      </c>
      <c r="JS577">
        <v>2.33276</v>
      </c>
      <c r="JT577">
        <v>33.0206</v>
      </c>
      <c r="JU577">
        <v>24.0875</v>
      </c>
      <c r="JV577">
        <v>18</v>
      </c>
      <c r="JW577">
        <v>480.753</v>
      </c>
      <c r="JX577">
        <v>731.332</v>
      </c>
      <c r="JY577">
        <v>35.0691</v>
      </c>
      <c r="JZ577">
        <v>55.5765</v>
      </c>
      <c r="KA577">
        <v>30.0046</v>
      </c>
      <c r="KB577">
        <v>54.4158</v>
      </c>
      <c r="KC577">
        <v>54.0582</v>
      </c>
      <c r="KD577">
        <v>62.614</v>
      </c>
      <c r="KE577">
        <v>0</v>
      </c>
      <c r="KF577">
        <v>100</v>
      </c>
      <c r="KG577">
        <v>25.6563</v>
      </c>
      <c r="KH577">
        <v>1358.23</v>
      </c>
      <c r="KI577">
        <v>21.9999</v>
      </c>
      <c r="KJ577">
        <v>92.3201</v>
      </c>
      <c r="KK577">
        <v>88.9023</v>
      </c>
    </row>
    <row r="578" spans="1:297">
      <c r="A578">
        <v>562</v>
      </c>
      <c r="B578">
        <v>1762206993</v>
      </c>
      <c r="C578">
        <v>8761</v>
      </c>
      <c r="D578" t="s">
        <v>1573</v>
      </c>
      <c r="E578" t="s">
        <v>1574</v>
      </c>
      <c r="F578">
        <v>5</v>
      </c>
      <c r="G578" t="s">
        <v>1412</v>
      </c>
      <c r="H578" t="s">
        <v>438</v>
      </c>
      <c r="I578">
        <v>1762206984.84615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1365.98127091647</v>
      </c>
      <c r="AK578">
        <v>1346.46266666667</v>
      </c>
      <c r="AL578">
        <v>3.52822226089117</v>
      </c>
      <c r="AM578">
        <v>64.4966761008901</v>
      </c>
      <c r="AN578">
        <f>(AP578 - AO578 + DY578*1E3/(8.314*(EA578+273.15)) * AR578/DX578 * AQ578) * DX578/(100*DL578) * 1000/(1000 - AP578)</f>
        <v>0</v>
      </c>
      <c r="AO578">
        <v>20.9681364002163</v>
      </c>
      <c r="AP578">
        <v>35.3082672727273</v>
      </c>
      <c r="AQ578">
        <v>-8.50165635086988e-05</v>
      </c>
      <c r="AR578">
        <v>97.587587996509</v>
      </c>
      <c r="AS578">
        <v>11</v>
      </c>
      <c r="AT578">
        <v>2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439</v>
      </c>
      <c r="AY578" t="s">
        <v>439</v>
      </c>
      <c r="AZ578">
        <v>0</v>
      </c>
      <c r="BA578">
        <v>0</v>
      </c>
      <c r="BB578">
        <f>1-AZ578/BA578</f>
        <v>0</v>
      </c>
      <c r="BC578">
        <v>0</v>
      </c>
      <c r="BD578" t="s">
        <v>439</v>
      </c>
      <c r="BE578" t="s">
        <v>439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439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440</v>
      </c>
      <c r="DO578">
        <v>2</v>
      </c>
      <c r="DP578" t="b">
        <v>1</v>
      </c>
      <c r="DQ578">
        <v>1762206984.84615</v>
      </c>
      <c r="DR578">
        <v>1274.90692307692</v>
      </c>
      <c r="DS578">
        <v>1322.23538461538</v>
      </c>
      <c r="DT578">
        <v>35.3168692307692</v>
      </c>
      <c r="DU578">
        <v>20.9678461538462</v>
      </c>
      <c r="DV578">
        <v>1268.82846153846</v>
      </c>
      <c r="DW578">
        <v>35.0068461538462</v>
      </c>
      <c r="DX578">
        <v>500.009230769231</v>
      </c>
      <c r="DY578">
        <v>90.8022461538461</v>
      </c>
      <c r="DZ578">
        <v>0.100030646153846</v>
      </c>
      <c r="EA578">
        <v>44.2517692307692</v>
      </c>
      <c r="EB578">
        <v>42.6070846153846</v>
      </c>
      <c r="EC578">
        <v>999.9</v>
      </c>
      <c r="ED578">
        <v>0</v>
      </c>
      <c r="EE578">
        <v>0</v>
      </c>
      <c r="EF578">
        <v>9997.64230769231</v>
      </c>
      <c r="EG578">
        <v>0</v>
      </c>
      <c r="EH578">
        <v>1127.84076923077</v>
      </c>
      <c r="EI578">
        <v>-47.3281384615385</v>
      </c>
      <c r="EJ578">
        <v>1321.58153846154</v>
      </c>
      <c r="EK578">
        <v>1350.55307692308</v>
      </c>
      <c r="EL578">
        <v>14.3490307692308</v>
      </c>
      <c r="EM578">
        <v>1322.23538461538</v>
      </c>
      <c r="EN578">
        <v>20.9678461538462</v>
      </c>
      <c r="EO578">
        <v>3.20685230769231</v>
      </c>
      <c r="EP578">
        <v>1.90392769230769</v>
      </c>
      <c r="EQ578">
        <v>25.1428230769231</v>
      </c>
      <c r="ER578">
        <v>16.6672153846154</v>
      </c>
      <c r="ES578">
        <v>1999.98153846154</v>
      </c>
      <c r="ET578">
        <v>0.980004</v>
      </c>
      <c r="EU578">
        <v>0.0199955</v>
      </c>
      <c r="EV578">
        <v>0</v>
      </c>
      <c r="EW578">
        <v>1093.32076923077</v>
      </c>
      <c r="EX578">
        <v>5.00059</v>
      </c>
      <c r="EY578">
        <v>23925.5538461539</v>
      </c>
      <c r="EZ578">
        <v>17360.1846153846</v>
      </c>
      <c r="FA578">
        <v>66.1247692307692</v>
      </c>
      <c r="FB578">
        <v>66.7160769230769</v>
      </c>
      <c r="FC578">
        <v>65.6393076923077</v>
      </c>
      <c r="FD578">
        <v>66.1631538461538</v>
      </c>
      <c r="FE578">
        <v>66.269</v>
      </c>
      <c r="FF578">
        <v>1955.09153846154</v>
      </c>
      <c r="FG578">
        <v>39.89</v>
      </c>
      <c r="FH578">
        <v>0</v>
      </c>
      <c r="FI578">
        <v>1762206992</v>
      </c>
      <c r="FJ578">
        <v>0</v>
      </c>
      <c r="FK578">
        <v>1093.326</v>
      </c>
      <c r="FL578">
        <v>-0.0661538265790427</v>
      </c>
      <c r="FM578">
        <v>58.7999999045236</v>
      </c>
      <c r="FN578">
        <v>23926.296</v>
      </c>
      <c r="FO578">
        <v>15</v>
      </c>
      <c r="FP578">
        <v>0</v>
      </c>
      <c r="FQ578" t="s">
        <v>441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-47.2860285714286</v>
      </c>
      <c r="GD578">
        <v>-1.29761298701304</v>
      </c>
      <c r="GE578">
        <v>0.675938074187313</v>
      </c>
      <c r="GF578">
        <v>0</v>
      </c>
      <c r="GG578">
        <v>1093.23117647059</v>
      </c>
      <c r="GH578">
        <v>1.25164248234721</v>
      </c>
      <c r="GI578">
        <v>0.286713268388293</v>
      </c>
      <c r="GJ578">
        <v>-1</v>
      </c>
      <c r="GK578">
        <v>14.3511714285714</v>
      </c>
      <c r="GL578">
        <v>-0.0502519480519405</v>
      </c>
      <c r="GM578">
        <v>0.00546784042484455</v>
      </c>
      <c r="GN578">
        <v>1</v>
      </c>
      <c r="GO578">
        <v>1</v>
      </c>
      <c r="GP578">
        <v>2</v>
      </c>
      <c r="GQ578" t="s">
        <v>460</v>
      </c>
      <c r="GR578">
        <v>3.12522</v>
      </c>
      <c r="GS578">
        <v>2.77799</v>
      </c>
      <c r="GT578">
        <v>0.18596</v>
      </c>
      <c r="GU578">
        <v>0.190391</v>
      </c>
      <c r="GV578">
        <v>0.128689</v>
      </c>
      <c r="GW578">
        <v>0.0890428</v>
      </c>
      <c r="GX578">
        <v>29009.6</v>
      </c>
      <c r="GY578">
        <v>30480.8</v>
      </c>
      <c r="GZ578">
        <v>32400</v>
      </c>
      <c r="HA578">
        <v>34250.3</v>
      </c>
      <c r="HB578">
        <v>40384.4</v>
      </c>
      <c r="HC578">
        <v>44989</v>
      </c>
      <c r="HD578">
        <v>50935.9</v>
      </c>
      <c r="HE578">
        <v>54942.3</v>
      </c>
      <c r="HF578">
        <v>1.6559</v>
      </c>
      <c r="HG578">
        <v>1.962</v>
      </c>
      <c r="HH578">
        <v>-0.1362</v>
      </c>
      <c r="HI578">
        <v>0</v>
      </c>
      <c r="HJ578">
        <v>44.7998</v>
      </c>
      <c r="HK578">
        <v>999.9</v>
      </c>
      <c r="HL578">
        <v>53.956</v>
      </c>
      <c r="HM578">
        <v>28.238</v>
      </c>
      <c r="HN578">
        <v>22.8634</v>
      </c>
      <c r="HO578">
        <v>61.0923</v>
      </c>
      <c r="HP578">
        <v>29.7356</v>
      </c>
      <c r="HQ578">
        <v>2</v>
      </c>
      <c r="HR578">
        <v>2.64297</v>
      </c>
      <c r="HS578">
        <v>9.28105</v>
      </c>
      <c r="HT578">
        <v>19.8902</v>
      </c>
      <c r="HU578">
        <v>5.18629</v>
      </c>
      <c r="HV578">
        <v>12.0159</v>
      </c>
      <c r="HW578">
        <v>4.9684</v>
      </c>
      <c r="HX578">
        <v>3.29553</v>
      </c>
      <c r="HY578">
        <v>999.9</v>
      </c>
      <c r="HZ578">
        <v>9999</v>
      </c>
      <c r="IA578">
        <v>9999</v>
      </c>
      <c r="IB578">
        <v>9999</v>
      </c>
      <c r="IC578">
        <v>1.86311</v>
      </c>
      <c r="ID578">
        <v>1.86812</v>
      </c>
      <c r="IE578">
        <v>1.86783</v>
      </c>
      <c r="IF578">
        <v>1.86905</v>
      </c>
      <c r="IG578">
        <v>1.86981</v>
      </c>
      <c r="IH578">
        <v>1.86585</v>
      </c>
      <c r="II578">
        <v>1.86703</v>
      </c>
      <c r="IJ578">
        <v>1.86841</v>
      </c>
      <c r="IK578">
        <v>5</v>
      </c>
      <c r="IL578">
        <v>0</v>
      </c>
      <c r="IM578">
        <v>0</v>
      </c>
      <c r="IN578">
        <v>0</v>
      </c>
      <c r="IO578" t="s">
        <v>443</v>
      </c>
      <c r="IP578" t="s">
        <v>444</v>
      </c>
      <c r="IQ578" t="s">
        <v>445</v>
      </c>
      <c r="IR578" t="s">
        <v>445</v>
      </c>
      <c r="IS578" t="s">
        <v>445</v>
      </c>
      <c r="IT578" t="s">
        <v>445</v>
      </c>
      <c r="IU578">
        <v>0</v>
      </c>
      <c r="IV578">
        <v>100</v>
      </c>
      <c r="IW578">
        <v>100</v>
      </c>
      <c r="IX578">
        <v>6.18</v>
      </c>
      <c r="IY578">
        <v>0.31</v>
      </c>
      <c r="IZ578">
        <v>0.972545899424372</v>
      </c>
      <c r="JA578">
        <v>0.00534676025210932</v>
      </c>
      <c r="JB578">
        <v>-1.70922874884956e-06</v>
      </c>
      <c r="JC578">
        <v>5.24977269206303e-10</v>
      </c>
      <c r="JD578">
        <v>0.310040366037049</v>
      </c>
      <c r="JE578">
        <v>0</v>
      </c>
      <c r="JF578">
        <v>0</v>
      </c>
      <c r="JG578">
        <v>0</v>
      </c>
      <c r="JH578">
        <v>4</v>
      </c>
      <c r="JI578">
        <v>2317</v>
      </c>
      <c r="JJ578">
        <v>-0</v>
      </c>
      <c r="JK578">
        <v>23</v>
      </c>
      <c r="JL578">
        <v>29370116.6</v>
      </c>
      <c r="JM578">
        <v>29370116.6</v>
      </c>
      <c r="JN578">
        <v>3.15552</v>
      </c>
      <c r="JO578">
        <v>2.59888</v>
      </c>
      <c r="JP578">
        <v>2.19849</v>
      </c>
      <c r="JQ578">
        <v>2.63794</v>
      </c>
      <c r="JR578">
        <v>2.44507</v>
      </c>
      <c r="JS578">
        <v>2.28027</v>
      </c>
      <c r="JT578">
        <v>33.0206</v>
      </c>
      <c r="JU578">
        <v>24.0787</v>
      </c>
      <c r="JV578">
        <v>18</v>
      </c>
      <c r="JW578">
        <v>480.586</v>
      </c>
      <c r="JX578">
        <v>731.117</v>
      </c>
      <c r="JY578">
        <v>35.0891</v>
      </c>
      <c r="JZ578">
        <v>55.6234</v>
      </c>
      <c r="KA578">
        <v>30.0045</v>
      </c>
      <c r="KB578">
        <v>54.4619</v>
      </c>
      <c r="KC578">
        <v>54.1034</v>
      </c>
      <c r="KD578">
        <v>63.2173</v>
      </c>
      <c r="KE578">
        <v>0</v>
      </c>
      <c r="KF578">
        <v>100</v>
      </c>
      <c r="KG578">
        <v>25.651</v>
      </c>
      <c r="KH578">
        <v>1371.9</v>
      </c>
      <c r="KI578">
        <v>21.9999</v>
      </c>
      <c r="KJ578">
        <v>92.3124</v>
      </c>
      <c r="KK578">
        <v>88.8922</v>
      </c>
    </row>
    <row r="579" spans="1:297">
      <c r="A579">
        <v>563</v>
      </c>
      <c r="B579">
        <v>1762206998</v>
      </c>
      <c r="C579">
        <v>8766</v>
      </c>
      <c r="D579" t="s">
        <v>1575</v>
      </c>
      <c r="E579" t="s">
        <v>1576</v>
      </c>
      <c r="F579">
        <v>5</v>
      </c>
      <c r="G579" t="s">
        <v>1412</v>
      </c>
      <c r="H579" t="s">
        <v>438</v>
      </c>
      <c r="I579">
        <v>1762206989.84615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1381.64924597568</v>
      </c>
      <c r="AK579">
        <v>1362.96818181818</v>
      </c>
      <c r="AL579">
        <v>3.30076239376728</v>
      </c>
      <c r="AM579">
        <v>64.4966761008901</v>
      </c>
      <c r="AN579">
        <f>(AP579 - AO579 + DY579*1E3/(8.314*(EA579+273.15)) * AR579/DX579 * AQ579) * DX579/(100*DL579) * 1000/(1000 - AP579)</f>
        <v>0</v>
      </c>
      <c r="AO579">
        <v>20.9676646794617</v>
      </c>
      <c r="AP579">
        <v>35.3081072727273</v>
      </c>
      <c r="AQ579">
        <v>-6.63183432952684e-06</v>
      </c>
      <c r="AR579">
        <v>97.587587996509</v>
      </c>
      <c r="AS579">
        <v>12</v>
      </c>
      <c r="AT579">
        <v>2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439</v>
      </c>
      <c r="AY579" t="s">
        <v>439</v>
      </c>
      <c r="AZ579">
        <v>0</v>
      </c>
      <c r="BA579">
        <v>0</v>
      </c>
      <c r="BB579">
        <f>1-AZ579/BA579</f>
        <v>0</v>
      </c>
      <c r="BC579">
        <v>0</v>
      </c>
      <c r="BD579" t="s">
        <v>439</v>
      </c>
      <c r="BE579" t="s">
        <v>439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439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440</v>
      </c>
      <c r="DO579">
        <v>2</v>
      </c>
      <c r="DP579" t="b">
        <v>1</v>
      </c>
      <c r="DQ579">
        <v>1762206989.84615</v>
      </c>
      <c r="DR579">
        <v>1291.49615384615</v>
      </c>
      <c r="DS579">
        <v>1338.51307692308</v>
      </c>
      <c r="DT579">
        <v>35.3125846153846</v>
      </c>
      <c r="DU579">
        <v>20.9678923076923</v>
      </c>
      <c r="DV579">
        <v>1285.36076923077</v>
      </c>
      <c r="DW579">
        <v>35.0025615384615</v>
      </c>
      <c r="DX579">
        <v>500.027692307692</v>
      </c>
      <c r="DY579">
        <v>90.8045153846154</v>
      </c>
      <c r="DZ579">
        <v>0.100036430769231</v>
      </c>
      <c r="EA579">
        <v>44.2637076923077</v>
      </c>
      <c r="EB579">
        <v>42.6216384615385</v>
      </c>
      <c r="EC579">
        <v>999.9</v>
      </c>
      <c r="ED579">
        <v>0</v>
      </c>
      <c r="EE579">
        <v>0</v>
      </c>
      <c r="EF579">
        <v>10000.8153846154</v>
      </c>
      <c r="EG579">
        <v>0</v>
      </c>
      <c r="EH579">
        <v>1127.72846153846</v>
      </c>
      <c r="EI579">
        <v>-47.0157615384615</v>
      </c>
      <c r="EJ579">
        <v>1338.77307692308</v>
      </c>
      <c r="EK579">
        <v>1367.18</v>
      </c>
      <c r="EL579">
        <v>14.3447</v>
      </c>
      <c r="EM579">
        <v>1338.51307692308</v>
      </c>
      <c r="EN579">
        <v>20.9678923076923</v>
      </c>
      <c r="EO579">
        <v>3.20654307692308</v>
      </c>
      <c r="EP579">
        <v>1.90397846153846</v>
      </c>
      <c r="EQ579">
        <v>25.1412</v>
      </c>
      <c r="ER579">
        <v>16.6676384615385</v>
      </c>
      <c r="ES579">
        <v>1999.95692307692</v>
      </c>
      <c r="ET579">
        <v>0.980004</v>
      </c>
      <c r="EU579">
        <v>0.0199955</v>
      </c>
      <c r="EV579">
        <v>0</v>
      </c>
      <c r="EW579">
        <v>1093.35230769231</v>
      </c>
      <c r="EX579">
        <v>5.00059</v>
      </c>
      <c r="EY579">
        <v>23930.5384615385</v>
      </c>
      <c r="EZ579">
        <v>17359.9615384615</v>
      </c>
      <c r="FA579">
        <v>66.1583846153846</v>
      </c>
      <c r="FB579">
        <v>66.7497692307692</v>
      </c>
      <c r="FC579">
        <v>65.6583846153846</v>
      </c>
      <c r="FD579">
        <v>66.1967692307692</v>
      </c>
      <c r="FE579">
        <v>66.2977692307692</v>
      </c>
      <c r="FF579">
        <v>1955.06692307692</v>
      </c>
      <c r="FG579">
        <v>39.89</v>
      </c>
      <c r="FH579">
        <v>0</v>
      </c>
      <c r="FI579">
        <v>1762206997.4</v>
      </c>
      <c r="FJ579">
        <v>0</v>
      </c>
      <c r="FK579">
        <v>1093.33153846154</v>
      </c>
      <c r="FL579">
        <v>-0.910085454070886</v>
      </c>
      <c r="FM579">
        <v>63.0974358541228</v>
      </c>
      <c r="FN579">
        <v>23931.5923076923</v>
      </c>
      <c r="FO579">
        <v>15</v>
      </c>
      <c r="FP579">
        <v>0</v>
      </c>
      <c r="FQ579" t="s">
        <v>441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-47.1862</v>
      </c>
      <c r="GD579">
        <v>2.17138646616544</v>
      </c>
      <c r="GE579">
        <v>0.637649145690638</v>
      </c>
      <c r="GF579">
        <v>0</v>
      </c>
      <c r="GG579">
        <v>1093.30970588235</v>
      </c>
      <c r="GH579">
        <v>0.270893821361578</v>
      </c>
      <c r="GI579">
        <v>0.256153507446543</v>
      </c>
      <c r="GJ579">
        <v>-1</v>
      </c>
      <c r="GK579">
        <v>14.34655</v>
      </c>
      <c r="GL579">
        <v>-0.0520060150375924</v>
      </c>
      <c r="GM579">
        <v>0.00523483524096033</v>
      </c>
      <c r="GN579">
        <v>1</v>
      </c>
      <c r="GO579">
        <v>1</v>
      </c>
      <c r="GP579">
        <v>2</v>
      </c>
      <c r="GQ579" t="s">
        <v>460</v>
      </c>
      <c r="GR579">
        <v>3.1253</v>
      </c>
      <c r="GS579">
        <v>2.77802</v>
      </c>
      <c r="GT579">
        <v>0.187378</v>
      </c>
      <c r="GU579">
        <v>0.191718</v>
      </c>
      <c r="GV579">
        <v>0.128678</v>
      </c>
      <c r="GW579">
        <v>0.0890367</v>
      </c>
      <c r="GX579">
        <v>28955.5</v>
      </c>
      <c r="GY579">
        <v>30426.9</v>
      </c>
      <c r="GZ579">
        <v>32396.7</v>
      </c>
      <c r="HA579">
        <v>34246.7</v>
      </c>
      <c r="HB579">
        <v>40382.1</v>
      </c>
      <c r="HC579">
        <v>44985</v>
      </c>
      <c r="HD579">
        <v>50931.9</v>
      </c>
      <c r="HE579">
        <v>54936.9</v>
      </c>
      <c r="HF579">
        <v>1.65532</v>
      </c>
      <c r="HG579">
        <v>1.96143</v>
      </c>
      <c r="HH579">
        <v>-0.13547</v>
      </c>
      <c r="HI579">
        <v>0</v>
      </c>
      <c r="HJ579">
        <v>44.8114</v>
      </c>
      <c r="HK579">
        <v>999.9</v>
      </c>
      <c r="HL579">
        <v>53.98</v>
      </c>
      <c r="HM579">
        <v>28.238</v>
      </c>
      <c r="HN579">
        <v>22.8725</v>
      </c>
      <c r="HO579">
        <v>61.0423</v>
      </c>
      <c r="HP579">
        <v>29.6835</v>
      </c>
      <c r="HQ579">
        <v>2</v>
      </c>
      <c r="HR579">
        <v>2.64751</v>
      </c>
      <c r="HS579">
        <v>9.28105</v>
      </c>
      <c r="HT579">
        <v>19.8902</v>
      </c>
      <c r="HU579">
        <v>5.18659</v>
      </c>
      <c r="HV579">
        <v>12.0159</v>
      </c>
      <c r="HW579">
        <v>4.96865</v>
      </c>
      <c r="HX579">
        <v>3.29565</v>
      </c>
      <c r="HY579">
        <v>999.9</v>
      </c>
      <c r="HZ579">
        <v>9999</v>
      </c>
      <c r="IA579">
        <v>9999</v>
      </c>
      <c r="IB579">
        <v>9999</v>
      </c>
      <c r="IC579">
        <v>1.86313</v>
      </c>
      <c r="ID579">
        <v>1.86812</v>
      </c>
      <c r="IE579">
        <v>1.86784</v>
      </c>
      <c r="IF579">
        <v>1.86905</v>
      </c>
      <c r="IG579">
        <v>1.86981</v>
      </c>
      <c r="IH579">
        <v>1.86584</v>
      </c>
      <c r="II579">
        <v>1.86701</v>
      </c>
      <c r="IJ579">
        <v>1.86841</v>
      </c>
      <c r="IK579">
        <v>5</v>
      </c>
      <c r="IL579">
        <v>0</v>
      </c>
      <c r="IM579">
        <v>0</v>
      </c>
      <c r="IN579">
        <v>0</v>
      </c>
      <c r="IO579" t="s">
        <v>443</v>
      </c>
      <c r="IP579" t="s">
        <v>444</v>
      </c>
      <c r="IQ579" t="s">
        <v>445</v>
      </c>
      <c r="IR579" t="s">
        <v>445</v>
      </c>
      <c r="IS579" t="s">
        <v>445</v>
      </c>
      <c r="IT579" t="s">
        <v>445</v>
      </c>
      <c r="IU579">
        <v>0</v>
      </c>
      <c r="IV579">
        <v>100</v>
      </c>
      <c r="IW579">
        <v>100</v>
      </c>
      <c r="IX579">
        <v>6.23</v>
      </c>
      <c r="IY579">
        <v>0.3101</v>
      </c>
      <c r="IZ579">
        <v>0.972545899424372</v>
      </c>
      <c r="JA579">
        <v>0.00534676025210932</v>
      </c>
      <c r="JB579">
        <v>-1.70922874884956e-06</v>
      </c>
      <c r="JC579">
        <v>5.24977269206303e-10</v>
      </c>
      <c r="JD579">
        <v>0.310040366037049</v>
      </c>
      <c r="JE579">
        <v>0</v>
      </c>
      <c r="JF579">
        <v>0</v>
      </c>
      <c r="JG579">
        <v>0</v>
      </c>
      <c r="JH579">
        <v>4</v>
      </c>
      <c r="JI579">
        <v>2317</v>
      </c>
      <c r="JJ579">
        <v>-0</v>
      </c>
      <c r="JK579">
        <v>23</v>
      </c>
      <c r="JL579">
        <v>29370116.6</v>
      </c>
      <c r="JM579">
        <v>29370116.6</v>
      </c>
      <c r="JN579">
        <v>3.18481</v>
      </c>
      <c r="JO579">
        <v>2.59399</v>
      </c>
      <c r="JP579">
        <v>2.19849</v>
      </c>
      <c r="JQ579">
        <v>2.63672</v>
      </c>
      <c r="JR579">
        <v>2.44629</v>
      </c>
      <c r="JS579">
        <v>2.35352</v>
      </c>
      <c r="JT579">
        <v>33.0206</v>
      </c>
      <c r="JU579">
        <v>24.0787</v>
      </c>
      <c r="JV579">
        <v>18</v>
      </c>
      <c r="JW579">
        <v>480.391</v>
      </c>
      <c r="JX579">
        <v>730.92</v>
      </c>
      <c r="JY579">
        <v>35.1066</v>
      </c>
      <c r="JZ579">
        <v>55.6665</v>
      </c>
      <c r="KA579">
        <v>30.0046</v>
      </c>
      <c r="KB579">
        <v>54.5027</v>
      </c>
      <c r="KC579">
        <v>54.1451</v>
      </c>
      <c r="KD579">
        <v>63.8662</v>
      </c>
      <c r="KE579">
        <v>0</v>
      </c>
      <c r="KF579">
        <v>100</v>
      </c>
      <c r="KG579">
        <v>25.6482</v>
      </c>
      <c r="KH579">
        <v>1392.28</v>
      </c>
      <c r="KI579">
        <v>21.9999</v>
      </c>
      <c r="KJ579">
        <v>92.3043</v>
      </c>
      <c r="KK579">
        <v>88.8832</v>
      </c>
    </row>
    <row r="580" spans="1:297">
      <c r="A580">
        <v>564</v>
      </c>
      <c r="B580">
        <v>1762207003</v>
      </c>
      <c r="C580">
        <v>8771</v>
      </c>
      <c r="D580" t="s">
        <v>1577</v>
      </c>
      <c r="E580" t="s">
        <v>1578</v>
      </c>
      <c r="F580">
        <v>5</v>
      </c>
      <c r="G580" t="s">
        <v>1412</v>
      </c>
      <c r="H580" t="s">
        <v>438</v>
      </c>
      <c r="I580">
        <v>1762206994.84615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1397.1707972429</v>
      </c>
      <c r="AK580">
        <v>1378.88375757576</v>
      </c>
      <c r="AL580">
        <v>3.16213180170744</v>
      </c>
      <c r="AM580">
        <v>64.4966761008901</v>
      </c>
      <c r="AN580">
        <f>(AP580 - AO580 + DY580*1E3/(8.314*(EA580+273.15)) * AR580/DX580 * AQ580) * DX580/(100*DL580) * 1000/(1000 - AP580)</f>
        <v>0</v>
      </c>
      <c r="AO580">
        <v>20.9681367435895</v>
      </c>
      <c r="AP580">
        <v>35.3004454545455</v>
      </c>
      <c r="AQ580">
        <v>-5.75363507146946e-05</v>
      </c>
      <c r="AR580">
        <v>97.587587996509</v>
      </c>
      <c r="AS580">
        <v>11</v>
      </c>
      <c r="AT580">
        <v>2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439</v>
      </c>
      <c r="AY580" t="s">
        <v>439</v>
      </c>
      <c r="AZ580">
        <v>0</v>
      </c>
      <c r="BA580">
        <v>0</v>
      </c>
      <c r="BB580">
        <f>1-AZ580/BA580</f>
        <v>0</v>
      </c>
      <c r="BC580">
        <v>0</v>
      </c>
      <c r="BD580" t="s">
        <v>439</v>
      </c>
      <c r="BE580" t="s">
        <v>439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439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440</v>
      </c>
      <c r="DO580">
        <v>2</v>
      </c>
      <c r="DP580" t="b">
        <v>1</v>
      </c>
      <c r="DQ580">
        <v>1762206994.84615</v>
      </c>
      <c r="DR580">
        <v>1307.70846153846</v>
      </c>
      <c r="DS580">
        <v>1354.64923076923</v>
      </c>
      <c r="DT580">
        <v>35.3080230769231</v>
      </c>
      <c r="DU580">
        <v>20.9679538461538</v>
      </c>
      <c r="DV580">
        <v>1301.51461538462</v>
      </c>
      <c r="DW580">
        <v>34.9980076923077</v>
      </c>
      <c r="DX580">
        <v>500.034923076923</v>
      </c>
      <c r="DY580">
        <v>90.8069153846154</v>
      </c>
      <c r="DZ580">
        <v>0.100032615384615</v>
      </c>
      <c r="EA580">
        <v>44.2737923076923</v>
      </c>
      <c r="EB580">
        <v>42.6385692307692</v>
      </c>
      <c r="EC580">
        <v>999.9</v>
      </c>
      <c r="ED580">
        <v>0</v>
      </c>
      <c r="EE580">
        <v>0</v>
      </c>
      <c r="EF580">
        <v>10002.0153846154</v>
      </c>
      <c r="EG580">
        <v>0</v>
      </c>
      <c r="EH580">
        <v>1127.63538461538</v>
      </c>
      <c r="EI580">
        <v>-46.9384461538462</v>
      </c>
      <c r="EJ580">
        <v>1355.57076923077</v>
      </c>
      <c r="EK580">
        <v>1383.65923076923</v>
      </c>
      <c r="EL580">
        <v>14.3400769230769</v>
      </c>
      <c r="EM580">
        <v>1354.64923076923</v>
      </c>
      <c r="EN580">
        <v>20.9679538461538</v>
      </c>
      <c r="EO580">
        <v>3.20621538461538</v>
      </c>
      <c r="EP580">
        <v>1.90403615384615</v>
      </c>
      <c r="EQ580">
        <v>25.1394846153846</v>
      </c>
      <c r="ER580">
        <v>16.6681153846154</v>
      </c>
      <c r="ES580">
        <v>1999.97615384615</v>
      </c>
      <c r="ET580">
        <v>0.980004615384615</v>
      </c>
      <c r="EU580">
        <v>0.0199950230769231</v>
      </c>
      <c r="EV580">
        <v>0</v>
      </c>
      <c r="EW580">
        <v>1093.28769230769</v>
      </c>
      <c r="EX580">
        <v>5.00059</v>
      </c>
      <c r="EY580">
        <v>23935.8384615385</v>
      </c>
      <c r="EZ580">
        <v>17360.1307692308</v>
      </c>
      <c r="FA580">
        <v>66.1968461538462</v>
      </c>
      <c r="FB580">
        <v>66.7833846153846</v>
      </c>
      <c r="FC580">
        <v>65.692</v>
      </c>
      <c r="FD580">
        <v>66.2209230769231</v>
      </c>
      <c r="FE580">
        <v>66.3362307692308</v>
      </c>
      <c r="FF580">
        <v>1955.08615384615</v>
      </c>
      <c r="FG580">
        <v>39.89</v>
      </c>
      <c r="FH580">
        <v>0</v>
      </c>
      <c r="FI580">
        <v>1762207002.2</v>
      </c>
      <c r="FJ580">
        <v>0</v>
      </c>
      <c r="FK580">
        <v>1093.31538461538</v>
      </c>
      <c r="FL580">
        <v>-0.0287179518848352</v>
      </c>
      <c r="FM580">
        <v>60.0239316242513</v>
      </c>
      <c r="FN580">
        <v>23936.35</v>
      </c>
      <c r="FO580">
        <v>15</v>
      </c>
      <c r="FP580">
        <v>0</v>
      </c>
      <c r="FQ580" t="s">
        <v>441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-46.917619047619</v>
      </c>
      <c r="GD580">
        <v>2.22853246753245</v>
      </c>
      <c r="GE580">
        <v>0.753427327439366</v>
      </c>
      <c r="GF580">
        <v>0</v>
      </c>
      <c r="GG580">
        <v>1093.335</v>
      </c>
      <c r="GH580">
        <v>-0.605194803318866</v>
      </c>
      <c r="GI580">
        <v>0.254803846124824</v>
      </c>
      <c r="GJ580">
        <v>-1</v>
      </c>
      <c r="GK580">
        <v>14.3424666666667</v>
      </c>
      <c r="GL580">
        <v>-0.0546935064935044</v>
      </c>
      <c r="GM580">
        <v>0.00564795229081893</v>
      </c>
      <c r="GN580">
        <v>1</v>
      </c>
      <c r="GO580">
        <v>1</v>
      </c>
      <c r="GP580">
        <v>2</v>
      </c>
      <c r="GQ580" t="s">
        <v>460</v>
      </c>
      <c r="GR580">
        <v>3.12525</v>
      </c>
      <c r="GS580">
        <v>2.778</v>
      </c>
      <c r="GT580">
        <v>0.188748</v>
      </c>
      <c r="GU580">
        <v>0.193251</v>
      </c>
      <c r="GV580">
        <v>0.128655</v>
      </c>
      <c r="GW580">
        <v>0.0890319</v>
      </c>
      <c r="GX580">
        <v>28903.4</v>
      </c>
      <c r="GY580">
        <v>30364.9</v>
      </c>
      <c r="GZ580">
        <v>32393.8</v>
      </c>
      <c r="HA580">
        <v>34242.8</v>
      </c>
      <c r="HB580">
        <v>40380.3</v>
      </c>
      <c r="HC580">
        <v>44980.8</v>
      </c>
      <c r="HD580">
        <v>50927.8</v>
      </c>
      <c r="HE580">
        <v>54931.2</v>
      </c>
      <c r="HF580">
        <v>1.65508</v>
      </c>
      <c r="HG580">
        <v>1.9611</v>
      </c>
      <c r="HH580">
        <v>-0.13629</v>
      </c>
      <c r="HI580">
        <v>0</v>
      </c>
      <c r="HJ580">
        <v>44.824</v>
      </c>
      <c r="HK580">
        <v>999.9</v>
      </c>
      <c r="HL580">
        <v>53.956</v>
      </c>
      <c r="HM580">
        <v>28.238</v>
      </c>
      <c r="HN580">
        <v>22.8626</v>
      </c>
      <c r="HO580">
        <v>61.1123</v>
      </c>
      <c r="HP580">
        <v>29.7035</v>
      </c>
      <c r="HQ580">
        <v>2</v>
      </c>
      <c r="HR580">
        <v>2.65245</v>
      </c>
      <c r="HS580">
        <v>9.28105</v>
      </c>
      <c r="HT580">
        <v>19.89</v>
      </c>
      <c r="HU580">
        <v>5.18629</v>
      </c>
      <c r="HV580">
        <v>12.0159</v>
      </c>
      <c r="HW580">
        <v>4.96855</v>
      </c>
      <c r="HX580">
        <v>3.29538</v>
      </c>
      <c r="HY580">
        <v>999.9</v>
      </c>
      <c r="HZ580">
        <v>9999</v>
      </c>
      <c r="IA580">
        <v>9999</v>
      </c>
      <c r="IB580">
        <v>9999</v>
      </c>
      <c r="IC580">
        <v>1.86313</v>
      </c>
      <c r="ID580">
        <v>1.86813</v>
      </c>
      <c r="IE580">
        <v>1.86784</v>
      </c>
      <c r="IF580">
        <v>1.86905</v>
      </c>
      <c r="IG580">
        <v>1.86982</v>
      </c>
      <c r="IH580">
        <v>1.86584</v>
      </c>
      <c r="II580">
        <v>1.86699</v>
      </c>
      <c r="IJ580">
        <v>1.8684</v>
      </c>
      <c r="IK580">
        <v>5</v>
      </c>
      <c r="IL580">
        <v>0</v>
      </c>
      <c r="IM580">
        <v>0</v>
      </c>
      <c r="IN580">
        <v>0</v>
      </c>
      <c r="IO580" t="s">
        <v>443</v>
      </c>
      <c r="IP580" t="s">
        <v>444</v>
      </c>
      <c r="IQ580" t="s">
        <v>445</v>
      </c>
      <c r="IR580" t="s">
        <v>445</v>
      </c>
      <c r="IS580" t="s">
        <v>445</v>
      </c>
      <c r="IT580" t="s">
        <v>445</v>
      </c>
      <c r="IU580">
        <v>0</v>
      </c>
      <c r="IV580">
        <v>100</v>
      </c>
      <c r="IW580">
        <v>100</v>
      </c>
      <c r="IX580">
        <v>6.29</v>
      </c>
      <c r="IY580">
        <v>0.31</v>
      </c>
      <c r="IZ580">
        <v>0.972545899424372</v>
      </c>
      <c r="JA580">
        <v>0.00534676025210932</v>
      </c>
      <c r="JB580">
        <v>-1.70922874884956e-06</v>
      </c>
      <c r="JC580">
        <v>5.24977269206303e-10</v>
      </c>
      <c r="JD580">
        <v>0.310040366037049</v>
      </c>
      <c r="JE580">
        <v>0</v>
      </c>
      <c r="JF580">
        <v>0</v>
      </c>
      <c r="JG580">
        <v>0</v>
      </c>
      <c r="JH580">
        <v>4</v>
      </c>
      <c r="JI580">
        <v>2317</v>
      </c>
      <c r="JJ580">
        <v>-0</v>
      </c>
      <c r="JK580">
        <v>23</v>
      </c>
      <c r="JL580">
        <v>29370116.7</v>
      </c>
      <c r="JM580">
        <v>29370116.7</v>
      </c>
      <c r="JN580">
        <v>3.22021</v>
      </c>
      <c r="JO580">
        <v>2.58911</v>
      </c>
      <c r="JP580">
        <v>2.19849</v>
      </c>
      <c r="JQ580">
        <v>2.63672</v>
      </c>
      <c r="JR580">
        <v>2.44507</v>
      </c>
      <c r="JS580">
        <v>2.32422</v>
      </c>
      <c r="JT580">
        <v>33.0206</v>
      </c>
      <c r="JU580">
        <v>24.0875</v>
      </c>
      <c r="JV580">
        <v>18</v>
      </c>
      <c r="JW580">
        <v>480.454</v>
      </c>
      <c r="JX580">
        <v>730.984</v>
      </c>
      <c r="JY580">
        <v>35.1276</v>
      </c>
      <c r="JZ580">
        <v>55.7137</v>
      </c>
      <c r="KA580">
        <v>30.0046</v>
      </c>
      <c r="KB580">
        <v>54.5472</v>
      </c>
      <c r="KC580">
        <v>54.1887</v>
      </c>
      <c r="KD580">
        <v>64.506</v>
      </c>
      <c r="KE580">
        <v>0</v>
      </c>
      <c r="KF580">
        <v>100</v>
      </c>
      <c r="KG580">
        <v>25.6473</v>
      </c>
      <c r="KH580">
        <v>1405.97</v>
      </c>
      <c r="KI580">
        <v>21.9999</v>
      </c>
      <c r="KJ580">
        <v>92.2965</v>
      </c>
      <c r="KK580">
        <v>88.8737</v>
      </c>
    </row>
    <row r="581" spans="1:297">
      <c r="A581">
        <v>565</v>
      </c>
      <c r="B581">
        <v>1762207008</v>
      </c>
      <c r="C581">
        <v>8776</v>
      </c>
      <c r="D581" t="s">
        <v>1579</v>
      </c>
      <c r="E581" t="s">
        <v>1580</v>
      </c>
      <c r="F581">
        <v>5</v>
      </c>
      <c r="G581" t="s">
        <v>1412</v>
      </c>
      <c r="H581" t="s">
        <v>438</v>
      </c>
      <c r="I581">
        <v>1762206999.84615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1415.5984097857</v>
      </c>
      <c r="AK581">
        <v>1396.30284848485</v>
      </c>
      <c r="AL581">
        <v>3.50641108691821</v>
      </c>
      <c r="AM581">
        <v>64.4966761008901</v>
      </c>
      <c r="AN581">
        <f>(AP581 - AO581 + DY581*1E3/(8.314*(EA581+273.15)) * AR581/DX581 * AQ581) * DX581/(100*DL581) * 1000/(1000 - AP581)</f>
        <v>0</v>
      </c>
      <c r="AO581">
        <v>20.9682478671023</v>
      </c>
      <c r="AP581">
        <v>35.2947793939394</v>
      </c>
      <c r="AQ581">
        <v>-5.772142830844e-05</v>
      </c>
      <c r="AR581">
        <v>97.587587996509</v>
      </c>
      <c r="AS581">
        <v>11</v>
      </c>
      <c r="AT581">
        <v>2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439</v>
      </c>
      <c r="AY581" t="s">
        <v>439</v>
      </c>
      <c r="AZ581">
        <v>0</v>
      </c>
      <c r="BA581">
        <v>0</v>
      </c>
      <c r="BB581">
        <f>1-AZ581/BA581</f>
        <v>0</v>
      </c>
      <c r="BC581">
        <v>0</v>
      </c>
      <c r="BD581" t="s">
        <v>439</v>
      </c>
      <c r="BE581" t="s">
        <v>439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439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440</v>
      </c>
      <c r="DO581">
        <v>2</v>
      </c>
      <c r="DP581" t="b">
        <v>1</v>
      </c>
      <c r="DQ581">
        <v>1762206999.84615</v>
      </c>
      <c r="DR581">
        <v>1323.80461538462</v>
      </c>
      <c r="DS581">
        <v>1370.97153846154</v>
      </c>
      <c r="DT581">
        <v>35.3029769230769</v>
      </c>
      <c r="DU581">
        <v>20.9679538461538</v>
      </c>
      <c r="DV581">
        <v>1317.55384615385</v>
      </c>
      <c r="DW581">
        <v>34.9929615384615</v>
      </c>
      <c r="DX581">
        <v>500.018153846154</v>
      </c>
      <c r="DY581">
        <v>90.8083615384615</v>
      </c>
      <c r="DZ581">
        <v>0.0999893076923077</v>
      </c>
      <c r="EA581">
        <v>44.2845</v>
      </c>
      <c r="EB581">
        <v>42.6505461538462</v>
      </c>
      <c r="EC581">
        <v>999.9</v>
      </c>
      <c r="ED581">
        <v>0</v>
      </c>
      <c r="EE581">
        <v>0</v>
      </c>
      <c r="EF581">
        <v>10004.6707692308</v>
      </c>
      <c r="EG581">
        <v>0</v>
      </c>
      <c r="EH581">
        <v>1127.53692307692</v>
      </c>
      <c r="EI581">
        <v>-47.1654769230769</v>
      </c>
      <c r="EJ581">
        <v>1372.24769230769</v>
      </c>
      <c r="EK581">
        <v>1400.33153846154</v>
      </c>
      <c r="EL581">
        <v>14.3350384615385</v>
      </c>
      <c r="EM581">
        <v>1370.97153846154</v>
      </c>
      <c r="EN581">
        <v>20.9679538461538</v>
      </c>
      <c r="EO581">
        <v>3.20580615384615</v>
      </c>
      <c r="EP581">
        <v>1.90406538461538</v>
      </c>
      <c r="EQ581">
        <v>25.1373538461538</v>
      </c>
      <c r="ER581">
        <v>16.6683538461538</v>
      </c>
      <c r="ES581">
        <v>1999.97230769231</v>
      </c>
      <c r="ET581">
        <v>0.980004923076923</v>
      </c>
      <c r="EU581">
        <v>0.0199947846153846</v>
      </c>
      <c r="EV581">
        <v>0</v>
      </c>
      <c r="EW581">
        <v>1093.29846153846</v>
      </c>
      <c r="EX581">
        <v>5.00059</v>
      </c>
      <c r="EY581">
        <v>23940.5769230769</v>
      </c>
      <c r="EZ581">
        <v>17360.1076923077</v>
      </c>
      <c r="FA581">
        <v>66.2305384615385</v>
      </c>
      <c r="FB581">
        <v>66.817</v>
      </c>
      <c r="FC581">
        <v>65.7209230769231</v>
      </c>
      <c r="FD581">
        <v>66.2593846153846</v>
      </c>
      <c r="FE581">
        <v>66.3603846153846</v>
      </c>
      <c r="FF581">
        <v>1955.08230769231</v>
      </c>
      <c r="FG581">
        <v>39.89</v>
      </c>
      <c r="FH581">
        <v>0</v>
      </c>
      <c r="FI581">
        <v>1762207007</v>
      </c>
      <c r="FJ581">
        <v>0</v>
      </c>
      <c r="FK581">
        <v>1093.30653846154</v>
      </c>
      <c r="FL581">
        <v>-0.128205133016781</v>
      </c>
      <c r="FM581">
        <v>52.3111109685109</v>
      </c>
      <c r="FN581">
        <v>23940.8730769231</v>
      </c>
      <c r="FO581">
        <v>15</v>
      </c>
      <c r="FP581">
        <v>0</v>
      </c>
      <c r="FQ581" t="s">
        <v>441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-47.29213</v>
      </c>
      <c r="GD581">
        <v>-2.34830075187973</v>
      </c>
      <c r="GE581">
        <v>0.946532363472059</v>
      </c>
      <c r="GF581">
        <v>0</v>
      </c>
      <c r="GG581">
        <v>1093.29411764706</v>
      </c>
      <c r="GH581">
        <v>0.0259740254463323</v>
      </c>
      <c r="GI581">
        <v>0.232342516519678</v>
      </c>
      <c r="GJ581">
        <v>-1</v>
      </c>
      <c r="GK581">
        <v>14.33727</v>
      </c>
      <c r="GL581">
        <v>-0.0591428571428796</v>
      </c>
      <c r="GM581">
        <v>0.00577789754149374</v>
      </c>
      <c r="GN581">
        <v>1</v>
      </c>
      <c r="GO581">
        <v>1</v>
      </c>
      <c r="GP581">
        <v>2</v>
      </c>
      <c r="GQ581" t="s">
        <v>460</v>
      </c>
      <c r="GR581">
        <v>3.12505</v>
      </c>
      <c r="GS581">
        <v>2.77792</v>
      </c>
      <c r="GT581">
        <v>0.190226</v>
      </c>
      <c r="GU581">
        <v>0.194663</v>
      </c>
      <c r="GV581">
        <v>0.128624</v>
      </c>
      <c r="GW581">
        <v>0.0890199</v>
      </c>
      <c r="GX581">
        <v>28847</v>
      </c>
      <c r="GY581">
        <v>30307.4</v>
      </c>
      <c r="GZ581">
        <v>32390.6</v>
      </c>
      <c r="HA581">
        <v>34238.9</v>
      </c>
      <c r="HB581">
        <v>40378.8</v>
      </c>
      <c r="HC581">
        <v>44976.5</v>
      </c>
      <c r="HD581">
        <v>50923.7</v>
      </c>
      <c r="HE581">
        <v>54925.1</v>
      </c>
      <c r="HF581">
        <v>1.6546</v>
      </c>
      <c r="HG581">
        <v>1.96052</v>
      </c>
      <c r="HH581">
        <v>-0.136539</v>
      </c>
      <c r="HI581">
        <v>0</v>
      </c>
      <c r="HJ581">
        <v>44.8356</v>
      </c>
      <c r="HK581">
        <v>999.9</v>
      </c>
      <c r="HL581">
        <v>53.956</v>
      </c>
      <c r="HM581">
        <v>28.258</v>
      </c>
      <c r="HN581">
        <v>22.8885</v>
      </c>
      <c r="HO581">
        <v>61.0923</v>
      </c>
      <c r="HP581">
        <v>29.7676</v>
      </c>
      <c r="HQ581">
        <v>2</v>
      </c>
      <c r="HR581">
        <v>2.65691</v>
      </c>
      <c r="HS581">
        <v>9.28105</v>
      </c>
      <c r="HT581">
        <v>19.8901</v>
      </c>
      <c r="HU581">
        <v>5.18674</v>
      </c>
      <c r="HV581">
        <v>12.0159</v>
      </c>
      <c r="HW581">
        <v>4.96885</v>
      </c>
      <c r="HX581">
        <v>3.2955</v>
      </c>
      <c r="HY581">
        <v>999.9</v>
      </c>
      <c r="HZ581">
        <v>9999</v>
      </c>
      <c r="IA581">
        <v>9999</v>
      </c>
      <c r="IB581">
        <v>9999</v>
      </c>
      <c r="IC581">
        <v>1.86313</v>
      </c>
      <c r="ID581">
        <v>1.8681</v>
      </c>
      <c r="IE581">
        <v>1.86783</v>
      </c>
      <c r="IF581">
        <v>1.86904</v>
      </c>
      <c r="IG581">
        <v>1.86981</v>
      </c>
      <c r="IH581">
        <v>1.86584</v>
      </c>
      <c r="II581">
        <v>1.867</v>
      </c>
      <c r="IJ581">
        <v>1.86839</v>
      </c>
      <c r="IK581">
        <v>5</v>
      </c>
      <c r="IL581">
        <v>0</v>
      </c>
      <c r="IM581">
        <v>0</v>
      </c>
      <c r="IN581">
        <v>0</v>
      </c>
      <c r="IO581" t="s">
        <v>443</v>
      </c>
      <c r="IP581" t="s">
        <v>444</v>
      </c>
      <c r="IQ581" t="s">
        <v>445</v>
      </c>
      <c r="IR581" t="s">
        <v>445</v>
      </c>
      <c r="IS581" t="s">
        <v>445</v>
      </c>
      <c r="IT581" t="s">
        <v>445</v>
      </c>
      <c r="IU581">
        <v>0</v>
      </c>
      <c r="IV581">
        <v>100</v>
      </c>
      <c r="IW581">
        <v>100</v>
      </c>
      <c r="IX581">
        <v>6.34</v>
      </c>
      <c r="IY581">
        <v>0.31</v>
      </c>
      <c r="IZ581">
        <v>0.972545899424372</v>
      </c>
      <c r="JA581">
        <v>0.00534676025210932</v>
      </c>
      <c r="JB581">
        <v>-1.70922874884956e-06</v>
      </c>
      <c r="JC581">
        <v>5.24977269206303e-10</v>
      </c>
      <c r="JD581">
        <v>0.310040366037049</v>
      </c>
      <c r="JE581">
        <v>0</v>
      </c>
      <c r="JF581">
        <v>0</v>
      </c>
      <c r="JG581">
        <v>0</v>
      </c>
      <c r="JH581">
        <v>4</v>
      </c>
      <c r="JI581">
        <v>2317</v>
      </c>
      <c r="JJ581">
        <v>-0</v>
      </c>
      <c r="JK581">
        <v>23</v>
      </c>
      <c r="JL581">
        <v>29370116.8</v>
      </c>
      <c r="JM581">
        <v>29370116.8</v>
      </c>
      <c r="JN581">
        <v>3.25195</v>
      </c>
      <c r="JO581">
        <v>2.60132</v>
      </c>
      <c r="JP581">
        <v>2.19849</v>
      </c>
      <c r="JQ581">
        <v>2.63794</v>
      </c>
      <c r="JR581">
        <v>2.44507</v>
      </c>
      <c r="JS581">
        <v>2.27417</v>
      </c>
      <c r="JT581">
        <v>33.0206</v>
      </c>
      <c r="JU581">
        <v>24.0787</v>
      </c>
      <c r="JV581">
        <v>18</v>
      </c>
      <c r="JW581">
        <v>480.332</v>
      </c>
      <c r="JX581">
        <v>730.773</v>
      </c>
      <c r="JY581">
        <v>35.1457</v>
      </c>
      <c r="JZ581">
        <v>55.7574</v>
      </c>
      <c r="KA581">
        <v>30.0045</v>
      </c>
      <c r="KB581">
        <v>54.5881</v>
      </c>
      <c r="KC581">
        <v>54.2289</v>
      </c>
      <c r="KD581">
        <v>65.1971</v>
      </c>
      <c r="KE581">
        <v>0</v>
      </c>
      <c r="KF581">
        <v>100</v>
      </c>
      <c r="KG581">
        <v>25.6451</v>
      </c>
      <c r="KH581">
        <v>1426.39</v>
      </c>
      <c r="KI581">
        <v>21.9999</v>
      </c>
      <c r="KJ581">
        <v>92.2883</v>
      </c>
      <c r="KK581">
        <v>88.8636</v>
      </c>
    </row>
    <row r="582" spans="1:297">
      <c r="A582">
        <v>566</v>
      </c>
      <c r="B582">
        <v>1762207013</v>
      </c>
      <c r="C582">
        <v>8781</v>
      </c>
      <c r="D582" t="s">
        <v>1581</v>
      </c>
      <c r="E582" t="s">
        <v>1582</v>
      </c>
      <c r="F582">
        <v>5</v>
      </c>
      <c r="G582" t="s">
        <v>1412</v>
      </c>
      <c r="H582" t="s">
        <v>438</v>
      </c>
      <c r="I582">
        <v>1762207004.84615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1432.64154723741</v>
      </c>
      <c r="AK582">
        <v>1413.30636363636</v>
      </c>
      <c r="AL582">
        <v>3.40322279465651</v>
      </c>
      <c r="AM582">
        <v>64.4966761008901</v>
      </c>
      <c r="AN582">
        <f>(AP582 - AO582 + DY582*1E3/(8.314*(EA582+273.15)) * AR582/DX582 * AQ582) * DX582/(100*DL582) * 1000/(1000 - AP582)</f>
        <v>0</v>
      </c>
      <c r="AO582">
        <v>20.9683120305326</v>
      </c>
      <c r="AP582">
        <v>35.2948866666666</v>
      </c>
      <c r="AQ582">
        <v>-6.31504124396257e-07</v>
      </c>
      <c r="AR582">
        <v>97.587587996509</v>
      </c>
      <c r="AS582">
        <v>12</v>
      </c>
      <c r="AT582">
        <v>2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439</v>
      </c>
      <c r="AY582" t="s">
        <v>439</v>
      </c>
      <c r="AZ582">
        <v>0</v>
      </c>
      <c r="BA582">
        <v>0</v>
      </c>
      <c r="BB582">
        <f>1-AZ582/BA582</f>
        <v>0</v>
      </c>
      <c r="BC582">
        <v>0</v>
      </c>
      <c r="BD582" t="s">
        <v>439</v>
      </c>
      <c r="BE582" t="s">
        <v>439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439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440</v>
      </c>
      <c r="DO582">
        <v>2</v>
      </c>
      <c r="DP582" t="b">
        <v>1</v>
      </c>
      <c r="DQ582">
        <v>1762207004.84615</v>
      </c>
      <c r="DR582">
        <v>1339.93615384615</v>
      </c>
      <c r="DS582">
        <v>1387.73384615385</v>
      </c>
      <c r="DT582">
        <v>35.2986846153846</v>
      </c>
      <c r="DU582">
        <v>20.9682076923077</v>
      </c>
      <c r="DV582">
        <v>1333.62769230769</v>
      </c>
      <c r="DW582">
        <v>34.9886461538462</v>
      </c>
      <c r="DX582">
        <v>500.010384615385</v>
      </c>
      <c r="DY582">
        <v>90.8095769230769</v>
      </c>
      <c r="DZ582">
        <v>0.0999753538461539</v>
      </c>
      <c r="EA582">
        <v>44.2995538461538</v>
      </c>
      <c r="EB582">
        <v>42.6609076923077</v>
      </c>
      <c r="EC582">
        <v>999.9</v>
      </c>
      <c r="ED582">
        <v>0</v>
      </c>
      <c r="EE582">
        <v>0</v>
      </c>
      <c r="EF582">
        <v>10002.5553846154</v>
      </c>
      <c r="EG582">
        <v>0</v>
      </c>
      <c r="EH582">
        <v>1127.45923076923</v>
      </c>
      <c r="EI582">
        <v>-47.7969615384615</v>
      </c>
      <c r="EJ582">
        <v>1388.96307692308</v>
      </c>
      <c r="EK582">
        <v>1417.45307692308</v>
      </c>
      <c r="EL582">
        <v>14.3304846153846</v>
      </c>
      <c r="EM582">
        <v>1387.73384615385</v>
      </c>
      <c r="EN582">
        <v>20.9682076923077</v>
      </c>
      <c r="EO582">
        <v>3.20545769230769</v>
      </c>
      <c r="EP582">
        <v>1.90411384615385</v>
      </c>
      <c r="EQ582">
        <v>25.1355230769231</v>
      </c>
      <c r="ER582">
        <v>16.6687538461538</v>
      </c>
      <c r="ES582">
        <v>2000.04307692308</v>
      </c>
      <c r="ET582">
        <v>0.980006153846154</v>
      </c>
      <c r="EU582">
        <v>0.0199938384615385</v>
      </c>
      <c r="EV582">
        <v>0</v>
      </c>
      <c r="EW582">
        <v>1093.27461538462</v>
      </c>
      <c r="EX582">
        <v>5.00059</v>
      </c>
      <c r="EY582">
        <v>23945.8384615385</v>
      </c>
      <c r="EZ582">
        <v>17360.7384615385</v>
      </c>
      <c r="FA582">
        <v>66.2642307692308</v>
      </c>
      <c r="FB582">
        <v>66.8459230769231</v>
      </c>
      <c r="FC582">
        <v>65.7593846153846</v>
      </c>
      <c r="FD582">
        <v>66.2881538461538</v>
      </c>
      <c r="FE582">
        <v>66.3988461538462</v>
      </c>
      <c r="FF582">
        <v>1955.15307692308</v>
      </c>
      <c r="FG582">
        <v>39.89</v>
      </c>
      <c r="FH582">
        <v>0</v>
      </c>
      <c r="FI582">
        <v>1762207012.4</v>
      </c>
      <c r="FJ582">
        <v>0</v>
      </c>
      <c r="FK582">
        <v>1093.3272</v>
      </c>
      <c r="FL582">
        <v>0.0530769113005018</v>
      </c>
      <c r="FM582">
        <v>51.892307673081</v>
      </c>
      <c r="FN582">
        <v>23945.86</v>
      </c>
      <c r="FO582">
        <v>15</v>
      </c>
      <c r="FP582">
        <v>0</v>
      </c>
      <c r="FQ582" t="s">
        <v>441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-47.5312904761905</v>
      </c>
      <c r="GD582">
        <v>-8.70265714285718</v>
      </c>
      <c r="GE582">
        <v>1.13881046748863</v>
      </c>
      <c r="GF582">
        <v>0</v>
      </c>
      <c r="GG582">
        <v>1093.31558823529</v>
      </c>
      <c r="GH582">
        <v>0.211306338164869</v>
      </c>
      <c r="GI582">
        <v>0.235636699134985</v>
      </c>
      <c r="GJ582">
        <v>-1</v>
      </c>
      <c r="GK582">
        <v>14.3330095238095</v>
      </c>
      <c r="GL582">
        <v>-0.0551220779220633</v>
      </c>
      <c r="GM582">
        <v>0.00568698637759539</v>
      </c>
      <c r="GN582">
        <v>1</v>
      </c>
      <c r="GO582">
        <v>1</v>
      </c>
      <c r="GP582">
        <v>2</v>
      </c>
      <c r="GQ582" t="s">
        <v>460</v>
      </c>
      <c r="GR582">
        <v>3.12517</v>
      </c>
      <c r="GS582">
        <v>2.77797</v>
      </c>
      <c r="GT582">
        <v>0.191684</v>
      </c>
      <c r="GU582">
        <v>0.196229</v>
      </c>
      <c r="GV582">
        <v>0.128613</v>
      </c>
      <c r="GW582">
        <v>0.0890185</v>
      </c>
      <c r="GX582">
        <v>28791.4</v>
      </c>
      <c r="GY582">
        <v>30243.7</v>
      </c>
      <c r="GZ582">
        <v>32387.3</v>
      </c>
      <c r="HA582">
        <v>34234.5</v>
      </c>
      <c r="HB582">
        <v>40376.3</v>
      </c>
      <c r="HC582">
        <v>44971.7</v>
      </c>
      <c r="HD582">
        <v>50919.3</v>
      </c>
      <c r="HE582">
        <v>54918.9</v>
      </c>
      <c r="HF582">
        <v>1.65425</v>
      </c>
      <c r="HG582">
        <v>1.95985</v>
      </c>
      <c r="HH582">
        <v>-0.13626</v>
      </c>
      <c r="HI582">
        <v>0</v>
      </c>
      <c r="HJ582">
        <v>44.8502</v>
      </c>
      <c r="HK582">
        <v>999.9</v>
      </c>
      <c r="HL582">
        <v>53.956</v>
      </c>
      <c r="HM582">
        <v>28.238</v>
      </c>
      <c r="HN582">
        <v>22.8606</v>
      </c>
      <c r="HO582">
        <v>60.8623</v>
      </c>
      <c r="HP582">
        <v>29.6755</v>
      </c>
      <c r="HQ582">
        <v>2</v>
      </c>
      <c r="HR582">
        <v>2.66206</v>
      </c>
      <c r="HS582">
        <v>9.28105</v>
      </c>
      <c r="HT582">
        <v>19.89</v>
      </c>
      <c r="HU582">
        <v>5.18629</v>
      </c>
      <c r="HV582">
        <v>12.0159</v>
      </c>
      <c r="HW582">
        <v>4.9684</v>
      </c>
      <c r="HX582">
        <v>3.2954</v>
      </c>
      <c r="HY582">
        <v>999.9</v>
      </c>
      <c r="HZ582">
        <v>9999</v>
      </c>
      <c r="IA582">
        <v>9999</v>
      </c>
      <c r="IB582">
        <v>9999</v>
      </c>
      <c r="IC582">
        <v>1.86313</v>
      </c>
      <c r="ID582">
        <v>1.86811</v>
      </c>
      <c r="IE582">
        <v>1.86784</v>
      </c>
      <c r="IF582">
        <v>1.86902</v>
      </c>
      <c r="IG582">
        <v>1.86981</v>
      </c>
      <c r="IH582">
        <v>1.86584</v>
      </c>
      <c r="II582">
        <v>1.86701</v>
      </c>
      <c r="IJ582">
        <v>1.8684</v>
      </c>
      <c r="IK582">
        <v>5</v>
      </c>
      <c r="IL582">
        <v>0</v>
      </c>
      <c r="IM582">
        <v>0</v>
      </c>
      <c r="IN582">
        <v>0</v>
      </c>
      <c r="IO582" t="s">
        <v>443</v>
      </c>
      <c r="IP582" t="s">
        <v>444</v>
      </c>
      <c r="IQ582" t="s">
        <v>445</v>
      </c>
      <c r="IR582" t="s">
        <v>445</v>
      </c>
      <c r="IS582" t="s">
        <v>445</v>
      </c>
      <c r="IT582" t="s">
        <v>445</v>
      </c>
      <c r="IU582">
        <v>0</v>
      </c>
      <c r="IV582">
        <v>100</v>
      </c>
      <c r="IW582">
        <v>100</v>
      </c>
      <c r="IX582">
        <v>6.4</v>
      </c>
      <c r="IY582">
        <v>0.3101</v>
      </c>
      <c r="IZ582">
        <v>0.972545899424372</v>
      </c>
      <c r="JA582">
        <v>0.00534676025210932</v>
      </c>
      <c r="JB582">
        <v>-1.70922874884956e-06</v>
      </c>
      <c r="JC582">
        <v>5.24977269206303e-10</v>
      </c>
      <c r="JD582">
        <v>0.310040366037049</v>
      </c>
      <c r="JE582">
        <v>0</v>
      </c>
      <c r="JF582">
        <v>0</v>
      </c>
      <c r="JG582">
        <v>0</v>
      </c>
      <c r="JH582">
        <v>4</v>
      </c>
      <c r="JI582">
        <v>2317</v>
      </c>
      <c r="JJ582">
        <v>-0</v>
      </c>
      <c r="JK582">
        <v>23</v>
      </c>
      <c r="JL582">
        <v>29370116.9</v>
      </c>
      <c r="JM582">
        <v>29370116.9</v>
      </c>
      <c r="JN582">
        <v>3.28369</v>
      </c>
      <c r="JO582">
        <v>2.59155</v>
      </c>
      <c r="JP582">
        <v>2.19849</v>
      </c>
      <c r="JQ582">
        <v>2.63794</v>
      </c>
      <c r="JR582">
        <v>2.44507</v>
      </c>
      <c r="JS582">
        <v>2.34497</v>
      </c>
      <c r="JT582">
        <v>33.0206</v>
      </c>
      <c r="JU582">
        <v>24.0787</v>
      </c>
      <c r="JV582">
        <v>18</v>
      </c>
      <c r="JW582">
        <v>480.331</v>
      </c>
      <c r="JX582">
        <v>730.5</v>
      </c>
      <c r="JY582">
        <v>35.1662</v>
      </c>
      <c r="JZ582">
        <v>55.8042</v>
      </c>
      <c r="KA582">
        <v>30.0047</v>
      </c>
      <c r="KB582">
        <v>54.6345</v>
      </c>
      <c r="KC582">
        <v>54.2731</v>
      </c>
      <c r="KD582">
        <v>65.7785</v>
      </c>
      <c r="KE582">
        <v>0</v>
      </c>
      <c r="KF582">
        <v>100</v>
      </c>
      <c r="KG582">
        <v>25.6433</v>
      </c>
      <c r="KH582">
        <v>1439.95</v>
      </c>
      <c r="KI582">
        <v>21.9999</v>
      </c>
      <c r="KJ582">
        <v>92.2799</v>
      </c>
      <c r="KK582">
        <v>88.8531</v>
      </c>
    </row>
    <row r="583" spans="1:297">
      <c r="A583">
        <v>567</v>
      </c>
      <c r="B583">
        <v>1762207018</v>
      </c>
      <c r="C583">
        <v>8786</v>
      </c>
      <c r="D583" t="s">
        <v>1583</v>
      </c>
      <c r="E583" t="s">
        <v>1584</v>
      </c>
      <c r="F583">
        <v>5</v>
      </c>
      <c r="G583" t="s">
        <v>1412</v>
      </c>
      <c r="H583" t="s">
        <v>438</v>
      </c>
      <c r="I583">
        <v>1762207009.84615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1450.78262133254</v>
      </c>
      <c r="AK583">
        <v>1431.22115151515</v>
      </c>
      <c r="AL583">
        <v>3.55869848866727</v>
      </c>
      <c r="AM583">
        <v>64.4966761008901</v>
      </c>
      <c r="AN583">
        <f>(AP583 - AO583 + DY583*1E3/(8.314*(EA583+273.15)) * AR583/DX583 * AQ583) * DX583/(100*DL583) * 1000/(1000 - AP583)</f>
        <v>0</v>
      </c>
      <c r="AO583">
        <v>20.9693619724253</v>
      </c>
      <c r="AP583">
        <v>35.2899018181818</v>
      </c>
      <c r="AQ583">
        <v>-2.72690218527634e-05</v>
      </c>
      <c r="AR583">
        <v>97.587587996509</v>
      </c>
      <c r="AS583">
        <v>12</v>
      </c>
      <c r="AT583">
        <v>2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439</v>
      </c>
      <c r="AY583" t="s">
        <v>439</v>
      </c>
      <c r="AZ583">
        <v>0</v>
      </c>
      <c r="BA583">
        <v>0</v>
      </c>
      <c r="BB583">
        <f>1-AZ583/BA583</f>
        <v>0</v>
      </c>
      <c r="BC583">
        <v>0</v>
      </c>
      <c r="BD583" t="s">
        <v>439</v>
      </c>
      <c r="BE583" t="s">
        <v>439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439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440</v>
      </c>
      <c r="DO583">
        <v>2</v>
      </c>
      <c r="DP583" t="b">
        <v>1</v>
      </c>
      <c r="DQ583">
        <v>1762207009.84615</v>
      </c>
      <c r="DR583">
        <v>1356.47923076923</v>
      </c>
      <c r="DS583">
        <v>1405.00538461538</v>
      </c>
      <c r="DT583">
        <v>35.2946076923077</v>
      </c>
      <c r="DU583">
        <v>20.9686615384615</v>
      </c>
      <c r="DV583">
        <v>1350.11076923077</v>
      </c>
      <c r="DW583">
        <v>34.9845615384615</v>
      </c>
      <c r="DX583">
        <v>500.012</v>
      </c>
      <c r="DY583">
        <v>90.8112076923077</v>
      </c>
      <c r="DZ583">
        <v>0.0999758846153846</v>
      </c>
      <c r="EA583">
        <v>44.3159384615385</v>
      </c>
      <c r="EB583">
        <v>42.6731230769231</v>
      </c>
      <c r="EC583">
        <v>999.9</v>
      </c>
      <c r="ED583">
        <v>0</v>
      </c>
      <c r="EE583">
        <v>0</v>
      </c>
      <c r="EF583">
        <v>10002.4576923077</v>
      </c>
      <c r="EG583">
        <v>0</v>
      </c>
      <c r="EH583">
        <v>1127.37076923077</v>
      </c>
      <c r="EI583">
        <v>-48.5267384615385</v>
      </c>
      <c r="EJ583">
        <v>1406.10538461538</v>
      </c>
      <c r="EK583">
        <v>1435.09692307692</v>
      </c>
      <c r="EL583">
        <v>14.3259538461538</v>
      </c>
      <c r="EM583">
        <v>1405.00538461538</v>
      </c>
      <c r="EN583">
        <v>20.9686615384615</v>
      </c>
      <c r="EO583">
        <v>3.20514384615385</v>
      </c>
      <c r="EP583">
        <v>1.90418769230769</v>
      </c>
      <c r="EQ583">
        <v>25.1338769230769</v>
      </c>
      <c r="ER583">
        <v>16.6693769230769</v>
      </c>
      <c r="ES583">
        <v>2000.04384615385</v>
      </c>
      <c r="ET583">
        <v>0.980006461538461</v>
      </c>
      <c r="EU583">
        <v>0.0199936076923077</v>
      </c>
      <c r="EV583">
        <v>0</v>
      </c>
      <c r="EW583">
        <v>1093.32076923077</v>
      </c>
      <c r="EX583">
        <v>5.00059</v>
      </c>
      <c r="EY583">
        <v>23950.0692307692</v>
      </c>
      <c r="EZ583">
        <v>17360.7384615385</v>
      </c>
      <c r="FA583">
        <v>66.293</v>
      </c>
      <c r="FB583">
        <v>66.8796153846154</v>
      </c>
      <c r="FC583">
        <v>65.793</v>
      </c>
      <c r="FD583">
        <v>66.3217692307692</v>
      </c>
      <c r="FE583">
        <v>66.4227692307692</v>
      </c>
      <c r="FF583">
        <v>1955.15384615385</v>
      </c>
      <c r="FG583">
        <v>39.89</v>
      </c>
      <c r="FH583">
        <v>0</v>
      </c>
      <c r="FI583">
        <v>1762207017.2</v>
      </c>
      <c r="FJ583">
        <v>0</v>
      </c>
      <c r="FK583">
        <v>1093.326</v>
      </c>
      <c r="FL583">
        <v>0.37999999370372</v>
      </c>
      <c r="FM583">
        <v>47.9461539342106</v>
      </c>
      <c r="FN583">
        <v>23949.9</v>
      </c>
      <c r="FO583">
        <v>15</v>
      </c>
      <c r="FP583">
        <v>0</v>
      </c>
      <c r="FQ583" t="s">
        <v>441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-48.06421</v>
      </c>
      <c r="GD583">
        <v>-8.74229774436095</v>
      </c>
      <c r="GE583">
        <v>1.16143670981246</v>
      </c>
      <c r="GF583">
        <v>0</v>
      </c>
      <c r="GG583">
        <v>1093.32352941176</v>
      </c>
      <c r="GH583">
        <v>0.279908321868721</v>
      </c>
      <c r="GI583">
        <v>0.22405202065251</v>
      </c>
      <c r="GJ583">
        <v>-1</v>
      </c>
      <c r="GK583">
        <v>14.328085</v>
      </c>
      <c r="GL583">
        <v>-0.0523172932330663</v>
      </c>
      <c r="GM583">
        <v>0.00513500486854673</v>
      </c>
      <c r="GN583">
        <v>1</v>
      </c>
      <c r="GO583">
        <v>1</v>
      </c>
      <c r="GP583">
        <v>2</v>
      </c>
      <c r="GQ583" t="s">
        <v>460</v>
      </c>
      <c r="GR583">
        <v>3.12524</v>
      </c>
      <c r="GS583">
        <v>2.77804</v>
      </c>
      <c r="GT583">
        <v>0.193153</v>
      </c>
      <c r="GU583">
        <v>0.197498</v>
      </c>
      <c r="GV583">
        <v>0.128607</v>
      </c>
      <c r="GW583">
        <v>0.0890129</v>
      </c>
      <c r="GX583">
        <v>28735.5</v>
      </c>
      <c r="GY583">
        <v>30191.6</v>
      </c>
      <c r="GZ583">
        <v>32384.1</v>
      </c>
      <c r="HA583">
        <v>34230.4</v>
      </c>
      <c r="HB583">
        <v>40373.8</v>
      </c>
      <c r="HC583">
        <v>44967.1</v>
      </c>
      <c r="HD583">
        <v>50915.2</v>
      </c>
      <c r="HE583">
        <v>54912.8</v>
      </c>
      <c r="HF583">
        <v>1.65392</v>
      </c>
      <c r="HG583">
        <v>1.95945</v>
      </c>
      <c r="HH583">
        <v>-0.135519</v>
      </c>
      <c r="HI583">
        <v>0</v>
      </c>
      <c r="HJ583">
        <v>44.8624</v>
      </c>
      <c r="HK583">
        <v>999.9</v>
      </c>
      <c r="HL583">
        <v>53.956</v>
      </c>
      <c r="HM583">
        <v>28.238</v>
      </c>
      <c r="HN583">
        <v>22.8615</v>
      </c>
      <c r="HO583">
        <v>61.1123</v>
      </c>
      <c r="HP583">
        <v>29.7115</v>
      </c>
      <c r="HQ583">
        <v>2</v>
      </c>
      <c r="HR583">
        <v>2.66697</v>
      </c>
      <c r="HS583">
        <v>9.28105</v>
      </c>
      <c r="HT583">
        <v>19.8897</v>
      </c>
      <c r="HU583">
        <v>5.18614</v>
      </c>
      <c r="HV583">
        <v>12.0159</v>
      </c>
      <c r="HW583">
        <v>4.9684</v>
      </c>
      <c r="HX583">
        <v>3.29553</v>
      </c>
      <c r="HY583">
        <v>999.9</v>
      </c>
      <c r="HZ583">
        <v>9999</v>
      </c>
      <c r="IA583">
        <v>9999</v>
      </c>
      <c r="IB583">
        <v>9999</v>
      </c>
      <c r="IC583">
        <v>1.86312</v>
      </c>
      <c r="ID583">
        <v>1.8681</v>
      </c>
      <c r="IE583">
        <v>1.86783</v>
      </c>
      <c r="IF583">
        <v>1.86904</v>
      </c>
      <c r="IG583">
        <v>1.86982</v>
      </c>
      <c r="IH583">
        <v>1.86584</v>
      </c>
      <c r="II583">
        <v>1.86701</v>
      </c>
      <c r="IJ583">
        <v>1.86844</v>
      </c>
      <c r="IK583">
        <v>5</v>
      </c>
      <c r="IL583">
        <v>0</v>
      </c>
      <c r="IM583">
        <v>0</v>
      </c>
      <c r="IN583">
        <v>0</v>
      </c>
      <c r="IO583" t="s">
        <v>443</v>
      </c>
      <c r="IP583" t="s">
        <v>444</v>
      </c>
      <c r="IQ583" t="s">
        <v>445</v>
      </c>
      <c r="IR583" t="s">
        <v>445</v>
      </c>
      <c r="IS583" t="s">
        <v>445</v>
      </c>
      <c r="IT583" t="s">
        <v>445</v>
      </c>
      <c r="IU583">
        <v>0</v>
      </c>
      <c r="IV583">
        <v>100</v>
      </c>
      <c r="IW583">
        <v>100</v>
      </c>
      <c r="IX583">
        <v>6.47</v>
      </c>
      <c r="IY583">
        <v>0.3101</v>
      </c>
      <c r="IZ583">
        <v>0.972545899424372</v>
      </c>
      <c r="JA583">
        <v>0.00534676025210932</v>
      </c>
      <c r="JB583">
        <v>-1.70922874884956e-06</v>
      </c>
      <c r="JC583">
        <v>5.24977269206303e-10</v>
      </c>
      <c r="JD583">
        <v>0.310040366037049</v>
      </c>
      <c r="JE583">
        <v>0</v>
      </c>
      <c r="JF583">
        <v>0</v>
      </c>
      <c r="JG583">
        <v>0</v>
      </c>
      <c r="JH583">
        <v>4</v>
      </c>
      <c r="JI583">
        <v>2317</v>
      </c>
      <c r="JJ583">
        <v>-0</v>
      </c>
      <c r="JK583">
        <v>23</v>
      </c>
      <c r="JL583">
        <v>29370117</v>
      </c>
      <c r="JM583">
        <v>29370117</v>
      </c>
      <c r="JN583">
        <v>3.31421</v>
      </c>
      <c r="JO583">
        <v>2.58911</v>
      </c>
      <c r="JP583">
        <v>2.19849</v>
      </c>
      <c r="JQ583">
        <v>2.63794</v>
      </c>
      <c r="JR583">
        <v>2.44507</v>
      </c>
      <c r="JS583">
        <v>2.36694</v>
      </c>
      <c r="JT583">
        <v>33.0206</v>
      </c>
      <c r="JU583">
        <v>24.0875</v>
      </c>
      <c r="JV583">
        <v>18</v>
      </c>
      <c r="JW583">
        <v>480.325</v>
      </c>
      <c r="JX583">
        <v>730.478</v>
      </c>
      <c r="JY583">
        <v>35.1858</v>
      </c>
      <c r="JZ583">
        <v>55.8488</v>
      </c>
      <c r="KA583">
        <v>30.0048</v>
      </c>
      <c r="KB583">
        <v>54.6766</v>
      </c>
      <c r="KC583">
        <v>54.3156</v>
      </c>
      <c r="KD583">
        <v>66.3233</v>
      </c>
      <c r="KE583">
        <v>0</v>
      </c>
      <c r="KF583">
        <v>100</v>
      </c>
      <c r="KG583">
        <v>25.6421</v>
      </c>
      <c r="KH583">
        <v>1460.5</v>
      </c>
      <c r="KI583">
        <v>21.9999</v>
      </c>
      <c r="KJ583">
        <v>92.2719</v>
      </c>
      <c r="KK583">
        <v>88.8429</v>
      </c>
    </row>
    <row r="584" spans="1:297">
      <c r="A584">
        <v>568</v>
      </c>
      <c r="B584">
        <v>1762207023</v>
      </c>
      <c r="C584">
        <v>8791</v>
      </c>
      <c r="D584" t="s">
        <v>1585</v>
      </c>
      <c r="E584" t="s">
        <v>1586</v>
      </c>
      <c r="F584">
        <v>5</v>
      </c>
      <c r="G584" t="s">
        <v>1412</v>
      </c>
      <c r="H584" t="s">
        <v>438</v>
      </c>
      <c r="I584">
        <v>1762207014.84615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1465.72475016379</v>
      </c>
      <c r="AK584">
        <v>1447.44975757576</v>
      </c>
      <c r="AL584">
        <v>3.23772518784223</v>
      </c>
      <c r="AM584">
        <v>64.4966761008901</v>
      </c>
      <c r="AN584">
        <f>(AP584 - AO584 + DY584*1E3/(8.314*(EA584+273.15)) * AR584/DX584 * AQ584) * DX584/(100*DL584) * 1000/(1000 - AP584)</f>
        <v>0</v>
      </c>
      <c r="AO584">
        <v>20.969517489796</v>
      </c>
      <c r="AP584">
        <v>35.2919842424242</v>
      </c>
      <c r="AQ584">
        <v>-5.09812832871354e-06</v>
      </c>
      <c r="AR584">
        <v>97.587587996509</v>
      </c>
      <c r="AS584">
        <v>12</v>
      </c>
      <c r="AT584">
        <v>2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439</v>
      </c>
      <c r="AY584" t="s">
        <v>439</v>
      </c>
      <c r="AZ584">
        <v>0</v>
      </c>
      <c r="BA584">
        <v>0</v>
      </c>
      <c r="BB584">
        <f>1-AZ584/BA584</f>
        <v>0</v>
      </c>
      <c r="BC584">
        <v>0</v>
      </c>
      <c r="BD584" t="s">
        <v>439</v>
      </c>
      <c r="BE584" t="s">
        <v>439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439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440</v>
      </c>
      <c r="DO584">
        <v>2</v>
      </c>
      <c r="DP584" t="b">
        <v>1</v>
      </c>
      <c r="DQ584">
        <v>1762207014.84615</v>
      </c>
      <c r="DR584">
        <v>1373.10538461538</v>
      </c>
      <c r="DS584">
        <v>1421.31461538462</v>
      </c>
      <c r="DT584">
        <v>35.2928538461538</v>
      </c>
      <c r="DU584">
        <v>20.9691307692308</v>
      </c>
      <c r="DV584">
        <v>1366.67692307692</v>
      </c>
      <c r="DW584">
        <v>34.9828076923077</v>
      </c>
      <c r="DX584">
        <v>500.015230769231</v>
      </c>
      <c r="DY584">
        <v>90.8121153846154</v>
      </c>
      <c r="DZ584">
        <v>0.100005661538462</v>
      </c>
      <c r="EA584">
        <v>44.3326692307692</v>
      </c>
      <c r="EB584">
        <v>42.6884692307692</v>
      </c>
      <c r="EC584">
        <v>999.9</v>
      </c>
      <c r="ED584">
        <v>0</v>
      </c>
      <c r="EE584">
        <v>0</v>
      </c>
      <c r="EF584">
        <v>10005.2461538462</v>
      </c>
      <c r="EG584">
        <v>0</v>
      </c>
      <c r="EH584">
        <v>1127.29846153846</v>
      </c>
      <c r="EI584">
        <v>-48.2095307692308</v>
      </c>
      <c r="EJ584">
        <v>1423.33846153846</v>
      </c>
      <c r="EK584">
        <v>1451.75615384615</v>
      </c>
      <c r="EL584">
        <v>14.3237384615385</v>
      </c>
      <c r="EM584">
        <v>1421.31461538462</v>
      </c>
      <c r="EN584">
        <v>20.9691307692308</v>
      </c>
      <c r="EO584">
        <v>3.20501692307692</v>
      </c>
      <c r="EP584">
        <v>1.90424923076923</v>
      </c>
      <c r="EQ584">
        <v>25.1332076923077</v>
      </c>
      <c r="ER584">
        <v>16.6698769230769</v>
      </c>
      <c r="ES584">
        <v>2000.04384615385</v>
      </c>
      <c r="ET584">
        <v>0.980005615384615</v>
      </c>
      <c r="EU584">
        <v>0.0199944846153846</v>
      </c>
      <c r="EV584">
        <v>0</v>
      </c>
      <c r="EW584">
        <v>1093.37076923077</v>
      </c>
      <c r="EX584">
        <v>5.00059</v>
      </c>
      <c r="EY584">
        <v>23954.1846153846</v>
      </c>
      <c r="EZ584">
        <v>17360.7461538462</v>
      </c>
      <c r="FA584">
        <v>66.3314615384615</v>
      </c>
      <c r="FB584">
        <v>66.9083846153846</v>
      </c>
      <c r="FC584">
        <v>65.8266153846154</v>
      </c>
      <c r="FD584">
        <v>66.3459230769231</v>
      </c>
      <c r="FE584">
        <v>66.4612307692308</v>
      </c>
      <c r="FF584">
        <v>1955.15153846154</v>
      </c>
      <c r="FG584">
        <v>39.8923076923077</v>
      </c>
      <c r="FH584">
        <v>0</v>
      </c>
      <c r="FI584">
        <v>1762207022.6</v>
      </c>
      <c r="FJ584">
        <v>0</v>
      </c>
      <c r="FK584">
        <v>1093.38115384615</v>
      </c>
      <c r="FL584">
        <v>0.665641032009162</v>
      </c>
      <c r="FM584">
        <v>50.8444445182018</v>
      </c>
      <c r="FN584">
        <v>23954.4846153846</v>
      </c>
      <c r="FO584">
        <v>15</v>
      </c>
      <c r="FP584">
        <v>0</v>
      </c>
      <c r="FQ584" t="s">
        <v>441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-48.2866142857143</v>
      </c>
      <c r="GD584">
        <v>2.48871428571426</v>
      </c>
      <c r="GE584">
        <v>0.789663319628908</v>
      </c>
      <c r="GF584">
        <v>0</v>
      </c>
      <c r="GG584">
        <v>1093.35882352941</v>
      </c>
      <c r="GH584">
        <v>0.211459130960044</v>
      </c>
      <c r="GI584">
        <v>0.225633287931616</v>
      </c>
      <c r="GJ584">
        <v>-1</v>
      </c>
      <c r="GK584">
        <v>14.3255904761905</v>
      </c>
      <c r="GL584">
        <v>-0.0295636363636173</v>
      </c>
      <c r="GM584">
        <v>0.00360553869720621</v>
      </c>
      <c r="GN584">
        <v>1</v>
      </c>
      <c r="GO584">
        <v>1</v>
      </c>
      <c r="GP584">
        <v>2</v>
      </c>
      <c r="GQ584" t="s">
        <v>460</v>
      </c>
      <c r="GR584">
        <v>3.12526</v>
      </c>
      <c r="GS584">
        <v>2.77813</v>
      </c>
      <c r="GT584">
        <v>0.194503</v>
      </c>
      <c r="GU584">
        <v>0.198934</v>
      </c>
      <c r="GV584">
        <v>0.128575</v>
      </c>
      <c r="GW584">
        <v>0.0890039</v>
      </c>
      <c r="GX584">
        <v>28684.1</v>
      </c>
      <c r="GY584">
        <v>30132.9</v>
      </c>
      <c r="GZ584">
        <v>32381.2</v>
      </c>
      <c r="HA584">
        <v>34226.2</v>
      </c>
      <c r="HB584">
        <v>40372.4</v>
      </c>
      <c r="HC584">
        <v>44962.5</v>
      </c>
      <c r="HD584">
        <v>50911.1</v>
      </c>
      <c r="HE584">
        <v>54906.4</v>
      </c>
      <c r="HF584">
        <v>1.65327</v>
      </c>
      <c r="HG584">
        <v>1.959</v>
      </c>
      <c r="HH584">
        <v>-0.135697</v>
      </c>
      <c r="HI584">
        <v>0</v>
      </c>
      <c r="HJ584">
        <v>44.8769</v>
      </c>
      <c r="HK584">
        <v>999.9</v>
      </c>
      <c r="HL584">
        <v>53.956</v>
      </c>
      <c r="HM584">
        <v>28.238</v>
      </c>
      <c r="HN584">
        <v>22.8627</v>
      </c>
      <c r="HO584">
        <v>61.0623</v>
      </c>
      <c r="HP584">
        <v>29.6715</v>
      </c>
      <c r="HQ584">
        <v>2</v>
      </c>
      <c r="HR584">
        <v>2.67191</v>
      </c>
      <c r="HS584">
        <v>9.28105</v>
      </c>
      <c r="HT584">
        <v>19.8899</v>
      </c>
      <c r="HU584">
        <v>5.18644</v>
      </c>
      <c r="HV584">
        <v>12.0161</v>
      </c>
      <c r="HW584">
        <v>4.96865</v>
      </c>
      <c r="HX584">
        <v>3.2957</v>
      </c>
      <c r="HY584">
        <v>999.9</v>
      </c>
      <c r="HZ584">
        <v>9999</v>
      </c>
      <c r="IA584">
        <v>9999</v>
      </c>
      <c r="IB584">
        <v>9999</v>
      </c>
      <c r="IC584">
        <v>1.86312</v>
      </c>
      <c r="ID584">
        <v>1.86811</v>
      </c>
      <c r="IE584">
        <v>1.86783</v>
      </c>
      <c r="IF584">
        <v>1.86903</v>
      </c>
      <c r="IG584">
        <v>1.86981</v>
      </c>
      <c r="IH584">
        <v>1.86584</v>
      </c>
      <c r="II584">
        <v>1.86701</v>
      </c>
      <c r="IJ584">
        <v>1.8684</v>
      </c>
      <c r="IK584">
        <v>5</v>
      </c>
      <c r="IL584">
        <v>0</v>
      </c>
      <c r="IM584">
        <v>0</v>
      </c>
      <c r="IN584">
        <v>0</v>
      </c>
      <c r="IO584" t="s">
        <v>443</v>
      </c>
      <c r="IP584" t="s">
        <v>444</v>
      </c>
      <c r="IQ584" t="s">
        <v>445</v>
      </c>
      <c r="IR584" t="s">
        <v>445</v>
      </c>
      <c r="IS584" t="s">
        <v>445</v>
      </c>
      <c r="IT584" t="s">
        <v>445</v>
      </c>
      <c r="IU584">
        <v>0</v>
      </c>
      <c r="IV584">
        <v>100</v>
      </c>
      <c r="IW584">
        <v>100</v>
      </c>
      <c r="IX584">
        <v>6.53</v>
      </c>
      <c r="IY584">
        <v>0.31</v>
      </c>
      <c r="IZ584">
        <v>0.972545899424372</v>
      </c>
      <c r="JA584">
        <v>0.00534676025210932</v>
      </c>
      <c r="JB584">
        <v>-1.70922874884956e-06</v>
      </c>
      <c r="JC584">
        <v>5.24977269206303e-10</v>
      </c>
      <c r="JD584">
        <v>0.310040366037049</v>
      </c>
      <c r="JE584">
        <v>0</v>
      </c>
      <c r="JF584">
        <v>0</v>
      </c>
      <c r="JG584">
        <v>0</v>
      </c>
      <c r="JH584">
        <v>4</v>
      </c>
      <c r="JI584">
        <v>2317</v>
      </c>
      <c r="JJ584">
        <v>-0</v>
      </c>
      <c r="JK584">
        <v>23</v>
      </c>
      <c r="JL584">
        <v>29370117.1</v>
      </c>
      <c r="JM584">
        <v>29370117.1</v>
      </c>
      <c r="JN584">
        <v>3.34351</v>
      </c>
      <c r="JO584">
        <v>2.59766</v>
      </c>
      <c r="JP584">
        <v>2.19849</v>
      </c>
      <c r="JQ584">
        <v>2.63916</v>
      </c>
      <c r="JR584">
        <v>2.44507</v>
      </c>
      <c r="JS584">
        <v>2.28027</v>
      </c>
      <c r="JT584">
        <v>33.0206</v>
      </c>
      <c r="JU584">
        <v>24.0787</v>
      </c>
      <c r="JV584">
        <v>18</v>
      </c>
      <c r="JW584">
        <v>480.085</v>
      </c>
      <c r="JX584">
        <v>730.406</v>
      </c>
      <c r="JY584">
        <v>35.2043</v>
      </c>
      <c r="JZ584">
        <v>55.8942</v>
      </c>
      <c r="KA584">
        <v>30.0048</v>
      </c>
      <c r="KB584">
        <v>54.7195</v>
      </c>
      <c r="KC584">
        <v>54.3577</v>
      </c>
      <c r="KD584">
        <v>67.0227</v>
      </c>
      <c r="KE584">
        <v>0</v>
      </c>
      <c r="KF584">
        <v>100</v>
      </c>
      <c r="KG584">
        <v>25.6398</v>
      </c>
      <c r="KH584">
        <v>1474.12</v>
      </c>
      <c r="KI584">
        <v>21.9999</v>
      </c>
      <c r="KJ584">
        <v>92.2641</v>
      </c>
      <c r="KK584">
        <v>88.8323</v>
      </c>
    </row>
    <row r="585" spans="1:297">
      <c r="A585">
        <v>569</v>
      </c>
      <c r="B585">
        <v>1762207028</v>
      </c>
      <c r="C585">
        <v>8796</v>
      </c>
      <c r="D585" t="s">
        <v>1587</v>
      </c>
      <c r="E585" t="s">
        <v>1588</v>
      </c>
      <c r="F585">
        <v>5</v>
      </c>
      <c r="G585" t="s">
        <v>1412</v>
      </c>
      <c r="H585" t="s">
        <v>438</v>
      </c>
      <c r="I585">
        <v>1762207019.84615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1483.67036021757</v>
      </c>
      <c r="AK585">
        <v>1464.67266666667</v>
      </c>
      <c r="AL585">
        <v>3.45482474979115</v>
      </c>
      <c r="AM585">
        <v>64.4966761008901</v>
      </c>
      <c r="AN585">
        <f>(AP585 - AO585 + DY585*1E3/(8.314*(EA585+273.15)) * AR585/DX585 * AQ585) * DX585/(100*DL585) * 1000/(1000 - AP585)</f>
        <v>0</v>
      </c>
      <c r="AO585">
        <v>20.9704798064399</v>
      </c>
      <c r="AP585">
        <v>35.2831278787879</v>
      </c>
      <c r="AQ585">
        <v>-4.95343302611059e-05</v>
      </c>
      <c r="AR585">
        <v>97.587587996509</v>
      </c>
      <c r="AS585">
        <v>12</v>
      </c>
      <c r="AT585">
        <v>2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439</v>
      </c>
      <c r="AY585" t="s">
        <v>439</v>
      </c>
      <c r="AZ585">
        <v>0</v>
      </c>
      <c r="BA585">
        <v>0</v>
      </c>
      <c r="BB585">
        <f>1-AZ585/BA585</f>
        <v>0</v>
      </c>
      <c r="BC585">
        <v>0</v>
      </c>
      <c r="BD585" t="s">
        <v>439</v>
      </c>
      <c r="BE585" t="s">
        <v>439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439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440</v>
      </c>
      <c r="DO585">
        <v>2</v>
      </c>
      <c r="DP585" t="b">
        <v>1</v>
      </c>
      <c r="DQ585">
        <v>1762207019.84615</v>
      </c>
      <c r="DR585">
        <v>1389.58692307692</v>
      </c>
      <c r="DS585">
        <v>1437.95923076923</v>
      </c>
      <c r="DT585">
        <v>35.2900615384615</v>
      </c>
      <c r="DU585">
        <v>20.9698538461538</v>
      </c>
      <c r="DV585">
        <v>1383.09923076923</v>
      </c>
      <c r="DW585">
        <v>34.9800230769231</v>
      </c>
      <c r="DX585">
        <v>500.041615384615</v>
      </c>
      <c r="DY585">
        <v>90.8126461538461</v>
      </c>
      <c r="DZ585">
        <v>0.100035446153846</v>
      </c>
      <c r="EA585">
        <v>44.3437692307692</v>
      </c>
      <c r="EB585">
        <v>42.7002615384615</v>
      </c>
      <c r="EC585">
        <v>999.9</v>
      </c>
      <c r="ED585">
        <v>0</v>
      </c>
      <c r="EE585">
        <v>0</v>
      </c>
      <c r="EF585">
        <v>10007.3538461538</v>
      </c>
      <c r="EG585">
        <v>0</v>
      </c>
      <c r="EH585">
        <v>1127.22076923077</v>
      </c>
      <c r="EI585">
        <v>-48.3730538461538</v>
      </c>
      <c r="EJ585">
        <v>1440.41923076923</v>
      </c>
      <c r="EK585">
        <v>1468.75923076923</v>
      </c>
      <c r="EL585">
        <v>14.3202153846154</v>
      </c>
      <c r="EM585">
        <v>1437.95923076923</v>
      </c>
      <c r="EN585">
        <v>20.9698538461538</v>
      </c>
      <c r="EO585">
        <v>3.20478384615385</v>
      </c>
      <c r="EP585">
        <v>1.90432615384615</v>
      </c>
      <c r="EQ585">
        <v>25.1319846153846</v>
      </c>
      <c r="ER585">
        <v>16.6705153846154</v>
      </c>
      <c r="ES585">
        <v>1999.99461538462</v>
      </c>
      <c r="ET585">
        <v>0.980004153846154</v>
      </c>
      <c r="EU585">
        <v>0.0199958307692308</v>
      </c>
      <c r="EV585">
        <v>0</v>
      </c>
      <c r="EW585">
        <v>1093.36769230769</v>
      </c>
      <c r="EX585">
        <v>5.00059</v>
      </c>
      <c r="EY585">
        <v>23957.3461538462</v>
      </c>
      <c r="EZ585">
        <v>17360.2923076923</v>
      </c>
      <c r="FA585">
        <v>66.3556153846154</v>
      </c>
      <c r="FB585">
        <v>66.942</v>
      </c>
      <c r="FC585">
        <v>65.8555384615385</v>
      </c>
      <c r="FD585">
        <v>66.3843846153846</v>
      </c>
      <c r="FE585">
        <v>66.4806153846154</v>
      </c>
      <c r="FF585">
        <v>1955.1</v>
      </c>
      <c r="FG585">
        <v>39.8946153846154</v>
      </c>
      <c r="FH585">
        <v>0</v>
      </c>
      <c r="FI585">
        <v>1762207027.4</v>
      </c>
      <c r="FJ585">
        <v>0</v>
      </c>
      <c r="FK585">
        <v>1093.33153846154</v>
      </c>
      <c r="FL585">
        <v>-0.723418803218562</v>
      </c>
      <c r="FM585">
        <v>43.2512819921994</v>
      </c>
      <c r="FN585">
        <v>23957.9346153846</v>
      </c>
      <c r="FO585">
        <v>15</v>
      </c>
      <c r="FP585">
        <v>0</v>
      </c>
      <c r="FQ585" t="s">
        <v>441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-48.44763</v>
      </c>
      <c r="GD585">
        <v>0.27864360902259</v>
      </c>
      <c r="GE585">
        <v>0.865724019592849</v>
      </c>
      <c r="GF585">
        <v>1</v>
      </c>
      <c r="GG585">
        <v>1093.35205882353</v>
      </c>
      <c r="GH585">
        <v>-0.0902979345528036</v>
      </c>
      <c r="GI585">
        <v>0.226751735342787</v>
      </c>
      <c r="GJ585">
        <v>-1</v>
      </c>
      <c r="GK585">
        <v>14.32155</v>
      </c>
      <c r="GL585">
        <v>-0.036893233082707</v>
      </c>
      <c r="GM585">
        <v>0.00429284288088903</v>
      </c>
      <c r="GN585">
        <v>1</v>
      </c>
      <c r="GO585">
        <v>2</v>
      </c>
      <c r="GP585">
        <v>2</v>
      </c>
      <c r="GQ585" t="s">
        <v>497</v>
      </c>
      <c r="GR585">
        <v>3.125</v>
      </c>
      <c r="GS585">
        <v>2.77779</v>
      </c>
      <c r="GT585">
        <v>0.195928</v>
      </c>
      <c r="GU585">
        <v>0.200285</v>
      </c>
      <c r="GV585">
        <v>0.128558</v>
      </c>
      <c r="GW585">
        <v>0.0889995</v>
      </c>
      <c r="GX585">
        <v>28629.7</v>
      </c>
      <c r="GY585">
        <v>30077.8</v>
      </c>
      <c r="GZ585">
        <v>32377.9</v>
      </c>
      <c r="HA585">
        <v>34222.1</v>
      </c>
      <c r="HB585">
        <v>40370.1</v>
      </c>
      <c r="HC585">
        <v>44957.8</v>
      </c>
      <c r="HD585">
        <v>50906.8</v>
      </c>
      <c r="HE585">
        <v>54900.3</v>
      </c>
      <c r="HF585">
        <v>1.65278</v>
      </c>
      <c r="HG585">
        <v>1.9584</v>
      </c>
      <c r="HH585">
        <v>-0.137947</v>
      </c>
      <c r="HI585">
        <v>0</v>
      </c>
      <c r="HJ585">
        <v>44.8888</v>
      </c>
      <c r="HK585">
        <v>999.9</v>
      </c>
      <c r="HL585">
        <v>53.956</v>
      </c>
      <c r="HM585">
        <v>28.238</v>
      </c>
      <c r="HN585">
        <v>22.8624</v>
      </c>
      <c r="HO585">
        <v>60.5323</v>
      </c>
      <c r="HP585">
        <v>29.7196</v>
      </c>
      <c r="HQ585">
        <v>2</v>
      </c>
      <c r="HR585">
        <v>2.67696</v>
      </c>
      <c r="HS585">
        <v>9.28105</v>
      </c>
      <c r="HT585">
        <v>19.8893</v>
      </c>
      <c r="HU585">
        <v>5.18449</v>
      </c>
      <c r="HV585">
        <v>12.0159</v>
      </c>
      <c r="HW585">
        <v>4.96725</v>
      </c>
      <c r="HX585">
        <v>3.29535</v>
      </c>
      <c r="HY585">
        <v>999.9</v>
      </c>
      <c r="HZ585">
        <v>9999</v>
      </c>
      <c r="IA585">
        <v>9999</v>
      </c>
      <c r="IB585">
        <v>9999</v>
      </c>
      <c r="IC585">
        <v>1.86312</v>
      </c>
      <c r="ID585">
        <v>1.8681</v>
      </c>
      <c r="IE585">
        <v>1.86783</v>
      </c>
      <c r="IF585">
        <v>1.86904</v>
      </c>
      <c r="IG585">
        <v>1.86982</v>
      </c>
      <c r="IH585">
        <v>1.86584</v>
      </c>
      <c r="II585">
        <v>1.86703</v>
      </c>
      <c r="IJ585">
        <v>1.86841</v>
      </c>
      <c r="IK585">
        <v>5</v>
      </c>
      <c r="IL585">
        <v>0</v>
      </c>
      <c r="IM585">
        <v>0</v>
      </c>
      <c r="IN585">
        <v>0</v>
      </c>
      <c r="IO585" t="s">
        <v>443</v>
      </c>
      <c r="IP585" t="s">
        <v>444</v>
      </c>
      <c r="IQ585" t="s">
        <v>445</v>
      </c>
      <c r="IR585" t="s">
        <v>445</v>
      </c>
      <c r="IS585" t="s">
        <v>445</v>
      </c>
      <c r="IT585" t="s">
        <v>445</v>
      </c>
      <c r="IU585">
        <v>0</v>
      </c>
      <c r="IV585">
        <v>100</v>
      </c>
      <c r="IW585">
        <v>100</v>
      </c>
      <c r="IX585">
        <v>6.59</v>
      </c>
      <c r="IY585">
        <v>0.3101</v>
      </c>
      <c r="IZ585">
        <v>0.972545899424372</v>
      </c>
      <c r="JA585">
        <v>0.00534676025210932</v>
      </c>
      <c r="JB585">
        <v>-1.70922874884956e-06</v>
      </c>
      <c r="JC585">
        <v>5.24977269206303e-10</v>
      </c>
      <c r="JD585">
        <v>0.310040366037049</v>
      </c>
      <c r="JE585">
        <v>0</v>
      </c>
      <c r="JF585">
        <v>0</v>
      </c>
      <c r="JG585">
        <v>0</v>
      </c>
      <c r="JH585">
        <v>4</v>
      </c>
      <c r="JI585">
        <v>2317</v>
      </c>
      <c r="JJ585">
        <v>-0</v>
      </c>
      <c r="JK585">
        <v>23</v>
      </c>
      <c r="JL585">
        <v>29370117.1</v>
      </c>
      <c r="JM585">
        <v>29370117.1</v>
      </c>
      <c r="JN585">
        <v>3.36304</v>
      </c>
      <c r="JO585">
        <v>2.59521</v>
      </c>
      <c r="JP585">
        <v>2.19849</v>
      </c>
      <c r="JQ585">
        <v>2.63794</v>
      </c>
      <c r="JR585">
        <v>2.44507</v>
      </c>
      <c r="JS585">
        <v>2.31689</v>
      </c>
      <c r="JT585">
        <v>33.0206</v>
      </c>
      <c r="JU585">
        <v>24.0787</v>
      </c>
      <c r="JV585">
        <v>18</v>
      </c>
      <c r="JW585">
        <v>479.951</v>
      </c>
      <c r="JX585">
        <v>730.179</v>
      </c>
      <c r="JY585">
        <v>35.2254</v>
      </c>
      <c r="JZ585">
        <v>55.9384</v>
      </c>
      <c r="KA585">
        <v>30.0048</v>
      </c>
      <c r="KB585">
        <v>54.7617</v>
      </c>
      <c r="KC585">
        <v>54.399</v>
      </c>
      <c r="KD585">
        <v>67.6206</v>
      </c>
      <c r="KE585">
        <v>0</v>
      </c>
      <c r="KF585">
        <v>100</v>
      </c>
      <c r="KG585">
        <v>25.638</v>
      </c>
      <c r="KH585">
        <v>1487.66</v>
      </c>
      <c r="KI585">
        <v>21.9999</v>
      </c>
      <c r="KJ585">
        <v>92.2557</v>
      </c>
      <c r="KK585">
        <v>88.8222</v>
      </c>
    </row>
    <row r="586" spans="1:297">
      <c r="A586">
        <v>570</v>
      </c>
      <c r="B586">
        <v>1762207033</v>
      </c>
      <c r="C586">
        <v>8801</v>
      </c>
      <c r="D586" t="s">
        <v>1589</v>
      </c>
      <c r="E586" t="s">
        <v>1590</v>
      </c>
      <c r="F586">
        <v>5</v>
      </c>
      <c r="G586" t="s">
        <v>1412</v>
      </c>
      <c r="H586" t="s">
        <v>438</v>
      </c>
      <c r="I586">
        <v>1762207024.84615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1499.68630978639</v>
      </c>
      <c r="AK586">
        <v>1481.17557575758</v>
      </c>
      <c r="AL586">
        <v>3.28353889711827</v>
      </c>
      <c r="AM586">
        <v>64.4966761008901</v>
      </c>
      <c r="AN586">
        <f>(AP586 - AO586 + DY586*1E3/(8.314*(EA586+273.15)) * AR586/DX586 * AQ586) * DX586/(100*DL586) * 1000/(1000 - AP586)</f>
        <v>0</v>
      </c>
      <c r="AO586">
        <v>20.9702753934265</v>
      </c>
      <c r="AP586">
        <v>35.2855375757576</v>
      </c>
      <c r="AQ586">
        <v>1.04523094531023e-05</v>
      </c>
      <c r="AR586">
        <v>97.587587996509</v>
      </c>
      <c r="AS586">
        <v>12</v>
      </c>
      <c r="AT586">
        <v>2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439</v>
      </c>
      <c r="AY586" t="s">
        <v>439</v>
      </c>
      <c r="AZ586">
        <v>0</v>
      </c>
      <c r="BA586">
        <v>0</v>
      </c>
      <c r="BB586">
        <f>1-AZ586/BA586</f>
        <v>0</v>
      </c>
      <c r="BC586">
        <v>0</v>
      </c>
      <c r="BD586" t="s">
        <v>439</v>
      </c>
      <c r="BE586" t="s">
        <v>439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439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440</v>
      </c>
      <c r="DO586">
        <v>2</v>
      </c>
      <c r="DP586" t="b">
        <v>1</v>
      </c>
      <c r="DQ586">
        <v>1762207024.84615</v>
      </c>
      <c r="DR586">
        <v>1405.86692307692</v>
      </c>
      <c r="DS586">
        <v>1453.90076923077</v>
      </c>
      <c r="DT586">
        <v>35.2878846153846</v>
      </c>
      <c r="DU586">
        <v>20.9700692307692</v>
      </c>
      <c r="DV586">
        <v>1399.32076923077</v>
      </c>
      <c r="DW586">
        <v>34.9778384615385</v>
      </c>
      <c r="DX586">
        <v>500.031769230769</v>
      </c>
      <c r="DY586">
        <v>90.8130692307692</v>
      </c>
      <c r="DZ586">
        <v>0.100030576923077</v>
      </c>
      <c r="EA586">
        <v>44.3578307692308</v>
      </c>
      <c r="EB586">
        <v>42.7040538461538</v>
      </c>
      <c r="EC586">
        <v>999.9</v>
      </c>
      <c r="ED586">
        <v>0</v>
      </c>
      <c r="EE586">
        <v>0</v>
      </c>
      <c r="EF586">
        <v>10002.9776923077</v>
      </c>
      <c r="EG586">
        <v>0</v>
      </c>
      <c r="EH586">
        <v>1127.12923076923</v>
      </c>
      <c r="EI586">
        <v>-48.0331461538462</v>
      </c>
      <c r="EJ586">
        <v>1457.29153846154</v>
      </c>
      <c r="EK586">
        <v>1485.04153846154</v>
      </c>
      <c r="EL586">
        <v>14.3178153846154</v>
      </c>
      <c r="EM586">
        <v>1453.90076923077</v>
      </c>
      <c r="EN586">
        <v>20.9700692307692</v>
      </c>
      <c r="EO586">
        <v>3.20460076923077</v>
      </c>
      <c r="EP586">
        <v>1.90435538461538</v>
      </c>
      <c r="EQ586">
        <v>25.1310307692308</v>
      </c>
      <c r="ER586">
        <v>16.6707461538462</v>
      </c>
      <c r="ES586">
        <v>1999.99615384615</v>
      </c>
      <c r="ET586">
        <v>0.980003230769231</v>
      </c>
      <c r="EU586">
        <v>0.0199967153846154</v>
      </c>
      <c r="EV586">
        <v>0</v>
      </c>
      <c r="EW586">
        <v>1093.30692307692</v>
      </c>
      <c r="EX586">
        <v>5.00059</v>
      </c>
      <c r="EY586">
        <v>23961.1615384615</v>
      </c>
      <c r="EZ586">
        <v>17360.3153846154</v>
      </c>
      <c r="FA586">
        <v>66.3940769230769</v>
      </c>
      <c r="FB586">
        <v>66.9709230769231</v>
      </c>
      <c r="FC586">
        <v>65.894</v>
      </c>
      <c r="FD586">
        <v>66.4131538461538</v>
      </c>
      <c r="FE586">
        <v>66.5190769230769</v>
      </c>
      <c r="FF586">
        <v>1955.09923076923</v>
      </c>
      <c r="FG586">
        <v>39.8969230769231</v>
      </c>
      <c r="FH586">
        <v>0</v>
      </c>
      <c r="FI586">
        <v>1762207032.2</v>
      </c>
      <c r="FJ586">
        <v>0</v>
      </c>
      <c r="FK586">
        <v>1093.28038461538</v>
      </c>
      <c r="FL586">
        <v>-1.38495726455649</v>
      </c>
      <c r="FM586">
        <v>45.7333333107199</v>
      </c>
      <c r="FN586">
        <v>23961.8038461538</v>
      </c>
      <c r="FO586">
        <v>15</v>
      </c>
      <c r="FP586">
        <v>0</v>
      </c>
      <c r="FQ586" t="s">
        <v>441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-48.3602142857143</v>
      </c>
      <c r="GD586">
        <v>2.24958701298704</v>
      </c>
      <c r="GE586">
        <v>0.863610872075698</v>
      </c>
      <c r="GF586">
        <v>0</v>
      </c>
      <c r="GG586">
        <v>1093.30970588235</v>
      </c>
      <c r="GH586">
        <v>-0.808097783693351</v>
      </c>
      <c r="GI586">
        <v>0.227447282762373</v>
      </c>
      <c r="GJ586">
        <v>-1</v>
      </c>
      <c r="GK586">
        <v>14.3189952380952</v>
      </c>
      <c r="GL586">
        <v>-0.037153246753219</v>
      </c>
      <c r="GM586">
        <v>0.00447952763139751</v>
      </c>
      <c r="GN586">
        <v>1</v>
      </c>
      <c r="GO586">
        <v>1</v>
      </c>
      <c r="GP586">
        <v>2</v>
      </c>
      <c r="GQ586" t="s">
        <v>460</v>
      </c>
      <c r="GR586">
        <v>3.12524</v>
      </c>
      <c r="GS586">
        <v>2.77776</v>
      </c>
      <c r="GT586">
        <v>0.197276</v>
      </c>
      <c r="GU586">
        <v>0.20163</v>
      </c>
      <c r="GV586">
        <v>0.12855</v>
      </c>
      <c r="GW586">
        <v>0.0889914</v>
      </c>
      <c r="GX586">
        <v>28578</v>
      </c>
      <c r="GY586">
        <v>30023</v>
      </c>
      <c r="GZ586">
        <v>32374.6</v>
      </c>
      <c r="HA586">
        <v>34218.4</v>
      </c>
      <c r="HB586">
        <v>40367.7</v>
      </c>
      <c r="HC586">
        <v>44953.6</v>
      </c>
      <c r="HD586">
        <v>50902.7</v>
      </c>
      <c r="HE586">
        <v>54894.5</v>
      </c>
      <c r="HF586">
        <v>1.65243</v>
      </c>
      <c r="HG586">
        <v>1.95777</v>
      </c>
      <c r="HH586">
        <v>-0.136737</v>
      </c>
      <c r="HI586">
        <v>0</v>
      </c>
      <c r="HJ586">
        <v>44.9034</v>
      </c>
      <c r="HK586">
        <v>999.9</v>
      </c>
      <c r="HL586">
        <v>53.956</v>
      </c>
      <c r="HM586">
        <v>28.238</v>
      </c>
      <c r="HN586">
        <v>22.86</v>
      </c>
      <c r="HO586">
        <v>60.7223</v>
      </c>
      <c r="HP586">
        <v>29.6394</v>
      </c>
      <c r="HQ586">
        <v>2</v>
      </c>
      <c r="HR586">
        <v>2.68182</v>
      </c>
      <c r="HS586">
        <v>9.28105</v>
      </c>
      <c r="HT586">
        <v>19.8897</v>
      </c>
      <c r="HU586">
        <v>5.18599</v>
      </c>
      <c r="HV586">
        <v>12.0159</v>
      </c>
      <c r="HW586">
        <v>4.96845</v>
      </c>
      <c r="HX586">
        <v>3.29563</v>
      </c>
      <c r="HY586">
        <v>999.9</v>
      </c>
      <c r="HZ586">
        <v>9999</v>
      </c>
      <c r="IA586">
        <v>9999</v>
      </c>
      <c r="IB586">
        <v>9999</v>
      </c>
      <c r="IC586">
        <v>1.86312</v>
      </c>
      <c r="ID586">
        <v>1.86811</v>
      </c>
      <c r="IE586">
        <v>1.86783</v>
      </c>
      <c r="IF586">
        <v>1.86905</v>
      </c>
      <c r="IG586">
        <v>1.86982</v>
      </c>
      <c r="IH586">
        <v>1.86584</v>
      </c>
      <c r="II586">
        <v>1.86703</v>
      </c>
      <c r="IJ586">
        <v>1.86841</v>
      </c>
      <c r="IK586">
        <v>5</v>
      </c>
      <c r="IL586">
        <v>0</v>
      </c>
      <c r="IM586">
        <v>0</v>
      </c>
      <c r="IN586">
        <v>0</v>
      </c>
      <c r="IO586" t="s">
        <v>443</v>
      </c>
      <c r="IP586" t="s">
        <v>444</v>
      </c>
      <c r="IQ586" t="s">
        <v>445</v>
      </c>
      <c r="IR586" t="s">
        <v>445</v>
      </c>
      <c r="IS586" t="s">
        <v>445</v>
      </c>
      <c r="IT586" t="s">
        <v>445</v>
      </c>
      <c r="IU586">
        <v>0</v>
      </c>
      <c r="IV586">
        <v>100</v>
      </c>
      <c r="IW586">
        <v>100</v>
      </c>
      <c r="IX586">
        <v>6.64</v>
      </c>
      <c r="IY586">
        <v>0.3101</v>
      </c>
      <c r="IZ586">
        <v>0.972545899424372</v>
      </c>
      <c r="JA586">
        <v>0.00534676025210932</v>
      </c>
      <c r="JB586">
        <v>-1.70922874884956e-06</v>
      </c>
      <c r="JC586">
        <v>5.24977269206303e-10</v>
      </c>
      <c r="JD586">
        <v>0.310040366037049</v>
      </c>
      <c r="JE586">
        <v>0</v>
      </c>
      <c r="JF586">
        <v>0</v>
      </c>
      <c r="JG586">
        <v>0</v>
      </c>
      <c r="JH586">
        <v>4</v>
      </c>
      <c r="JI586">
        <v>2317</v>
      </c>
      <c r="JJ586">
        <v>-0</v>
      </c>
      <c r="JK586">
        <v>23</v>
      </c>
      <c r="JL586">
        <v>29370117.2</v>
      </c>
      <c r="JM586">
        <v>29370117.2</v>
      </c>
      <c r="JN586">
        <v>3.4082</v>
      </c>
      <c r="JO586">
        <v>2.59766</v>
      </c>
      <c r="JP586">
        <v>2.19849</v>
      </c>
      <c r="JQ586">
        <v>2.63794</v>
      </c>
      <c r="JR586">
        <v>2.44507</v>
      </c>
      <c r="JS586">
        <v>2.35352</v>
      </c>
      <c r="JT586">
        <v>33.0206</v>
      </c>
      <c r="JU586">
        <v>24.0875</v>
      </c>
      <c r="JV586">
        <v>18</v>
      </c>
      <c r="JW586">
        <v>479.936</v>
      </c>
      <c r="JX586">
        <v>729.951</v>
      </c>
      <c r="JY586">
        <v>35.2447</v>
      </c>
      <c r="JZ586">
        <v>55.9845</v>
      </c>
      <c r="KA586">
        <v>30.0048</v>
      </c>
      <c r="KB586">
        <v>54.8054</v>
      </c>
      <c r="KC586">
        <v>54.4431</v>
      </c>
      <c r="KD586">
        <v>68.2059</v>
      </c>
      <c r="KE586">
        <v>0</v>
      </c>
      <c r="KF586">
        <v>100</v>
      </c>
      <c r="KG586">
        <v>25.6357</v>
      </c>
      <c r="KH586">
        <v>1507.97</v>
      </c>
      <c r="KI586">
        <v>21.9999</v>
      </c>
      <c r="KJ586">
        <v>92.2475</v>
      </c>
      <c r="KK586">
        <v>88.8126</v>
      </c>
    </row>
    <row r="587" spans="1:297">
      <c r="A587">
        <v>571</v>
      </c>
      <c r="B587">
        <v>1762207038</v>
      </c>
      <c r="C587">
        <v>8806</v>
      </c>
      <c r="D587" t="s">
        <v>1591</v>
      </c>
      <c r="E587" t="s">
        <v>1592</v>
      </c>
      <c r="F587">
        <v>5</v>
      </c>
      <c r="G587" t="s">
        <v>1412</v>
      </c>
      <c r="H587" t="s">
        <v>438</v>
      </c>
      <c r="I587">
        <v>1762207029.84615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1516.77989128664</v>
      </c>
      <c r="AK587">
        <v>1498.07242424242</v>
      </c>
      <c r="AL587">
        <v>3.40747262494244</v>
      </c>
      <c r="AM587">
        <v>64.4966761008901</v>
      </c>
      <c r="AN587">
        <f>(AP587 - AO587 + DY587*1E3/(8.314*(EA587+273.15)) * AR587/DX587 * AQ587) * DX587/(100*DL587) * 1000/(1000 - AP587)</f>
        <v>0</v>
      </c>
      <c r="AO587">
        <v>20.970457306644</v>
      </c>
      <c r="AP587">
        <v>35.2879939393939</v>
      </c>
      <c r="AQ587">
        <v>1.74882902431112e-05</v>
      </c>
      <c r="AR587">
        <v>97.587587996509</v>
      </c>
      <c r="AS587">
        <v>12</v>
      </c>
      <c r="AT587">
        <v>2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439</v>
      </c>
      <c r="AY587" t="s">
        <v>439</v>
      </c>
      <c r="AZ587">
        <v>0</v>
      </c>
      <c r="BA587">
        <v>0</v>
      </c>
      <c r="BB587">
        <f>1-AZ587/BA587</f>
        <v>0</v>
      </c>
      <c r="BC587">
        <v>0</v>
      </c>
      <c r="BD587" t="s">
        <v>439</v>
      </c>
      <c r="BE587" t="s">
        <v>439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439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440</v>
      </c>
      <c r="DO587">
        <v>2</v>
      </c>
      <c r="DP587" t="b">
        <v>1</v>
      </c>
      <c r="DQ587">
        <v>1762207029.84615</v>
      </c>
      <c r="DR587">
        <v>1421.99923076923</v>
      </c>
      <c r="DS587">
        <v>1470.71307692308</v>
      </c>
      <c r="DT587">
        <v>35.2860384615385</v>
      </c>
      <c r="DU587">
        <v>20.9704615384615</v>
      </c>
      <c r="DV587">
        <v>1415.39538461538</v>
      </c>
      <c r="DW587">
        <v>34.9759923076923</v>
      </c>
      <c r="DX587">
        <v>499.997153846154</v>
      </c>
      <c r="DY587">
        <v>90.8141076923077</v>
      </c>
      <c r="DZ587">
        <v>0.100010676923077</v>
      </c>
      <c r="EA587">
        <v>44.3733</v>
      </c>
      <c r="EB587">
        <v>42.7137846153846</v>
      </c>
      <c r="EC587">
        <v>999.9</v>
      </c>
      <c r="ED587">
        <v>0</v>
      </c>
      <c r="EE587">
        <v>0</v>
      </c>
      <c r="EF587">
        <v>9996.14692307692</v>
      </c>
      <c r="EG587">
        <v>0</v>
      </c>
      <c r="EH587">
        <v>1127.00923076923</v>
      </c>
      <c r="EI587">
        <v>-48.7128846153846</v>
      </c>
      <c r="EJ587">
        <v>1474.01153846154</v>
      </c>
      <c r="EK587">
        <v>1502.21461538462</v>
      </c>
      <c r="EL587">
        <v>14.3155692307692</v>
      </c>
      <c r="EM587">
        <v>1470.71307692308</v>
      </c>
      <c r="EN587">
        <v>20.9704615384615</v>
      </c>
      <c r="EO587">
        <v>3.20447</v>
      </c>
      <c r="EP587">
        <v>1.90441384615385</v>
      </c>
      <c r="EQ587">
        <v>25.1303384615385</v>
      </c>
      <c r="ER587">
        <v>16.6712307692308</v>
      </c>
      <c r="ES587">
        <v>1999.97230769231</v>
      </c>
      <c r="ET587">
        <v>0.980004384615385</v>
      </c>
      <c r="EU587">
        <v>0.0199956076923077</v>
      </c>
      <c r="EV587">
        <v>0</v>
      </c>
      <c r="EW587">
        <v>1093.21615384615</v>
      </c>
      <c r="EX587">
        <v>5.00059</v>
      </c>
      <c r="EY587">
        <v>23964.5307692308</v>
      </c>
      <c r="EZ587">
        <v>17360.1076923077</v>
      </c>
      <c r="FA587">
        <v>66.4131538461538</v>
      </c>
      <c r="FB587">
        <v>66.9998461538462</v>
      </c>
      <c r="FC587">
        <v>65.9227692307692</v>
      </c>
      <c r="FD587">
        <v>66.4516153846154</v>
      </c>
      <c r="FE587">
        <v>66.5381538461538</v>
      </c>
      <c r="FF587">
        <v>1955.07769230769</v>
      </c>
      <c r="FG587">
        <v>39.8946153846154</v>
      </c>
      <c r="FH587">
        <v>0</v>
      </c>
      <c r="FI587">
        <v>1762207037</v>
      </c>
      <c r="FJ587">
        <v>0</v>
      </c>
      <c r="FK587">
        <v>1093.21423076923</v>
      </c>
      <c r="FL587">
        <v>-0.821538466745459</v>
      </c>
      <c r="FM587">
        <v>43.6034186746236</v>
      </c>
      <c r="FN587">
        <v>23965.1538461538</v>
      </c>
      <c r="FO587">
        <v>15</v>
      </c>
      <c r="FP587">
        <v>0</v>
      </c>
      <c r="FQ587" t="s">
        <v>441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-48.42965</v>
      </c>
      <c r="GD587">
        <v>-5.76828270676693</v>
      </c>
      <c r="GE587">
        <v>0.898009290319427</v>
      </c>
      <c r="GF587">
        <v>0</v>
      </c>
      <c r="GG587">
        <v>1093.28235294118</v>
      </c>
      <c r="GH587">
        <v>-0.755691365294679</v>
      </c>
      <c r="GI587">
        <v>0.213955174298254</v>
      </c>
      <c r="GJ587">
        <v>-1</v>
      </c>
      <c r="GK587">
        <v>14.31728</v>
      </c>
      <c r="GL587">
        <v>-0.0271218045112836</v>
      </c>
      <c r="GM587">
        <v>0.00401566930909404</v>
      </c>
      <c r="GN587">
        <v>1</v>
      </c>
      <c r="GO587">
        <v>1</v>
      </c>
      <c r="GP587">
        <v>2</v>
      </c>
      <c r="GQ587" t="s">
        <v>460</v>
      </c>
      <c r="GR587">
        <v>3.12514</v>
      </c>
      <c r="GS587">
        <v>2.7779</v>
      </c>
      <c r="GT587">
        <v>0.19868</v>
      </c>
      <c r="GU587">
        <v>0.203051</v>
      </c>
      <c r="GV587">
        <v>0.128545</v>
      </c>
      <c r="GW587">
        <v>0.0889889</v>
      </c>
      <c r="GX587">
        <v>28524.7</v>
      </c>
      <c r="GY587">
        <v>29964.9</v>
      </c>
      <c r="GZ587">
        <v>32371.8</v>
      </c>
      <c r="HA587">
        <v>34214</v>
      </c>
      <c r="HB587">
        <v>40365.2</v>
      </c>
      <c r="HC587">
        <v>44948.7</v>
      </c>
      <c r="HD587">
        <v>50898.7</v>
      </c>
      <c r="HE587">
        <v>54888.1</v>
      </c>
      <c r="HF587">
        <v>1.6519</v>
      </c>
      <c r="HG587">
        <v>1.95732</v>
      </c>
      <c r="HH587">
        <v>-0.135839</v>
      </c>
      <c r="HI587">
        <v>0</v>
      </c>
      <c r="HJ587">
        <v>44.9181</v>
      </c>
      <c r="HK587">
        <v>999.9</v>
      </c>
      <c r="HL587">
        <v>53.956</v>
      </c>
      <c r="HM587">
        <v>28.238</v>
      </c>
      <c r="HN587">
        <v>22.862</v>
      </c>
      <c r="HO587">
        <v>60.8523</v>
      </c>
      <c r="HP587">
        <v>29.6875</v>
      </c>
      <c r="HQ587">
        <v>2</v>
      </c>
      <c r="HR587">
        <v>2.68673</v>
      </c>
      <c r="HS587">
        <v>9.28105</v>
      </c>
      <c r="HT587">
        <v>19.8894</v>
      </c>
      <c r="HU587">
        <v>5.18644</v>
      </c>
      <c r="HV587">
        <v>12.0159</v>
      </c>
      <c r="HW587">
        <v>4.96815</v>
      </c>
      <c r="HX587">
        <v>3.29565</v>
      </c>
      <c r="HY587">
        <v>999.9</v>
      </c>
      <c r="HZ587">
        <v>9999</v>
      </c>
      <c r="IA587">
        <v>9999</v>
      </c>
      <c r="IB587">
        <v>9999</v>
      </c>
      <c r="IC587">
        <v>1.86312</v>
      </c>
      <c r="ID587">
        <v>1.86812</v>
      </c>
      <c r="IE587">
        <v>1.86784</v>
      </c>
      <c r="IF587">
        <v>1.86904</v>
      </c>
      <c r="IG587">
        <v>1.86981</v>
      </c>
      <c r="IH587">
        <v>1.86584</v>
      </c>
      <c r="II587">
        <v>1.86705</v>
      </c>
      <c r="IJ587">
        <v>1.86843</v>
      </c>
      <c r="IK587">
        <v>5</v>
      </c>
      <c r="IL587">
        <v>0</v>
      </c>
      <c r="IM587">
        <v>0</v>
      </c>
      <c r="IN587">
        <v>0</v>
      </c>
      <c r="IO587" t="s">
        <v>443</v>
      </c>
      <c r="IP587" t="s">
        <v>444</v>
      </c>
      <c r="IQ587" t="s">
        <v>445</v>
      </c>
      <c r="IR587" t="s">
        <v>445</v>
      </c>
      <c r="IS587" t="s">
        <v>445</v>
      </c>
      <c r="IT587" t="s">
        <v>445</v>
      </c>
      <c r="IU587">
        <v>0</v>
      </c>
      <c r="IV587">
        <v>100</v>
      </c>
      <c r="IW587">
        <v>100</v>
      </c>
      <c r="IX587">
        <v>6.71</v>
      </c>
      <c r="IY587">
        <v>0.31</v>
      </c>
      <c r="IZ587">
        <v>0.972545899424372</v>
      </c>
      <c r="JA587">
        <v>0.00534676025210932</v>
      </c>
      <c r="JB587">
        <v>-1.70922874884956e-06</v>
      </c>
      <c r="JC587">
        <v>5.24977269206303e-10</v>
      </c>
      <c r="JD587">
        <v>0.310040366037049</v>
      </c>
      <c r="JE587">
        <v>0</v>
      </c>
      <c r="JF587">
        <v>0</v>
      </c>
      <c r="JG587">
        <v>0</v>
      </c>
      <c r="JH587">
        <v>4</v>
      </c>
      <c r="JI587">
        <v>2317</v>
      </c>
      <c r="JJ587">
        <v>-0</v>
      </c>
      <c r="JK587">
        <v>23</v>
      </c>
      <c r="JL587">
        <v>29370117.3</v>
      </c>
      <c r="JM587">
        <v>29370117.3</v>
      </c>
      <c r="JN587">
        <v>3.4375</v>
      </c>
      <c r="JO587">
        <v>2.6001</v>
      </c>
      <c r="JP587">
        <v>2.19849</v>
      </c>
      <c r="JQ587">
        <v>2.63794</v>
      </c>
      <c r="JR587">
        <v>2.44507</v>
      </c>
      <c r="JS587">
        <v>2.28149</v>
      </c>
      <c r="JT587">
        <v>33.0206</v>
      </c>
      <c r="JU587">
        <v>24.0787</v>
      </c>
      <c r="JV587">
        <v>18</v>
      </c>
      <c r="JW587">
        <v>479.792</v>
      </c>
      <c r="JX587">
        <v>729.887</v>
      </c>
      <c r="JY587">
        <v>35.265</v>
      </c>
      <c r="JZ587">
        <v>56.031</v>
      </c>
      <c r="KA587">
        <v>30.0047</v>
      </c>
      <c r="KB587">
        <v>54.8493</v>
      </c>
      <c r="KC587">
        <v>54.4863</v>
      </c>
      <c r="KD587">
        <v>68.8476</v>
      </c>
      <c r="KE587">
        <v>0</v>
      </c>
      <c r="KF587">
        <v>100</v>
      </c>
      <c r="KG587">
        <v>25.6345</v>
      </c>
      <c r="KH587">
        <v>1521.64</v>
      </c>
      <c r="KI587">
        <v>21.9999</v>
      </c>
      <c r="KJ587">
        <v>92.2399</v>
      </c>
      <c r="KK587">
        <v>88.8019</v>
      </c>
    </row>
    <row r="588" spans="1:297">
      <c r="A588">
        <v>572</v>
      </c>
      <c r="B588">
        <v>1762207043</v>
      </c>
      <c r="C588">
        <v>8811</v>
      </c>
      <c r="D588" t="s">
        <v>1593</v>
      </c>
      <c r="E588" t="s">
        <v>1594</v>
      </c>
      <c r="F588">
        <v>5</v>
      </c>
      <c r="G588" t="s">
        <v>1412</v>
      </c>
      <c r="H588" t="s">
        <v>438</v>
      </c>
      <c r="I588">
        <v>1762207034.84615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1534.3108527546</v>
      </c>
      <c r="AK588">
        <v>1515.31181818182</v>
      </c>
      <c r="AL588">
        <v>3.42940133438031</v>
      </c>
      <c r="AM588">
        <v>64.4966761008901</v>
      </c>
      <c r="AN588">
        <f>(AP588 - AO588 + DY588*1E3/(8.314*(EA588+273.15)) * AR588/DX588 * AQ588) * DX588/(100*DL588) * 1000/(1000 - AP588)</f>
        <v>0</v>
      </c>
      <c r="AO588">
        <v>20.9710904359225</v>
      </c>
      <c r="AP588">
        <v>35.2861878787879</v>
      </c>
      <c r="AQ588">
        <v>-3.01661768899763e-06</v>
      </c>
      <c r="AR588">
        <v>97.587587996509</v>
      </c>
      <c r="AS588">
        <v>12</v>
      </c>
      <c r="AT588">
        <v>2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439</v>
      </c>
      <c r="AY588" t="s">
        <v>439</v>
      </c>
      <c r="AZ588">
        <v>0</v>
      </c>
      <c r="BA588">
        <v>0</v>
      </c>
      <c r="BB588">
        <f>1-AZ588/BA588</f>
        <v>0</v>
      </c>
      <c r="BC588">
        <v>0</v>
      </c>
      <c r="BD588" t="s">
        <v>439</v>
      </c>
      <c r="BE588" t="s">
        <v>439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439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440</v>
      </c>
      <c r="DO588">
        <v>2</v>
      </c>
      <c r="DP588" t="b">
        <v>1</v>
      </c>
      <c r="DQ588">
        <v>1762207034.84615</v>
      </c>
      <c r="DR588">
        <v>1438.33</v>
      </c>
      <c r="DS588">
        <v>1487.30846153846</v>
      </c>
      <c r="DT588">
        <v>35.2858</v>
      </c>
      <c r="DU588">
        <v>20.9704923076923</v>
      </c>
      <c r="DV588">
        <v>1431.66538461538</v>
      </c>
      <c r="DW588">
        <v>34.9757538461538</v>
      </c>
      <c r="DX588">
        <v>499.991615384615</v>
      </c>
      <c r="DY588">
        <v>90.8155692307692</v>
      </c>
      <c r="DZ588">
        <v>0.0999889846153846</v>
      </c>
      <c r="EA588">
        <v>44.3938846153846</v>
      </c>
      <c r="EB588">
        <v>42.7280692307692</v>
      </c>
      <c r="EC588">
        <v>999.9</v>
      </c>
      <c r="ED588">
        <v>0</v>
      </c>
      <c r="EE588">
        <v>0</v>
      </c>
      <c r="EF588">
        <v>9989.85230769231</v>
      </c>
      <c r="EG588">
        <v>0</v>
      </c>
      <c r="EH588">
        <v>1126.88</v>
      </c>
      <c r="EI588">
        <v>-48.9768230769231</v>
      </c>
      <c r="EJ588">
        <v>1490.93846153846</v>
      </c>
      <c r="EK588">
        <v>1519.16384615385</v>
      </c>
      <c r="EL588">
        <v>14.3153076923077</v>
      </c>
      <c r="EM588">
        <v>1487.30846153846</v>
      </c>
      <c r="EN588">
        <v>20.9704923076923</v>
      </c>
      <c r="EO588">
        <v>3.20450076923077</v>
      </c>
      <c r="EP588">
        <v>1.90444615384615</v>
      </c>
      <c r="EQ588">
        <v>25.1304923076923</v>
      </c>
      <c r="ER588">
        <v>16.6715076923077</v>
      </c>
      <c r="ES588">
        <v>1999.95153846154</v>
      </c>
      <c r="ET588">
        <v>0.980004384615385</v>
      </c>
      <c r="EU588">
        <v>0.0199956</v>
      </c>
      <c r="EV588">
        <v>0</v>
      </c>
      <c r="EW588">
        <v>1093.19769230769</v>
      </c>
      <c r="EX588">
        <v>5.00059</v>
      </c>
      <c r="EY588">
        <v>23967.9384615385</v>
      </c>
      <c r="EZ588">
        <v>17359.9153846154</v>
      </c>
      <c r="FA588">
        <v>66.4467692307692</v>
      </c>
      <c r="FB588">
        <v>67.0286153846154</v>
      </c>
      <c r="FC588">
        <v>65.9612307692308</v>
      </c>
      <c r="FD588">
        <v>66.4757692307692</v>
      </c>
      <c r="FE588">
        <v>66.5717692307692</v>
      </c>
      <c r="FF588">
        <v>1955.05769230769</v>
      </c>
      <c r="FG588">
        <v>39.8938461538461</v>
      </c>
      <c r="FH588">
        <v>0</v>
      </c>
      <c r="FI588">
        <v>1762207042.4</v>
      </c>
      <c r="FJ588">
        <v>0</v>
      </c>
      <c r="FK588">
        <v>1093.2044</v>
      </c>
      <c r="FL588">
        <v>0.0969230765690588</v>
      </c>
      <c r="FM588">
        <v>40.4076921695868</v>
      </c>
      <c r="FN588">
        <v>23969.348</v>
      </c>
      <c r="FO588">
        <v>15</v>
      </c>
      <c r="FP588">
        <v>0</v>
      </c>
      <c r="FQ588" t="s">
        <v>441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-48.9687142857143</v>
      </c>
      <c r="GD588">
        <v>-3.93460519480514</v>
      </c>
      <c r="GE588">
        <v>0.736029802894081</v>
      </c>
      <c r="GF588">
        <v>0</v>
      </c>
      <c r="GG588">
        <v>1093.22294117647</v>
      </c>
      <c r="GH588">
        <v>-0.43911383115507</v>
      </c>
      <c r="GI588">
        <v>0.196042153506723</v>
      </c>
      <c r="GJ588">
        <v>-1</v>
      </c>
      <c r="GK588">
        <v>14.3153761904762</v>
      </c>
      <c r="GL588">
        <v>-0.00130909090911423</v>
      </c>
      <c r="GM588">
        <v>0.00164921475164778</v>
      </c>
      <c r="GN588">
        <v>1</v>
      </c>
      <c r="GO588">
        <v>1</v>
      </c>
      <c r="GP588">
        <v>2</v>
      </c>
      <c r="GQ588" t="s">
        <v>460</v>
      </c>
      <c r="GR588">
        <v>3.12524</v>
      </c>
      <c r="GS588">
        <v>2.77811</v>
      </c>
      <c r="GT588">
        <v>0.200066</v>
      </c>
      <c r="GU588">
        <v>0.20455</v>
      </c>
      <c r="GV588">
        <v>0.128532</v>
      </c>
      <c r="GW588">
        <v>0.0889779</v>
      </c>
      <c r="GX588">
        <v>28471.9</v>
      </c>
      <c r="GY588">
        <v>29904.2</v>
      </c>
      <c r="GZ588">
        <v>32368.7</v>
      </c>
      <c r="HA588">
        <v>34210.2</v>
      </c>
      <c r="HB588">
        <v>40363.3</v>
      </c>
      <c r="HC588">
        <v>44944.5</v>
      </c>
      <c r="HD588">
        <v>50895</v>
      </c>
      <c r="HE588">
        <v>54882.1</v>
      </c>
      <c r="HF588">
        <v>1.65173</v>
      </c>
      <c r="HG588">
        <v>1.95677</v>
      </c>
      <c r="HH588">
        <v>-0.136476</v>
      </c>
      <c r="HI588">
        <v>0</v>
      </c>
      <c r="HJ588">
        <v>44.9311</v>
      </c>
      <c r="HK588">
        <v>999.9</v>
      </c>
      <c r="HL588">
        <v>53.956</v>
      </c>
      <c r="HM588">
        <v>28.258</v>
      </c>
      <c r="HN588">
        <v>22.8884</v>
      </c>
      <c r="HO588">
        <v>60.5623</v>
      </c>
      <c r="HP588">
        <v>29.6354</v>
      </c>
      <c r="HQ588">
        <v>2</v>
      </c>
      <c r="HR588">
        <v>2.69153</v>
      </c>
      <c r="HS588">
        <v>9.28105</v>
      </c>
      <c r="HT588">
        <v>19.8894</v>
      </c>
      <c r="HU588">
        <v>5.18704</v>
      </c>
      <c r="HV588">
        <v>12.0159</v>
      </c>
      <c r="HW588">
        <v>4.9686</v>
      </c>
      <c r="HX588">
        <v>3.29588</v>
      </c>
      <c r="HY588">
        <v>999.9</v>
      </c>
      <c r="HZ588">
        <v>9999</v>
      </c>
      <c r="IA588">
        <v>9999</v>
      </c>
      <c r="IB588">
        <v>9999</v>
      </c>
      <c r="IC588">
        <v>1.86313</v>
      </c>
      <c r="ID588">
        <v>1.86813</v>
      </c>
      <c r="IE588">
        <v>1.86783</v>
      </c>
      <c r="IF588">
        <v>1.86904</v>
      </c>
      <c r="IG588">
        <v>1.86981</v>
      </c>
      <c r="IH588">
        <v>1.86585</v>
      </c>
      <c r="II588">
        <v>1.86703</v>
      </c>
      <c r="IJ588">
        <v>1.86843</v>
      </c>
      <c r="IK588">
        <v>5</v>
      </c>
      <c r="IL588">
        <v>0</v>
      </c>
      <c r="IM588">
        <v>0</v>
      </c>
      <c r="IN588">
        <v>0</v>
      </c>
      <c r="IO588" t="s">
        <v>443</v>
      </c>
      <c r="IP588" t="s">
        <v>444</v>
      </c>
      <c r="IQ588" t="s">
        <v>445</v>
      </c>
      <c r="IR588" t="s">
        <v>445</v>
      </c>
      <c r="IS588" t="s">
        <v>445</v>
      </c>
      <c r="IT588" t="s">
        <v>445</v>
      </c>
      <c r="IU588">
        <v>0</v>
      </c>
      <c r="IV588">
        <v>100</v>
      </c>
      <c r="IW588">
        <v>100</v>
      </c>
      <c r="IX588">
        <v>6.77</v>
      </c>
      <c r="IY588">
        <v>0.31</v>
      </c>
      <c r="IZ588">
        <v>0.972545899424372</v>
      </c>
      <c r="JA588">
        <v>0.00534676025210932</v>
      </c>
      <c r="JB588">
        <v>-1.70922874884956e-06</v>
      </c>
      <c r="JC588">
        <v>5.24977269206303e-10</v>
      </c>
      <c r="JD588">
        <v>0.310040366037049</v>
      </c>
      <c r="JE588">
        <v>0</v>
      </c>
      <c r="JF588">
        <v>0</v>
      </c>
      <c r="JG588">
        <v>0</v>
      </c>
      <c r="JH588">
        <v>4</v>
      </c>
      <c r="JI588">
        <v>2317</v>
      </c>
      <c r="JJ588">
        <v>-0</v>
      </c>
      <c r="JK588">
        <v>23</v>
      </c>
      <c r="JL588">
        <v>29370117.4</v>
      </c>
      <c r="JM588">
        <v>29370117.4</v>
      </c>
      <c r="JN588">
        <v>3.46924</v>
      </c>
      <c r="JO588">
        <v>2.59033</v>
      </c>
      <c r="JP588">
        <v>2.19849</v>
      </c>
      <c r="JQ588">
        <v>2.63794</v>
      </c>
      <c r="JR588">
        <v>2.44507</v>
      </c>
      <c r="JS588">
        <v>2.32056</v>
      </c>
      <c r="JT588">
        <v>33.0429</v>
      </c>
      <c r="JU588">
        <v>24.0787</v>
      </c>
      <c r="JV588">
        <v>18</v>
      </c>
      <c r="JW588">
        <v>479.89</v>
      </c>
      <c r="JX588">
        <v>729.695</v>
      </c>
      <c r="JY588">
        <v>35.2845</v>
      </c>
      <c r="JZ588">
        <v>56.0735</v>
      </c>
      <c r="KA588">
        <v>30.0048</v>
      </c>
      <c r="KB588">
        <v>54.8904</v>
      </c>
      <c r="KC588">
        <v>54.526</v>
      </c>
      <c r="KD588">
        <v>69.5514</v>
      </c>
      <c r="KE588">
        <v>0</v>
      </c>
      <c r="KF588">
        <v>100</v>
      </c>
      <c r="KG588">
        <v>25.6345</v>
      </c>
      <c r="KH588">
        <v>1542.14</v>
      </c>
      <c r="KI588">
        <v>21.9999</v>
      </c>
      <c r="KJ588">
        <v>92.2324</v>
      </c>
      <c r="KK588">
        <v>88.7921</v>
      </c>
    </row>
    <row r="589" spans="1:297">
      <c r="A589">
        <v>573</v>
      </c>
      <c r="B589">
        <v>1762207048</v>
      </c>
      <c r="C589">
        <v>8816</v>
      </c>
      <c r="D589" t="s">
        <v>1595</v>
      </c>
      <c r="E589" t="s">
        <v>1596</v>
      </c>
      <c r="F589">
        <v>5</v>
      </c>
      <c r="G589" t="s">
        <v>1412</v>
      </c>
      <c r="H589" t="s">
        <v>438</v>
      </c>
      <c r="I589">
        <v>1762207039.84615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1553.01797378775</v>
      </c>
      <c r="AK589">
        <v>1533.39872727273</v>
      </c>
      <c r="AL589">
        <v>3.63133705217404</v>
      </c>
      <c r="AM589">
        <v>64.4966761008901</v>
      </c>
      <c r="AN589">
        <f>(AP589 - AO589 + DY589*1E3/(8.314*(EA589+273.15)) * AR589/DX589 * AQ589) * DX589/(100*DL589) * 1000/(1000 - AP589)</f>
        <v>0</v>
      </c>
      <c r="AO589">
        <v>20.9715861730612</v>
      </c>
      <c r="AP589">
        <v>35.29636</v>
      </c>
      <c r="AQ589">
        <v>5.61380380437981e-05</v>
      </c>
      <c r="AR589">
        <v>97.587587996509</v>
      </c>
      <c r="AS589">
        <v>12</v>
      </c>
      <c r="AT589">
        <v>2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439</v>
      </c>
      <c r="AY589" t="s">
        <v>439</v>
      </c>
      <c r="AZ589">
        <v>0</v>
      </c>
      <c r="BA589">
        <v>0</v>
      </c>
      <c r="BB589">
        <f>1-AZ589/BA589</f>
        <v>0</v>
      </c>
      <c r="BC589">
        <v>0</v>
      </c>
      <c r="BD589" t="s">
        <v>439</v>
      </c>
      <c r="BE589" t="s">
        <v>439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439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440</v>
      </c>
      <c r="DO589">
        <v>2</v>
      </c>
      <c r="DP589" t="b">
        <v>1</v>
      </c>
      <c r="DQ589">
        <v>1762207039.84615</v>
      </c>
      <c r="DR589">
        <v>1454.87692307692</v>
      </c>
      <c r="DS589">
        <v>1504.70307692308</v>
      </c>
      <c r="DT589">
        <v>35.2885615384615</v>
      </c>
      <c r="DU589">
        <v>20.9709307692308</v>
      </c>
      <c r="DV589">
        <v>1448.15153846154</v>
      </c>
      <c r="DW589">
        <v>34.9785153846154</v>
      </c>
      <c r="DX589">
        <v>500.016769230769</v>
      </c>
      <c r="DY589">
        <v>90.8162846153846</v>
      </c>
      <c r="DZ589">
        <v>0.100007538461538</v>
      </c>
      <c r="EA589">
        <v>44.4124538461538</v>
      </c>
      <c r="EB589">
        <v>42.7512615384615</v>
      </c>
      <c r="EC589">
        <v>999.9</v>
      </c>
      <c r="ED589">
        <v>0</v>
      </c>
      <c r="EE589">
        <v>0</v>
      </c>
      <c r="EF589">
        <v>9990</v>
      </c>
      <c r="EG589">
        <v>0</v>
      </c>
      <c r="EH589">
        <v>1126.75538461538</v>
      </c>
      <c r="EI589">
        <v>-49.8256230769231</v>
      </c>
      <c r="EJ589">
        <v>1508.09615384615</v>
      </c>
      <c r="EK589">
        <v>1536.93307692308</v>
      </c>
      <c r="EL589">
        <v>14.3176307692308</v>
      </c>
      <c r="EM589">
        <v>1504.70307692308</v>
      </c>
      <c r="EN589">
        <v>20.9709307692308</v>
      </c>
      <c r="EO589">
        <v>3.20477692307692</v>
      </c>
      <c r="EP589">
        <v>1.9045</v>
      </c>
      <c r="EQ589">
        <v>25.1319384615385</v>
      </c>
      <c r="ER589">
        <v>16.6719538461538</v>
      </c>
      <c r="ES589">
        <v>1999.95076923077</v>
      </c>
      <c r="ET589">
        <v>0.980002384615385</v>
      </c>
      <c r="EU589">
        <v>0.0199975769230769</v>
      </c>
      <c r="EV589">
        <v>0</v>
      </c>
      <c r="EW589">
        <v>1093.22615384615</v>
      </c>
      <c r="EX589">
        <v>5.00059</v>
      </c>
      <c r="EY589">
        <v>23971.5153846154</v>
      </c>
      <c r="EZ589">
        <v>17359.8923076923</v>
      </c>
      <c r="FA589">
        <v>66.4709230769231</v>
      </c>
      <c r="FB589">
        <v>67.0622307692308</v>
      </c>
      <c r="FC589">
        <v>65.9853846153846</v>
      </c>
      <c r="FD589">
        <v>66.5094615384615</v>
      </c>
      <c r="FE589">
        <v>66.6006923076923</v>
      </c>
      <c r="FF589">
        <v>1955.05538461538</v>
      </c>
      <c r="FG589">
        <v>39.8953846153846</v>
      </c>
      <c r="FH589">
        <v>0</v>
      </c>
      <c r="FI589">
        <v>1762207047.2</v>
      </c>
      <c r="FJ589">
        <v>0</v>
      </c>
      <c r="FK589">
        <v>1093.2324</v>
      </c>
      <c r="FL589">
        <v>0.279230770391489</v>
      </c>
      <c r="FM589">
        <v>44.4846152831983</v>
      </c>
      <c r="FN589">
        <v>23972.52</v>
      </c>
      <c r="FO589">
        <v>15</v>
      </c>
      <c r="FP589">
        <v>0</v>
      </c>
      <c r="FQ589" t="s">
        <v>441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-49.4742</v>
      </c>
      <c r="GD589">
        <v>-10.2967578947368</v>
      </c>
      <c r="GE589">
        <v>1.11463871545896</v>
      </c>
      <c r="GF589">
        <v>0</v>
      </c>
      <c r="GG589">
        <v>1093.21411764706</v>
      </c>
      <c r="GH589">
        <v>0.228877004819221</v>
      </c>
      <c r="GI589">
        <v>0.174408540789556</v>
      </c>
      <c r="GJ589">
        <v>-1</v>
      </c>
      <c r="GK589">
        <v>14.3165</v>
      </c>
      <c r="GL589">
        <v>0.0224120300751971</v>
      </c>
      <c r="GM589">
        <v>0.0029393876913399</v>
      </c>
      <c r="GN589">
        <v>1</v>
      </c>
      <c r="GO589">
        <v>1</v>
      </c>
      <c r="GP589">
        <v>2</v>
      </c>
      <c r="GQ589" t="s">
        <v>460</v>
      </c>
      <c r="GR589">
        <v>3.12515</v>
      </c>
      <c r="GS589">
        <v>2.77806</v>
      </c>
      <c r="GT589">
        <v>0.201524</v>
      </c>
      <c r="GU589">
        <v>0.205894</v>
      </c>
      <c r="GV589">
        <v>0.12854</v>
      </c>
      <c r="GW589">
        <v>0.0889738</v>
      </c>
      <c r="GX589">
        <v>28416.4</v>
      </c>
      <c r="GY589">
        <v>29849.3</v>
      </c>
      <c r="GZ589">
        <v>32365.6</v>
      </c>
      <c r="HA589">
        <v>34206.1</v>
      </c>
      <c r="HB589">
        <v>40360</v>
      </c>
      <c r="HC589">
        <v>44940.2</v>
      </c>
      <c r="HD589">
        <v>50890.7</v>
      </c>
      <c r="HE589">
        <v>54876.4</v>
      </c>
      <c r="HF589">
        <v>1.65105</v>
      </c>
      <c r="HG589">
        <v>1.95632</v>
      </c>
      <c r="HH589">
        <v>-0.136085</v>
      </c>
      <c r="HI589">
        <v>0</v>
      </c>
      <c r="HJ589">
        <v>44.9456</v>
      </c>
      <c r="HK589">
        <v>999.9</v>
      </c>
      <c r="HL589">
        <v>53.956</v>
      </c>
      <c r="HM589">
        <v>28.238</v>
      </c>
      <c r="HN589">
        <v>22.8614</v>
      </c>
      <c r="HO589">
        <v>60.9323</v>
      </c>
      <c r="HP589">
        <v>29.6274</v>
      </c>
      <c r="HQ589">
        <v>2</v>
      </c>
      <c r="HR589">
        <v>2.6966</v>
      </c>
      <c r="HS589">
        <v>9.28105</v>
      </c>
      <c r="HT589">
        <v>19.8894</v>
      </c>
      <c r="HU589">
        <v>5.18644</v>
      </c>
      <c r="HV589">
        <v>12.0159</v>
      </c>
      <c r="HW589">
        <v>4.9677</v>
      </c>
      <c r="HX589">
        <v>3.29563</v>
      </c>
      <c r="HY589">
        <v>999.9</v>
      </c>
      <c r="HZ589">
        <v>9999</v>
      </c>
      <c r="IA589">
        <v>9999</v>
      </c>
      <c r="IB589">
        <v>9999</v>
      </c>
      <c r="IC589">
        <v>1.86312</v>
      </c>
      <c r="ID589">
        <v>1.86812</v>
      </c>
      <c r="IE589">
        <v>1.86783</v>
      </c>
      <c r="IF589">
        <v>1.86904</v>
      </c>
      <c r="IG589">
        <v>1.86981</v>
      </c>
      <c r="IH589">
        <v>1.86584</v>
      </c>
      <c r="II589">
        <v>1.86702</v>
      </c>
      <c r="IJ589">
        <v>1.86843</v>
      </c>
      <c r="IK589">
        <v>5</v>
      </c>
      <c r="IL589">
        <v>0</v>
      </c>
      <c r="IM589">
        <v>0</v>
      </c>
      <c r="IN589">
        <v>0</v>
      </c>
      <c r="IO589" t="s">
        <v>443</v>
      </c>
      <c r="IP589" t="s">
        <v>444</v>
      </c>
      <c r="IQ589" t="s">
        <v>445</v>
      </c>
      <c r="IR589" t="s">
        <v>445</v>
      </c>
      <c r="IS589" t="s">
        <v>445</v>
      </c>
      <c r="IT589" t="s">
        <v>445</v>
      </c>
      <c r="IU589">
        <v>0</v>
      </c>
      <c r="IV589">
        <v>100</v>
      </c>
      <c r="IW589">
        <v>100</v>
      </c>
      <c r="IX589">
        <v>6.83</v>
      </c>
      <c r="IY589">
        <v>0.3101</v>
      </c>
      <c r="IZ589">
        <v>0.972545899424372</v>
      </c>
      <c r="JA589">
        <v>0.00534676025210932</v>
      </c>
      <c r="JB589">
        <v>-1.70922874884956e-06</v>
      </c>
      <c r="JC589">
        <v>5.24977269206303e-10</v>
      </c>
      <c r="JD589">
        <v>0.310040366037049</v>
      </c>
      <c r="JE589">
        <v>0</v>
      </c>
      <c r="JF589">
        <v>0</v>
      </c>
      <c r="JG589">
        <v>0</v>
      </c>
      <c r="JH589">
        <v>4</v>
      </c>
      <c r="JI589">
        <v>2317</v>
      </c>
      <c r="JJ589">
        <v>-0</v>
      </c>
      <c r="JK589">
        <v>23</v>
      </c>
      <c r="JL589">
        <v>29370117.5</v>
      </c>
      <c r="JM589">
        <v>29370117.5</v>
      </c>
      <c r="JN589">
        <v>3.50098</v>
      </c>
      <c r="JO589">
        <v>2.58545</v>
      </c>
      <c r="JP589">
        <v>2.19849</v>
      </c>
      <c r="JQ589">
        <v>2.63794</v>
      </c>
      <c r="JR589">
        <v>2.44629</v>
      </c>
      <c r="JS589">
        <v>2.31079</v>
      </c>
      <c r="JT589">
        <v>33.0429</v>
      </c>
      <c r="JU589">
        <v>24.0787</v>
      </c>
      <c r="JV589">
        <v>18</v>
      </c>
      <c r="JW589">
        <v>479.645</v>
      </c>
      <c r="JX589">
        <v>729.632</v>
      </c>
      <c r="JY589">
        <v>35.3042</v>
      </c>
      <c r="JZ589">
        <v>56.1203</v>
      </c>
      <c r="KA589">
        <v>30.0047</v>
      </c>
      <c r="KB589">
        <v>54.936</v>
      </c>
      <c r="KC589">
        <v>54.5694</v>
      </c>
      <c r="KD589">
        <v>70.1202</v>
      </c>
      <c r="KE589">
        <v>0</v>
      </c>
      <c r="KF589">
        <v>100</v>
      </c>
      <c r="KG589">
        <v>25.6354</v>
      </c>
      <c r="KH589">
        <v>1555.73</v>
      </c>
      <c r="KI589">
        <v>21.9999</v>
      </c>
      <c r="KJ589">
        <v>92.2242</v>
      </c>
      <c r="KK589">
        <v>88.7824</v>
      </c>
    </row>
    <row r="590" spans="1:297">
      <c r="A590">
        <v>574</v>
      </c>
      <c r="B590">
        <v>1762207053</v>
      </c>
      <c r="C590">
        <v>8821</v>
      </c>
      <c r="D590" t="s">
        <v>1597</v>
      </c>
      <c r="E590" t="s">
        <v>1598</v>
      </c>
      <c r="F590">
        <v>5</v>
      </c>
      <c r="G590" t="s">
        <v>1412</v>
      </c>
      <c r="H590" t="s">
        <v>438</v>
      </c>
      <c r="I590">
        <v>1762207044.84615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1569.5734790946</v>
      </c>
      <c r="AK590">
        <v>1550.78090909091</v>
      </c>
      <c r="AL590">
        <v>3.46707306008465</v>
      </c>
      <c r="AM590">
        <v>64.4966761008901</v>
      </c>
      <c r="AN590">
        <f>(AP590 - AO590 + DY590*1E3/(8.314*(EA590+273.15)) * AR590/DX590 * AQ590) * DX590/(100*DL590) * 1000/(1000 - AP590)</f>
        <v>0</v>
      </c>
      <c r="AO590">
        <v>20.9721785841712</v>
      </c>
      <c r="AP590">
        <v>35.2914018181818</v>
      </c>
      <c r="AQ590">
        <v>-1.03504544924992e-05</v>
      </c>
      <c r="AR590">
        <v>97.587587996509</v>
      </c>
      <c r="AS590">
        <v>12</v>
      </c>
      <c r="AT590">
        <v>2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439</v>
      </c>
      <c r="AY590" t="s">
        <v>439</v>
      </c>
      <c r="AZ590">
        <v>0</v>
      </c>
      <c r="BA590">
        <v>0</v>
      </c>
      <c r="BB590">
        <f>1-AZ590/BA590</f>
        <v>0</v>
      </c>
      <c r="BC590">
        <v>0</v>
      </c>
      <c r="BD590" t="s">
        <v>439</v>
      </c>
      <c r="BE590" t="s">
        <v>439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439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440</v>
      </c>
      <c r="DO590">
        <v>2</v>
      </c>
      <c r="DP590" t="b">
        <v>1</v>
      </c>
      <c r="DQ590">
        <v>1762207044.84615</v>
      </c>
      <c r="DR590">
        <v>1471.78</v>
      </c>
      <c r="DS590">
        <v>1521.76769230769</v>
      </c>
      <c r="DT590">
        <v>35.2900384615385</v>
      </c>
      <c r="DU590">
        <v>20.9714846153846</v>
      </c>
      <c r="DV590">
        <v>1464.99076923077</v>
      </c>
      <c r="DW590">
        <v>34.9799923076923</v>
      </c>
      <c r="DX590">
        <v>500.029384615385</v>
      </c>
      <c r="DY590">
        <v>90.8169923076923</v>
      </c>
      <c r="DZ590">
        <v>0.100044807692308</v>
      </c>
      <c r="EA590">
        <v>44.4289923076923</v>
      </c>
      <c r="EB590">
        <v>42.7706461538462</v>
      </c>
      <c r="EC590">
        <v>999.9</v>
      </c>
      <c r="ED590">
        <v>0</v>
      </c>
      <c r="EE590">
        <v>0</v>
      </c>
      <c r="EF590">
        <v>9993.70307692308</v>
      </c>
      <c r="EG590">
        <v>0</v>
      </c>
      <c r="EH590">
        <v>1126.66230769231</v>
      </c>
      <c r="EI590">
        <v>-49.9884076923077</v>
      </c>
      <c r="EJ590">
        <v>1525.61846153846</v>
      </c>
      <c r="EK590">
        <v>1554.36538461538</v>
      </c>
      <c r="EL590">
        <v>14.3185538461538</v>
      </c>
      <c r="EM590">
        <v>1521.76769230769</v>
      </c>
      <c r="EN590">
        <v>20.9714846153846</v>
      </c>
      <c r="EO590">
        <v>3.20493615384615</v>
      </c>
      <c r="EP590">
        <v>1.90456538461538</v>
      </c>
      <c r="EQ590">
        <v>25.1327615384615</v>
      </c>
      <c r="ER590">
        <v>16.6724846153846</v>
      </c>
      <c r="ES590">
        <v>1999.97692307692</v>
      </c>
      <c r="ET590">
        <v>0.979998461538462</v>
      </c>
      <c r="EU590">
        <v>0.0200015461538462</v>
      </c>
      <c r="EV590">
        <v>0</v>
      </c>
      <c r="EW590">
        <v>1093.14923076923</v>
      </c>
      <c r="EX590">
        <v>5.00059</v>
      </c>
      <c r="EY590">
        <v>23975.2538461538</v>
      </c>
      <c r="EZ590">
        <v>17360.0923076923</v>
      </c>
      <c r="FA590">
        <v>66.5046153846154</v>
      </c>
      <c r="FB590">
        <v>67.1006923076923</v>
      </c>
      <c r="FC590">
        <v>66.0238461538462</v>
      </c>
      <c r="FD590">
        <v>66.5430769230769</v>
      </c>
      <c r="FE590">
        <v>66.6391538461538</v>
      </c>
      <c r="FF590">
        <v>1955.07538461538</v>
      </c>
      <c r="FG590">
        <v>39.9015384615384</v>
      </c>
      <c r="FH590">
        <v>0</v>
      </c>
      <c r="FI590">
        <v>1762207052.6</v>
      </c>
      <c r="FJ590">
        <v>0</v>
      </c>
      <c r="FK590">
        <v>1093.20153846154</v>
      </c>
      <c r="FL590">
        <v>-0.562051284972226</v>
      </c>
      <c r="FM590">
        <v>36.8410256330952</v>
      </c>
      <c r="FN590">
        <v>23975.8769230769</v>
      </c>
      <c r="FO590">
        <v>15</v>
      </c>
      <c r="FP590">
        <v>0</v>
      </c>
      <c r="FQ590" t="s">
        <v>441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-49.8207761904762</v>
      </c>
      <c r="GD590">
        <v>-3.6200103896104</v>
      </c>
      <c r="GE590">
        <v>0.795134362353313</v>
      </c>
      <c r="GF590">
        <v>0</v>
      </c>
      <c r="GG590">
        <v>1093.20794117647</v>
      </c>
      <c r="GH590">
        <v>-0.109243701418946</v>
      </c>
      <c r="GI590">
        <v>0.179210349815418</v>
      </c>
      <c r="GJ590">
        <v>-1</v>
      </c>
      <c r="GK590">
        <v>14.3177142857143</v>
      </c>
      <c r="GL590">
        <v>0.0201038961039399</v>
      </c>
      <c r="GM590">
        <v>0.00291535927938421</v>
      </c>
      <c r="GN590">
        <v>1</v>
      </c>
      <c r="GO590">
        <v>1</v>
      </c>
      <c r="GP590">
        <v>2</v>
      </c>
      <c r="GQ590" t="s">
        <v>460</v>
      </c>
      <c r="GR590">
        <v>3.12506</v>
      </c>
      <c r="GS590">
        <v>2.77788</v>
      </c>
      <c r="GT590">
        <v>0.202904</v>
      </c>
      <c r="GU590">
        <v>0.207109</v>
      </c>
      <c r="GV590">
        <v>0.128539</v>
      </c>
      <c r="GW590">
        <v>0.0889684</v>
      </c>
      <c r="GX590">
        <v>28363.8</v>
      </c>
      <c r="GY590">
        <v>29799.2</v>
      </c>
      <c r="GZ590">
        <v>32362.6</v>
      </c>
      <c r="HA590">
        <v>34201.9</v>
      </c>
      <c r="HB590">
        <v>40357.1</v>
      </c>
      <c r="HC590">
        <v>44935.5</v>
      </c>
      <c r="HD590">
        <v>50886.5</v>
      </c>
      <c r="HE590">
        <v>54870.1</v>
      </c>
      <c r="HF590">
        <v>1.65065</v>
      </c>
      <c r="HG590">
        <v>1.95555</v>
      </c>
      <c r="HH590">
        <v>-0.135489</v>
      </c>
      <c r="HI590">
        <v>0</v>
      </c>
      <c r="HJ590">
        <v>44.9594</v>
      </c>
      <c r="HK590">
        <v>999.9</v>
      </c>
      <c r="HL590">
        <v>53.956</v>
      </c>
      <c r="HM590">
        <v>28.238</v>
      </c>
      <c r="HN590">
        <v>22.8604</v>
      </c>
      <c r="HO590">
        <v>60.9723</v>
      </c>
      <c r="HP590">
        <v>29.6835</v>
      </c>
      <c r="HQ590">
        <v>2</v>
      </c>
      <c r="HR590">
        <v>2.70154</v>
      </c>
      <c r="HS590">
        <v>9.28105</v>
      </c>
      <c r="HT590">
        <v>19.8893</v>
      </c>
      <c r="HU590">
        <v>5.18659</v>
      </c>
      <c r="HV590">
        <v>12.0161</v>
      </c>
      <c r="HW590">
        <v>4.96775</v>
      </c>
      <c r="HX590">
        <v>3.29558</v>
      </c>
      <c r="HY590">
        <v>999.9</v>
      </c>
      <c r="HZ590">
        <v>9999</v>
      </c>
      <c r="IA590">
        <v>9999</v>
      </c>
      <c r="IB590">
        <v>9999</v>
      </c>
      <c r="IC590">
        <v>1.86311</v>
      </c>
      <c r="ID590">
        <v>1.86811</v>
      </c>
      <c r="IE590">
        <v>1.86783</v>
      </c>
      <c r="IF590">
        <v>1.86905</v>
      </c>
      <c r="IG590">
        <v>1.86981</v>
      </c>
      <c r="IH590">
        <v>1.86584</v>
      </c>
      <c r="II590">
        <v>1.86699</v>
      </c>
      <c r="IJ590">
        <v>1.86841</v>
      </c>
      <c r="IK590">
        <v>5</v>
      </c>
      <c r="IL590">
        <v>0</v>
      </c>
      <c r="IM590">
        <v>0</v>
      </c>
      <c r="IN590">
        <v>0</v>
      </c>
      <c r="IO590" t="s">
        <v>443</v>
      </c>
      <c r="IP590" t="s">
        <v>444</v>
      </c>
      <c r="IQ590" t="s">
        <v>445</v>
      </c>
      <c r="IR590" t="s">
        <v>445</v>
      </c>
      <c r="IS590" t="s">
        <v>445</v>
      </c>
      <c r="IT590" t="s">
        <v>445</v>
      </c>
      <c r="IU590">
        <v>0</v>
      </c>
      <c r="IV590">
        <v>100</v>
      </c>
      <c r="IW590">
        <v>100</v>
      </c>
      <c r="IX590">
        <v>6.89</v>
      </c>
      <c r="IY590">
        <v>0.31</v>
      </c>
      <c r="IZ590">
        <v>0.972545899424372</v>
      </c>
      <c r="JA590">
        <v>0.00534676025210932</v>
      </c>
      <c r="JB590">
        <v>-1.70922874884956e-06</v>
      </c>
      <c r="JC590">
        <v>5.24977269206303e-10</v>
      </c>
      <c r="JD590">
        <v>0.310040366037049</v>
      </c>
      <c r="JE590">
        <v>0</v>
      </c>
      <c r="JF590">
        <v>0</v>
      </c>
      <c r="JG590">
        <v>0</v>
      </c>
      <c r="JH590">
        <v>4</v>
      </c>
      <c r="JI590">
        <v>2317</v>
      </c>
      <c r="JJ590">
        <v>-0</v>
      </c>
      <c r="JK590">
        <v>23</v>
      </c>
      <c r="JL590">
        <v>29370117.6</v>
      </c>
      <c r="JM590">
        <v>29370117.6</v>
      </c>
      <c r="JN590">
        <v>3.53271</v>
      </c>
      <c r="JO590">
        <v>2.59521</v>
      </c>
      <c r="JP590">
        <v>2.19849</v>
      </c>
      <c r="JQ590">
        <v>2.63794</v>
      </c>
      <c r="JR590">
        <v>2.44629</v>
      </c>
      <c r="JS590">
        <v>2.3291</v>
      </c>
      <c r="JT590">
        <v>33.0206</v>
      </c>
      <c r="JU590">
        <v>24.07</v>
      </c>
      <c r="JV590">
        <v>18</v>
      </c>
      <c r="JW590">
        <v>479.589</v>
      </c>
      <c r="JX590">
        <v>729.242</v>
      </c>
      <c r="JY590">
        <v>35.3247</v>
      </c>
      <c r="JZ590">
        <v>56.1663</v>
      </c>
      <c r="KA590">
        <v>30.0048</v>
      </c>
      <c r="KB590">
        <v>54.9794</v>
      </c>
      <c r="KC590">
        <v>54.612</v>
      </c>
      <c r="KD590">
        <v>70.672</v>
      </c>
      <c r="KE590">
        <v>0</v>
      </c>
      <c r="KF590">
        <v>100</v>
      </c>
      <c r="KG590">
        <v>25.6364</v>
      </c>
      <c r="KH590">
        <v>1576.14</v>
      </c>
      <c r="KI590">
        <v>21.9999</v>
      </c>
      <c r="KJ590">
        <v>92.2161</v>
      </c>
      <c r="KK590">
        <v>88.772</v>
      </c>
    </row>
    <row r="591" spans="1:297">
      <c r="A591">
        <v>575</v>
      </c>
      <c r="B591">
        <v>1762207058</v>
      </c>
      <c r="C591">
        <v>8826</v>
      </c>
      <c r="D591" t="s">
        <v>1599</v>
      </c>
      <c r="E591" t="s">
        <v>1600</v>
      </c>
      <c r="F591">
        <v>5</v>
      </c>
      <c r="G591" t="s">
        <v>1412</v>
      </c>
      <c r="H591" t="s">
        <v>438</v>
      </c>
      <c r="I591">
        <v>1762207049.84615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1584.69075269381</v>
      </c>
      <c r="AK591">
        <v>1566.84921212121</v>
      </c>
      <c r="AL591">
        <v>3.18129547763559</v>
      </c>
      <c r="AM591">
        <v>64.4966761008901</v>
      </c>
      <c r="AN591">
        <f>(AP591 - AO591 + DY591*1E3/(8.314*(EA591+273.15)) * AR591/DX591 * AQ591) * DX591/(100*DL591) * 1000/(1000 - AP591)</f>
        <v>0</v>
      </c>
      <c r="AO591">
        <v>20.9730896048113</v>
      </c>
      <c r="AP591">
        <v>35.3011696969697</v>
      </c>
      <c r="AQ591">
        <v>3.88239884731303e-05</v>
      </c>
      <c r="AR591">
        <v>97.587587996509</v>
      </c>
      <c r="AS591">
        <v>12</v>
      </c>
      <c r="AT591">
        <v>2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439</v>
      </c>
      <c r="AY591" t="s">
        <v>439</v>
      </c>
      <c r="AZ591">
        <v>0</v>
      </c>
      <c r="BA591">
        <v>0</v>
      </c>
      <c r="BB591">
        <f>1-AZ591/BA591</f>
        <v>0</v>
      </c>
      <c r="BC591">
        <v>0</v>
      </c>
      <c r="BD591" t="s">
        <v>439</v>
      </c>
      <c r="BE591" t="s">
        <v>439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439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440</v>
      </c>
      <c r="DO591">
        <v>2</v>
      </c>
      <c r="DP591" t="b">
        <v>1</v>
      </c>
      <c r="DQ591">
        <v>1762207049.84615</v>
      </c>
      <c r="DR591">
        <v>1488.47230769231</v>
      </c>
      <c r="DS591">
        <v>1538.19384615385</v>
      </c>
      <c r="DT591">
        <v>35.294</v>
      </c>
      <c r="DU591">
        <v>20.9723384615385</v>
      </c>
      <c r="DV591">
        <v>1481.62153846154</v>
      </c>
      <c r="DW591">
        <v>34.9839538461538</v>
      </c>
      <c r="DX591">
        <v>500.032615384615</v>
      </c>
      <c r="DY591">
        <v>90.8178615384615</v>
      </c>
      <c r="DZ591">
        <v>0.0999946307692308</v>
      </c>
      <c r="EA591">
        <v>44.4429923076923</v>
      </c>
      <c r="EB591">
        <v>42.7887769230769</v>
      </c>
      <c r="EC591">
        <v>999.9</v>
      </c>
      <c r="ED591">
        <v>0</v>
      </c>
      <c r="EE591">
        <v>0</v>
      </c>
      <c r="EF591">
        <v>10002.7884615385</v>
      </c>
      <c r="EG591">
        <v>0</v>
      </c>
      <c r="EH591">
        <v>1126.60230769231</v>
      </c>
      <c r="EI591">
        <v>-49.7224384615385</v>
      </c>
      <c r="EJ591">
        <v>1542.92846153846</v>
      </c>
      <c r="EK591">
        <v>1571.14538461538</v>
      </c>
      <c r="EL591">
        <v>14.3216538461538</v>
      </c>
      <c r="EM591">
        <v>1538.19384615385</v>
      </c>
      <c r="EN591">
        <v>20.9723384615385</v>
      </c>
      <c r="EO591">
        <v>3.20532615384615</v>
      </c>
      <c r="EP591">
        <v>1.90466307692308</v>
      </c>
      <c r="EQ591">
        <v>25.1348</v>
      </c>
      <c r="ER591">
        <v>16.6732769230769</v>
      </c>
      <c r="ES591">
        <v>1999.97692307692</v>
      </c>
      <c r="ET591">
        <v>0.979995307692308</v>
      </c>
      <c r="EU591">
        <v>0.0200046538461538</v>
      </c>
      <c r="EV591">
        <v>0</v>
      </c>
      <c r="EW591">
        <v>1093.16</v>
      </c>
      <c r="EX591">
        <v>5.00059</v>
      </c>
      <c r="EY591">
        <v>23978.2923076923</v>
      </c>
      <c r="EZ591">
        <v>17360.0846153846</v>
      </c>
      <c r="FA591">
        <v>66.5333846153846</v>
      </c>
      <c r="FB591">
        <v>67.1391538461538</v>
      </c>
      <c r="FC591">
        <v>66.0623076923077</v>
      </c>
      <c r="FD591">
        <v>66.5815384615385</v>
      </c>
      <c r="FE591">
        <v>66.6679230769231</v>
      </c>
      <c r="FF591">
        <v>1955.07153846154</v>
      </c>
      <c r="FG591">
        <v>39.9061538461538</v>
      </c>
      <c r="FH591">
        <v>0</v>
      </c>
      <c r="FI591">
        <v>1762207057.4</v>
      </c>
      <c r="FJ591">
        <v>0</v>
      </c>
      <c r="FK591">
        <v>1093.17807692308</v>
      </c>
      <c r="FL591">
        <v>-0.878974361345787</v>
      </c>
      <c r="FM591">
        <v>34.1504273513768</v>
      </c>
      <c r="FN591">
        <v>23978.8115384615</v>
      </c>
      <c r="FO591">
        <v>15</v>
      </c>
      <c r="FP591">
        <v>0</v>
      </c>
      <c r="FQ591" t="s">
        <v>441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-49.715015</v>
      </c>
      <c r="GD591">
        <v>4.6766120300752</v>
      </c>
      <c r="GE591">
        <v>0.994124004475799</v>
      </c>
      <c r="GF591">
        <v>0</v>
      </c>
      <c r="GG591">
        <v>1093.17</v>
      </c>
      <c r="GH591">
        <v>-0.205347593905231</v>
      </c>
      <c r="GI591">
        <v>0.22503594484122</v>
      </c>
      <c r="GJ591">
        <v>-1</v>
      </c>
      <c r="GK591">
        <v>14.320185</v>
      </c>
      <c r="GL591">
        <v>0.0370962406015208</v>
      </c>
      <c r="GM591">
        <v>0.00410807436641566</v>
      </c>
      <c r="GN591">
        <v>1</v>
      </c>
      <c r="GO591">
        <v>1</v>
      </c>
      <c r="GP591">
        <v>2</v>
      </c>
      <c r="GQ591" t="s">
        <v>460</v>
      </c>
      <c r="GR591">
        <v>3.12516</v>
      </c>
      <c r="GS591">
        <v>2.77807</v>
      </c>
      <c r="GT591">
        <v>0.204178</v>
      </c>
      <c r="GU591">
        <v>0.208532</v>
      </c>
      <c r="GV591">
        <v>0.128542</v>
      </c>
      <c r="GW591">
        <v>0.0889633</v>
      </c>
      <c r="GX591">
        <v>28315.3</v>
      </c>
      <c r="GY591">
        <v>29741.2</v>
      </c>
      <c r="GZ591">
        <v>32359.8</v>
      </c>
      <c r="HA591">
        <v>34197.8</v>
      </c>
      <c r="HB591">
        <v>40354.5</v>
      </c>
      <c r="HC591">
        <v>44930.7</v>
      </c>
      <c r="HD591">
        <v>50882.7</v>
      </c>
      <c r="HE591">
        <v>54863.9</v>
      </c>
      <c r="HF591">
        <v>1.65018</v>
      </c>
      <c r="HG591">
        <v>1.95515</v>
      </c>
      <c r="HH591">
        <v>-0.135243</v>
      </c>
      <c r="HI591">
        <v>0</v>
      </c>
      <c r="HJ591">
        <v>44.974</v>
      </c>
      <c r="HK591">
        <v>999.9</v>
      </c>
      <c r="HL591">
        <v>53.956</v>
      </c>
      <c r="HM591">
        <v>28.238</v>
      </c>
      <c r="HN591">
        <v>22.8604</v>
      </c>
      <c r="HO591">
        <v>60.7423</v>
      </c>
      <c r="HP591">
        <v>29.5793</v>
      </c>
      <c r="HQ591">
        <v>2</v>
      </c>
      <c r="HR591">
        <v>2.70643</v>
      </c>
      <c r="HS591">
        <v>9.28105</v>
      </c>
      <c r="HT591">
        <v>19.8892</v>
      </c>
      <c r="HU591">
        <v>5.18719</v>
      </c>
      <c r="HV591">
        <v>12.0159</v>
      </c>
      <c r="HW591">
        <v>4.96855</v>
      </c>
      <c r="HX591">
        <v>3.29563</v>
      </c>
      <c r="HY591">
        <v>999.9</v>
      </c>
      <c r="HZ591">
        <v>9999</v>
      </c>
      <c r="IA591">
        <v>9999</v>
      </c>
      <c r="IB591">
        <v>9999</v>
      </c>
      <c r="IC591">
        <v>1.8631</v>
      </c>
      <c r="ID591">
        <v>1.8681</v>
      </c>
      <c r="IE591">
        <v>1.86783</v>
      </c>
      <c r="IF591">
        <v>1.86904</v>
      </c>
      <c r="IG591">
        <v>1.86982</v>
      </c>
      <c r="IH591">
        <v>1.86584</v>
      </c>
      <c r="II591">
        <v>1.86699</v>
      </c>
      <c r="IJ591">
        <v>1.86841</v>
      </c>
      <c r="IK591">
        <v>5</v>
      </c>
      <c r="IL591">
        <v>0</v>
      </c>
      <c r="IM591">
        <v>0</v>
      </c>
      <c r="IN591">
        <v>0</v>
      </c>
      <c r="IO591" t="s">
        <v>443</v>
      </c>
      <c r="IP591" t="s">
        <v>444</v>
      </c>
      <c r="IQ591" t="s">
        <v>445</v>
      </c>
      <c r="IR591" t="s">
        <v>445</v>
      </c>
      <c r="IS591" t="s">
        <v>445</v>
      </c>
      <c r="IT591" t="s">
        <v>445</v>
      </c>
      <c r="IU591">
        <v>0</v>
      </c>
      <c r="IV591">
        <v>100</v>
      </c>
      <c r="IW591">
        <v>100</v>
      </c>
      <c r="IX591">
        <v>6.95</v>
      </c>
      <c r="IY591">
        <v>0.3101</v>
      </c>
      <c r="IZ591">
        <v>0.972545899424372</v>
      </c>
      <c r="JA591">
        <v>0.00534676025210932</v>
      </c>
      <c r="JB591">
        <v>-1.70922874884956e-06</v>
      </c>
      <c r="JC591">
        <v>5.24977269206303e-10</v>
      </c>
      <c r="JD591">
        <v>0.310040366037049</v>
      </c>
      <c r="JE591">
        <v>0</v>
      </c>
      <c r="JF591">
        <v>0</v>
      </c>
      <c r="JG591">
        <v>0</v>
      </c>
      <c r="JH591">
        <v>4</v>
      </c>
      <c r="JI591">
        <v>2317</v>
      </c>
      <c r="JJ591">
        <v>-0</v>
      </c>
      <c r="JK591">
        <v>23</v>
      </c>
      <c r="JL591">
        <v>29370117.6</v>
      </c>
      <c r="JM591">
        <v>29370117.6</v>
      </c>
      <c r="JN591">
        <v>3.56201</v>
      </c>
      <c r="JO591">
        <v>2.58911</v>
      </c>
      <c r="JP591">
        <v>2.19849</v>
      </c>
      <c r="JQ591">
        <v>2.63794</v>
      </c>
      <c r="JR591">
        <v>2.44507</v>
      </c>
      <c r="JS591">
        <v>2.32788</v>
      </c>
      <c r="JT591">
        <v>33.0429</v>
      </c>
      <c r="JU591">
        <v>24.0787</v>
      </c>
      <c r="JV591">
        <v>18</v>
      </c>
      <c r="JW591">
        <v>479.479</v>
      </c>
      <c r="JX591">
        <v>729.221</v>
      </c>
      <c r="JY591">
        <v>35.3446</v>
      </c>
      <c r="JZ591">
        <v>56.2085</v>
      </c>
      <c r="KA591">
        <v>30.0047</v>
      </c>
      <c r="KB591">
        <v>55.0229</v>
      </c>
      <c r="KC591">
        <v>54.6546</v>
      </c>
      <c r="KD591">
        <v>71.3439</v>
      </c>
      <c r="KE591">
        <v>0</v>
      </c>
      <c r="KF591">
        <v>100</v>
      </c>
      <c r="KG591">
        <v>25.6395</v>
      </c>
      <c r="KH591">
        <v>1589.68</v>
      </c>
      <c r="KI591">
        <v>21.9999</v>
      </c>
      <c r="KJ591">
        <v>92.209</v>
      </c>
      <c r="KK591">
        <v>88.7617</v>
      </c>
    </row>
    <row r="592" spans="1:297">
      <c r="A592">
        <v>576</v>
      </c>
      <c r="B592">
        <v>1762207063</v>
      </c>
      <c r="C592">
        <v>8831</v>
      </c>
      <c r="D592" t="s">
        <v>1601</v>
      </c>
      <c r="E592" t="s">
        <v>1602</v>
      </c>
      <c r="F592">
        <v>5</v>
      </c>
      <c r="G592" t="s">
        <v>1412</v>
      </c>
      <c r="H592" t="s">
        <v>438</v>
      </c>
      <c r="I592">
        <v>1762207054.84615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1603.14448090455</v>
      </c>
      <c r="AK592">
        <v>1584.17993939394</v>
      </c>
      <c r="AL592">
        <v>3.47873138976619</v>
      </c>
      <c r="AM592">
        <v>64.4966761008901</v>
      </c>
      <c r="AN592">
        <f>(AP592 - AO592 + DY592*1E3/(8.314*(EA592+273.15)) * AR592/DX592 * AQ592) * DX592/(100*DL592) * 1000/(1000 - AP592)</f>
        <v>0</v>
      </c>
      <c r="AO592">
        <v>20.9733565209735</v>
      </c>
      <c r="AP592">
        <v>35.3041696969697</v>
      </c>
      <c r="AQ592">
        <v>1.29745312099776e-05</v>
      </c>
      <c r="AR592">
        <v>97.587587996509</v>
      </c>
      <c r="AS592">
        <v>12</v>
      </c>
      <c r="AT592">
        <v>2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439</v>
      </c>
      <c r="AY592" t="s">
        <v>439</v>
      </c>
      <c r="AZ592">
        <v>0</v>
      </c>
      <c r="BA592">
        <v>0</v>
      </c>
      <c r="BB592">
        <f>1-AZ592/BA592</f>
        <v>0</v>
      </c>
      <c r="BC592">
        <v>0</v>
      </c>
      <c r="BD592" t="s">
        <v>439</v>
      </c>
      <c r="BE592" t="s">
        <v>439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439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440</v>
      </c>
      <c r="DO592">
        <v>2</v>
      </c>
      <c r="DP592" t="b">
        <v>1</v>
      </c>
      <c r="DQ592">
        <v>1762207054.84615</v>
      </c>
      <c r="DR592">
        <v>1504.94153846154</v>
      </c>
      <c r="DS592">
        <v>1554.62461538462</v>
      </c>
      <c r="DT592">
        <v>35.2980846153846</v>
      </c>
      <c r="DU592">
        <v>20.9728153846154</v>
      </c>
      <c r="DV592">
        <v>1498.02769230769</v>
      </c>
      <c r="DW592">
        <v>34.9880307692308</v>
      </c>
      <c r="DX592">
        <v>500.010230769231</v>
      </c>
      <c r="DY592">
        <v>90.8194</v>
      </c>
      <c r="DZ592">
        <v>0.100007307692308</v>
      </c>
      <c r="EA592">
        <v>44.4575153846154</v>
      </c>
      <c r="EB592">
        <v>42.8085384615385</v>
      </c>
      <c r="EC592">
        <v>999.9</v>
      </c>
      <c r="ED592">
        <v>0</v>
      </c>
      <c r="EE592">
        <v>0</v>
      </c>
      <c r="EF592">
        <v>10006.1061538462</v>
      </c>
      <c r="EG592">
        <v>0</v>
      </c>
      <c r="EH592">
        <v>1126.53769230769</v>
      </c>
      <c r="EI592">
        <v>-49.6846538461538</v>
      </c>
      <c r="EJ592">
        <v>1560.00538461538</v>
      </c>
      <c r="EK592">
        <v>1587.92846153846</v>
      </c>
      <c r="EL592">
        <v>14.3252615384615</v>
      </c>
      <c r="EM592">
        <v>1554.62461538462</v>
      </c>
      <c r="EN592">
        <v>20.9728153846154</v>
      </c>
      <c r="EO592">
        <v>3.20575</v>
      </c>
      <c r="EP592">
        <v>1.90473769230769</v>
      </c>
      <c r="EQ592">
        <v>25.1370307692308</v>
      </c>
      <c r="ER592">
        <v>16.6739</v>
      </c>
      <c r="ES592">
        <v>1999.97769230769</v>
      </c>
      <c r="ET592">
        <v>0.979993230769231</v>
      </c>
      <c r="EU592">
        <v>0.0200066615384615</v>
      </c>
      <c r="EV592">
        <v>0</v>
      </c>
      <c r="EW592">
        <v>1093.08461538462</v>
      </c>
      <c r="EX592">
        <v>5.00059</v>
      </c>
      <c r="EY592">
        <v>23981.1769230769</v>
      </c>
      <c r="EZ592">
        <v>17360.0923076923</v>
      </c>
      <c r="FA592">
        <v>66.567</v>
      </c>
      <c r="FB592">
        <v>67.1679230769231</v>
      </c>
      <c r="FC592">
        <v>66.1007692307692</v>
      </c>
      <c r="FD592">
        <v>66.6104615384615</v>
      </c>
      <c r="FE592">
        <v>66.6966923076923</v>
      </c>
      <c r="FF592">
        <v>1955.06769230769</v>
      </c>
      <c r="FG592">
        <v>39.91</v>
      </c>
      <c r="FH592">
        <v>0</v>
      </c>
      <c r="FI592">
        <v>1762207062.2</v>
      </c>
      <c r="FJ592">
        <v>0</v>
      </c>
      <c r="FK592">
        <v>1093.11846153846</v>
      </c>
      <c r="FL592">
        <v>0.00478631920732997</v>
      </c>
      <c r="FM592">
        <v>34.8034188663832</v>
      </c>
      <c r="FN592">
        <v>23981.5153846154</v>
      </c>
      <c r="FO592">
        <v>15</v>
      </c>
      <c r="FP592">
        <v>0</v>
      </c>
      <c r="FQ592" t="s">
        <v>441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-50.022019047619</v>
      </c>
      <c r="GD592">
        <v>2.25579740259727</v>
      </c>
      <c r="GE592">
        <v>1.0289338821921</v>
      </c>
      <c r="GF592">
        <v>0</v>
      </c>
      <c r="GG592">
        <v>1093.14470588235</v>
      </c>
      <c r="GH592">
        <v>-0.787776931185278</v>
      </c>
      <c r="GI592">
        <v>0.234084390188879</v>
      </c>
      <c r="GJ592">
        <v>-1</v>
      </c>
      <c r="GK592">
        <v>14.3236666666667</v>
      </c>
      <c r="GL592">
        <v>0.0459038961039046</v>
      </c>
      <c r="GM592">
        <v>0.00512494676704826</v>
      </c>
      <c r="GN592">
        <v>1</v>
      </c>
      <c r="GO592">
        <v>1</v>
      </c>
      <c r="GP592">
        <v>2</v>
      </c>
      <c r="GQ592" t="s">
        <v>460</v>
      </c>
      <c r="GR592">
        <v>3.12504</v>
      </c>
      <c r="GS592">
        <v>2.77784</v>
      </c>
      <c r="GT592">
        <v>0.205547</v>
      </c>
      <c r="GU592">
        <v>0.209849</v>
      </c>
      <c r="GV592">
        <v>0.128527</v>
      </c>
      <c r="GW592">
        <v>0.0889507</v>
      </c>
      <c r="GX592">
        <v>28262.9</v>
      </c>
      <c r="GY592">
        <v>29687.5</v>
      </c>
      <c r="GZ592">
        <v>32356.6</v>
      </c>
      <c r="HA592">
        <v>34194</v>
      </c>
      <c r="HB592">
        <v>40352.5</v>
      </c>
      <c r="HC592">
        <v>44926.8</v>
      </c>
      <c r="HD592">
        <v>50878.8</v>
      </c>
      <c r="HE592">
        <v>54858.1</v>
      </c>
      <c r="HF592">
        <v>1.64975</v>
      </c>
      <c r="HG592">
        <v>1.95478</v>
      </c>
      <c r="HH592">
        <v>-0.135139</v>
      </c>
      <c r="HI592">
        <v>0</v>
      </c>
      <c r="HJ592">
        <v>44.9874</v>
      </c>
      <c r="HK592">
        <v>999.9</v>
      </c>
      <c r="HL592">
        <v>53.956</v>
      </c>
      <c r="HM592">
        <v>28.238</v>
      </c>
      <c r="HN592">
        <v>22.8594</v>
      </c>
      <c r="HO592">
        <v>60.8723</v>
      </c>
      <c r="HP592">
        <v>29.6474</v>
      </c>
      <c r="HQ592">
        <v>2</v>
      </c>
      <c r="HR592">
        <v>2.71131</v>
      </c>
      <c r="HS592">
        <v>9.28105</v>
      </c>
      <c r="HT592">
        <v>19.889</v>
      </c>
      <c r="HU592">
        <v>5.18704</v>
      </c>
      <c r="HV592">
        <v>12.0159</v>
      </c>
      <c r="HW592">
        <v>4.96805</v>
      </c>
      <c r="HX592">
        <v>3.29575</v>
      </c>
      <c r="HY592">
        <v>999.9</v>
      </c>
      <c r="HZ592">
        <v>9999</v>
      </c>
      <c r="IA592">
        <v>9999</v>
      </c>
      <c r="IB592">
        <v>9999</v>
      </c>
      <c r="IC592">
        <v>1.8631</v>
      </c>
      <c r="ID592">
        <v>1.8681</v>
      </c>
      <c r="IE592">
        <v>1.86783</v>
      </c>
      <c r="IF592">
        <v>1.86904</v>
      </c>
      <c r="IG592">
        <v>1.86981</v>
      </c>
      <c r="IH592">
        <v>1.86584</v>
      </c>
      <c r="II592">
        <v>1.86697</v>
      </c>
      <c r="IJ592">
        <v>1.8684</v>
      </c>
      <c r="IK592">
        <v>5</v>
      </c>
      <c r="IL592">
        <v>0</v>
      </c>
      <c r="IM592">
        <v>0</v>
      </c>
      <c r="IN592">
        <v>0</v>
      </c>
      <c r="IO592" t="s">
        <v>443</v>
      </c>
      <c r="IP592" t="s">
        <v>444</v>
      </c>
      <c r="IQ592" t="s">
        <v>445</v>
      </c>
      <c r="IR592" t="s">
        <v>445</v>
      </c>
      <c r="IS592" t="s">
        <v>445</v>
      </c>
      <c r="IT592" t="s">
        <v>445</v>
      </c>
      <c r="IU592">
        <v>0</v>
      </c>
      <c r="IV592">
        <v>100</v>
      </c>
      <c r="IW592">
        <v>100</v>
      </c>
      <c r="IX592">
        <v>7.01</v>
      </c>
      <c r="IY592">
        <v>0.31</v>
      </c>
      <c r="IZ592">
        <v>0.972545899424372</v>
      </c>
      <c r="JA592">
        <v>0.00534676025210932</v>
      </c>
      <c r="JB592">
        <v>-1.70922874884956e-06</v>
      </c>
      <c r="JC592">
        <v>5.24977269206303e-10</v>
      </c>
      <c r="JD592">
        <v>0.310040366037049</v>
      </c>
      <c r="JE592">
        <v>0</v>
      </c>
      <c r="JF592">
        <v>0</v>
      </c>
      <c r="JG592">
        <v>0</v>
      </c>
      <c r="JH592">
        <v>4</v>
      </c>
      <c r="JI592">
        <v>2317</v>
      </c>
      <c r="JJ592">
        <v>-0</v>
      </c>
      <c r="JK592">
        <v>23</v>
      </c>
      <c r="JL592">
        <v>29370117.7</v>
      </c>
      <c r="JM592">
        <v>29370117.7</v>
      </c>
      <c r="JN592">
        <v>3.59375</v>
      </c>
      <c r="JO592">
        <v>2.59033</v>
      </c>
      <c r="JP592">
        <v>2.19849</v>
      </c>
      <c r="JQ592">
        <v>2.63794</v>
      </c>
      <c r="JR592">
        <v>2.44507</v>
      </c>
      <c r="JS592">
        <v>2.3877</v>
      </c>
      <c r="JT592">
        <v>33.0206</v>
      </c>
      <c r="JU592">
        <v>24.0875</v>
      </c>
      <c r="JV592">
        <v>18</v>
      </c>
      <c r="JW592">
        <v>479.394</v>
      </c>
      <c r="JX592">
        <v>729.218</v>
      </c>
      <c r="JY592">
        <v>35.3648</v>
      </c>
      <c r="JZ592">
        <v>56.2546</v>
      </c>
      <c r="KA592">
        <v>30.0047</v>
      </c>
      <c r="KB592">
        <v>55.0643</v>
      </c>
      <c r="KC592">
        <v>54.6963</v>
      </c>
      <c r="KD592">
        <v>72.0443</v>
      </c>
      <c r="KE592">
        <v>0</v>
      </c>
      <c r="KF592">
        <v>100</v>
      </c>
      <c r="KG592">
        <v>25.6405</v>
      </c>
      <c r="KH592">
        <v>1610.28</v>
      </c>
      <c r="KI592">
        <v>21.9999</v>
      </c>
      <c r="KJ592">
        <v>92.201</v>
      </c>
      <c r="KK592">
        <v>88.7521</v>
      </c>
    </row>
    <row r="593" spans="1:297">
      <c r="A593">
        <v>577</v>
      </c>
      <c r="B593">
        <v>1762207965</v>
      </c>
      <c r="C593">
        <v>9733</v>
      </c>
      <c r="D593" t="s">
        <v>1603</v>
      </c>
      <c r="E593" t="s">
        <v>1604</v>
      </c>
      <c r="F593">
        <v>5</v>
      </c>
      <c r="G593" t="s">
        <v>1605</v>
      </c>
      <c r="H593" t="s">
        <v>438</v>
      </c>
      <c r="I593">
        <v>1762207957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429.029853246048</v>
      </c>
      <c r="AK593">
        <v>430.463309090909</v>
      </c>
      <c r="AL593">
        <v>-0.0380486601120907</v>
      </c>
      <c r="AM593">
        <v>64.2912507291706</v>
      </c>
      <c r="AN593">
        <f>(AP593 - AO593 + DY593*1E3/(8.314*(EA593+273.15)) * AR593/DX593 * AQ593) * DX593/(100*DL593) * 1000/(1000 - AP593)</f>
        <v>0</v>
      </c>
      <c r="AO593">
        <v>21.0657171686021</v>
      </c>
      <c r="AP593">
        <v>31.0205981818182</v>
      </c>
      <c r="AQ593">
        <v>-1.63578133861363e-06</v>
      </c>
      <c r="AR593">
        <v>98.2178947008319</v>
      </c>
      <c r="AS593">
        <v>5</v>
      </c>
      <c r="AT593">
        <v>1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439</v>
      </c>
      <c r="AY593" t="s">
        <v>439</v>
      </c>
      <c r="AZ593">
        <v>0</v>
      </c>
      <c r="BA593">
        <v>0</v>
      </c>
      <c r="BB593">
        <f>1-AZ593/BA593</f>
        <v>0</v>
      </c>
      <c r="BC593">
        <v>0</v>
      </c>
      <c r="BD593" t="s">
        <v>439</v>
      </c>
      <c r="BE593" t="s">
        <v>439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439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440</v>
      </c>
      <c r="DO593">
        <v>2</v>
      </c>
      <c r="DP593" t="b">
        <v>1</v>
      </c>
      <c r="DQ593">
        <v>1762207957</v>
      </c>
      <c r="DR593">
        <v>417.213</v>
      </c>
      <c r="DS593">
        <v>420.205866666667</v>
      </c>
      <c r="DT593">
        <v>31.0233066666667</v>
      </c>
      <c r="DU593">
        <v>21.06494</v>
      </c>
      <c r="DV593">
        <v>414.2814</v>
      </c>
      <c r="DW593">
        <v>30.7132533333333</v>
      </c>
      <c r="DX593">
        <v>499.972066666667</v>
      </c>
      <c r="DY593">
        <v>90.7945466666667</v>
      </c>
      <c r="DZ593">
        <v>0.09996596</v>
      </c>
      <c r="EA593">
        <v>42.8713666666667</v>
      </c>
      <c r="EB593">
        <v>41.9767866666667</v>
      </c>
      <c r="EC593">
        <v>999.9</v>
      </c>
      <c r="ED593">
        <v>0</v>
      </c>
      <c r="EE593">
        <v>0</v>
      </c>
      <c r="EF593">
        <v>10000.3866666667</v>
      </c>
      <c r="EG593">
        <v>0</v>
      </c>
      <c r="EH593">
        <v>1154.79133333333</v>
      </c>
      <c r="EI593">
        <v>-2.99289466666667</v>
      </c>
      <c r="EJ593">
        <v>430.5706</v>
      </c>
      <c r="EK593">
        <v>429.247933333333</v>
      </c>
      <c r="EL593">
        <v>9.95835466666667</v>
      </c>
      <c r="EM593">
        <v>420.205866666667</v>
      </c>
      <c r="EN593">
        <v>21.06494</v>
      </c>
      <c r="EO593">
        <v>2.81674533333333</v>
      </c>
      <c r="EP593">
        <v>1.912582</v>
      </c>
      <c r="EQ593">
        <v>22.9825666666667</v>
      </c>
      <c r="ER593">
        <v>16.7386</v>
      </c>
      <c r="ES593">
        <v>2000.02266666667</v>
      </c>
      <c r="ET593">
        <v>0.979995</v>
      </c>
      <c r="EU593">
        <v>0.02000486</v>
      </c>
      <c r="EV593">
        <v>0</v>
      </c>
      <c r="EW593">
        <v>1129.96533333333</v>
      </c>
      <c r="EX593">
        <v>5.00059</v>
      </c>
      <c r="EY593">
        <v>24390.1266666667</v>
      </c>
      <c r="EZ593">
        <v>17360.5</v>
      </c>
      <c r="FA593">
        <v>63.933</v>
      </c>
      <c r="FB593">
        <v>64.0372</v>
      </c>
      <c r="FC593">
        <v>63.4748</v>
      </c>
      <c r="FD593">
        <v>63.4039333333333</v>
      </c>
      <c r="FE593">
        <v>64.2038</v>
      </c>
      <c r="FF593">
        <v>1955.11266666667</v>
      </c>
      <c r="FG593">
        <v>39.91</v>
      </c>
      <c r="FH593">
        <v>0</v>
      </c>
      <c r="FI593">
        <v>1762207964</v>
      </c>
      <c r="FJ593">
        <v>0</v>
      </c>
      <c r="FK593">
        <v>1129.8756</v>
      </c>
      <c r="FL593">
        <v>2.60692308869178</v>
      </c>
      <c r="FM593">
        <v>-39.6615384382994</v>
      </c>
      <c r="FN593">
        <v>24389.848</v>
      </c>
      <c r="FO593">
        <v>15</v>
      </c>
      <c r="FP593">
        <v>0</v>
      </c>
      <c r="FQ593" t="s">
        <v>441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-3.063015</v>
      </c>
      <c r="GD593">
        <v>1.5680237593985</v>
      </c>
      <c r="GE593">
        <v>0.188725276539737</v>
      </c>
      <c r="GF593">
        <v>0</v>
      </c>
      <c r="GG593">
        <v>1129.83029411765</v>
      </c>
      <c r="GH593">
        <v>0.635141340775189</v>
      </c>
      <c r="GI593">
        <v>0.244486079167253</v>
      </c>
      <c r="GJ593">
        <v>-1</v>
      </c>
      <c r="GK593">
        <v>9.96108</v>
      </c>
      <c r="GL593">
        <v>-0.0408803007518946</v>
      </c>
      <c r="GM593">
        <v>0.00419015274184575</v>
      </c>
      <c r="GN593">
        <v>1</v>
      </c>
      <c r="GO593">
        <v>1</v>
      </c>
      <c r="GP593">
        <v>2</v>
      </c>
      <c r="GQ593" t="s">
        <v>460</v>
      </c>
      <c r="GR593">
        <v>3.12552</v>
      </c>
      <c r="GS593">
        <v>2.77795</v>
      </c>
      <c r="GT593">
        <v>0.0836888</v>
      </c>
      <c r="GU593">
        <v>0.0847035</v>
      </c>
      <c r="GV593">
        <v>0.117474</v>
      </c>
      <c r="GW593">
        <v>0.0893909</v>
      </c>
      <c r="GX593">
        <v>32836.5</v>
      </c>
      <c r="GY593">
        <v>34698.8</v>
      </c>
      <c r="GZ593">
        <v>32556.1</v>
      </c>
      <c r="HA593">
        <v>34459</v>
      </c>
      <c r="HB593">
        <v>41022.1</v>
      </c>
      <c r="HC593">
        <v>45217.5</v>
      </c>
      <c r="HD593">
        <v>51157.2</v>
      </c>
      <c r="HE593">
        <v>55256.8</v>
      </c>
      <c r="HF593">
        <v>1.6684</v>
      </c>
      <c r="HG593">
        <v>1.98445</v>
      </c>
      <c r="HH593">
        <v>0.0461489</v>
      </c>
      <c r="HI593">
        <v>0</v>
      </c>
      <c r="HJ593">
        <v>41.2429</v>
      </c>
      <c r="HK593">
        <v>999.9</v>
      </c>
      <c r="HL593">
        <v>53.858</v>
      </c>
      <c r="HM593">
        <v>28.399</v>
      </c>
      <c r="HN593">
        <v>23.0379</v>
      </c>
      <c r="HO593">
        <v>60.9426</v>
      </c>
      <c r="HP593">
        <v>30.4327</v>
      </c>
      <c r="HQ593">
        <v>2</v>
      </c>
      <c r="HR593">
        <v>2.39264</v>
      </c>
      <c r="HS593">
        <v>4.9519</v>
      </c>
      <c r="HT593">
        <v>20.0438</v>
      </c>
      <c r="HU593">
        <v>5.18734</v>
      </c>
      <c r="HV593">
        <v>12.0159</v>
      </c>
      <c r="HW593">
        <v>4.9691</v>
      </c>
      <c r="HX593">
        <v>3.2957</v>
      </c>
      <c r="HY593">
        <v>999.9</v>
      </c>
      <c r="HZ593">
        <v>9999</v>
      </c>
      <c r="IA593">
        <v>9999</v>
      </c>
      <c r="IB593">
        <v>9999</v>
      </c>
      <c r="IC593">
        <v>1.86318</v>
      </c>
      <c r="ID593">
        <v>1.86813</v>
      </c>
      <c r="IE593">
        <v>1.86783</v>
      </c>
      <c r="IF593">
        <v>1.86904</v>
      </c>
      <c r="IG593">
        <v>1.86983</v>
      </c>
      <c r="IH593">
        <v>1.86585</v>
      </c>
      <c r="II593">
        <v>1.86702</v>
      </c>
      <c r="IJ593">
        <v>1.8684</v>
      </c>
      <c r="IK593">
        <v>5</v>
      </c>
      <c r="IL593">
        <v>0</v>
      </c>
      <c r="IM593">
        <v>0</v>
      </c>
      <c r="IN593">
        <v>0</v>
      </c>
      <c r="IO593" t="s">
        <v>443</v>
      </c>
      <c r="IP593" t="s">
        <v>444</v>
      </c>
      <c r="IQ593" t="s">
        <v>445</v>
      </c>
      <c r="IR593" t="s">
        <v>445</v>
      </c>
      <c r="IS593" t="s">
        <v>445</v>
      </c>
      <c r="IT593" t="s">
        <v>445</v>
      </c>
      <c r="IU593">
        <v>0</v>
      </c>
      <c r="IV593">
        <v>100</v>
      </c>
      <c r="IW593">
        <v>100</v>
      </c>
      <c r="IX593">
        <v>2.931</v>
      </c>
      <c r="IY593">
        <v>0.31</v>
      </c>
      <c r="IZ593">
        <v>0.972545899424372</v>
      </c>
      <c r="JA593">
        <v>0.00534676025210932</v>
      </c>
      <c r="JB593">
        <v>-1.70922874884956e-06</v>
      </c>
      <c r="JC593">
        <v>5.24977269206303e-10</v>
      </c>
      <c r="JD593">
        <v>0.310040366037049</v>
      </c>
      <c r="JE593">
        <v>0</v>
      </c>
      <c r="JF593">
        <v>0</v>
      </c>
      <c r="JG593">
        <v>0</v>
      </c>
      <c r="JH593">
        <v>4</v>
      </c>
      <c r="JI593">
        <v>2317</v>
      </c>
      <c r="JJ593">
        <v>-0</v>
      </c>
      <c r="JK593">
        <v>23</v>
      </c>
      <c r="JL593">
        <v>29370132.8</v>
      </c>
      <c r="JM593">
        <v>29370132.8</v>
      </c>
      <c r="JN593">
        <v>1.11084</v>
      </c>
      <c r="JO593">
        <v>2.61841</v>
      </c>
      <c r="JP593">
        <v>2.19849</v>
      </c>
      <c r="JQ593">
        <v>2.63794</v>
      </c>
      <c r="JR593">
        <v>2.44507</v>
      </c>
      <c r="JS593">
        <v>2.30103</v>
      </c>
      <c r="JT593">
        <v>33.1769</v>
      </c>
      <c r="JU593">
        <v>24.14</v>
      </c>
      <c r="JV593">
        <v>18</v>
      </c>
      <c r="JW593">
        <v>488.123</v>
      </c>
      <c r="JX593">
        <v>752.018</v>
      </c>
      <c r="JY593">
        <v>35.9553</v>
      </c>
      <c r="JZ593">
        <v>54.3216</v>
      </c>
      <c r="KA593">
        <v>29.995</v>
      </c>
      <c r="KB593">
        <v>54.1639</v>
      </c>
      <c r="KC593">
        <v>53.9456</v>
      </c>
      <c r="KD593">
        <v>22.2381</v>
      </c>
      <c r="KE593">
        <v>0</v>
      </c>
      <c r="KF593">
        <v>100</v>
      </c>
      <c r="KG593">
        <v>35.9655</v>
      </c>
      <c r="KH593">
        <v>413.228</v>
      </c>
      <c r="KI593">
        <v>21.9999</v>
      </c>
      <c r="KJ593">
        <v>92.7305</v>
      </c>
      <c r="KK593">
        <v>89.4136</v>
      </c>
    </row>
    <row r="594" spans="1:297">
      <c r="A594">
        <v>578</v>
      </c>
      <c r="B594">
        <v>1762207970</v>
      </c>
      <c r="C594">
        <v>9738</v>
      </c>
      <c r="D594" t="s">
        <v>1606</v>
      </c>
      <c r="E594" t="s">
        <v>1607</v>
      </c>
      <c r="F594">
        <v>5</v>
      </c>
      <c r="G594" t="s">
        <v>1605</v>
      </c>
      <c r="H594" t="s">
        <v>438</v>
      </c>
      <c r="I594">
        <v>1762207961.26667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428.859395579546</v>
      </c>
      <c r="AK594">
        <v>430.374684848485</v>
      </c>
      <c r="AL594">
        <v>-0.0120436588278427</v>
      </c>
      <c r="AM594">
        <v>64.2912507291706</v>
      </c>
      <c r="AN594">
        <f>(AP594 - AO594 + DY594*1E3/(8.314*(EA594+273.15)) * AR594/DX594 * AQ594) * DX594/(100*DL594) * 1000/(1000 - AP594)</f>
        <v>0</v>
      </c>
      <c r="AO594">
        <v>21.0757293785829</v>
      </c>
      <c r="AP594">
        <v>31.0206242424242</v>
      </c>
      <c r="AQ594">
        <v>-1.44037814019729e-06</v>
      </c>
      <c r="AR594">
        <v>98.2178947008319</v>
      </c>
      <c r="AS594">
        <v>5</v>
      </c>
      <c r="AT594">
        <v>1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439</v>
      </c>
      <c r="AY594" t="s">
        <v>439</v>
      </c>
      <c r="AZ594">
        <v>0</v>
      </c>
      <c r="BA594">
        <v>0</v>
      </c>
      <c r="BB594">
        <f>1-AZ594/BA594</f>
        <v>0</v>
      </c>
      <c r="BC594">
        <v>0</v>
      </c>
      <c r="BD594" t="s">
        <v>439</v>
      </c>
      <c r="BE594" t="s">
        <v>439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439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440</v>
      </c>
      <c r="DO594">
        <v>2</v>
      </c>
      <c r="DP594" t="b">
        <v>1</v>
      </c>
      <c r="DQ594">
        <v>1762207961.26667</v>
      </c>
      <c r="DR594">
        <v>417.184266666667</v>
      </c>
      <c r="DS594">
        <v>419.957066666667</v>
      </c>
      <c r="DT594">
        <v>31.0206933333333</v>
      </c>
      <c r="DU594">
        <v>21.0689666666667</v>
      </c>
      <c r="DV594">
        <v>414.252933333333</v>
      </c>
      <c r="DW594">
        <v>30.7106266666667</v>
      </c>
      <c r="DX594">
        <v>499.957933333333</v>
      </c>
      <c r="DY594">
        <v>90.79548</v>
      </c>
      <c r="DZ594">
        <v>0.0999696266666667</v>
      </c>
      <c r="EA594">
        <v>42.8715</v>
      </c>
      <c r="EB594">
        <v>41.9789333333333</v>
      </c>
      <c r="EC594">
        <v>999.9</v>
      </c>
      <c r="ED594">
        <v>0</v>
      </c>
      <c r="EE594">
        <v>0</v>
      </c>
      <c r="EF594">
        <v>9999.21066666667</v>
      </c>
      <c r="EG594">
        <v>0</v>
      </c>
      <c r="EH594">
        <v>1154.89266666667</v>
      </c>
      <c r="EI594">
        <v>-2.77269266666667</v>
      </c>
      <c r="EJ594">
        <v>430.539933333333</v>
      </c>
      <c r="EK594">
        <v>428.995466666667</v>
      </c>
      <c r="EL594">
        <v>9.95171266666667</v>
      </c>
      <c r="EM594">
        <v>419.957066666667</v>
      </c>
      <c r="EN594">
        <v>21.0689666666667</v>
      </c>
      <c r="EO594">
        <v>2.816536</v>
      </c>
      <c r="EP594">
        <v>1.912966</v>
      </c>
      <c r="EQ594">
        <v>22.9813466666667</v>
      </c>
      <c r="ER594">
        <v>16.7417666666667</v>
      </c>
      <c r="ES594">
        <v>2000.00866666667</v>
      </c>
      <c r="ET594">
        <v>0.9799946</v>
      </c>
      <c r="EU594">
        <v>0.0200052733333333</v>
      </c>
      <c r="EV594">
        <v>0</v>
      </c>
      <c r="EW594">
        <v>1130.002</v>
      </c>
      <c r="EX594">
        <v>5.00059</v>
      </c>
      <c r="EY594">
        <v>24387.2</v>
      </c>
      <c r="EZ594">
        <v>17360.3866666667</v>
      </c>
      <c r="FA594">
        <v>63.9080666666667</v>
      </c>
      <c r="FB594">
        <v>64.0080666666667</v>
      </c>
      <c r="FC594">
        <v>63.4497333333333</v>
      </c>
      <c r="FD594">
        <v>63.379</v>
      </c>
      <c r="FE594">
        <v>64.1704666666667</v>
      </c>
      <c r="FF594">
        <v>1955.09866666667</v>
      </c>
      <c r="FG594">
        <v>39.91</v>
      </c>
      <c r="FH594">
        <v>0</v>
      </c>
      <c r="FI594">
        <v>1762207969.4</v>
      </c>
      <c r="FJ594">
        <v>0</v>
      </c>
      <c r="FK594">
        <v>1129.97961538462</v>
      </c>
      <c r="FL594">
        <v>0.821538467793585</v>
      </c>
      <c r="FM594">
        <v>-44.5367521997003</v>
      </c>
      <c r="FN594">
        <v>24386.5038461538</v>
      </c>
      <c r="FO594">
        <v>15</v>
      </c>
      <c r="FP594">
        <v>0</v>
      </c>
      <c r="FQ594" t="s">
        <v>441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-2.86937</v>
      </c>
      <c r="GD594">
        <v>3.06269954887218</v>
      </c>
      <c r="GE594">
        <v>0.392775334688929</v>
      </c>
      <c r="GF594">
        <v>0</v>
      </c>
      <c r="GG594">
        <v>1129.90882352941</v>
      </c>
      <c r="GH594">
        <v>1.37051184880168</v>
      </c>
      <c r="GI594">
        <v>0.264572515422419</v>
      </c>
      <c r="GJ594">
        <v>-1</v>
      </c>
      <c r="GK594">
        <v>9.953608</v>
      </c>
      <c r="GL594">
        <v>-0.0852406015037523</v>
      </c>
      <c r="GM594">
        <v>0.00897857204682352</v>
      </c>
      <c r="GN594">
        <v>1</v>
      </c>
      <c r="GO594">
        <v>1</v>
      </c>
      <c r="GP594">
        <v>2</v>
      </c>
      <c r="GQ594" t="s">
        <v>460</v>
      </c>
      <c r="GR594">
        <v>3.12565</v>
      </c>
      <c r="GS594">
        <v>2.77804</v>
      </c>
      <c r="GT594">
        <v>0.0836624</v>
      </c>
      <c r="GU594">
        <v>0.0842061</v>
      </c>
      <c r="GV594">
        <v>0.117508</v>
      </c>
      <c r="GW594">
        <v>0.0894268</v>
      </c>
      <c r="GX594">
        <v>32840.8</v>
      </c>
      <c r="GY594">
        <v>34722.2</v>
      </c>
      <c r="GZ594">
        <v>32559.2</v>
      </c>
      <c r="HA594">
        <v>34463.2</v>
      </c>
      <c r="HB594">
        <v>41023.7</v>
      </c>
      <c r="HC594">
        <v>45220.9</v>
      </c>
      <c r="HD594">
        <v>51161.3</v>
      </c>
      <c r="HE594">
        <v>55263.2</v>
      </c>
      <c r="HF594">
        <v>1.6688</v>
      </c>
      <c r="HG594">
        <v>1.98503</v>
      </c>
      <c r="HH594">
        <v>0.0458658</v>
      </c>
      <c r="HI594">
        <v>0</v>
      </c>
      <c r="HJ594">
        <v>41.2408</v>
      </c>
      <c r="HK594">
        <v>999.9</v>
      </c>
      <c r="HL594">
        <v>53.858</v>
      </c>
      <c r="HM594">
        <v>28.399</v>
      </c>
      <c r="HN594">
        <v>23.0399</v>
      </c>
      <c r="HO594">
        <v>60.9226</v>
      </c>
      <c r="HP594">
        <v>30.3886</v>
      </c>
      <c r="HQ594">
        <v>2</v>
      </c>
      <c r="HR594">
        <v>2.38744</v>
      </c>
      <c r="HS594">
        <v>4.94981</v>
      </c>
      <c r="HT594">
        <v>20.0439</v>
      </c>
      <c r="HU594">
        <v>5.18734</v>
      </c>
      <c r="HV594">
        <v>12.0159</v>
      </c>
      <c r="HW594">
        <v>4.96905</v>
      </c>
      <c r="HX594">
        <v>3.29573</v>
      </c>
      <c r="HY594">
        <v>999.9</v>
      </c>
      <c r="HZ594">
        <v>9999</v>
      </c>
      <c r="IA594">
        <v>9999</v>
      </c>
      <c r="IB594">
        <v>9999</v>
      </c>
      <c r="IC594">
        <v>1.86316</v>
      </c>
      <c r="ID594">
        <v>1.86813</v>
      </c>
      <c r="IE594">
        <v>1.86783</v>
      </c>
      <c r="IF594">
        <v>1.86904</v>
      </c>
      <c r="IG594">
        <v>1.86981</v>
      </c>
      <c r="IH594">
        <v>1.86587</v>
      </c>
      <c r="II594">
        <v>1.86704</v>
      </c>
      <c r="IJ594">
        <v>1.86841</v>
      </c>
      <c r="IK594">
        <v>5</v>
      </c>
      <c r="IL594">
        <v>0</v>
      </c>
      <c r="IM594">
        <v>0</v>
      </c>
      <c r="IN594">
        <v>0</v>
      </c>
      <c r="IO594" t="s">
        <v>443</v>
      </c>
      <c r="IP594" t="s">
        <v>444</v>
      </c>
      <c r="IQ594" t="s">
        <v>445</v>
      </c>
      <c r="IR594" t="s">
        <v>445</v>
      </c>
      <c r="IS594" t="s">
        <v>445</v>
      </c>
      <c r="IT594" t="s">
        <v>445</v>
      </c>
      <c r="IU594">
        <v>0</v>
      </c>
      <c r="IV594">
        <v>100</v>
      </c>
      <c r="IW594">
        <v>100</v>
      </c>
      <c r="IX594">
        <v>2.93</v>
      </c>
      <c r="IY594">
        <v>0.31</v>
      </c>
      <c r="IZ594">
        <v>0.972545899424372</v>
      </c>
      <c r="JA594">
        <v>0.00534676025210932</v>
      </c>
      <c r="JB594">
        <v>-1.70922874884956e-06</v>
      </c>
      <c r="JC594">
        <v>5.24977269206303e-10</v>
      </c>
      <c r="JD594">
        <v>0.310040366037049</v>
      </c>
      <c r="JE594">
        <v>0</v>
      </c>
      <c r="JF594">
        <v>0</v>
      </c>
      <c r="JG594">
        <v>0</v>
      </c>
      <c r="JH594">
        <v>4</v>
      </c>
      <c r="JI594">
        <v>2317</v>
      </c>
      <c r="JJ594">
        <v>-0</v>
      </c>
      <c r="JK594">
        <v>23</v>
      </c>
      <c r="JL594">
        <v>29370132.8</v>
      </c>
      <c r="JM594">
        <v>29370132.8</v>
      </c>
      <c r="JN594">
        <v>1.08643</v>
      </c>
      <c r="JO594">
        <v>2.61108</v>
      </c>
      <c r="JP594">
        <v>2.19849</v>
      </c>
      <c r="JQ594">
        <v>2.63794</v>
      </c>
      <c r="JR594">
        <v>2.44507</v>
      </c>
      <c r="JS594">
        <v>2.3291</v>
      </c>
      <c r="JT594">
        <v>33.1545</v>
      </c>
      <c r="JU594">
        <v>24.14</v>
      </c>
      <c r="JV594">
        <v>18</v>
      </c>
      <c r="JW594">
        <v>488.161</v>
      </c>
      <c r="JX594">
        <v>752.201</v>
      </c>
      <c r="JY594">
        <v>35.9684</v>
      </c>
      <c r="JZ594">
        <v>54.2719</v>
      </c>
      <c r="KA594">
        <v>29.995</v>
      </c>
      <c r="KB594">
        <v>54.1183</v>
      </c>
      <c r="KC594">
        <v>53.9025</v>
      </c>
      <c r="KD594">
        <v>21.7405</v>
      </c>
      <c r="KE594">
        <v>0</v>
      </c>
      <c r="KF594">
        <v>100</v>
      </c>
      <c r="KG594">
        <v>35.9804</v>
      </c>
      <c r="KH594">
        <v>399.673</v>
      </c>
      <c r="KI594">
        <v>21.9999</v>
      </c>
      <c r="KJ594">
        <v>92.7384</v>
      </c>
      <c r="KK594">
        <v>89.4242</v>
      </c>
    </row>
    <row r="595" spans="1:297">
      <c r="A595">
        <v>579</v>
      </c>
      <c r="B595">
        <v>1762207975</v>
      </c>
      <c r="C595">
        <v>9743</v>
      </c>
      <c r="D595" t="s">
        <v>1608</v>
      </c>
      <c r="E595" t="s">
        <v>1609</v>
      </c>
      <c r="F595">
        <v>5</v>
      </c>
      <c r="G595" t="s">
        <v>1605</v>
      </c>
      <c r="H595" t="s">
        <v>438</v>
      </c>
      <c r="I595">
        <v>1762207966.35714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423.247528619593</v>
      </c>
      <c r="AK595">
        <v>427.446448484849</v>
      </c>
      <c r="AL595">
        <v>-0.695627591375456</v>
      </c>
      <c r="AM595">
        <v>64.2912507291706</v>
      </c>
      <c r="AN595">
        <f>(AP595 - AO595 + DY595*1E3/(8.314*(EA595+273.15)) * AR595/DX595 * AQ595) * DX595/(100*DL595) * 1000/(1000 - AP595)</f>
        <v>0</v>
      </c>
      <c r="AO595">
        <v>21.08285158316</v>
      </c>
      <c r="AP595">
        <v>31.0201636363636</v>
      </c>
      <c r="AQ595">
        <v>4.90115378800311e-06</v>
      </c>
      <c r="AR595">
        <v>98.2178947008319</v>
      </c>
      <c r="AS595">
        <v>5</v>
      </c>
      <c r="AT595">
        <v>1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439</v>
      </c>
      <c r="AY595" t="s">
        <v>439</v>
      </c>
      <c r="AZ595">
        <v>0</v>
      </c>
      <c r="BA595">
        <v>0</v>
      </c>
      <c r="BB595">
        <f>1-AZ595/BA595</f>
        <v>0</v>
      </c>
      <c r="BC595">
        <v>0</v>
      </c>
      <c r="BD595" t="s">
        <v>439</v>
      </c>
      <c r="BE595" t="s">
        <v>439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439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440</v>
      </c>
      <c r="DO595">
        <v>2</v>
      </c>
      <c r="DP595" t="b">
        <v>1</v>
      </c>
      <c r="DQ595">
        <v>1762207966.35714</v>
      </c>
      <c r="DR595">
        <v>416.652714285714</v>
      </c>
      <c r="DS595">
        <v>417.267214285714</v>
      </c>
      <c r="DT595">
        <v>31.0209428571429</v>
      </c>
      <c r="DU595">
        <v>21.0746642857143</v>
      </c>
      <c r="DV595">
        <v>413.723571428571</v>
      </c>
      <c r="DW595">
        <v>30.7108785714286</v>
      </c>
      <c r="DX595">
        <v>499.964142857143</v>
      </c>
      <c r="DY595">
        <v>90.7963428571429</v>
      </c>
      <c r="DZ595">
        <v>0.0999647214285714</v>
      </c>
      <c r="EA595">
        <v>42.8723071428571</v>
      </c>
      <c r="EB595">
        <v>41.9803928571429</v>
      </c>
      <c r="EC595">
        <v>999.9</v>
      </c>
      <c r="ED595">
        <v>0</v>
      </c>
      <c r="EE595">
        <v>0</v>
      </c>
      <c r="EF595">
        <v>9999.59</v>
      </c>
      <c r="EG595">
        <v>0</v>
      </c>
      <c r="EH595">
        <v>1154.99214285714</v>
      </c>
      <c r="EI595">
        <v>-0.614512857142857</v>
      </c>
      <c r="EJ595">
        <v>429.9915</v>
      </c>
      <c r="EK595">
        <v>426.250214285714</v>
      </c>
      <c r="EL595">
        <v>9.94624642857143</v>
      </c>
      <c r="EM595">
        <v>417.267214285714</v>
      </c>
      <c r="EN595">
        <v>21.0746642857143</v>
      </c>
      <c r="EO595">
        <v>2.81658642857143</v>
      </c>
      <c r="EP595">
        <v>1.91350285714286</v>
      </c>
      <c r="EQ595">
        <v>22.9816285714286</v>
      </c>
      <c r="ER595">
        <v>16.7461928571429</v>
      </c>
      <c r="ES595">
        <v>2000.00428571429</v>
      </c>
      <c r="ET595">
        <v>0.979994214285714</v>
      </c>
      <c r="EU595">
        <v>0.0200056714285714</v>
      </c>
      <c r="EV595">
        <v>0</v>
      </c>
      <c r="EW595">
        <v>1130.01</v>
      </c>
      <c r="EX595">
        <v>5.00059</v>
      </c>
      <c r="EY595">
        <v>24383.9357142857</v>
      </c>
      <c r="EZ595">
        <v>17360.3428571429</v>
      </c>
      <c r="FA595">
        <v>63.8792857142857</v>
      </c>
      <c r="FB595">
        <v>63.9685</v>
      </c>
      <c r="FC595">
        <v>63.4104285714286</v>
      </c>
      <c r="FD595">
        <v>63.348</v>
      </c>
      <c r="FE595">
        <v>64.1425714285714</v>
      </c>
      <c r="FF595">
        <v>1955.09428571429</v>
      </c>
      <c r="FG595">
        <v>39.91</v>
      </c>
      <c r="FH595">
        <v>0</v>
      </c>
      <c r="FI595">
        <v>1762207974.2</v>
      </c>
      <c r="FJ595">
        <v>0</v>
      </c>
      <c r="FK595">
        <v>1130.00269230769</v>
      </c>
      <c r="FL595">
        <v>-0.825641024494811</v>
      </c>
      <c r="FM595">
        <v>-35.6615385508914</v>
      </c>
      <c r="FN595">
        <v>24383.2346153846</v>
      </c>
      <c r="FO595">
        <v>15</v>
      </c>
      <c r="FP595">
        <v>0</v>
      </c>
      <c r="FQ595" t="s">
        <v>441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-1.26241471428571</v>
      </c>
      <c r="GD595">
        <v>22.5703874805195</v>
      </c>
      <c r="GE595">
        <v>2.9466452945221</v>
      </c>
      <c r="GF595">
        <v>0</v>
      </c>
      <c r="GG595">
        <v>1129.94029411765</v>
      </c>
      <c r="GH595">
        <v>0.364705884806095</v>
      </c>
      <c r="GI595">
        <v>0.24291714024377</v>
      </c>
      <c r="GJ595">
        <v>-1</v>
      </c>
      <c r="GK595">
        <v>9.94858857142857</v>
      </c>
      <c r="GL595">
        <v>-0.0765864935065141</v>
      </c>
      <c r="GM595">
        <v>0.00864301109662192</v>
      </c>
      <c r="GN595">
        <v>1</v>
      </c>
      <c r="GO595">
        <v>1</v>
      </c>
      <c r="GP595">
        <v>2</v>
      </c>
      <c r="GQ595" t="s">
        <v>460</v>
      </c>
      <c r="GR595">
        <v>3.12548</v>
      </c>
      <c r="GS595">
        <v>2.77786</v>
      </c>
      <c r="GT595">
        <v>0.0830296</v>
      </c>
      <c r="GU595">
        <v>0.0824016</v>
      </c>
      <c r="GV595">
        <v>0.117516</v>
      </c>
      <c r="GW595">
        <v>0.0894283</v>
      </c>
      <c r="GX595">
        <v>32867</v>
      </c>
      <c r="GY595">
        <v>34795.4</v>
      </c>
      <c r="GZ595">
        <v>32562.4</v>
      </c>
      <c r="HA595">
        <v>34467.7</v>
      </c>
      <c r="HB595">
        <v>41026.6</v>
      </c>
      <c r="HC595">
        <v>45225.9</v>
      </c>
      <c r="HD595">
        <v>51165.8</v>
      </c>
      <c r="HE595">
        <v>55269.7</v>
      </c>
      <c r="HF595">
        <v>1.6692</v>
      </c>
      <c r="HG595">
        <v>1.98587</v>
      </c>
      <c r="HH595">
        <v>0.0464395</v>
      </c>
      <c r="HI595">
        <v>0</v>
      </c>
      <c r="HJ595">
        <v>41.2376</v>
      </c>
      <c r="HK595">
        <v>999.9</v>
      </c>
      <c r="HL595">
        <v>53.858</v>
      </c>
      <c r="HM595">
        <v>28.379</v>
      </c>
      <c r="HN595">
        <v>23.0137</v>
      </c>
      <c r="HO595">
        <v>60.8426</v>
      </c>
      <c r="HP595">
        <v>30.4167</v>
      </c>
      <c r="HQ595">
        <v>2</v>
      </c>
      <c r="HR595">
        <v>2.38218</v>
      </c>
      <c r="HS595">
        <v>4.93029</v>
      </c>
      <c r="HT595">
        <v>20.0441</v>
      </c>
      <c r="HU595">
        <v>5.18734</v>
      </c>
      <c r="HV595">
        <v>12.0159</v>
      </c>
      <c r="HW595">
        <v>4.96855</v>
      </c>
      <c r="HX595">
        <v>3.2956</v>
      </c>
      <c r="HY595">
        <v>999.9</v>
      </c>
      <c r="HZ595">
        <v>9999</v>
      </c>
      <c r="IA595">
        <v>9999</v>
      </c>
      <c r="IB595">
        <v>9999</v>
      </c>
      <c r="IC595">
        <v>1.86318</v>
      </c>
      <c r="ID595">
        <v>1.86812</v>
      </c>
      <c r="IE595">
        <v>1.86783</v>
      </c>
      <c r="IF595">
        <v>1.86905</v>
      </c>
      <c r="IG595">
        <v>1.86981</v>
      </c>
      <c r="IH595">
        <v>1.86588</v>
      </c>
      <c r="II595">
        <v>1.86701</v>
      </c>
      <c r="IJ595">
        <v>1.86839</v>
      </c>
      <c r="IK595">
        <v>5</v>
      </c>
      <c r="IL595">
        <v>0</v>
      </c>
      <c r="IM595">
        <v>0</v>
      </c>
      <c r="IN595">
        <v>0</v>
      </c>
      <c r="IO595" t="s">
        <v>443</v>
      </c>
      <c r="IP595" t="s">
        <v>444</v>
      </c>
      <c r="IQ595" t="s">
        <v>445</v>
      </c>
      <c r="IR595" t="s">
        <v>445</v>
      </c>
      <c r="IS595" t="s">
        <v>445</v>
      </c>
      <c r="IT595" t="s">
        <v>445</v>
      </c>
      <c r="IU595">
        <v>0</v>
      </c>
      <c r="IV595">
        <v>100</v>
      </c>
      <c r="IW595">
        <v>100</v>
      </c>
      <c r="IX595">
        <v>2.913</v>
      </c>
      <c r="IY595">
        <v>0.3101</v>
      </c>
      <c r="IZ595">
        <v>0.972545899424372</v>
      </c>
      <c r="JA595">
        <v>0.00534676025210932</v>
      </c>
      <c r="JB595">
        <v>-1.70922874884956e-06</v>
      </c>
      <c r="JC595">
        <v>5.24977269206303e-10</v>
      </c>
      <c r="JD595">
        <v>0.310040366037049</v>
      </c>
      <c r="JE595">
        <v>0</v>
      </c>
      <c r="JF595">
        <v>0</v>
      </c>
      <c r="JG595">
        <v>0</v>
      </c>
      <c r="JH595">
        <v>4</v>
      </c>
      <c r="JI595">
        <v>2317</v>
      </c>
      <c r="JJ595">
        <v>-0</v>
      </c>
      <c r="JK595">
        <v>23</v>
      </c>
      <c r="JL595">
        <v>29370132.9</v>
      </c>
      <c r="JM595">
        <v>29370132.9</v>
      </c>
      <c r="JN595">
        <v>1.05713</v>
      </c>
      <c r="JO595">
        <v>2.60498</v>
      </c>
      <c r="JP595">
        <v>2.19849</v>
      </c>
      <c r="JQ595">
        <v>2.63794</v>
      </c>
      <c r="JR595">
        <v>2.44507</v>
      </c>
      <c r="JS595">
        <v>2.34741</v>
      </c>
      <c r="JT595">
        <v>33.1545</v>
      </c>
      <c r="JU595">
        <v>24.1488</v>
      </c>
      <c r="JV595">
        <v>18</v>
      </c>
      <c r="JW595">
        <v>488.21</v>
      </c>
      <c r="JX595">
        <v>752.661</v>
      </c>
      <c r="JY595">
        <v>35.9813</v>
      </c>
      <c r="JZ595">
        <v>54.2222</v>
      </c>
      <c r="KA595">
        <v>29.995</v>
      </c>
      <c r="KB595">
        <v>54.0746</v>
      </c>
      <c r="KC595">
        <v>53.8594</v>
      </c>
      <c r="KD595">
        <v>21.0502</v>
      </c>
      <c r="KE595">
        <v>0</v>
      </c>
      <c r="KF595">
        <v>100</v>
      </c>
      <c r="KG595">
        <v>35.9958</v>
      </c>
      <c r="KH595">
        <v>379.556</v>
      </c>
      <c r="KI595">
        <v>21.9999</v>
      </c>
      <c r="KJ595">
        <v>92.7469</v>
      </c>
      <c r="KK595">
        <v>89.4351</v>
      </c>
    </row>
    <row r="596" spans="1:297">
      <c r="A596">
        <v>580</v>
      </c>
      <c r="B596">
        <v>1762207979</v>
      </c>
      <c r="C596">
        <v>9747</v>
      </c>
      <c r="D596" t="s">
        <v>1610</v>
      </c>
      <c r="E596" t="s">
        <v>1611</v>
      </c>
      <c r="F596">
        <v>5</v>
      </c>
      <c r="G596" t="s">
        <v>1605</v>
      </c>
      <c r="H596" t="s">
        <v>438</v>
      </c>
      <c r="I596">
        <v>1762207971.25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413.296660089355</v>
      </c>
      <c r="AK596">
        <v>421.176709090909</v>
      </c>
      <c r="AL596">
        <v>-1.54613071662287</v>
      </c>
      <c r="AM596">
        <v>64.2912507291706</v>
      </c>
      <c r="AN596">
        <f>(AP596 - AO596 + DY596*1E3/(8.314*(EA596+273.15)) * AR596/DX596 * AQ596) * DX596/(100*DL596) * 1000/(1000 - AP596)</f>
        <v>0</v>
      </c>
      <c r="AO596">
        <v>21.0806702631572</v>
      </c>
      <c r="AP596">
        <v>31.0264581818182</v>
      </c>
      <c r="AQ596">
        <v>1.00185929717732e-05</v>
      </c>
      <c r="AR596">
        <v>98.2178947008319</v>
      </c>
      <c r="AS596">
        <v>5</v>
      </c>
      <c r="AT596">
        <v>1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439</v>
      </c>
      <c r="AY596" t="s">
        <v>439</v>
      </c>
      <c r="AZ596">
        <v>0</v>
      </c>
      <c r="BA596">
        <v>0</v>
      </c>
      <c r="BB596">
        <f>1-AZ596/BA596</f>
        <v>0</v>
      </c>
      <c r="BC596">
        <v>0</v>
      </c>
      <c r="BD596" t="s">
        <v>439</v>
      </c>
      <c r="BE596" t="s">
        <v>439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439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440</v>
      </c>
      <c r="DO596">
        <v>2</v>
      </c>
      <c r="DP596" t="b">
        <v>1</v>
      </c>
      <c r="DQ596">
        <v>1762207971.25</v>
      </c>
      <c r="DR596">
        <v>414.706833333333</v>
      </c>
      <c r="DS596">
        <v>411.7825</v>
      </c>
      <c r="DT596">
        <v>31.0213583333333</v>
      </c>
      <c r="DU596">
        <v>21.0794</v>
      </c>
      <c r="DV596">
        <v>411.786</v>
      </c>
      <c r="DW596">
        <v>30.7112916666667</v>
      </c>
      <c r="DX596">
        <v>499.980666666667</v>
      </c>
      <c r="DY596">
        <v>90.7965333333333</v>
      </c>
      <c r="DZ596">
        <v>0.100007025</v>
      </c>
      <c r="EA596">
        <v>42.87315</v>
      </c>
      <c r="EB596">
        <v>41.9793166666667</v>
      </c>
      <c r="EC596">
        <v>999.9</v>
      </c>
      <c r="ED596">
        <v>0</v>
      </c>
      <c r="EE596">
        <v>0</v>
      </c>
      <c r="EF596">
        <v>9998.68416666667</v>
      </c>
      <c r="EG596">
        <v>0</v>
      </c>
      <c r="EH596">
        <v>1155.0725</v>
      </c>
      <c r="EI596">
        <v>2.92441</v>
      </c>
      <c r="EJ596">
        <v>427.983666666667</v>
      </c>
      <c r="EK596">
        <v>420.6495</v>
      </c>
      <c r="EL596">
        <v>9.94193333333333</v>
      </c>
      <c r="EM596">
        <v>411.7825</v>
      </c>
      <c r="EN596">
        <v>21.0794</v>
      </c>
      <c r="EO596">
        <v>2.81663</v>
      </c>
      <c r="EP596">
        <v>1.91393666666667</v>
      </c>
      <c r="EQ596">
        <v>22.9818833333333</v>
      </c>
      <c r="ER596">
        <v>16.7497583333333</v>
      </c>
      <c r="ES596">
        <v>2000.01833333333</v>
      </c>
      <c r="ET596">
        <v>0.979994</v>
      </c>
      <c r="EU596">
        <v>0.0200059</v>
      </c>
      <c r="EV596">
        <v>0</v>
      </c>
      <c r="EW596">
        <v>1129.95916666667</v>
      </c>
      <c r="EX596">
        <v>5.00059</v>
      </c>
      <c r="EY596">
        <v>24380.6583333333</v>
      </c>
      <c r="EZ596">
        <v>17360.4583333333</v>
      </c>
      <c r="FA596">
        <v>63.84875</v>
      </c>
      <c r="FB596">
        <v>63.9371666666667</v>
      </c>
      <c r="FC596">
        <v>63.38525</v>
      </c>
      <c r="FD596">
        <v>63.3174166666667</v>
      </c>
      <c r="FE596">
        <v>64.1039166666667</v>
      </c>
      <c r="FF596">
        <v>1955.10833333333</v>
      </c>
      <c r="FG596">
        <v>39.91</v>
      </c>
      <c r="FH596">
        <v>0</v>
      </c>
      <c r="FI596">
        <v>1762207978.4</v>
      </c>
      <c r="FJ596">
        <v>0</v>
      </c>
      <c r="FK596">
        <v>1129.9452</v>
      </c>
      <c r="FL596">
        <v>-0.246923078305815</v>
      </c>
      <c r="FM596">
        <v>-43.4230768905408</v>
      </c>
      <c r="FN596">
        <v>24380.124</v>
      </c>
      <c r="FO596">
        <v>15</v>
      </c>
      <c r="FP596">
        <v>0</v>
      </c>
      <c r="FQ596" t="s">
        <v>441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0.59154505</v>
      </c>
      <c r="GD596">
        <v>41.3066934586466</v>
      </c>
      <c r="GE596">
        <v>4.46878257385594</v>
      </c>
      <c r="GF596">
        <v>0</v>
      </c>
      <c r="GG596">
        <v>1129.95617647059</v>
      </c>
      <c r="GH596">
        <v>0.163025213603595</v>
      </c>
      <c r="GI596">
        <v>0.266436337235186</v>
      </c>
      <c r="GJ596">
        <v>-1</v>
      </c>
      <c r="GK596">
        <v>9.9463315</v>
      </c>
      <c r="GL596">
        <v>-0.0541700751879646</v>
      </c>
      <c r="GM596">
        <v>0.00757034033250833</v>
      </c>
      <c r="GN596">
        <v>1</v>
      </c>
      <c r="GO596">
        <v>1</v>
      </c>
      <c r="GP596">
        <v>2</v>
      </c>
      <c r="GQ596" t="s">
        <v>460</v>
      </c>
      <c r="GR596">
        <v>3.12562</v>
      </c>
      <c r="GS596">
        <v>2.77787</v>
      </c>
      <c r="GT596">
        <v>0.0819991</v>
      </c>
      <c r="GU596">
        <v>0.0805819</v>
      </c>
      <c r="GV596">
        <v>0.117518</v>
      </c>
      <c r="GW596">
        <v>0.0894237</v>
      </c>
      <c r="GX596">
        <v>32906.8</v>
      </c>
      <c r="GY596">
        <v>34868.1</v>
      </c>
      <c r="GZ596">
        <v>32565</v>
      </c>
      <c r="HA596">
        <v>34471.2</v>
      </c>
      <c r="HB596">
        <v>41028.6</v>
      </c>
      <c r="HC596">
        <v>45230.2</v>
      </c>
      <c r="HD596">
        <v>51168.9</v>
      </c>
      <c r="HE596">
        <v>55275</v>
      </c>
      <c r="HF596">
        <v>1.66973</v>
      </c>
      <c r="HG596">
        <v>1.9861</v>
      </c>
      <c r="HH596">
        <v>0.0464544</v>
      </c>
      <c r="HI596">
        <v>0</v>
      </c>
      <c r="HJ596">
        <v>41.234</v>
      </c>
      <c r="HK596">
        <v>999.9</v>
      </c>
      <c r="HL596">
        <v>53.858</v>
      </c>
      <c r="HM596">
        <v>28.399</v>
      </c>
      <c r="HN596">
        <v>23.0394</v>
      </c>
      <c r="HO596">
        <v>61.0126</v>
      </c>
      <c r="HP596">
        <v>30.4087</v>
      </c>
      <c r="HQ596">
        <v>2</v>
      </c>
      <c r="HR596">
        <v>2.37781</v>
      </c>
      <c r="HS596">
        <v>4.90717</v>
      </c>
      <c r="HT596">
        <v>20.0449</v>
      </c>
      <c r="HU596">
        <v>5.18644</v>
      </c>
      <c r="HV596">
        <v>12.0159</v>
      </c>
      <c r="HW596">
        <v>4.9684</v>
      </c>
      <c r="HX596">
        <v>3.29573</v>
      </c>
      <c r="HY596">
        <v>999.9</v>
      </c>
      <c r="HZ596">
        <v>9999</v>
      </c>
      <c r="IA596">
        <v>9999</v>
      </c>
      <c r="IB596">
        <v>9999</v>
      </c>
      <c r="IC596">
        <v>1.86317</v>
      </c>
      <c r="ID596">
        <v>1.86813</v>
      </c>
      <c r="IE596">
        <v>1.86783</v>
      </c>
      <c r="IF596">
        <v>1.86905</v>
      </c>
      <c r="IG596">
        <v>1.86982</v>
      </c>
      <c r="IH596">
        <v>1.86587</v>
      </c>
      <c r="II596">
        <v>1.867</v>
      </c>
      <c r="IJ596">
        <v>1.86838</v>
      </c>
      <c r="IK596">
        <v>5</v>
      </c>
      <c r="IL596">
        <v>0</v>
      </c>
      <c r="IM596">
        <v>0</v>
      </c>
      <c r="IN596">
        <v>0</v>
      </c>
      <c r="IO596" t="s">
        <v>443</v>
      </c>
      <c r="IP596" t="s">
        <v>444</v>
      </c>
      <c r="IQ596" t="s">
        <v>445</v>
      </c>
      <c r="IR596" t="s">
        <v>445</v>
      </c>
      <c r="IS596" t="s">
        <v>445</v>
      </c>
      <c r="IT596" t="s">
        <v>445</v>
      </c>
      <c r="IU596">
        <v>0</v>
      </c>
      <c r="IV596">
        <v>100</v>
      </c>
      <c r="IW596">
        <v>100</v>
      </c>
      <c r="IX596">
        <v>2.886</v>
      </c>
      <c r="IY596">
        <v>0.31</v>
      </c>
      <c r="IZ596">
        <v>0.972545899424372</v>
      </c>
      <c r="JA596">
        <v>0.00534676025210932</v>
      </c>
      <c r="JB596">
        <v>-1.70922874884956e-06</v>
      </c>
      <c r="JC596">
        <v>5.24977269206303e-10</v>
      </c>
      <c r="JD596">
        <v>0.310040366037049</v>
      </c>
      <c r="JE596">
        <v>0</v>
      </c>
      <c r="JF596">
        <v>0</v>
      </c>
      <c r="JG596">
        <v>0</v>
      </c>
      <c r="JH596">
        <v>4</v>
      </c>
      <c r="JI596">
        <v>2317</v>
      </c>
      <c r="JJ596">
        <v>-0</v>
      </c>
      <c r="JK596">
        <v>23</v>
      </c>
      <c r="JL596">
        <v>29370133</v>
      </c>
      <c r="JM596">
        <v>29370133</v>
      </c>
      <c r="JN596">
        <v>1.02539</v>
      </c>
      <c r="JO596">
        <v>2.60864</v>
      </c>
      <c r="JP596">
        <v>2.19849</v>
      </c>
      <c r="JQ596">
        <v>2.63672</v>
      </c>
      <c r="JR596">
        <v>2.44629</v>
      </c>
      <c r="JS596">
        <v>2.33398</v>
      </c>
      <c r="JT596">
        <v>33.1545</v>
      </c>
      <c r="JU596">
        <v>24.1488</v>
      </c>
      <c r="JV596">
        <v>18</v>
      </c>
      <c r="JW596">
        <v>488.4</v>
      </c>
      <c r="JX596">
        <v>752.572</v>
      </c>
      <c r="JY596">
        <v>35.9915</v>
      </c>
      <c r="JZ596">
        <v>54.1838</v>
      </c>
      <c r="KA596">
        <v>29.9949</v>
      </c>
      <c r="KB596">
        <v>54.0397</v>
      </c>
      <c r="KC596">
        <v>53.825</v>
      </c>
      <c r="KD596">
        <v>20.4072</v>
      </c>
      <c r="KE596">
        <v>0</v>
      </c>
      <c r="KF596">
        <v>100</v>
      </c>
      <c r="KG596">
        <v>36.0102</v>
      </c>
      <c r="KH596">
        <v>365.955</v>
      </c>
      <c r="KI596">
        <v>21.9999</v>
      </c>
      <c r="KJ596">
        <v>92.7533</v>
      </c>
      <c r="KK596">
        <v>89.4438</v>
      </c>
    </row>
    <row r="597" spans="1:297">
      <c r="A597">
        <v>581</v>
      </c>
      <c r="B597">
        <v>1762207984</v>
      </c>
      <c r="C597">
        <v>9752</v>
      </c>
      <c r="D597" t="s">
        <v>1612</v>
      </c>
      <c r="E597" t="s">
        <v>1613</v>
      </c>
      <c r="F597">
        <v>5</v>
      </c>
      <c r="G597" t="s">
        <v>1605</v>
      </c>
      <c r="H597" t="s">
        <v>438</v>
      </c>
      <c r="I597">
        <v>1762207975.69231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398.545794016666</v>
      </c>
      <c r="AK597">
        <v>409.857824242424</v>
      </c>
      <c r="AL597">
        <v>-2.3603239356972</v>
      </c>
      <c r="AM597">
        <v>64.2912507291706</v>
      </c>
      <c r="AN597">
        <f>(AP597 - AO597 + DY597*1E3/(8.314*(EA597+273.15)) * AR597/DX597 * AQ597) * DX597/(100*DL597) * 1000/(1000 - AP597)</f>
        <v>0</v>
      </c>
      <c r="AO597">
        <v>21.0764723886858</v>
      </c>
      <c r="AP597">
        <v>31.0200078787879</v>
      </c>
      <c r="AQ597">
        <v>-1.35360511079546e-05</v>
      </c>
      <c r="AR597">
        <v>98.2178947008319</v>
      </c>
      <c r="AS597">
        <v>5</v>
      </c>
      <c r="AT597">
        <v>1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439</v>
      </c>
      <c r="AY597" t="s">
        <v>439</v>
      </c>
      <c r="AZ597">
        <v>0</v>
      </c>
      <c r="BA597">
        <v>0</v>
      </c>
      <c r="BB597">
        <f>1-AZ597/BA597</f>
        <v>0</v>
      </c>
      <c r="BC597">
        <v>0</v>
      </c>
      <c r="BD597" t="s">
        <v>439</v>
      </c>
      <c r="BE597" t="s">
        <v>439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439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440</v>
      </c>
      <c r="DO597">
        <v>2</v>
      </c>
      <c r="DP597" t="b">
        <v>1</v>
      </c>
      <c r="DQ597">
        <v>1762207975.69231</v>
      </c>
      <c r="DR597">
        <v>409.866615384615</v>
      </c>
      <c r="DS597">
        <v>401.960538461539</v>
      </c>
      <c r="DT597">
        <v>31.0220692307692</v>
      </c>
      <c r="DU597">
        <v>21.0790769230769</v>
      </c>
      <c r="DV597">
        <v>406.966153846154</v>
      </c>
      <c r="DW597">
        <v>30.7120153846154</v>
      </c>
      <c r="DX597">
        <v>499.959153846154</v>
      </c>
      <c r="DY597">
        <v>90.7957153846154</v>
      </c>
      <c r="DZ597">
        <v>0.0999713769230769</v>
      </c>
      <c r="EA597">
        <v>42.8733769230769</v>
      </c>
      <c r="EB597">
        <v>41.9721307692308</v>
      </c>
      <c r="EC597">
        <v>999.9</v>
      </c>
      <c r="ED597">
        <v>0</v>
      </c>
      <c r="EE597">
        <v>0</v>
      </c>
      <c r="EF597">
        <v>10000.1807692308</v>
      </c>
      <c r="EG597">
        <v>0</v>
      </c>
      <c r="EH597">
        <v>1155.15461538462</v>
      </c>
      <c r="EI597">
        <v>7.90624153846154</v>
      </c>
      <c r="EJ597">
        <v>422.988692307692</v>
      </c>
      <c r="EK597">
        <v>410.615769230769</v>
      </c>
      <c r="EL597">
        <v>9.94297230769231</v>
      </c>
      <c r="EM597">
        <v>401.960538461539</v>
      </c>
      <c r="EN597">
        <v>21.0790769230769</v>
      </c>
      <c r="EO597">
        <v>2.81667</v>
      </c>
      <c r="EP597">
        <v>1.91388923076923</v>
      </c>
      <c r="EQ597">
        <v>22.9821</v>
      </c>
      <c r="ER597">
        <v>16.7493692307692</v>
      </c>
      <c r="ES597">
        <v>2000.01846153846</v>
      </c>
      <c r="ET597">
        <v>0.979996</v>
      </c>
      <c r="EU597">
        <v>0.0200039230769231</v>
      </c>
      <c r="EV597">
        <v>0</v>
      </c>
      <c r="EW597">
        <v>1129.79769230769</v>
      </c>
      <c r="EX597">
        <v>5.00059</v>
      </c>
      <c r="EY597">
        <v>24375.7538461538</v>
      </c>
      <c r="EZ597">
        <v>17360.4615384615</v>
      </c>
      <c r="FA597">
        <v>63.8123076923077</v>
      </c>
      <c r="FB597">
        <v>63.9083846153846</v>
      </c>
      <c r="FC597">
        <v>63.3507692307692</v>
      </c>
      <c r="FD597">
        <v>63.2833846153846</v>
      </c>
      <c r="FE597">
        <v>64.0813846153846</v>
      </c>
      <c r="FF597">
        <v>1955.11230769231</v>
      </c>
      <c r="FG597">
        <v>39.9053846153846</v>
      </c>
      <c r="FH597">
        <v>0</v>
      </c>
      <c r="FI597">
        <v>1762207983.2</v>
      </c>
      <c r="FJ597">
        <v>0</v>
      </c>
      <c r="FK597">
        <v>1129.8236</v>
      </c>
      <c r="FL597">
        <v>-1.18461538553053</v>
      </c>
      <c r="FM597">
        <v>-83.8615385171082</v>
      </c>
      <c r="FN597">
        <v>24374.728</v>
      </c>
      <c r="FO597">
        <v>15</v>
      </c>
      <c r="FP597">
        <v>0</v>
      </c>
      <c r="FQ597" t="s">
        <v>441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5.57304255</v>
      </c>
      <c r="GD597">
        <v>68.8840638947368</v>
      </c>
      <c r="GE597">
        <v>6.69295126791556</v>
      </c>
      <c r="GF597">
        <v>0</v>
      </c>
      <c r="GG597">
        <v>1129.90323529412</v>
      </c>
      <c r="GH597">
        <v>-1.29549274194705</v>
      </c>
      <c r="GI597">
        <v>0.282048395807974</v>
      </c>
      <c r="GJ597">
        <v>-1</v>
      </c>
      <c r="GK597">
        <v>9.942816</v>
      </c>
      <c r="GL597">
        <v>0.0170914285714291</v>
      </c>
      <c r="GM597">
        <v>0.00346239425831321</v>
      </c>
      <c r="GN597">
        <v>1</v>
      </c>
      <c r="GO597">
        <v>1</v>
      </c>
      <c r="GP597">
        <v>2</v>
      </c>
      <c r="GQ597" t="s">
        <v>460</v>
      </c>
      <c r="GR597">
        <v>3.12538</v>
      </c>
      <c r="GS597">
        <v>2.77776</v>
      </c>
      <c r="GT597">
        <v>0.0801325</v>
      </c>
      <c r="GU597">
        <v>0.0780178</v>
      </c>
      <c r="GV597">
        <v>0.117524</v>
      </c>
      <c r="GW597">
        <v>0.0894146</v>
      </c>
      <c r="GX597">
        <v>32977.1</v>
      </c>
      <c r="GY597">
        <v>34969.8</v>
      </c>
      <c r="GZ597">
        <v>32568.1</v>
      </c>
      <c r="HA597">
        <v>34475.4</v>
      </c>
      <c r="HB597">
        <v>41031.5</v>
      </c>
      <c r="HC597">
        <v>45235.4</v>
      </c>
      <c r="HD597">
        <v>51173.4</v>
      </c>
      <c r="HE597">
        <v>55281.1</v>
      </c>
      <c r="HF597">
        <v>1.67008</v>
      </c>
      <c r="HG597">
        <v>1.98675</v>
      </c>
      <c r="HH597">
        <v>0.0446886</v>
      </c>
      <c r="HI597">
        <v>0</v>
      </c>
      <c r="HJ597">
        <v>41.2317</v>
      </c>
      <c r="HK597">
        <v>999.9</v>
      </c>
      <c r="HL597">
        <v>53.858</v>
      </c>
      <c r="HM597">
        <v>28.399</v>
      </c>
      <c r="HN597">
        <v>23.0383</v>
      </c>
      <c r="HO597">
        <v>60.8126</v>
      </c>
      <c r="HP597">
        <v>30.5929</v>
      </c>
      <c r="HQ597">
        <v>2</v>
      </c>
      <c r="HR597">
        <v>2.37232</v>
      </c>
      <c r="HS597">
        <v>4.88926</v>
      </c>
      <c r="HT597">
        <v>20.0453</v>
      </c>
      <c r="HU597">
        <v>5.18569</v>
      </c>
      <c r="HV597">
        <v>12.0159</v>
      </c>
      <c r="HW597">
        <v>4.96835</v>
      </c>
      <c r="HX597">
        <v>3.29558</v>
      </c>
      <c r="HY597">
        <v>999.9</v>
      </c>
      <c r="HZ597">
        <v>9999</v>
      </c>
      <c r="IA597">
        <v>9999</v>
      </c>
      <c r="IB597">
        <v>9999</v>
      </c>
      <c r="IC597">
        <v>1.8632</v>
      </c>
      <c r="ID597">
        <v>1.86813</v>
      </c>
      <c r="IE597">
        <v>1.86783</v>
      </c>
      <c r="IF597">
        <v>1.86905</v>
      </c>
      <c r="IG597">
        <v>1.86982</v>
      </c>
      <c r="IH597">
        <v>1.86584</v>
      </c>
      <c r="II597">
        <v>1.86702</v>
      </c>
      <c r="IJ597">
        <v>1.8684</v>
      </c>
      <c r="IK597">
        <v>5</v>
      </c>
      <c r="IL597">
        <v>0</v>
      </c>
      <c r="IM597">
        <v>0</v>
      </c>
      <c r="IN597">
        <v>0</v>
      </c>
      <c r="IO597" t="s">
        <v>443</v>
      </c>
      <c r="IP597" t="s">
        <v>444</v>
      </c>
      <c r="IQ597" t="s">
        <v>445</v>
      </c>
      <c r="IR597" t="s">
        <v>445</v>
      </c>
      <c r="IS597" t="s">
        <v>445</v>
      </c>
      <c r="IT597" t="s">
        <v>445</v>
      </c>
      <c r="IU597">
        <v>0</v>
      </c>
      <c r="IV597">
        <v>100</v>
      </c>
      <c r="IW597">
        <v>100</v>
      </c>
      <c r="IX597">
        <v>2.836</v>
      </c>
      <c r="IY597">
        <v>0.3101</v>
      </c>
      <c r="IZ597">
        <v>0.972545899424372</v>
      </c>
      <c r="JA597">
        <v>0.00534676025210932</v>
      </c>
      <c r="JB597">
        <v>-1.70922874884956e-06</v>
      </c>
      <c r="JC597">
        <v>5.24977269206303e-10</v>
      </c>
      <c r="JD597">
        <v>0.310040366037049</v>
      </c>
      <c r="JE597">
        <v>0</v>
      </c>
      <c r="JF597">
        <v>0</v>
      </c>
      <c r="JG597">
        <v>0</v>
      </c>
      <c r="JH597">
        <v>4</v>
      </c>
      <c r="JI597">
        <v>2317</v>
      </c>
      <c r="JJ597">
        <v>-0</v>
      </c>
      <c r="JK597">
        <v>23</v>
      </c>
      <c r="JL597">
        <v>29370133.1</v>
      </c>
      <c r="JM597">
        <v>29370133.1</v>
      </c>
      <c r="JN597">
        <v>0.979004</v>
      </c>
      <c r="JO597">
        <v>2.61597</v>
      </c>
      <c r="JP597">
        <v>2.19849</v>
      </c>
      <c r="JQ597">
        <v>2.63794</v>
      </c>
      <c r="JR597">
        <v>2.44507</v>
      </c>
      <c r="JS597">
        <v>2.28149</v>
      </c>
      <c r="JT597">
        <v>33.1545</v>
      </c>
      <c r="JU597">
        <v>24.14</v>
      </c>
      <c r="JV597">
        <v>18</v>
      </c>
      <c r="JW597">
        <v>488.416</v>
      </c>
      <c r="JX597">
        <v>752.853</v>
      </c>
      <c r="JY597">
        <v>36.007</v>
      </c>
      <c r="JZ597">
        <v>54.1372</v>
      </c>
      <c r="KA597">
        <v>29.9949</v>
      </c>
      <c r="KB597">
        <v>53.9967</v>
      </c>
      <c r="KC597">
        <v>53.7844</v>
      </c>
      <c r="KD597">
        <v>19.5665</v>
      </c>
      <c r="KE597">
        <v>0</v>
      </c>
      <c r="KF597">
        <v>100</v>
      </c>
      <c r="KG597">
        <v>36.0418</v>
      </c>
      <c r="KH597">
        <v>352.383</v>
      </c>
      <c r="KI597">
        <v>21.9999</v>
      </c>
      <c r="KJ597">
        <v>92.7617</v>
      </c>
      <c r="KK597">
        <v>89.4541</v>
      </c>
    </row>
    <row r="598" spans="1:297">
      <c r="A598">
        <v>582</v>
      </c>
      <c r="B598">
        <v>1762207989</v>
      </c>
      <c r="C598">
        <v>9757</v>
      </c>
      <c r="D598" t="s">
        <v>1614</v>
      </c>
      <c r="E598" t="s">
        <v>1615</v>
      </c>
      <c r="F598">
        <v>5</v>
      </c>
      <c r="G598" t="s">
        <v>1605</v>
      </c>
      <c r="H598" t="s">
        <v>438</v>
      </c>
      <c r="I598">
        <v>1762207980.76923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382.255671810103</v>
      </c>
      <c r="AK598">
        <v>395.83303030303</v>
      </c>
      <c r="AL598">
        <v>-2.8545522796479</v>
      </c>
      <c r="AM598">
        <v>64.2912507291706</v>
      </c>
      <c r="AN598">
        <f>(AP598 - AO598 + DY598*1E3/(8.314*(EA598+273.15)) * AR598/DX598 * AQ598) * DX598/(100*DL598) * 1000/(1000 - AP598)</f>
        <v>0</v>
      </c>
      <c r="AO598">
        <v>21.0710373474858</v>
      </c>
      <c r="AP598">
        <v>31.0107036363636</v>
      </c>
      <c r="AQ598">
        <v>-2.868797437833e-05</v>
      </c>
      <c r="AR598">
        <v>98.2178947008319</v>
      </c>
      <c r="AS598">
        <v>5</v>
      </c>
      <c r="AT598">
        <v>1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439</v>
      </c>
      <c r="AY598" t="s">
        <v>439</v>
      </c>
      <c r="AZ598">
        <v>0</v>
      </c>
      <c r="BA598">
        <v>0</v>
      </c>
      <c r="BB598">
        <f>1-AZ598/BA598</f>
        <v>0</v>
      </c>
      <c r="BC598">
        <v>0</v>
      </c>
      <c r="BD598" t="s">
        <v>439</v>
      </c>
      <c r="BE598" t="s">
        <v>439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439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440</v>
      </c>
      <c r="DO598">
        <v>2</v>
      </c>
      <c r="DP598" t="b">
        <v>1</v>
      </c>
      <c r="DQ598">
        <v>1762207980.76923</v>
      </c>
      <c r="DR598">
        <v>400.990461538462</v>
      </c>
      <c r="DS598">
        <v>387.785</v>
      </c>
      <c r="DT598">
        <v>31.0199076923077</v>
      </c>
      <c r="DU598">
        <v>21.0750692307692</v>
      </c>
      <c r="DV598">
        <v>398.127307692308</v>
      </c>
      <c r="DW598">
        <v>30.7098615384615</v>
      </c>
      <c r="DX598">
        <v>499.954846153846</v>
      </c>
      <c r="DY598">
        <v>90.7945923076923</v>
      </c>
      <c r="DZ598">
        <v>0.100005246153846</v>
      </c>
      <c r="EA598">
        <v>42.8751</v>
      </c>
      <c r="EB598">
        <v>41.9650692307692</v>
      </c>
      <c r="EC598">
        <v>999.9</v>
      </c>
      <c r="ED598">
        <v>0</v>
      </c>
      <c r="EE598">
        <v>0</v>
      </c>
      <c r="EF598">
        <v>10001.3884615385</v>
      </c>
      <c r="EG598">
        <v>0</v>
      </c>
      <c r="EH598">
        <v>1155.26615384615</v>
      </c>
      <c r="EI598">
        <v>13.2055292307692</v>
      </c>
      <c r="EJ598">
        <v>413.827461538461</v>
      </c>
      <c r="EK598">
        <v>396.133615384615</v>
      </c>
      <c r="EL598">
        <v>9.94483923076923</v>
      </c>
      <c r="EM598">
        <v>387.785</v>
      </c>
      <c r="EN598">
        <v>21.0750692307692</v>
      </c>
      <c r="EO598">
        <v>2.81643846153846</v>
      </c>
      <c r="EP598">
        <v>1.9135</v>
      </c>
      <c r="EQ598">
        <v>22.9807384615385</v>
      </c>
      <c r="ER598">
        <v>16.7461769230769</v>
      </c>
      <c r="ES598">
        <v>2000.02538461538</v>
      </c>
      <c r="ET598">
        <v>0.979996923076923</v>
      </c>
      <c r="EU598">
        <v>0.0200030461538462</v>
      </c>
      <c r="EV598">
        <v>0</v>
      </c>
      <c r="EW598">
        <v>1129.66307692308</v>
      </c>
      <c r="EX598">
        <v>5.00059</v>
      </c>
      <c r="EY598">
        <v>24367.3538461538</v>
      </c>
      <c r="EZ598">
        <v>17360.5307692308</v>
      </c>
      <c r="FA598">
        <v>63.7738461538462</v>
      </c>
      <c r="FB598">
        <v>63.8747692307692</v>
      </c>
      <c r="FC598">
        <v>63.3170769230769</v>
      </c>
      <c r="FD598">
        <v>63.2546153846154</v>
      </c>
      <c r="FE598">
        <v>64.0524615384615</v>
      </c>
      <c r="FF598">
        <v>1955.12076923077</v>
      </c>
      <c r="FG598">
        <v>39.9030769230769</v>
      </c>
      <c r="FH598">
        <v>0</v>
      </c>
      <c r="FI598">
        <v>1762207988</v>
      </c>
      <c r="FJ598">
        <v>0</v>
      </c>
      <c r="FK598">
        <v>1129.6756</v>
      </c>
      <c r="FL598">
        <v>-3.17307692096289</v>
      </c>
      <c r="FM598">
        <v>-135.999999816762</v>
      </c>
      <c r="FN598">
        <v>24366.14</v>
      </c>
      <c r="FO598">
        <v>15</v>
      </c>
      <c r="FP598">
        <v>0</v>
      </c>
      <c r="FQ598" t="s">
        <v>441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10.0182914761905</v>
      </c>
      <c r="GD598">
        <v>64.2414461298701</v>
      </c>
      <c r="GE598">
        <v>6.58558357780168</v>
      </c>
      <c r="GF598">
        <v>0</v>
      </c>
      <c r="GG598">
        <v>1129.76147058824</v>
      </c>
      <c r="GH598">
        <v>-1.66126814448669</v>
      </c>
      <c r="GI598">
        <v>0.315717039665202</v>
      </c>
      <c r="GJ598">
        <v>-1</v>
      </c>
      <c r="GK598">
        <v>9.94386952380952</v>
      </c>
      <c r="GL598">
        <v>0.0236189610389758</v>
      </c>
      <c r="GM598">
        <v>0.00313060237044167</v>
      </c>
      <c r="GN598">
        <v>1</v>
      </c>
      <c r="GO598">
        <v>1</v>
      </c>
      <c r="GP598">
        <v>2</v>
      </c>
      <c r="GQ598" t="s">
        <v>460</v>
      </c>
      <c r="GR598">
        <v>3.12573</v>
      </c>
      <c r="GS598">
        <v>2.77822</v>
      </c>
      <c r="GT598">
        <v>0.0778818</v>
      </c>
      <c r="GU598">
        <v>0.0753095</v>
      </c>
      <c r="GV598">
        <v>0.117506</v>
      </c>
      <c r="GW598">
        <v>0.0894026</v>
      </c>
      <c r="GX598">
        <v>33061.2</v>
      </c>
      <c r="GY598">
        <v>35076.8</v>
      </c>
      <c r="GZ598">
        <v>32571.3</v>
      </c>
      <c r="HA598">
        <v>34479.4</v>
      </c>
      <c r="HB598">
        <v>41035.2</v>
      </c>
      <c r="HC598">
        <v>45240.6</v>
      </c>
      <c r="HD598">
        <v>51177.6</v>
      </c>
      <c r="HE598">
        <v>55287.2</v>
      </c>
      <c r="HF598">
        <v>1.67083</v>
      </c>
      <c r="HG598">
        <v>1.9871</v>
      </c>
      <c r="HH598">
        <v>0.046324</v>
      </c>
      <c r="HI598">
        <v>0</v>
      </c>
      <c r="HJ598">
        <v>41.2295</v>
      </c>
      <c r="HK598">
        <v>999.9</v>
      </c>
      <c r="HL598">
        <v>53.858</v>
      </c>
      <c r="HM598">
        <v>28.399</v>
      </c>
      <c r="HN598">
        <v>23.0405</v>
      </c>
      <c r="HO598">
        <v>60.9726</v>
      </c>
      <c r="HP598">
        <v>30.5088</v>
      </c>
      <c r="HQ598">
        <v>2</v>
      </c>
      <c r="HR598">
        <v>2.36657</v>
      </c>
      <c r="HS598">
        <v>4.80339</v>
      </c>
      <c r="HT598">
        <v>20.0476</v>
      </c>
      <c r="HU598">
        <v>5.18704</v>
      </c>
      <c r="HV598">
        <v>12.0159</v>
      </c>
      <c r="HW598">
        <v>4.9688</v>
      </c>
      <c r="HX598">
        <v>3.29568</v>
      </c>
      <c r="HY598">
        <v>999.9</v>
      </c>
      <c r="HZ598">
        <v>9999</v>
      </c>
      <c r="IA598">
        <v>9999</v>
      </c>
      <c r="IB598">
        <v>9999</v>
      </c>
      <c r="IC598">
        <v>1.86319</v>
      </c>
      <c r="ID598">
        <v>1.86813</v>
      </c>
      <c r="IE598">
        <v>1.86783</v>
      </c>
      <c r="IF598">
        <v>1.86905</v>
      </c>
      <c r="IG598">
        <v>1.86982</v>
      </c>
      <c r="IH598">
        <v>1.86586</v>
      </c>
      <c r="II598">
        <v>1.86701</v>
      </c>
      <c r="IJ598">
        <v>1.8684</v>
      </c>
      <c r="IK598">
        <v>5</v>
      </c>
      <c r="IL598">
        <v>0</v>
      </c>
      <c r="IM598">
        <v>0</v>
      </c>
      <c r="IN598">
        <v>0</v>
      </c>
      <c r="IO598" t="s">
        <v>443</v>
      </c>
      <c r="IP598" t="s">
        <v>444</v>
      </c>
      <c r="IQ598" t="s">
        <v>445</v>
      </c>
      <c r="IR598" t="s">
        <v>445</v>
      </c>
      <c r="IS598" t="s">
        <v>445</v>
      </c>
      <c r="IT598" t="s">
        <v>445</v>
      </c>
      <c r="IU598">
        <v>0</v>
      </c>
      <c r="IV598">
        <v>100</v>
      </c>
      <c r="IW598">
        <v>100</v>
      </c>
      <c r="IX598">
        <v>2.778</v>
      </c>
      <c r="IY598">
        <v>0.3101</v>
      </c>
      <c r="IZ598">
        <v>0.972545899424372</v>
      </c>
      <c r="JA598">
        <v>0.00534676025210932</v>
      </c>
      <c r="JB598">
        <v>-1.70922874884956e-06</v>
      </c>
      <c r="JC598">
        <v>5.24977269206303e-10</v>
      </c>
      <c r="JD598">
        <v>0.310040366037049</v>
      </c>
      <c r="JE598">
        <v>0</v>
      </c>
      <c r="JF598">
        <v>0</v>
      </c>
      <c r="JG598">
        <v>0</v>
      </c>
      <c r="JH598">
        <v>4</v>
      </c>
      <c r="JI598">
        <v>2317</v>
      </c>
      <c r="JJ598">
        <v>-0</v>
      </c>
      <c r="JK598">
        <v>23</v>
      </c>
      <c r="JL598">
        <v>29370133.1</v>
      </c>
      <c r="JM598">
        <v>29370133.1</v>
      </c>
      <c r="JN598">
        <v>0.9375</v>
      </c>
      <c r="JO598">
        <v>2.62573</v>
      </c>
      <c r="JP598">
        <v>2.19849</v>
      </c>
      <c r="JQ598">
        <v>2.63672</v>
      </c>
      <c r="JR598">
        <v>2.44507</v>
      </c>
      <c r="JS598">
        <v>2.31812</v>
      </c>
      <c r="JT598">
        <v>33.1545</v>
      </c>
      <c r="JU598">
        <v>24.14</v>
      </c>
      <c r="JV598">
        <v>18</v>
      </c>
      <c r="JW598">
        <v>488.71</v>
      </c>
      <c r="JX598">
        <v>752.791</v>
      </c>
      <c r="JY598">
        <v>36.0303</v>
      </c>
      <c r="JZ598">
        <v>54.0853</v>
      </c>
      <c r="KA598">
        <v>29.9947</v>
      </c>
      <c r="KB598">
        <v>53.9509</v>
      </c>
      <c r="KC598">
        <v>53.7391</v>
      </c>
      <c r="KD598">
        <v>18.7047</v>
      </c>
      <c r="KE598">
        <v>0</v>
      </c>
      <c r="KF598">
        <v>100</v>
      </c>
      <c r="KG598">
        <v>36.0719</v>
      </c>
      <c r="KH598">
        <v>332.179</v>
      </c>
      <c r="KI598">
        <v>21.9999</v>
      </c>
      <c r="KJ598">
        <v>92.7698</v>
      </c>
      <c r="KK598">
        <v>89.4642</v>
      </c>
    </row>
    <row r="599" spans="1:297">
      <c r="A599">
        <v>583</v>
      </c>
      <c r="B599">
        <v>1762207994</v>
      </c>
      <c r="C599">
        <v>9762</v>
      </c>
      <c r="D599" t="s">
        <v>1616</v>
      </c>
      <c r="E599" t="s">
        <v>1617</v>
      </c>
      <c r="F599">
        <v>5</v>
      </c>
      <c r="G599" t="s">
        <v>1605</v>
      </c>
      <c r="H599" t="s">
        <v>438</v>
      </c>
      <c r="I599">
        <v>1762207985.84615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365.300718506768</v>
      </c>
      <c r="AK599">
        <v>380.355060606061</v>
      </c>
      <c r="AL599">
        <v>-3.13014537333647</v>
      </c>
      <c r="AM599">
        <v>64.2912507291706</v>
      </c>
      <c r="AN599">
        <f>(AP599 - AO599 + DY599*1E3/(8.314*(EA599+273.15)) * AR599/DX599 * AQ599) * DX599/(100*DL599) * 1000/(1000 - AP599)</f>
        <v>0</v>
      </c>
      <c r="AO599">
        <v>21.0639461698154</v>
      </c>
      <c r="AP599">
        <v>30.9995612121212</v>
      </c>
      <c r="AQ599">
        <v>-4.29319567107634e-05</v>
      </c>
      <c r="AR599">
        <v>98.2178947008319</v>
      </c>
      <c r="AS599">
        <v>4</v>
      </c>
      <c r="AT599">
        <v>1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439</v>
      </c>
      <c r="AY599" t="s">
        <v>439</v>
      </c>
      <c r="AZ599">
        <v>0</v>
      </c>
      <c r="BA599">
        <v>0</v>
      </c>
      <c r="BB599">
        <f>1-AZ599/BA599</f>
        <v>0</v>
      </c>
      <c r="BC599">
        <v>0</v>
      </c>
      <c r="BD599" t="s">
        <v>439</v>
      </c>
      <c r="BE599" t="s">
        <v>439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439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440</v>
      </c>
      <c r="DO599">
        <v>2</v>
      </c>
      <c r="DP599" t="b">
        <v>1</v>
      </c>
      <c r="DQ599">
        <v>1762207985.84615</v>
      </c>
      <c r="DR599">
        <v>388.853615384615</v>
      </c>
      <c r="DS599">
        <v>371.840153846154</v>
      </c>
      <c r="DT599">
        <v>31.0136153846154</v>
      </c>
      <c r="DU599">
        <v>21.0694307692308</v>
      </c>
      <c r="DV599">
        <v>386.041769230769</v>
      </c>
      <c r="DW599">
        <v>30.7035846153846</v>
      </c>
      <c r="DX599">
        <v>499.991153846154</v>
      </c>
      <c r="DY599">
        <v>90.7936</v>
      </c>
      <c r="DZ599">
        <v>0.0999854</v>
      </c>
      <c r="EA599">
        <v>42.8753230769231</v>
      </c>
      <c r="EB599">
        <v>41.9608307692308</v>
      </c>
      <c r="EC599">
        <v>999.9</v>
      </c>
      <c r="ED599">
        <v>0</v>
      </c>
      <c r="EE599">
        <v>0</v>
      </c>
      <c r="EF599">
        <v>10011.1</v>
      </c>
      <c r="EG599">
        <v>0</v>
      </c>
      <c r="EH599">
        <v>1155.41538461538</v>
      </c>
      <c r="EI599">
        <v>17.0133615384615</v>
      </c>
      <c r="EJ599">
        <v>401.299384615385</v>
      </c>
      <c r="EK599">
        <v>379.843461538462</v>
      </c>
      <c r="EL599">
        <v>9.94419615384615</v>
      </c>
      <c r="EM599">
        <v>371.840153846154</v>
      </c>
      <c r="EN599">
        <v>21.0694307692308</v>
      </c>
      <c r="EO599">
        <v>2.81583692307692</v>
      </c>
      <c r="EP599">
        <v>1.91296692307692</v>
      </c>
      <c r="EQ599">
        <v>22.9772153846154</v>
      </c>
      <c r="ER599">
        <v>16.7418</v>
      </c>
      <c r="ES599">
        <v>2000.00153846154</v>
      </c>
      <c r="ET599">
        <v>0.979999923076923</v>
      </c>
      <c r="EU599">
        <v>0.0200001615384615</v>
      </c>
      <c r="EV599">
        <v>0</v>
      </c>
      <c r="EW599">
        <v>1129.28846153846</v>
      </c>
      <c r="EX599">
        <v>5.00059</v>
      </c>
      <c r="EY599">
        <v>24354.2538461538</v>
      </c>
      <c r="EZ599">
        <v>17360.3307692308</v>
      </c>
      <c r="FA599">
        <v>63.7353846153846</v>
      </c>
      <c r="FB599">
        <v>63.8363076923077</v>
      </c>
      <c r="FC599">
        <v>63.2786153846154</v>
      </c>
      <c r="FD599">
        <v>63.2209230769231</v>
      </c>
      <c r="FE599">
        <v>64.0333846153846</v>
      </c>
      <c r="FF599">
        <v>1955.10230769231</v>
      </c>
      <c r="FG599">
        <v>39.8976923076923</v>
      </c>
      <c r="FH599">
        <v>0</v>
      </c>
      <c r="FI599">
        <v>1762207993.4</v>
      </c>
      <c r="FJ599">
        <v>0</v>
      </c>
      <c r="FK599">
        <v>1129.26076923077</v>
      </c>
      <c r="FL599">
        <v>-5.40239317049772</v>
      </c>
      <c r="FM599">
        <v>-191.018803486196</v>
      </c>
      <c r="FN599">
        <v>24351.8961538462</v>
      </c>
      <c r="FO599">
        <v>15</v>
      </c>
      <c r="FP599">
        <v>0</v>
      </c>
      <c r="FQ599" t="s">
        <v>441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15.080646</v>
      </c>
      <c r="GD599">
        <v>43.5881612030075</v>
      </c>
      <c r="GE599">
        <v>4.29641116344258</v>
      </c>
      <c r="GF599">
        <v>0</v>
      </c>
      <c r="GG599">
        <v>1129.50205882353</v>
      </c>
      <c r="GH599">
        <v>-4.12299465802917</v>
      </c>
      <c r="GI599">
        <v>0.499404229833006</v>
      </c>
      <c r="GJ599">
        <v>-1</v>
      </c>
      <c r="GK599">
        <v>9.9444665</v>
      </c>
      <c r="GL599">
        <v>-0.00788796992481769</v>
      </c>
      <c r="GM599">
        <v>0.00262722529486907</v>
      </c>
      <c r="GN599">
        <v>1</v>
      </c>
      <c r="GO599">
        <v>1</v>
      </c>
      <c r="GP599">
        <v>2</v>
      </c>
      <c r="GQ599" t="s">
        <v>460</v>
      </c>
      <c r="GR599">
        <v>3.12552</v>
      </c>
      <c r="GS599">
        <v>2.77785</v>
      </c>
      <c r="GT599">
        <v>0.0753673</v>
      </c>
      <c r="GU599">
        <v>0.0724777</v>
      </c>
      <c r="GV599">
        <v>0.117485</v>
      </c>
      <c r="GW599">
        <v>0.0893901</v>
      </c>
      <c r="GX599">
        <v>33154.9</v>
      </c>
      <c r="GY599">
        <v>35188.9</v>
      </c>
      <c r="GZ599">
        <v>32574.6</v>
      </c>
      <c r="HA599">
        <v>34483.8</v>
      </c>
      <c r="HB599">
        <v>41038.7</v>
      </c>
      <c r="HC599">
        <v>45246.1</v>
      </c>
      <c r="HD599">
        <v>51181.5</v>
      </c>
      <c r="HE599">
        <v>55293.6</v>
      </c>
      <c r="HF599">
        <v>1.67132</v>
      </c>
      <c r="HG599">
        <v>1.98775</v>
      </c>
      <c r="HH599">
        <v>0.0469387</v>
      </c>
      <c r="HI599">
        <v>0</v>
      </c>
      <c r="HJ599">
        <v>41.2257</v>
      </c>
      <c r="HK599">
        <v>999.9</v>
      </c>
      <c r="HL599">
        <v>53.858</v>
      </c>
      <c r="HM599">
        <v>28.399</v>
      </c>
      <c r="HN599">
        <v>23.0395</v>
      </c>
      <c r="HO599">
        <v>60.8326</v>
      </c>
      <c r="HP599">
        <v>30.4688</v>
      </c>
      <c r="HQ599">
        <v>2</v>
      </c>
      <c r="HR599">
        <v>2.36071</v>
      </c>
      <c r="HS599">
        <v>4.74237</v>
      </c>
      <c r="HT599">
        <v>20.0494</v>
      </c>
      <c r="HU599">
        <v>5.18704</v>
      </c>
      <c r="HV599">
        <v>12.0159</v>
      </c>
      <c r="HW599">
        <v>4.96915</v>
      </c>
      <c r="HX599">
        <v>3.29588</v>
      </c>
      <c r="HY599">
        <v>999.9</v>
      </c>
      <c r="HZ599">
        <v>9999</v>
      </c>
      <c r="IA599">
        <v>9999</v>
      </c>
      <c r="IB599">
        <v>9999</v>
      </c>
      <c r="IC599">
        <v>1.86316</v>
      </c>
      <c r="ID599">
        <v>1.86813</v>
      </c>
      <c r="IE599">
        <v>1.86783</v>
      </c>
      <c r="IF599">
        <v>1.86905</v>
      </c>
      <c r="IG599">
        <v>1.86981</v>
      </c>
      <c r="IH599">
        <v>1.86586</v>
      </c>
      <c r="II599">
        <v>1.86701</v>
      </c>
      <c r="IJ599">
        <v>1.86837</v>
      </c>
      <c r="IK599">
        <v>5</v>
      </c>
      <c r="IL599">
        <v>0</v>
      </c>
      <c r="IM599">
        <v>0</v>
      </c>
      <c r="IN599">
        <v>0</v>
      </c>
      <c r="IO599" t="s">
        <v>443</v>
      </c>
      <c r="IP599" t="s">
        <v>444</v>
      </c>
      <c r="IQ599" t="s">
        <v>445</v>
      </c>
      <c r="IR599" t="s">
        <v>445</v>
      </c>
      <c r="IS599" t="s">
        <v>445</v>
      </c>
      <c r="IT599" t="s">
        <v>445</v>
      </c>
      <c r="IU599">
        <v>0</v>
      </c>
      <c r="IV599">
        <v>100</v>
      </c>
      <c r="IW599">
        <v>100</v>
      </c>
      <c r="IX599">
        <v>2.712</v>
      </c>
      <c r="IY599">
        <v>0.3101</v>
      </c>
      <c r="IZ599">
        <v>0.972545899424372</v>
      </c>
      <c r="JA599">
        <v>0.00534676025210932</v>
      </c>
      <c r="JB599">
        <v>-1.70922874884956e-06</v>
      </c>
      <c r="JC599">
        <v>5.24977269206303e-10</v>
      </c>
      <c r="JD599">
        <v>0.310040366037049</v>
      </c>
      <c r="JE599">
        <v>0</v>
      </c>
      <c r="JF599">
        <v>0</v>
      </c>
      <c r="JG599">
        <v>0</v>
      </c>
      <c r="JH599">
        <v>4</v>
      </c>
      <c r="JI599">
        <v>2317</v>
      </c>
      <c r="JJ599">
        <v>-0</v>
      </c>
      <c r="JK599">
        <v>23</v>
      </c>
      <c r="JL599">
        <v>29370133.2</v>
      </c>
      <c r="JM599">
        <v>29370133.2</v>
      </c>
      <c r="JN599">
        <v>0.895996</v>
      </c>
      <c r="JO599">
        <v>2.6123</v>
      </c>
      <c r="JP599">
        <v>2.19849</v>
      </c>
      <c r="JQ599">
        <v>2.63672</v>
      </c>
      <c r="JR599">
        <v>2.44507</v>
      </c>
      <c r="JS599">
        <v>2.31567</v>
      </c>
      <c r="JT599">
        <v>33.1545</v>
      </c>
      <c r="JU599">
        <v>24.1488</v>
      </c>
      <c r="JV599">
        <v>18</v>
      </c>
      <c r="JW599">
        <v>488.824</v>
      </c>
      <c r="JX599">
        <v>753.051</v>
      </c>
      <c r="JY599">
        <v>36.0609</v>
      </c>
      <c r="JZ599">
        <v>54.0378</v>
      </c>
      <c r="KA599">
        <v>29.9945</v>
      </c>
      <c r="KB599">
        <v>53.9058</v>
      </c>
      <c r="KC599">
        <v>53.6963</v>
      </c>
      <c r="KD599">
        <v>17.8995</v>
      </c>
      <c r="KE599">
        <v>0</v>
      </c>
      <c r="KF599">
        <v>100</v>
      </c>
      <c r="KG599">
        <v>36.094</v>
      </c>
      <c r="KH599">
        <v>318.686</v>
      </c>
      <c r="KI599">
        <v>21.9999</v>
      </c>
      <c r="KJ599">
        <v>92.7779</v>
      </c>
      <c r="KK599">
        <v>89.475</v>
      </c>
    </row>
    <row r="600" spans="1:297">
      <c r="A600">
        <v>584</v>
      </c>
      <c r="B600">
        <v>1762207999</v>
      </c>
      <c r="C600">
        <v>9767</v>
      </c>
      <c r="D600" t="s">
        <v>1618</v>
      </c>
      <c r="E600" t="s">
        <v>1619</v>
      </c>
      <c r="F600">
        <v>5</v>
      </c>
      <c r="G600" t="s">
        <v>1605</v>
      </c>
      <c r="H600" t="s">
        <v>438</v>
      </c>
      <c r="I600">
        <v>1762207990.84615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348.255595475942</v>
      </c>
      <c r="AK600">
        <v>364.017206060606</v>
      </c>
      <c r="AL600">
        <v>-3.27223436915344</v>
      </c>
      <c r="AM600">
        <v>64.2912507291706</v>
      </c>
      <c r="AN600">
        <f>(AP600 - AO600 + DY600*1E3/(8.314*(EA600+273.15)) * AR600/DX600 * AQ600) * DX600/(100*DL600) * 1000/(1000 - AP600)</f>
        <v>0</v>
      </c>
      <c r="AO600">
        <v>21.0580884602462</v>
      </c>
      <c r="AP600">
        <v>30.9977036363636</v>
      </c>
      <c r="AQ600">
        <v>-1.48764070152053e-05</v>
      </c>
      <c r="AR600">
        <v>98.2178947008319</v>
      </c>
      <c r="AS600">
        <v>4</v>
      </c>
      <c r="AT600">
        <v>1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439</v>
      </c>
      <c r="AY600" t="s">
        <v>439</v>
      </c>
      <c r="AZ600">
        <v>0</v>
      </c>
      <c r="BA600">
        <v>0</v>
      </c>
      <c r="BB600">
        <f>1-AZ600/BA600</f>
        <v>0</v>
      </c>
      <c r="BC600">
        <v>0</v>
      </c>
      <c r="BD600" t="s">
        <v>439</v>
      </c>
      <c r="BE600" t="s">
        <v>439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439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440</v>
      </c>
      <c r="DO600">
        <v>2</v>
      </c>
      <c r="DP600" t="b">
        <v>1</v>
      </c>
      <c r="DQ600">
        <v>1762207990.84615</v>
      </c>
      <c r="DR600">
        <v>374.698615384615</v>
      </c>
      <c r="DS600">
        <v>355.565923076923</v>
      </c>
      <c r="DT600">
        <v>31.0065615384615</v>
      </c>
      <c r="DU600">
        <v>21.0633230769231</v>
      </c>
      <c r="DV600">
        <v>371.947</v>
      </c>
      <c r="DW600">
        <v>30.6965384615385</v>
      </c>
      <c r="DX600">
        <v>499.991692307692</v>
      </c>
      <c r="DY600">
        <v>90.7923692307692</v>
      </c>
      <c r="DZ600">
        <v>0.0999943923076923</v>
      </c>
      <c r="EA600">
        <v>42.8769384615385</v>
      </c>
      <c r="EB600">
        <v>41.9649538461538</v>
      </c>
      <c r="EC600">
        <v>999.9</v>
      </c>
      <c r="ED600">
        <v>0</v>
      </c>
      <c r="EE600">
        <v>0</v>
      </c>
      <c r="EF600">
        <v>10013.6923076923</v>
      </c>
      <c r="EG600">
        <v>0</v>
      </c>
      <c r="EH600">
        <v>1155.55692307692</v>
      </c>
      <c r="EI600">
        <v>19.1325307692308</v>
      </c>
      <c r="EJ600">
        <v>386.688538461538</v>
      </c>
      <c r="EK600">
        <v>363.216692307692</v>
      </c>
      <c r="EL600">
        <v>9.94325230769231</v>
      </c>
      <c r="EM600">
        <v>355.565923076923</v>
      </c>
      <c r="EN600">
        <v>21.0633230769231</v>
      </c>
      <c r="EO600">
        <v>2.81515846153846</v>
      </c>
      <c r="EP600">
        <v>1.91238769230769</v>
      </c>
      <c r="EQ600">
        <v>22.9732461538462</v>
      </c>
      <c r="ER600">
        <v>16.7370230769231</v>
      </c>
      <c r="ES600">
        <v>2000.03692307692</v>
      </c>
      <c r="ET600">
        <v>0.979998846153846</v>
      </c>
      <c r="EU600">
        <v>0.0200012615384615</v>
      </c>
      <c r="EV600">
        <v>0</v>
      </c>
      <c r="EW600">
        <v>1128.71</v>
      </c>
      <c r="EX600">
        <v>5.00059</v>
      </c>
      <c r="EY600">
        <v>24337.5076923077</v>
      </c>
      <c r="EZ600">
        <v>17360.6384615385</v>
      </c>
      <c r="FA600">
        <v>63.7112307692308</v>
      </c>
      <c r="FB600">
        <v>63.7978461538462</v>
      </c>
      <c r="FC600">
        <v>63.245</v>
      </c>
      <c r="FD600">
        <v>63.1872307692308</v>
      </c>
      <c r="FE600">
        <v>63.9949230769231</v>
      </c>
      <c r="FF600">
        <v>1955.13307692308</v>
      </c>
      <c r="FG600">
        <v>39.9030769230769</v>
      </c>
      <c r="FH600">
        <v>0</v>
      </c>
      <c r="FI600">
        <v>1762207998.2</v>
      </c>
      <c r="FJ600">
        <v>0</v>
      </c>
      <c r="FK600">
        <v>1128.66461538462</v>
      </c>
      <c r="FL600">
        <v>-8.93196582966356</v>
      </c>
      <c r="FM600">
        <v>-241.063247983006</v>
      </c>
      <c r="FN600">
        <v>24334.5653846154</v>
      </c>
      <c r="FO600">
        <v>15</v>
      </c>
      <c r="FP600">
        <v>0</v>
      </c>
      <c r="FQ600" t="s">
        <v>441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17.6994857142857</v>
      </c>
      <c r="GD600">
        <v>26.9616</v>
      </c>
      <c r="GE600">
        <v>2.8653363506187</v>
      </c>
      <c r="GF600">
        <v>0</v>
      </c>
      <c r="GG600">
        <v>1129.03470588235</v>
      </c>
      <c r="GH600">
        <v>-6.64262796493298</v>
      </c>
      <c r="GI600">
        <v>0.72938021753411</v>
      </c>
      <c r="GJ600">
        <v>-1</v>
      </c>
      <c r="GK600">
        <v>9.94373190476191</v>
      </c>
      <c r="GL600">
        <v>-0.0177989610389588</v>
      </c>
      <c r="GM600">
        <v>0.00266526085393188</v>
      </c>
      <c r="GN600">
        <v>1</v>
      </c>
      <c r="GO600">
        <v>1</v>
      </c>
      <c r="GP600">
        <v>2</v>
      </c>
      <c r="GQ600" t="s">
        <v>460</v>
      </c>
      <c r="GR600">
        <v>3.12572</v>
      </c>
      <c r="GS600">
        <v>2.77821</v>
      </c>
      <c r="GT600">
        <v>0.0727296</v>
      </c>
      <c r="GU600">
        <v>0.0698479</v>
      </c>
      <c r="GV600">
        <v>0.117484</v>
      </c>
      <c r="GW600">
        <v>0.089378</v>
      </c>
      <c r="GX600">
        <v>33253.1</v>
      </c>
      <c r="GY600">
        <v>35293.6</v>
      </c>
      <c r="GZ600">
        <v>32578</v>
      </c>
      <c r="HA600">
        <v>34488.5</v>
      </c>
      <c r="HB600">
        <v>41041.8</v>
      </c>
      <c r="HC600">
        <v>45252.2</v>
      </c>
      <c r="HD600">
        <v>51186</v>
      </c>
      <c r="HE600">
        <v>55300.8</v>
      </c>
      <c r="HF600">
        <v>1.67173</v>
      </c>
      <c r="HG600">
        <v>1.98835</v>
      </c>
      <c r="HH600">
        <v>0.0468828</v>
      </c>
      <c r="HI600">
        <v>0</v>
      </c>
      <c r="HJ600">
        <v>41.2215</v>
      </c>
      <c r="HK600">
        <v>999.9</v>
      </c>
      <c r="HL600">
        <v>53.833</v>
      </c>
      <c r="HM600">
        <v>28.379</v>
      </c>
      <c r="HN600">
        <v>23.004</v>
      </c>
      <c r="HO600">
        <v>60.5726</v>
      </c>
      <c r="HP600">
        <v>30.5128</v>
      </c>
      <c r="HQ600">
        <v>2</v>
      </c>
      <c r="HR600">
        <v>2.35543</v>
      </c>
      <c r="HS600">
        <v>4.73316</v>
      </c>
      <c r="HT600">
        <v>20.0497</v>
      </c>
      <c r="HU600">
        <v>5.18734</v>
      </c>
      <c r="HV600">
        <v>12.0159</v>
      </c>
      <c r="HW600">
        <v>4.9689</v>
      </c>
      <c r="HX600">
        <v>3.29578</v>
      </c>
      <c r="HY600">
        <v>999.9</v>
      </c>
      <c r="HZ600">
        <v>9999</v>
      </c>
      <c r="IA600">
        <v>9999</v>
      </c>
      <c r="IB600">
        <v>9999</v>
      </c>
      <c r="IC600">
        <v>1.86318</v>
      </c>
      <c r="ID600">
        <v>1.86813</v>
      </c>
      <c r="IE600">
        <v>1.86783</v>
      </c>
      <c r="IF600">
        <v>1.86905</v>
      </c>
      <c r="IG600">
        <v>1.86981</v>
      </c>
      <c r="IH600">
        <v>1.86585</v>
      </c>
      <c r="II600">
        <v>1.86701</v>
      </c>
      <c r="IJ600">
        <v>1.86838</v>
      </c>
      <c r="IK600">
        <v>5</v>
      </c>
      <c r="IL600">
        <v>0</v>
      </c>
      <c r="IM600">
        <v>0</v>
      </c>
      <c r="IN600">
        <v>0</v>
      </c>
      <c r="IO600" t="s">
        <v>443</v>
      </c>
      <c r="IP600" t="s">
        <v>444</v>
      </c>
      <c r="IQ600" t="s">
        <v>445</v>
      </c>
      <c r="IR600" t="s">
        <v>445</v>
      </c>
      <c r="IS600" t="s">
        <v>445</v>
      </c>
      <c r="IT600" t="s">
        <v>445</v>
      </c>
      <c r="IU600">
        <v>0</v>
      </c>
      <c r="IV600">
        <v>100</v>
      </c>
      <c r="IW600">
        <v>100</v>
      </c>
      <c r="IX600">
        <v>2.644</v>
      </c>
      <c r="IY600">
        <v>0.3101</v>
      </c>
      <c r="IZ600">
        <v>0.972545899424372</v>
      </c>
      <c r="JA600">
        <v>0.00534676025210932</v>
      </c>
      <c r="JB600">
        <v>-1.70922874884956e-06</v>
      </c>
      <c r="JC600">
        <v>5.24977269206303e-10</v>
      </c>
      <c r="JD600">
        <v>0.310040366037049</v>
      </c>
      <c r="JE600">
        <v>0</v>
      </c>
      <c r="JF600">
        <v>0</v>
      </c>
      <c r="JG600">
        <v>0</v>
      </c>
      <c r="JH600">
        <v>4</v>
      </c>
      <c r="JI600">
        <v>2317</v>
      </c>
      <c r="JJ600">
        <v>-0</v>
      </c>
      <c r="JK600">
        <v>23</v>
      </c>
      <c r="JL600">
        <v>29370133.3</v>
      </c>
      <c r="JM600">
        <v>29370133.3</v>
      </c>
      <c r="JN600">
        <v>0.855713</v>
      </c>
      <c r="JO600">
        <v>2.62329</v>
      </c>
      <c r="JP600">
        <v>2.19849</v>
      </c>
      <c r="JQ600">
        <v>2.63672</v>
      </c>
      <c r="JR600">
        <v>2.44507</v>
      </c>
      <c r="JS600">
        <v>2.30591</v>
      </c>
      <c r="JT600">
        <v>33.1545</v>
      </c>
      <c r="JU600">
        <v>24.14</v>
      </c>
      <c r="JV600">
        <v>18</v>
      </c>
      <c r="JW600">
        <v>488.864</v>
      </c>
      <c r="JX600">
        <v>753.261</v>
      </c>
      <c r="JY600">
        <v>36.0898</v>
      </c>
      <c r="JZ600">
        <v>53.9886</v>
      </c>
      <c r="KA600">
        <v>29.9949</v>
      </c>
      <c r="KB600">
        <v>53.8608</v>
      </c>
      <c r="KC600">
        <v>53.6536</v>
      </c>
      <c r="KD600">
        <v>17.0095</v>
      </c>
      <c r="KE600">
        <v>0</v>
      </c>
      <c r="KF600">
        <v>100</v>
      </c>
      <c r="KG600">
        <v>36.1102</v>
      </c>
      <c r="KH600">
        <v>298.476</v>
      </c>
      <c r="KI600">
        <v>21.9999</v>
      </c>
      <c r="KJ600">
        <v>92.7866</v>
      </c>
      <c r="KK600">
        <v>89.4867</v>
      </c>
    </row>
    <row r="601" spans="1:297">
      <c r="A601">
        <v>585</v>
      </c>
      <c r="B601">
        <v>1762208004</v>
      </c>
      <c r="C601">
        <v>9772</v>
      </c>
      <c r="D601" t="s">
        <v>1620</v>
      </c>
      <c r="E601" t="s">
        <v>1621</v>
      </c>
      <c r="F601">
        <v>5</v>
      </c>
      <c r="G601" t="s">
        <v>1605</v>
      </c>
      <c r="H601" t="s">
        <v>438</v>
      </c>
      <c r="I601">
        <v>1762207995.84615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332.381196678331</v>
      </c>
      <c r="AK601">
        <v>348.067278787879</v>
      </c>
      <c r="AL601">
        <v>-3.1994952041812</v>
      </c>
      <c r="AM601">
        <v>64.2912507291706</v>
      </c>
      <c r="AN601">
        <f>(AP601 - AO601 + DY601*1E3/(8.314*(EA601+273.15)) * AR601/DX601 * AQ601) * DX601/(100*DL601) * 1000/(1000 - AP601)</f>
        <v>0</v>
      </c>
      <c r="AO601">
        <v>21.0517025870484</v>
      </c>
      <c r="AP601">
        <v>30.9869496969697</v>
      </c>
      <c r="AQ601">
        <v>-2.98090025108146e-05</v>
      </c>
      <c r="AR601">
        <v>98.2178947008319</v>
      </c>
      <c r="AS601">
        <v>4</v>
      </c>
      <c r="AT601">
        <v>1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439</v>
      </c>
      <c r="AY601" t="s">
        <v>439</v>
      </c>
      <c r="AZ601">
        <v>0</v>
      </c>
      <c r="BA601">
        <v>0</v>
      </c>
      <c r="BB601">
        <f>1-AZ601/BA601</f>
        <v>0</v>
      </c>
      <c r="BC601">
        <v>0</v>
      </c>
      <c r="BD601" t="s">
        <v>439</v>
      </c>
      <c r="BE601" t="s">
        <v>439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439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440</v>
      </c>
      <c r="DO601">
        <v>2</v>
      </c>
      <c r="DP601" t="b">
        <v>1</v>
      </c>
      <c r="DQ601">
        <v>1762207995.84615</v>
      </c>
      <c r="DR601">
        <v>359.539384615385</v>
      </c>
      <c r="DS601">
        <v>339.225769230769</v>
      </c>
      <c r="DT601">
        <v>30.9981</v>
      </c>
      <c r="DU601">
        <v>21.0567769230769</v>
      </c>
      <c r="DV601">
        <v>356.852846153846</v>
      </c>
      <c r="DW601">
        <v>30.6880615384615</v>
      </c>
      <c r="DX601">
        <v>500.029615384615</v>
      </c>
      <c r="DY601">
        <v>90.7911846153846</v>
      </c>
      <c r="DZ601">
        <v>0.0999985153846154</v>
      </c>
      <c r="EA601">
        <v>42.8779923076923</v>
      </c>
      <c r="EB601">
        <v>41.9728769230769</v>
      </c>
      <c r="EC601">
        <v>999.9</v>
      </c>
      <c r="ED601">
        <v>0</v>
      </c>
      <c r="EE601">
        <v>0</v>
      </c>
      <c r="EF601">
        <v>10008.0730769231</v>
      </c>
      <c r="EG601">
        <v>0</v>
      </c>
      <c r="EH601">
        <v>1155.67076923077</v>
      </c>
      <c r="EI601">
        <v>20.3135692307692</v>
      </c>
      <c r="EJ601">
        <v>371.041076923077</v>
      </c>
      <c r="EK601">
        <v>346.522538461538</v>
      </c>
      <c r="EL601">
        <v>9.94133307692308</v>
      </c>
      <c r="EM601">
        <v>339.225769230769</v>
      </c>
      <c r="EN601">
        <v>21.0567769230769</v>
      </c>
      <c r="EO601">
        <v>2.81435307692308</v>
      </c>
      <c r="EP601">
        <v>1.91176923076923</v>
      </c>
      <c r="EQ601">
        <v>22.9685230769231</v>
      </c>
      <c r="ER601">
        <v>16.7319230769231</v>
      </c>
      <c r="ES601">
        <v>2000.01461538462</v>
      </c>
      <c r="ET601">
        <v>0.980000692307692</v>
      </c>
      <c r="EU601">
        <v>0.0199995076923077</v>
      </c>
      <c r="EV601">
        <v>0</v>
      </c>
      <c r="EW601">
        <v>1127.84307692308</v>
      </c>
      <c r="EX601">
        <v>5.00059</v>
      </c>
      <c r="EY601">
        <v>24315.3692307692</v>
      </c>
      <c r="EZ601">
        <v>17360.4692307692</v>
      </c>
      <c r="FA601">
        <v>63.6775384615385</v>
      </c>
      <c r="FB601">
        <v>63.7690769230769</v>
      </c>
      <c r="FC601">
        <v>63.2160769230769</v>
      </c>
      <c r="FD601">
        <v>63.1536153846154</v>
      </c>
      <c r="FE601">
        <v>63.9612307692308</v>
      </c>
      <c r="FF601">
        <v>1955.11230769231</v>
      </c>
      <c r="FG601">
        <v>39.9015384615385</v>
      </c>
      <c r="FH601">
        <v>0</v>
      </c>
      <c r="FI601">
        <v>1762208003</v>
      </c>
      <c r="FJ601">
        <v>0</v>
      </c>
      <c r="FK601">
        <v>1127.81769230769</v>
      </c>
      <c r="FL601">
        <v>-11.2991452861058</v>
      </c>
      <c r="FM601">
        <v>-286.088888431577</v>
      </c>
      <c r="FN601">
        <v>24313.4961538462</v>
      </c>
      <c r="FO601">
        <v>15</v>
      </c>
      <c r="FP601">
        <v>0</v>
      </c>
      <c r="FQ601" t="s">
        <v>441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19.64626</v>
      </c>
      <c r="GD601">
        <v>13.1262947368421</v>
      </c>
      <c r="GE601">
        <v>1.40347192968011</v>
      </c>
      <c r="GF601">
        <v>0</v>
      </c>
      <c r="GG601">
        <v>1128.30794117647</v>
      </c>
      <c r="GH601">
        <v>-10.1083269601908</v>
      </c>
      <c r="GI601">
        <v>1.0413305386175</v>
      </c>
      <c r="GJ601">
        <v>-1</v>
      </c>
      <c r="GK601">
        <v>9.9424965</v>
      </c>
      <c r="GL601">
        <v>-0.0222599999999917</v>
      </c>
      <c r="GM601">
        <v>0.00271328080927877</v>
      </c>
      <c r="GN601">
        <v>1</v>
      </c>
      <c r="GO601">
        <v>1</v>
      </c>
      <c r="GP601">
        <v>2</v>
      </c>
      <c r="GQ601" t="s">
        <v>460</v>
      </c>
      <c r="GR601">
        <v>3.12554</v>
      </c>
      <c r="GS601">
        <v>2.77783</v>
      </c>
      <c r="GT601">
        <v>0.0700607</v>
      </c>
      <c r="GU601">
        <v>0.0668595</v>
      </c>
      <c r="GV601">
        <v>0.117473</v>
      </c>
      <c r="GW601">
        <v>0.0893623</v>
      </c>
      <c r="GX601">
        <v>33352</v>
      </c>
      <c r="GY601">
        <v>35411.4</v>
      </c>
      <c r="GZ601">
        <v>32581</v>
      </c>
      <c r="HA601">
        <v>34492.7</v>
      </c>
      <c r="HB601">
        <v>41044.6</v>
      </c>
      <c r="HC601">
        <v>45257.4</v>
      </c>
      <c r="HD601">
        <v>51189.6</v>
      </c>
      <c r="HE601">
        <v>55306.6</v>
      </c>
      <c r="HF601">
        <v>1.67208</v>
      </c>
      <c r="HG601">
        <v>1.989</v>
      </c>
      <c r="HH601">
        <v>0.0479817</v>
      </c>
      <c r="HI601">
        <v>0</v>
      </c>
      <c r="HJ601">
        <v>41.2212</v>
      </c>
      <c r="HK601">
        <v>999.9</v>
      </c>
      <c r="HL601">
        <v>53.833</v>
      </c>
      <c r="HM601">
        <v>28.399</v>
      </c>
      <c r="HN601">
        <v>23.0292</v>
      </c>
      <c r="HO601">
        <v>60.8226</v>
      </c>
      <c r="HP601">
        <v>30.5168</v>
      </c>
      <c r="HQ601">
        <v>2</v>
      </c>
      <c r="HR601">
        <v>2.35022</v>
      </c>
      <c r="HS601">
        <v>4.74671</v>
      </c>
      <c r="HT601">
        <v>20.0493</v>
      </c>
      <c r="HU601">
        <v>5.18869</v>
      </c>
      <c r="HV601">
        <v>12.0159</v>
      </c>
      <c r="HW601">
        <v>4.96895</v>
      </c>
      <c r="HX601">
        <v>3.29583</v>
      </c>
      <c r="HY601">
        <v>999.9</v>
      </c>
      <c r="HZ601">
        <v>9999</v>
      </c>
      <c r="IA601">
        <v>9999</v>
      </c>
      <c r="IB601">
        <v>9999</v>
      </c>
      <c r="IC601">
        <v>1.86321</v>
      </c>
      <c r="ID601">
        <v>1.86812</v>
      </c>
      <c r="IE601">
        <v>1.86783</v>
      </c>
      <c r="IF601">
        <v>1.86905</v>
      </c>
      <c r="IG601">
        <v>1.86982</v>
      </c>
      <c r="IH601">
        <v>1.86588</v>
      </c>
      <c r="II601">
        <v>1.86702</v>
      </c>
      <c r="IJ601">
        <v>1.86841</v>
      </c>
      <c r="IK601">
        <v>5</v>
      </c>
      <c r="IL601">
        <v>0</v>
      </c>
      <c r="IM601">
        <v>0</v>
      </c>
      <c r="IN601">
        <v>0</v>
      </c>
      <c r="IO601" t="s">
        <v>443</v>
      </c>
      <c r="IP601" t="s">
        <v>444</v>
      </c>
      <c r="IQ601" t="s">
        <v>445</v>
      </c>
      <c r="IR601" t="s">
        <v>445</v>
      </c>
      <c r="IS601" t="s">
        <v>445</v>
      </c>
      <c r="IT601" t="s">
        <v>445</v>
      </c>
      <c r="IU601">
        <v>0</v>
      </c>
      <c r="IV601">
        <v>100</v>
      </c>
      <c r="IW601">
        <v>100</v>
      </c>
      <c r="IX601">
        <v>2.575</v>
      </c>
      <c r="IY601">
        <v>0.3101</v>
      </c>
      <c r="IZ601">
        <v>0.972545899424372</v>
      </c>
      <c r="JA601">
        <v>0.00534676025210932</v>
      </c>
      <c r="JB601">
        <v>-1.70922874884956e-06</v>
      </c>
      <c r="JC601">
        <v>5.24977269206303e-10</v>
      </c>
      <c r="JD601">
        <v>0.310040366037049</v>
      </c>
      <c r="JE601">
        <v>0</v>
      </c>
      <c r="JF601">
        <v>0</v>
      </c>
      <c r="JG601">
        <v>0</v>
      </c>
      <c r="JH601">
        <v>4</v>
      </c>
      <c r="JI601">
        <v>2317</v>
      </c>
      <c r="JJ601">
        <v>-0</v>
      </c>
      <c r="JK601">
        <v>23</v>
      </c>
      <c r="JL601">
        <v>29370133.4</v>
      </c>
      <c r="JM601">
        <v>29370133.4</v>
      </c>
      <c r="JN601">
        <v>0.809326</v>
      </c>
      <c r="JO601">
        <v>2.62573</v>
      </c>
      <c r="JP601">
        <v>2.19849</v>
      </c>
      <c r="JQ601">
        <v>2.63794</v>
      </c>
      <c r="JR601">
        <v>2.44507</v>
      </c>
      <c r="JS601">
        <v>2.323</v>
      </c>
      <c r="JT601">
        <v>33.1545</v>
      </c>
      <c r="JU601">
        <v>24.1488</v>
      </c>
      <c r="JV601">
        <v>18</v>
      </c>
      <c r="JW601">
        <v>488.876</v>
      </c>
      <c r="JX601">
        <v>753.519</v>
      </c>
      <c r="JY601">
        <v>36.1118</v>
      </c>
      <c r="JZ601">
        <v>53.9413</v>
      </c>
      <c r="KA601">
        <v>29.995</v>
      </c>
      <c r="KB601">
        <v>53.8175</v>
      </c>
      <c r="KC601">
        <v>53.6105</v>
      </c>
      <c r="KD601">
        <v>16.1587</v>
      </c>
      <c r="KE601">
        <v>0</v>
      </c>
      <c r="KF601">
        <v>100</v>
      </c>
      <c r="KG601">
        <v>36.1255</v>
      </c>
      <c r="KH601">
        <v>285.008</v>
      </c>
      <c r="KI601">
        <v>21.9999</v>
      </c>
      <c r="KJ601">
        <v>92.7938</v>
      </c>
      <c r="KK601">
        <v>89.4968</v>
      </c>
    </row>
    <row r="602" spans="1:297">
      <c r="A602">
        <v>586</v>
      </c>
      <c r="B602">
        <v>1762208009</v>
      </c>
      <c r="C602">
        <v>9777</v>
      </c>
      <c r="D602" t="s">
        <v>1622</v>
      </c>
      <c r="E602" t="s">
        <v>1623</v>
      </c>
      <c r="F602">
        <v>5</v>
      </c>
      <c r="G602" t="s">
        <v>1605</v>
      </c>
      <c r="H602" t="s">
        <v>438</v>
      </c>
      <c r="I602">
        <v>1762208000.84615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314.932194770592</v>
      </c>
      <c r="AK602">
        <v>331.215296969697</v>
      </c>
      <c r="AL602">
        <v>-3.36858768361559</v>
      </c>
      <c r="AM602">
        <v>64.2912507291706</v>
      </c>
      <c r="AN602">
        <f>(AP602 - AO602 + DY602*1E3/(8.314*(EA602+273.15)) * AR602/DX602 * AQ602) * DX602/(100*DL602) * 1000/(1000 - AP602)</f>
        <v>0</v>
      </c>
      <c r="AO602">
        <v>21.0436983673268</v>
      </c>
      <c r="AP602">
        <v>30.9783721212121</v>
      </c>
      <c r="AQ602">
        <v>-3.01138235894346e-05</v>
      </c>
      <c r="AR602">
        <v>98.2178947008319</v>
      </c>
      <c r="AS602">
        <v>4</v>
      </c>
      <c r="AT602">
        <v>1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439</v>
      </c>
      <c r="AY602" t="s">
        <v>439</v>
      </c>
      <c r="AZ602">
        <v>0</v>
      </c>
      <c r="BA602">
        <v>0</v>
      </c>
      <c r="BB602">
        <f>1-AZ602/BA602</f>
        <v>0</v>
      </c>
      <c r="BC602">
        <v>0</v>
      </c>
      <c r="BD602" t="s">
        <v>439</v>
      </c>
      <c r="BE602" t="s">
        <v>439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439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440</v>
      </c>
      <c r="DO602">
        <v>2</v>
      </c>
      <c r="DP602" t="b">
        <v>1</v>
      </c>
      <c r="DQ602">
        <v>1762208000.84615</v>
      </c>
      <c r="DR602">
        <v>343.830230769231</v>
      </c>
      <c r="DS602">
        <v>322.829692307692</v>
      </c>
      <c r="DT602">
        <v>30.9906230769231</v>
      </c>
      <c r="DU602">
        <v>21.0499307692308</v>
      </c>
      <c r="DV602">
        <v>341.211692307692</v>
      </c>
      <c r="DW602">
        <v>30.6805846153846</v>
      </c>
      <c r="DX602">
        <v>499.982461538462</v>
      </c>
      <c r="DY602">
        <v>90.7902076923077</v>
      </c>
      <c r="DZ602">
        <v>0.0999686923076923</v>
      </c>
      <c r="EA602">
        <v>42.8785153846154</v>
      </c>
      <c r="EB602">
        <v>41.9804307692308</v>
      </c>
      <c r="EC602">
        <v>999.9</v>
      </c>
      <c r="ED602">
        <v>0</v>
      </c>
      <c r="EE602">
        <v>0</v>
      </c>
      <c r="EF602">
        <v>10004.7961538462</v>
      </c>
      <c r="EG602">
        <v>0</v>
      </c>
      <c r="EH602">
        <v>1155.77</v>
      </c>
      <c r="EI602">
        <v>21.0006923076923</v>
      </c>
      <c r="EJ602">
        <v>354.826692307692</v>
      </c>
      <c r="EK602">
        <v>329.771384615385</v>
      </c>
      <c r="EL602">
        <v>9.94070307692308</v>
      </c>
      <c r="EM602">
        <v>322.829692307692</v>
      </c>
      <c r="EN602">
        <v>21.0499307692308</v>
      </c>
      <c r="EO602">
        <v>2.81364461538462</v>
      </c>
      <c r="EP602">
        <v>1.91112769230769</v>
      </c>
      <c r="EQ602">
        <v>22.9643615384615</v>
      </c>
      <c r="ER602">
        <v>16.7266307692308</v>
      </c>
      <c r="ES602">
        <v>2000.01846153846</v>
      </c>
      <c r="ET602">
        <v>0.980002692307692</v>
      </c>
      <c r="EU602">
        <v>0.0199975384615385</v>
      </c>
      <c r="EV602">
        <v>0</v>
      </c>
      <c r="EW602">
        <v>1126.81076923077</v>
      </c>
      <c r="EX602">
        <v>5.00059</v>
      </c>
      <c r="EY602">
        <v>24290.8076923077</v>
      </c>
      <c r="EZ602">
        <v>17360.5076923077</v>
      </c>
      <c r="FA602">
        <v>63.6536153846154</v>
      </c>
      <c r="FB602">
        <v>63.7306153846154</v>
      </c>
      <c r="FC602">
        <v>63.1823846153846</v>
      </c>
      <c r="FD602">
        <v>63.12</v>
      </c>
      <c r="FE602">
        <v>63.9275384615385</v>
      </c>
      <c r="FF602">
        <v>1955.11923076923</v>
      </c>
      <c r="FG602">
        <v>39.8992307692308</v>
      </c>
      <c r="FH602">
        <v>0</v>
      </c>
      <c r="FI602">
        <v>1762208008.4</v>
      </c>
      <c r="FJ602">
        <v>0</v>
      </c>
      <c r="FK602">
        <v>1126.6356</v>
      </c>
      <c r="FL602">
        <v>-13.0284615060946</v>
      </c>
      <c r="FM602">
        <v>-323.115384044041</v>
      </c>
      <c r="FN602">
        <v>24284.776</v>
      </c>
      <c r="FO602">
        <v>15</v>
      </c>
      <c r="FP602">
        <v>0</v>
      </c>
      <c r="FQ602" t="s">
        <v>441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20.579780952381</v>
      </c>
      <c r="GD602">
        <v>8.11127532467531</v>
      </c>
      <c r="GE602">
        <v>0.905152751444037</v>
      </c>
      <c r="GF602">
        <v>0</v>
      </c>
      <c r="GG602">
        <v>1127.43</v>
      </c>
      <c r="GH602">
        <v>-12.455920551909</v>
      </c>
      <c r="GI602">
        <v>1.25415779099198</v>
      </c>
      <c r="GJ602">
        <v>-1</v>
      </c>
      <c r="GK602">
        <v>9.94125238095238</v>
      </c>
      <c r="GL602">
        <v>-0.00830103896101924</v>
      </c>
      <c r="GM602">
        <v>0.00167706916903641</v>
      </c>
      <c r="GN602">
        <v>1</v>
      </c>
      <c r="GO602">
        <v>1</v>
      </c>
      <c r="GP602">
        <v>2</v>
      </c>
      <c r="GQ602" t="s">
        <v>460</v>
      </c>
      <c r="GR602">
        <v>3.1257</v>
      </c>
      <c r="GS602">
        <v>2.77792</v>
      </c>
      <c r="GT602">
        <v>0.0672398</v>
      </c>
      <c r="GU602">
        <v>0.0639978</v>
      </c>
      <c r="GV602">
        <v>0.117456</v>
      </c>
      <c r="GW602">
        <v>0.0893498</v>
      </c>
      <c r="GX602">
        <v>33456.1</v>
      </c>
      <c r="GY602">
        <v>35524.4</v>
      </c>
      <c r="GZ602">
        <v>32583.7</v>
      </c>
      <c r="HA602">
        <v>34496.8</v>
      </c>
      <c r="HB602">
        <v>41047.9</v>
      </c>
      <c r="HC602">
        <v>45262.5</v>
      </c>
      <c r="HD602">
        <v>51193.6</v>
      </c>
      <c r="HE602">
        <v>55312.5</v>
      </c>
      <c r="HF602">
        <v>1.6726</v>
      </c>
      <c r="HG602">
        <v>1.98955</v>
      </c>
      <c r="HH602">
        <v>0.0485778</v>
      </c>
      <c r="HI602">
        <v>0</v>
      </c>
      <c r="HJ602">
        <v>41.2174</v>
      </c>
      <c r="HK602">
        <v>999.9</v>
      </c>
      <c r="HL602">
        <v>53.833</v>
      </c>
      <c r="HM602">
        <v>28.399</v>
      </c>
      <c r="HN602">
        <v>23.0282</v>
      </c>
      <c r="HO602">
        <v>60.8026</v>
      </c>
      <c r="HP602">
        <v>30.4728</v>
      </c>
      <c r="HQ602">
        <v>2</v>
      </c>
      <c r="HR602">
        <v>2.34548</v>
      </c>
      <c r="HS602">
        <v>4.75323</v>
      </c>
      <c r="HT602">
        <v>20.0491</v>
      </c>
      <c r="HU602">
        <v>5.18749</v>
      </c>
      <c r="HV602">
        <v>12.0159</v>
      </c>
      <c r="HW602">
        <v>4.9687</v>
      </c>
      <c r="HX602">
        <v>3.2956</v>
      </c>
      <c r="HY602">
        <v>999.9</v>
      </c>
      <c r="HZ602">
        <v>9999</v>
      </c>
      <c r="IA602">
        <v>9999</v>
      </c>
      <c r="IB602">
        <v>9999</v>
      </c>
      <c r="IC602">
        <v>1.86318</v>
      </c>
      <c r="ID602">
        <v>1.86813</v>
      </c>
      <c r="IE602">
        <v>1.86783</v>
      </c>
      <c r="IF602">
        <v>1.86905</v>
      </c>
      <c r="IG602">
        <v>1.86983</v>
      </c>
      <c r="IH602">
        <v>1.86585</v>
      </c>
      <c r="II602">
        <v>1.86705</v>
      </c>
      <c r="IJ602">
        <v>1.86842</v>
      </c>
      <c r="IK602">
        <v>5</v>
      </c>
      <c r="IL602">
        <v>0</v>
      </c>
      <c r="IM602">
        <v>0</v>
      </c>
      <c r="IN602">
        <v>0</v>
      </c>
      <c r="IO602" t="s">
        <v>443</v>
      </c>
      <c r="IP602" t="s">
        <v>444</v>
      </c>
      <c r="IQ602" t="s">
        <v>445</v>
      </c>
      <c r="IR602" t="s">
        <v>445</v>
      </c>
      <c r="IS602" t="s">
        <v>445</v>
      </c>
      <c r="IT602" t="s">
        <v>445</v>
      </c>
      <c r="IU602">
        <v>0</v>
      </c>
      <c r="IV602">
        <v>100</v>
      </c>
      <c r="IW602">
        <v>100</v>
      </c>
      <c r="IX602">
        <v>2.504</v>
      </c>
      <c r="IY602">
        <v>0.3101</v>
      </c>
      <c r="IZ602">
        <v>0.972545899424372</v>
      </c>
      <c r="JA602">
        <v>0.00534676025210932</v>
      </c>
      <c r="JB602">
        <v>-1.70922874884956e-06</v>
      </c>
      <c r="JC602">
        <v>5.24977269206303e-10</v>
      </c>
      <c r="JD602">
        <v>0.310040366037049</v>
      </c>
      <c r="JE602">
        <v>0</v>
      </c>
      <c r="JF602">
        <v>0</v>
      </c>
      <c r="JG602">
        <v>0</v>
      </c>
      <c r="JH602">
        <v>4</v>
      </c>
      <c r="JI602">
        <v>2317</v>
      </c>
      <c r="JJ602">
        <v>-0</v>
      </c>
      <c r="JK602">
        <v>23</v>
      </c>
      <c r="JL602">
        <v>29370133.5</v>
      </c>
      <c r="JM602">
        <v>29370133.5</v>
      </c>
      <c r="JN602">
        <v>0.766602</v>
      </c>
      <c r="JO602">
        <v>2.62573</v>
      </c>
      <c r="JP602">
        <v>2.19849</v>
      </c>
      <c r="JQ602">
        <v>2.63672</v>
      </c>
      <c r="JR602">
        <v>2.44507</v>
      </c>
      <c r="JS602">
        <v>2.2876</v>
      </c>
      <c r="JT602">
        <v>33.1545</v>
      </c>
      <c r="JU602">
        <v>24.1488</v>
      </c>
      <c r="JV602">
        <v>18</v>
      </c>
      <c r="JW602">
        <v>489.009</v>
      </c>
      <c r="JX602">
        <v>753.668</v>
      </c>
      <c r="JY602">
        <v>36.1279</v>
      </c>
      <c r="JZ602">
        <v>53.8932</v>
      </c>
      <c r="KA602">
        <v>29.9953</v>
      </c>
      <c r="KB602">
        <v>53.7726</v>
      </c>
      <c r="KC602">
        <v>53.5667</v>
      </c>
      <c r="KD602">
        <v>15.2528</v>
      </c>
      <c r="KE602">
        <v>0</v>
      </c>
      <c r="KF602">
        <v>100</v>
      </c>
      <c r="KG602">
        <v>36.1319</v>
      </c>
      <c r="KH602">
        <v>264.829</v>
      </c>
      <c r="KI602">
        <v>21.9999</v>
      </c>
      <c r="KJ602">
        <v>92.8013</v>
      </c>
      <c r="KK602">
        <v>89.5068</v>
      </c>
    </row>
    <row r="603" spans="1:297">
      <c r="A603">
        <v>587</v>
      </c>
      <c r="B603">
        <v>1762208014</v>
      </c>
      <c r="C603">
        <v>9782</v>
      </c>
      <c r="D603" t="s">
        <v>1624</v>
      </c>
      <c r="E603" t="s">
        <v>1625</v>
      </c>
      <c r="F603">
        <v>5</v>
      </c>
      <c r="G603" t="s">
        <v>1605</v>
      </c>
      <c r="H603" t="s">
        <v>438</v>
      </c>
      <c r="I603">
        <v>1762208005.84615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298.434233598935</v>
      </c>
      <c r="AK603">
        <v>314.74716969697</v>
      </c>
      <c r="AL603">
        <v>-3.29924563804903</v>
      </c>
      <c r="AM603">
        <v>64.2912507291706</v>
      </c>
      <c r="AN603">
        <f>(AP603 - AO603 + DY603*1E3/(8.314*(EA603+273.15)) * AR603/DX603 * AQ603) * DX603/(100*DL603) * 1000/(1000 - AP603)</f>
        <v>0</v>
      </c>
      <c r="AO603">
        <v>21.0374319622647</v>
      </c>
      <c r="AP603">
        <v>30.9749824242424</v>
      </c>
      <c r="AQ603">
        <v>-1.65220130200942e-05</v>
      </c>
      <c r="AR603">
        <v>98.2178947008319</v>
      </c>
      <c r="AS603">
        <v>4</v>
      </c>
      <c r="AT603">
        <v>1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439</v>
      </c>
      <c r="AY603" t="s">
        <v>439</v>
      </c>
      <c r="AZ603">
        <v>0</v>
      </c>
      <c r="BA603">
        <v>0</v>
      </c>
      <c r="BB603">
        <f>1-AZ603/BA603</f>
        <v>0</v>
      </c>
      <c r="BC603">
        <v>0</v>
      </c>
      <c r="BD603" t="s">
        <v>439</v>
      </c>
      <c r="BE603" t="s">
        <v>439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439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440</v>
      </c>
      <c r="DO603">
        <v>2</v>
      </c>
      <c r="DP603" t="b">
        <v>1</v>
      </c>
      <c r="DQ603">
        <v>1762208005.84615</v>
      </c>
      <c r="DR603">
        <v>327.933923076923</v>
      </c>
      <c r="DS603">
        <v>306.464</v>
      </c>
      <c r="DT603">
        <v>30.9832153846154</v>
      </c>
      <c r="DU603">
        <v>21.0432461538462</v>
      </c>
      <c r="DV603">
        <v>325.384615384615</v>
      </c>
      <c r="DW603">
        <v>30.6731769230769</v>
      </c>
      <c r="DX603">
        <v>500.001384615385</v>
      </c>
      <c r="DY603">
        <v>90.7897153846154</v>
      </c>
      <c r="DZ603">
        <v>0.100018738461538</v>
      </c>
      <c r="EA603">
        <v>42.8797</v>
      </c>
      <c r="EB603">
        <v>41.9848</v>
      </c>
      <c r="EC603">
        <v>999.9</v>
      </c>
      <c r="ED603">
        <v>0</v>
      </c>
      <c r="EE603">
        <v>0</v>
      </c>
      <c r="EF603">
        <v>9995.28461538461</v>
      </c>
      <c r="EG603">
        <v>0</v>
      </c>
      <c r="EH603">
        <v>1155.88153846154</v>
      </c>
      <c r="EI603">
        <v>21.4700384615385</v>
      </c>
      <c r="EJ603">
        <v>338.419307692308</v>
      </c>
      <c r="EK603">
        <v>313.051692307692</v>
      </c>
      <c r="EL603">
        <v>9.93998230769231</v>
      </c>
      <c r="EM603">
        <v>306.464</v>
      </c>
      <c r="EN603">
        <v>21.0432461538462</v>
      </c>
      <c r="EO603">
        <v>2.81295769230769</v>
      </c>
      <c r="EP603">
        <v>1.91051076923077</v>
      </c>
      <c r="EQ603">
        <v>22.9603230769231</v>
      </c>
      <c r="ER603">
        <v>16.7215384615385</v>
      </c>
      <c r="ES603">
        <v>1999.99769230769</v>
      </c>
      <c r="ET603">
        <v>0.980003384615385</v>
      </c>
      <c r="EU603">
        <v>0.0199968846153846</v>
      </c>
      <c r="EV603">
        <v>0</v>
      </c>
      <c r="EW603">
        <v>1125.85</v>
      </c>
      <c r="EX603">
        <v>5.00059</v>
      </c>
      <c r="EY603">
        <v>24263.6769230769</v>
      </c>
      <c r="EZ603">
        <v>17360.3307692308</v>
      </c>
      <c r="FA603">
        <v>63.62</v>
      </c>
      <c r="FB603">
        <v>63.7112307692308</v>
      </c>
      <c r="FC603">
        <v>63.1536153846154</v>
      </c>
      <c r="FD603">
        <v>63.0910769230769</v>
      </c>
      <c r="FE603">
        <v>63.9036153846154</v>
      </c>
      <c r="FF603">
        <v>1955.10076923077</v>
      </c>
      <c r="FG603">
        <v>39.8969230769231</v>
      </c>
      <c r="FH603">
        <v>0</v>
      </c>
      <c r="FI603">
        <v>1762208013.2</v>
      </c>
      <c r="FJ603">
        <v>0</v>
      </c>
      <c r="FK603">
        <v>1125.5764</v>
      </c>
      <c r="FL603">
        <v>-13.5646153615064</v>
      </c>
      <c r="FM603">
        <v>-334.515384619055</v>
      </c>
      <c r="FN603">
        <v>24258.64</v>
      </c>
      <c r="FO603">
        <v>15</v>
      </c>
      <c r="FP603">
        <v>0</v>
      </c>
      <c r="FQ603" t="s">
        <v>441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21.23163</v>
      </c>
      <c r="GD603">
        <v>6.37188270676692</v>
      </c>
      <c r="GE603">
        <v>0.690439373949661</v>
      </c>
      <c r="GF603">
        <v>0</v>
      </c>
      <c r="GG603">
        <v>1126.44882352941</v>
      </c>
      <c r="GH603">
        <v>-12.8672268859163</v>
      </c>
      <c r="GI603">
        <v>1.29548483930074</v>
      </c>
      <c r="GJ603">
        <v>-1</v>
      </c>
      <c r="GK603">
        <v>9.9402765</v>
      </c>
      <c r="GL603">
        <v>-0.00814691729323163</v>
      </c>
      <c r="GM603">
        <v>0.00151323585405565</v>
      </c>
      <c r="GN603">
        <v>1</v>
      </c>
      <c r="GO603">
        <v>1</v>
      </c>
      <c r="GP603">
        <v>2</v>
      </c>
      <c r="GQ603" t="s">
        <v>460</v>
      </c>
      <c r="GR603">
        <v>3.12553</v>
      </c>
      <c r="GS603">
        <v>2.77784</v>
      </c>
      <c r="GT603">
        <v>0.0643892</v>
      </c>
      <c r="GU603">
        <v>0.0608724</v>
      </c>
      <c r="GV603">
        <v>0.117456</v>
      </c>
      <c r="GW603">
        <v>0.0893441</v>
      </c>
      <c r="GX603">
        <v>33561.8</v>
      </c>
      <c r="GY603">
        <v>35647.3</v>
      </c>
      <c r="GZ603">
        <v>32587</v>
      </c>
      <c r="HA603">
        <v>34500.9</v>
      </c>
      <c r="HB603">
        <v>41050.9</v>
      </c>
      <c r="HC603">
        <v>45268</v>
      </c>
      <c r="HD603">
        <v>51198.1</v>
      </c>
      <c r="HE603">
        <v>55319.3</v>
      </c>
      <c r="HF603">
        <v>1.67288</v>
      </c>
      <c r="HG603">
        <v>1.99005</v>
      </c>
      <c r="HH603">
        <v>0.0482425</v>
      </c>
      <c r="HI603">
        <v>0</v>
      </c>
      <c r="HJ603">
        <v>41.215</v>
      </c>
      <c r="HK603">
        <v>999.9</v>
      </c>
      <c r="HL603">
        <v>53.809</v>
      </c>
      <c r="HM603">
        <v>28.399</v>
      </c>
      <c r="HN603">
        <v>23.0214</v>
      </c>
      <c r="HO603">
        <v>60.7826</v>
      </c>
      <c r="HP603">
        <v>30.5689</v>
      </c>
      <c r="HQ603">
        <v>2</v>
      </c>
      <c r="HR603">
        <v>2.34056</v>
      </c>
      <c r="HS603">
        <v>4.78194</v>
      </c>
      <c r="HT603">
        <v>20.0486</v>
      </c>
      <c r="HU603">
        <v>5.18929</v>
      </c>
      <c r="HV603">
        <v>12.0159</v>
      </c>
      <c r="HW603">
        <v>4.96915</v>
      </c>
      <c r="HX603">
        <v>3.29575</v>
      </c>
      <c r="HY603">
        <v>999.9</v>
      </c>
      <c r="HZ603">
        <v>9999</v>
      </c>
      <c r="IA603">
        <v>9999</v>
      </c>
      <c r="IB603">
        <v>9999</v>
      </c>
      <c r="IC603">
        <v>1.86316</v>
      </c>
      <c r="ID603">
        <v>1.86813</v>
      </c>
      <c r="IE603">
        <v>1.86786</v>
      </c>
      <c r="IF603">
        <v>1.86905</v>
      </c>
      <c r="IG603">
        <v>1.86982</v>
      </c>
      <c r="IH603">
        <v>1.86587</v>
      </c>
      <c r="II603">
        <v>1.86705</v>
      </c>
      <c r="IJ603">
        <v>1.86844</v>
      </c>
      <c r="IK603">
        <v>5</v>
      </c>
      <c r="IL603">
        <v>0</v>
      </c>
      <c r="IM603">
        <v>0</v>
      </c>
      <c r="IN603">
        <v>0</v>
      </c>
      <c r="IO603" t="s">
        <v>443</v>
      </c>
      <c r="IP603" t="s">
        <v>444</v>
      </c>
      <c r="IQ603" t="s">
        <v>445</v>
      </c>
      <c r="IR603" t="s">
        <v>445</v>
      </c>
      <c r="IS603" t="s">
        <v>445</v>
      </c>
      <c r="IT603" t="s">
        <v>445</v>
      </c>
      <c r="IU603">
        <v>0</v>
      </c>
      <c r="IV603">
        <v>100</v>
      </c>
      <c r="IW603">
        <v>100</v>
      </c>
      <c r="IX603">
        <v>2.433</v>
      </c>
      <c r="IY603">
        <v>0.3101</v>
      </c>
      <c r="IZ603">
        <v>0.972545899424372</v>
      </c>
      <c r="JA603">
        <v>0.00534676025210932</v>
      </c>
      <c r="JB603">
        <v>-1.70922874884956e-06</v>
      </c>
      <c r="JC603">
        <v>5.24977269206303e-10</v>
      </c>
      <c r="JD603">
        <v>0.310040366037049</v>
      </c>
      <c r="JE603">
        <v>0</v>
      </c>
      <c r="JF603">
        <v>0</v>
      </c>
      <c r="JG603">
        <v>0</v>
      </c>
      <c r="JH603">
        <v>4</v>
      </c>
      <c r="JI603">
        <v>2317</v>
      </c>
      <c r="JJ603">
        <v>-0</v>
      </c>
      <c r="JK603">
        <v>23</v>
      </c>
      <c r="JL603">
        <v>29370133.6</v>
      </c>
      <c r="JM603">
        <v>29370133.6</v>
      </c>
      <c r="JN603">
        <v>0.721436</v>
      </c>
      <c r="JO603">
        <v>2.63184</v>
      </c>
      <c r="JP603">
        <v>2.19849</v>
      </c>
      <c r="JQ603">
        <v>2.63794</v>
      </c>
      <c r="JR603">
        <v>2.44507</v>
      </c>
      <c r="JS603">
        <v>2.28638</v>
      </c>
      <c r="JT603">
        <v>33.1545</v>
      </c>
      <c r="JU603">
        <v>24.14</v>
      </c>
      <c r="JV603">
        <v>18</v>
      </c>
      <c r="JW603">
        <v>488.967</v>
      </c>
      <c r="JX603">
        <v>753.779</v>
      </c>
      <c r="JY603">
        <v>36.1372</v>
      </c>
      <c r="JZ603">
        <v>53.8443</v>
      </c>
      <c r="KA603">
        <v>29.9954</v>
      </c>
      <c r="KB603">
        <v>53.7295</v>
      </c>
      <c r="KC603">
        <v>53.5242</v>
      </c>
      <c r="KD603">
        <v>14.3816</v>
      </c>
      <c r="KE603">
        <v>0</v>
      </c>
      <c r="KF603">
        <v>100</v>
      </c>
      <c r="KG603">
        <v>36.1386</v>
      </c>
      <c r="KH603">
        <v>251.274</v>
      </c>
      <c r="KI603">
        <v>21.9999</v>
      </c>
      <c r="KJ603">
        <v>92.8099</v>
      </c>
      <c r="KK603">
        <v>89.5176</v>
      </c>
    </row>
    <row r="604" spans="1:297">
      <c r="A604">
        <v>588</v>
      </c>
      <c r="B604">
        <v>1762208019</v>
      </c>
      <c r="C604">
        <v>9787</v>
      </c>
      <c r="D604" t="s">
        <v>1626</v>
      </c>
      <c r="E604" t="s">
        <v>1627</v>
      </c>
      <c r="F604">
        <v>5</v>
      </c>
      <c r="G604" t="s">
        <v>1605</v>
      </c>
      <c r="H604" t="s">
        <v>438</v>
      </c>
      <c r="I604">
        <v>1762208010.84615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280.96378641554</v>
      </c>
      <c r="AK604">
        <v>297.707333333333</v>
      </c>
      <c r="AL604">
        <v>-3.40227355746317</v>
      </c>
      <c r="AM604">
        <v>64.2912507291706</v>
      </c>
      <c r="AN604">
        <f>(AP604 - AO604 + DY604*1E3/(8.314*(EA604+273.15)) * AR604/DX604 * AQ604) * DX604/(100*DL604) * 1000/(1000 - AP604)</f>
        <v>0</v>
      </c>
      <c r="AO604">
        <v>21.0332227098519</v>
      </c>
      <c r="AP604">
        <v>30.9640248484848</v>
      </c>
      <c r="AQ604">
        <v>-2.73937027873858e-05</v>
      </c>
      <c r="AR604">
        <v>98.2178947008319</v>
      </c>
      <c r="AS604">
        <v>4</v>
      </c>
      <c r="AT604">
        <v>1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439</v>
      </c>
      <c r="AY604" t="s">
        <v>439</v>
      </c>
      <c r="AZ604">
        <v>0</v>
      </c>
      <c r="BA604">
        <v>0</v>
      </c>
      <c r="BB604">
        <f>1-AZ604/BA604</f>
        <v>0</v>
      </c>
      <c r="BC604">
        <v>0</v>
      </c>
      <c r="BD604" t="s">
        <v>439</v>
      </c>
      <c r="BE604" t="s">
        <v>439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439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440</v>
      </c>
      <c r="DO604">
        <v>2</v>
      </c>
      <c r="DP604" t="b">
        <v>1</v>
      </c>
      <c r="DQ604">
        <v>1762208010.84615</v>
      </c>
      <c r="DR604">
        <v>311.819076923077</v>
      </c>
      <c r="DS604">
        <v>289.776769230769</v>
      </c>
      <c r="DT604">
        <v>30.9756769230769</v>
      </c>
      <c r="DU604">
        <v>21.0373769230769</v>
      </c>
      <c r="DV604">
        <v>309.340769230769</v>
      </c>
      <c r="DW604">
        <v>30.6656384615385</v>
      </c>
      <c r="DX604">
        <v>499.963153846154</v>
      </c>
      <c r="DY604">
        <v>90.7895461538462</v>
      </c>
      <c r="DZ604">
        <v>0.0999801923076923</v>
      </c>
      <c r="EA604">
        <v>42.8808384615385</v>
      </c>
      <c r="EB604">
        <v>41.9908615384615</v>
      </c>
      <c r="EC604">
        <v>999.9</v>
      </c>
      <c r="ED604">
        <v>0</v>
      </c>
      <c r="EE604">
        <v>0</v>
      </c>
      <c r="EF604">
        <v>9998.83461538461</v>
      </c>
      <c r="EG604">
        <v>0</v>
      </c>
      <c r="EH604">
        <v>1155.96461538462</v>
      </c>
      <c r="EI604">
        <v>22.0424</v>
      </c>
      <c r="EJ604">
        <v>321.786846153846</v>
      </c>
      <c r="EK604">
        <v>296.004076923077</v>
      </c>
      <c r="EL604">
        <v>9.93831615384616</v>
      </c>
      <c r="EM604">
        <v>289.776769230769</v>
      </c>
      <c r="EN604">
        <v>21.0373769230769</v>
      </c>
      <c r="EO604">
        <v>2.81226846153846</v>
      </c>
      <c r="EP604">
        <v>1.90997384615385</v>
      </c>
      <c r="EQ604">
        <v>22.9562846153846</v>
      </c>
      <c r="ER604">
        <v>16.7171153846154</v>
      </c>
      <c r="ES604">
        <v>2000.02769230769</v>
      </c>
      <c r="ET604">
        <v>0.980004538461538</v>
      </c>
      <c r="EU604">
        <v>0.0199957692307692</v>
      </c>
      <c r="EV604">
        <v>0</v>
      </c>
      <c r="EW604">
        <v>1124.63461538462</v>
      </c>
      <c r="EX604">
        <v>5.00059</v>
      </c>
      <c r="EY604">
        <v>24235.9076923077</v>
      </c>
      <c r="EZ604">
        <v>17360.5846153846</v>
      </c>
      <c r="FA604">
        <v>63.5910769230769</v>
      </c>
      <c r="FB604">
        <v>63.6775384615385</v>
      </c>
      <c r="FC604">
        <v>63.1151538461539</v>
      </c>
      <c r="FD604">
        <v>63.0526153846154</v>
      </c>
      <c r="FE604">
        <v>63.8796923076923</v>
      </c>
      <c r="FF604">
        <v>1955.13307692308</v>
      </c>
      <c r="FG604">
        <v>39.8946153846154</v>
      </c>
      <c r="FH604">
        <v>0</v>
      </c>
      <c r="FI604">
        <v>1762208018</v>
      </c>
      <c r="FJ604">
        <v>0</v>
      </c>
      <c r="FK604">
        <v>1124.4296</v>
      </c>
      <c r="FL604">
        <v>-14.4853845779613</v>
      </c>
      <c r="FM604">
        <v>-347.961537883495</v>
      </c>
      <c r="FN604">
        <v>24231.336</v>
      </c>
      <c r="FO604">
        <v>15</v>
      </c>
      <c r="FP604">
        <v>0</v>
      </c>
      <c r="FQ604" t="s">
        <v>441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21.6607333333333</v>
      </c>
      <c r="GD604">
        <v>6.85475064935066</v>
      </c>
      <c r="GE604">
        <v>0.757536026069817</v>
      </c>
      <c r="GF604">
        <v>0</v>
      </c>
      <c r="GG604">
        <v>1125.20617647059</v>
      </c>
      <c r="GH604">
        <v>-14.3381206829919</v>
      </c>
      <c r="GI604">
        <v>1.4314493163674</v>
      </c>
      <c r="GJ604">
        <v>-1</v>
      </c>
      <c r="GK604">
        <v>9.93904761904762</v>
      </c>
      <c r="GL604">
        <v>-0.0191345454545568</v>
      </c>
      <c r="GM604">
        <v>0.00238411789569827</v>
      </c>
      <c r="GN604">
        <v>1</v>
      </c>
      <c r="GO604">
        <v>1</v>
      </c>
      <c r="GP604">
        <v>2</v>
      </c>
      <c r="GQ604" t="s">
        <v>460</v>
      </c>
      <c r="GR604">
        <v>3.1257</v>
      </c>
      <c r="GS604">
        <v>2.77804</v>
      </c>
      <c r="GT604">
        <v>0.0614287</v>
      </c>
      <c r="GU604">
        <v>0.0578794</v>
      </c>
      <c r="GV604">
        <v>0.117446</v>
      </c>
      <c r="GW604">
        <v>0.0893388</v>
      </c>
      <c r="GX604">
        <v>33671.3</v>
      </c>
      <c r="GY604">
        <v>35765.1</v>
      </c>
      <c r="GZ604">
        <v>32590.2</v>
      </c>
      <c r="HA604">
        <v>34505</v>
      </c>
      <c r="HB604">
        <v>41054</v>
      </c>
      <c r="HC604">
        <v>45272.7</v>
      </c>
      <c r="HD604">
        <v>51202</v>
      </c>
      <c r="HE604">
        <v>55325.2</v>
      </c>
      <c r="HF604">
        <v>1.67348</v>
      </c>
      <c r="HG604">
        <v>1.99055</v>
      </c>
      <c r="HH604">
        <v>0.0488386</v>
      </c>
      <c r="HI604">
        <v>0</v>
      </c>
      <c r="HJ604">
        <v>41.2132</v>
      </c>
      <c r="HK604">
        <v>999.9</v>
      </c>
      <c r="HL604">
        <v>53.809</v>
      </c>
      <c r="HM604">
        <v>28.399</v>
      </c>
      <c r="HN604">
        <v>23.0202</v>
      </c>
      <c r="HO604">
        <v>60.8526</v>
      </c>
      <c r="HP604">
        <v>30.5048</v>
      </c>
      <c r="HQ604">
        <v>2</v>
      </c>
      <c r="HR604">
        <v>2.33577</v>
      </c>
      <c r="HS604">
        <v>4.78251</v>
      </c>
      <c r="HT604">
        <v>20.0485</v>
      </c>
      <c r="HU604">
        <v>5.18884</v>
      </c>
      <c r="HV604">
        <v>12.0159</v>
      </c>
      <c r="HW604">
        <v>4.96895</v>
      </c>
      <c r="HX604">
        <v>3.29563</v>
      </c>
      <c r="HY604">
        <v>999.9</v>
      </c>
      <c r="HZ604">
        <v>9999</v>
      </c>
      <c r="IA604">
        <v>9999</v>
      </c>
      <c r="IB604">
        <v>9999</v>
      </c>
      <c r="IC604">
        <v>1.86319</v>
      </c>
      <c r="ID604">
        <v>1.86813</v>
      </c>
      <c r="IE604">
        <v>1.86784</v>
      </c>
      <c r="IF604">
        <v>1.86905</v>
      </c>
      <c r="IG604">
        <v>1.86981</v>
      </c>
      <c r="IH604">
        <v>1.86587</v>
      </c>
      <c r="II604">
        <v>1.86702</v>
      </c>
      <c r="IJ604">
        <v>1.8684</v>
      </c>
      <c r="IK604">
        <v>5</v>
      </c>
      <c r="IL604">
        <v>0</v>
      </c>
      <c r="IM604">
        <v>0</v>
      </c>
      <c r="IN604">
        <v>0</v>
      </c>
      <c r="IO604" t="s">
        <v>443</v>
      </c>
      <c r="IP604" t="s">
        <v>444</v>
      </c>
      <c r="IQ604" t="s">
        <v>445</v>
      </c>
      <c r="IR604" t="s">
        <v>445</v>
      </c>
      <c r="IS604" t="s">
        <v>445</v>
      </c>
      <c r="IT604" t="s">
        <v>445</v>
      </c>
      <c r="IU604">
        <v>0</v>
      </c>
      <c r="IV604">
        <v>100</v>
      </c>
      <c r="IW604">
        <v>100</v>
      </c>
      <c r="IX604">
        <v>2.36</v>
      </c>
      <c r="IY604">
        <v>0.31</v>
      </c>
      <c r="IZ604">
        <v>0.972545899424372</v>
      </c>
      <c r="JA604">
        <v>0.00534676025210932</v>
      </c>
      <c r="JB604">
        <v>-1.70922874884956e-06</v>
      </c>
      <c r="JC604">
        <v>5.24977269206303e-10</v>
      </c>
      <c r="JD604">
        <v>0.310040366037049</v>
      </c>
      <c r="JE604">
        <v>0</v>
      </c>
      <c r="JF604">
        <v>0</v>
      </c>
      <c r="JG604">
        <v>0</v>
      </c>
      <c r="JH604">
        <v>4</v>
      </c>
      <c r="JI604">
        <v>2317</v>
      </c>
      <c r="JJ604">
        <v>-0</v>
      </c>
      <c r="JK604">
        <v>23</v>
      </c>
      <c r="JL604">
        <v>29370133.6</v>
      </c>
      <c r="JM604">
        <v>29370133.6</v>
      </c>
      <c r="JN604">
        <v>0.67749</v>
      </c>
      <c r="JO604">
        <v>2.62451</v>
      </c>
      <c r="JP604">
        <v>2.19849</v>
      </c>
      <c r="JQ604">
        <v>2.63672</v>
      </c>
      <c r="JR604">
        <v>2.44507</v>
      </c>
      <c r="JS604">
        <v>2.34009</v>
      </c>
      <c r="JT604">
        <v>33.1322</v>
      </c>
      <c r="JU604">
        <v>24.1488</v>
      </c>
      <c r="JV604">
        <v>18</v>
      </c>
      <c r="JW604">
        <v>489.161</v>
      </c>
      <c r="JX604">
        <v>753.891</v>
      </c>
      <c r="JY604">
        <v>36.1408</v>
      </c>
      <c r="JZ604">
        <v>53.7972</v>
      </c>
      <c r="KA604">
        <v>29.9955</v>
      </c>
      <c r="KB604">
        <v>53.6856</v>
      </c>
      <c r="KC604">
        <v>53.4818</v>
      </c>
      <c r="KD604">
        <v>13.4551</v>
      </c>
      <c r="KE604">
        <v>0</v>
      </c>
      <c r="KF604">
        <v>100</v>
      </c>
      <c r="KG604">
        <v>36.1434</v>
      </c>
      <c r="KH604">
        <v>230.934</v>
      </c>
      <c r="KI604">
        <v>21.9999</v>
      </c>
      <c r="KJ604">
        <v>92.8178</v>
      </c>
      <c r="KK604">
        <v>89.5276</v>
      </c>
    </row>
    <row r="605" spans="1:297">
      <c r="A605">
        <v>589</v>
      </c>
      <c r="B605">
        <v>1762208024</v>
      </c>
      <c r="C605">
        <v>9792</v>
      </c>
      <c r="D605" t="s">
        <v>1628</v>
      </c>
      <c r="E605" t="s">
        <v>1629</v>
      </c>
      <c r="F605">
        <v>5</v>
      </c>
      <c r="G605" t="s">
        <v>1605</v>
      </c>
      <c r="H605" t="s">
        <v>438</v>
      </c>
      <c r="I605">
        <v>1762208015.84615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264.411104534964</v>
      </c>
      <c r="AK605">
        <v>281.044290909091</v>
      </c>
      <c r="AL605">
        <v>-3.33490745396145</v>
      </c>
      <c r="AM605">
        <v>64.2912507291706</v>
      </c>
      <c r="AN605">
        <f>(AP605 - AO605 + DY605*1E3/(8.314*(EA605+273.15)) * AR605/DX605 * AQ605) * DX605/(100*DL605) * 1000/(1000 - AP605)</f>
        <v>0</v>
      </c>
      <c r="AO605">
        <v>21.0280354903128</v>
      </c>
      <c r="AP605">
        <v>30.9591945454546</v>
      </c>
      <c r="AQ605">
        <v>-1.9690808570908e-05</v>
      </c>
      <c r="AR605">
        <v>98.2178947008319</v>
      </c>
      <c r="AS605">
        <v>4</v>
      </c>
      <c r="AT605">
        <v>1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439</v>
      </c>
      <c r="AY605" t="s">
        <v>439</v>
      </c>
      <c r="AZ605">
        <v>0</v>
      </c>
      <c r="BA605">
        <v>0</v>
      </c>
      <c r="BB605">
        <f>1-AZ605/BA605</f>
        <v>0</v>
      </c>
      <c r="BC605">
        <v>0</v>
      </c>
      <c r="BD605" t="s">
        <v>439</v>
      </c>
      <c r="BE605" t="s">
        <v>439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439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440</v>
      </c>
      <c r="DO605">
        <v>2</v>
      </c>
      <c r="DP605" t="b">
        <v>1</v>
      </c>
      <c r="DQ605">
        <v>1762208015.84615</v>
      </c>
      <c r="DR605">
        <v>295.589</v>
      </c>
      <c r="DS605">
        <v>273.200846153846</v>
      </c>
      <c r="DT605">
        <v>30.9684538461538</v>
      </c>
      <c r="DU605">
        <v>21.0322307692308</v>
      </c>
      <c r="DV605">
        <v>293.182846153846</v>
      </c>
      <c r="DW605">
        <v>30.6584076923077</v>
      </c>
      <c r="DX605">
        <v>499.978</v>
      </c>
      <c r="DY605">
        <v>90.7899846153846</v>
      </c>
      <c r="DZ605">
        <v>0.100002653846154</v>
      </c>
      <c r="EA605">
        <v>42.8822</v>
      </c>
      <c r="EB605">
        <v>41.9912923076923</v>
      </c>
      <c r="EC605">
        <v>999.9</v>
      </c>
      <c r="ED605">
        <v>0</v>
      </c>
      <c r="EE605">
        <v>0</v>
      </c>
      <c r="EF605">
        <v>10001.9961538462</v>
      </c>
      <c r="EG605">
        <v>0</v>
      </c>
      <c r="EH605">
        <v>1156.03846153846</v>
      </c>
      <c r="EI605">
        <v>22.3882307692308</v>
      </c>
      <c r="EJ605">
        <v>305.035615384615</v>
      </c>
      <c r="EK605">
        <v>279.070538461538</v>
      </c>
      <c r="EL605">
        <v>9.93623923076923</v>
      </c>
      <c r="EM605">
        <v>273.200846153846</v>
      </c>
      <c r="EN605">
        <v>21.0322307692308</v>
      </c>
      <c r="EO605">
        <v>2.81162538461538</v>
      </c>
      <c r="EP605">
        <v>1.90951461538462</v>
      </c>
      <c r="EQ605">
        <v>22.9525076923077</v>
      </c>
      <c r="ER605">
        <v>16.7133230769231</v>
      </c>
      <c r="ES605">
        <v>2000.03153846154</v>
      </c>
      <c r="ET605">
        <v>0.980005538461538</v>
      </c>
      <c r="EU605">
        <v>0.0199948846153846</v>
      </c>
      <c r="EV605">
        <v>0</v>
      </c>
      <c r="EW605">
        <v>1123.38769230769</v>
      </c>
      <c r="EX605">
        <v>5.00059</v>
      </c>
      <c r="EY605">
        <v>24206.2769230769</v>
      </c>
      <c r="EZ605">
        <v>17360.6230769231</v>
      </c>
      <c r="FA605">
        <v>63.5573846153846</v>
      </c>
      <c r="FB605">
        <v>63.6536153846154</v>
      </c>
      <c r="FC605">
        <v>63.0862307692308</v>
      </c>
      <c r="FD605">
        <v>63.0238461538462</v>
      </c>
      <c r="FE605">
        <v>63.8507692307692</v>
      </c>
      <c r="FF605">
        <v>1955.13923076923</v>
      </c>
      <c r="FG605">
        <v>39.8923076923077</v>
      </c>
      <c r="FH605">
        <v>0</v>
      </c>
      <c r="FI605">
        <v>1762208023.4</v>
      </c>
      <c r="FJ605">
        <v>0</v>
      </c>
      <c r="FK605">
        <v>1123.14807692308</v>
      </c>
      <c r="FL605">
        <v>-16.2109401653794</v>
      </c>
      <c r="FM605">
        <v>-369.24786323513</v>
      </c>
      <c r="FN605">
        <v>24200.8269230769</v>
      </c>
      <c r="FO605">
        <v>15</v>
      </c>
      <c r="FP605">
        <v>0</v>
      </c>
      <c r="FQ605" t="s">
        <v>441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22.200985</v>
      </c>
      <c r="GD605">
        <v>4.58355338345865</v>
      </c>
      <c r="GE605">
        <v>0.516178914984911</v>
      </c>
      <c r="GF605">
        <v>0</v>
      </c>
      <c r="GG605">
        <v>1124.02823529412</v>
      </c>
      <c r="GH605">
        <v>-14.9045072570947</v>
      </c>
      <c r="GI605">
        <v>1.48342701517215</v>
      </c>
      <c r="GJ605">
        <v>-1</v>
      </c>
      <c r="GK605">
        <v>9.937395</v>
      </c>
      <c r="GL605">
        <v>-0.025540150375927</v>
      </c>
      <c r="GM605">
        <v>0.00275731663034907</v>
      </c>
      <c r="GN605">
        <v>1</v>
      </c>
      <c r="GO605">
        <v>1</v>
      </c>
      <c r="GP605">
        <v>2</v>
      </c>
      <c r="GQ605" t="s">
        <v>460</v>
      </c>
      <c r="GR605">
        <v>3.12578</v>
      </c>
      <c r="GS605">
        <v>2.77815</v>
      </c>
      <c r="GT605">
        <v>0.0584383</v>
      </c>
      <c r="GU605">
        <v>0.0546057</v>
      </c>
      <c r="GV605">
        <v>0.117438</v>
      </c>
      <c r="GW605">
        <v>0.0893385</v>
      </c>
      <c r="GX605">
        <v>33782.1</v>
      </c>
      <c r="GY605">
        <v>35893.8</v>
      </c>
      <c r="GZ605">
        <v>32593.5</v>
      </c>
      <c r="HA605">
        <v>34509.2</v>
      </c>
      <c r="HB605">
        <v>41057.1</v>
      </c>
      <c r="HC605">
        <v>45277.6</v>
      </c>
      <c r="HD605">
        <v>51206.2</v>
      </c>
      <c r="HE605">
        <v>55331.6</v>
      </c>
      <c r="HF605">
        <v>1.67418</v>
      </c>
      <c r="HG605">
        <v>1.99115</v>
      </c>
      <c r="HH605">
        <v>0.0482611</v>
      </c>
      <c r="HI605">
        <v>0</v>
      </c>
      <c r="HJ605">
        <v>41.2118</v>
      </c>
      <c r="HK605">
        <v>999.9</v>
      </c>
      <c r="HL605">
        <v>53.809</v>
      </c>
      <c r="HM605">
        <v>28.379</v>
      </c>
      <c r="HN605">
        <v>22.9935</v>
      </c>
      <c r="HO605">
        <v>60.7726</v>
      </c>
      <c r="HP605">
        <v>30.4968</v>
      </c>
      <c r="HQ605">
        <v>2</v>
      </c>
      <c r="HR605">
        <v>2.33102</v>
      </c>
      <c r="HS605">
        <v>4.7833</v>
      </c>
      <c r="HT605">
        <v>20.0489</v>
      </c>
      <c r="HU605">
        <v>5.18914</v>
      </c>
      <c r="HV605">
        <v>12.0159</v>
      </c>
      <c r="HW605">
        <v>4.9693</v>
      </c>
      <c r="HX605">
        <v>3.29568</v>
      </c>
      <c r="HY605">
        <v>999.9</v>
      </c>
      <c r="HZ605">
        <v>9999</v>
      </c>
      <c r="IA605">
        <v>9999</v>
      </c>
      <c r="IB605">
        <v>9999</v>
      </c>
      <c r="IC605">
        <v>1.86315</v>
      </c>
      <c r="ID605">
        <v>1.86813</v>
      </c>
      <c r="IE605">
        <v>1.86783</v>
      </c>
      <c r="IF605">
        <v>1.86904</v>
      </c>
      <c r="IG605">
        <v>1.86983</v>
      </c>
      <c r="IH605">
        <v>1.86587</v>
      </c>
      <c r="II605">
        <v>1.86704</v>
      </c>
      <c r="IJ605">
        <v>1.8684</v>
      </c>
      <c r="IK605">
        <v>5</v>
      </c>
      <c r="IL605">
        <v>0</v>
      </c>
      <c r="IM605">
        <v>0</v>
      </c>
      <c r="IN605">
        <v>0</v>
      </c>
      <c r="IO605" t="s">
        <v>443</v>
      </c>
      <c r="IP605" t="s">
        <v>444</v>
      </c>
      <c r="IQ605" t="s">
        <v>445</v>
      </c>
      <c r="IR605" t="s">
        <v>445</v>
      </c>
      <c r="IS605" t="s">
        <v>445</v>
      </c>
      <c r="IT605" t="s">
        <v>445</v>
      </c>
      <c r="IU605">
        <v>0</v>
      </c>
      <c r="IV605">
        <v>100</v>
      </c>
      <c r="IW605">
        <v>100</v>
      </c>
      <c r="IX605">
        <v>2.288</v>
      </c>
      <c r="IY605">
        <v>0.31</v>
      </c>
      <c r="IZ605">
        <v>0.972545899424372</v>
      </c>
      <c r="JA605">
        <v>0.00534676025210932</v>
      </c>
      <c r="JB605">
        <v>-1.70922874884956e-06</v>
      </c>
      <c r="JC605">
        <v>5.24977269206303e-10</v>
      </c>
      <c r="JD605">
        <v>0.310040366037049</v>
      </c>
      <c r="JE605">
        <v>0</v>
      </c>
      <c r="JF605">
        <v>0</v>
      </c>
      <c r="JG605">
        <v>0</v>
      </c>
      <c r="JH605">
        <v>4</v>
      </c>
      <c r="JI605">
        <v>2317</v>
      </c>
      <c r="JJ605">
        <v>-0</v>
      </c>
      <c r="JK605">
        <v>23</v>
      </c>
      <c r="JL605">
        <v>29370133.7</v>
      </c>
      <c r="JM605">
        <v>29370133.7</v>
      </c>
      <c r="JN605">
        <v>0.629883</v>
      </c>
      <c r="JO605">
        <v>2.62329</v>
      </c>
      <c r="JP605">
        <v>2.19849</v>
      </c>
      <c r="JQ605">
        <v>2.63794</v>
      </c>
      <c r="JR605">
        <v>2.44507</v>
      </c>
      <c r="JS605">
        <v>2.3584</v>
      </c>
      <c r="JT605">
        <v>33.1322</v>
      </c>
      <c r="JU605">
        <v>24.1488</v>
      </c>
      <c r="JV605">
        <v>18</v>
      </c>
      <c r="JW605">
        <v>489.427</v>
      </c>
      <c r="JX605">
        <v>754.103</v>
      </c>
      <c r="JY605">
        <v>36.1447</v>
      </c>
      <c r="JZ605">
        <v>53.7494</v>
      </c>
      <c r="KA605">
        <v>29.9955</v>
      </c>
      <c r="KB605">
        <v>53.6418</v>
      </c>
      <c r="KC605">
        <v>53.4394</v>
      </c>
      <c r="KD605">
        <v>12.5626</v>
      </c>
      <c r="KE605">
        <v>0</v>
      </c>
      <c r="KF605">
        <v>100</v>
      </c>
      <c r="KG605">
        <v>36.1518</v>
      </c>
      <c r="KH605">
        <v>217.368</v>
      </c>
      <c r="KI605">
        <v>21.9999</v>
      </c>
      <c r="KJ605">
        <v>92.8261</v>
      </c>
      <c r="KK605">
        <v>89.5382</v>
      </c>
    </row>
    <row r="606" spans="1:297">
      <c r="A606">
        <v>590</v>
      </c>
      <c r="B606">
        <v>1762208029</v>
      </c>
      <c r="C606">
        <v>9797</v>
      </c>
      <c r="D606" t="s">
        <v>1630</v>
      </c>
      <c r="E606" t="s">
        <v>1631</v>
      </c>
      <c r="F606">
        <v>5</v>
      </c>
      <c r="G606" t="s">
        <v>1605</v>
      </c>
      <c r="H606" t="s">
        <v>438</v>
      </c>
      <c r="I606">
        <v>1762208020.84615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246.87339060919</v>
      </c>
      <c r="AK606">
        <v>263.986824242424</v>
      </c>
      <c r="AL606">
        <v>-3.40805204836781</v>
      </c>
      <c r="AM606">
        <v>64.2912507291706</v>
      </c>
      <c r="AN606">
        <f>(AP606 - AO606 + DY606*1E3/(8.314*(EA606+273.15)) * AR606/DX606 * AQ606) * DX606/(100*DL606) * 1000/(1000 - AP606)</f>
        <v>0</v>
      </c>
      <c r="AO606">
        <v>21.025152451344</v>
      </c>
      <c r="AP606">
        <v>30.9485824242424</v>
      </c>
      <c r="AQ606">
        <v>-2.8543905823491e-05</v>
      </c>
      <c r="AR606">
        <v>98.2178947008319</v>
      </c>
      <c r="AS606">
        <v>4</v>
      </c>
      <c r="AT606">
        <v>1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439</v>
      </c>
      <c r="AY606" t="s">
        <v>439</v>
      </c>
      <c r="AZ606">
        <v>0</v>
      </c>
      <c r="BA606">
        <v>0</v>
      </c>
      <c r="BB606">
        <f>1-AZ606/BA606</f>
        <v>0</v>
      </c>
      <c r="BC606">
        <v>0</v>
      </c>
      <c r="BD606" t="s">
        <v>439</v>
      </c>
      <c r="BE606" t="s">
        <v>439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439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440</v>
      </c>
      <c r="DO606">
        <v>2</v>
      </c>
      <c r="DP606" t="b">
        <v>1</v>
      </c>
      <c r="DQ606">
        <v>1762208020.84615</v>
      </c>
      <c r="DR606">
        <v>279.275</v>
      </c>
      <c r="DS606">
        <v>256.457076923077</v>
      </c>
      <c r="DT606">
        <v>30.9606769230769</v>
      </c>
      <c r="DU606">
        <v>21.0283</v>
      </c>
      <c r="DV606">
        <v>276.942076923077</v>
      </c>
      <c r="DW606">
        <v>30.6506384615385</v>
      </c>
      <c r="DX606">
        <v>500.009769230769</v>
      </c>
      <c r="DY606">
        <v>90.79</v>
      </c>
      <c r="DZ606">
        <v>0.100011246153846</v>
      </c>
      <c r="EA606">
        <v>42.8831769230769</v>
      </c>
      <c r="EB606">
        <v>41.9893846153846</v>
      </c>
      <c r="EC606">
        <v>999.9</v>
      </c>
      <c r="ED606">
        <v>0</v>
      </c>
      <c r="EE606">
        <v>0</v>
      </c>
      <c r="EF606">
        <v>10000.7461538462</v>
      </c>
      <c r="EG606">
        <v>0</v>
      </c>
      <c r="EH606">
        <v>1156.11076923077</v>
      </c>
      <c r="EI606">
        <v>22.8179692307692</v>
      </c>
      <c r="EJ606">
        <v>288.198076923077</v>
      </c>
      <c r="EK606">
        <v>261.965923076923</v>
      </c>
      <c r="EL606">
        <v>9.93238692307692</v>
      </c>
      <c r="EM606">
        <v>256.457076923077</v>
      </c>
      <c r="EN606">
        <v>21.0283</v>
      </c>
      <c r="EO606">
        <v>2.81091846153846</v>
      </c>
      <c r="EP606">
        <v>1.90915923076923</v>
      </c>
      <c r="EQ606">
        <v>22.9483615384615</v>
      </c>
      <c r="ER606">
        <v>16.7103923076923</v>
      </c>
      <c r="ES606">
        <v>2000.01461538462</v>
      </c>
      <c r="ET606">
        <v>0.980006230769231</v>
      </c>
      <c r="EU606">
        <v>0.0199942615384615</v>
      </c>
      <c r="EV606">
        <v>0</v>
      </c>
      <c r="EW606">
        <v>1122.12461538462</v>
      </c>
      <c r="EX606">
        <v>5.00059</v>
      </c>
      <c r="EY606">
        <v>24175.0384615385</v>
      </c>
      <c r="EZ606">
        <v>17360.4692307692</v>
      </c>
      <c r="FA606">
        <v>63.5286153846154</v>
      </c>
      <c r="FB606">
        <v>63.6151538461539</v>
      </c>
      <c r="FC606">
        <v>63.0477692307692</v>
      </c>
      <c r="FD606">
        <v>62.9902307692308</v>
      </c>
      <c r="FE606">
        <v>63.8170769230769</v>
      </c>
      <c r="FF606">
        <v>1955.12461538462</v>
      </c>
      <c r="FG606">
        <v>39.89</v>
      </c>
      <c r="FH606">
        <v>0</v>
      </c>
      <c r="FI606">
        <v>1762208028.2</v>
      </c>
      <c r="FJ606">
        <v>0</v>
      </c>
      <c r="FK606">
        <v>1121.85769230769</v>
      </c>
      <c r="FL606">
        <v>-15.787350438621</v>
      </c>
      <c r="FM606">
        <v>-383.172649810487</v>
      </c>
      <c r="FN606">
        <v>24170.8692307692</v>
      </c>
      <c r="FO606">
        <v>15</v>
      </c>
      <c r="FP606">
        <v>0</v>
      </c>
      <c r="FQ606" t="s">
        <v>441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22.5417619047619</v>
      </c>
      <c r="GD606">
        <v>5.14830389610389</v>
      </c>
      <c r="GE606">
        <v>0.583394934823165</v>
      </c>
      <c r="GF606">
        <v>0</v>
      </c>
      <c r="GG606">
        <v>1122.82941176471</v>
      </c>
      <c r="GH606">
        <v>-15.6843391872302</v>
      </c>
      <c r="GI606">
        <v>1.55658551885487</v>
      </c>
      <c r="GJ606">
        <v>-1</v>
      </c>
      <c r="GK606">
        <v>9.93415761904762</v>
      </c>
      <c r="GL606">
        <v>-0.0403153246753178</v>
      </c>
      <c r="GM606">
        <v>0.00458606782991586</v>
      </c>
      <c r="GN606">
        <v>1</v>
      </c>
      <c r="GO606">
        <v>1</v>
      </c>
      <c r="GP606">
        <v>2</v>
      </c>
      <c r="GQ606" t="s">
        <v>460</v>
      </c>
      <c r="GR606">
        <v>3.12564</v>
      </c>
      <c r="GS606">
        <v>2.77787</v>
      </c>
      <c r="GT606">
        <v>0.0553474</v>
      </c>
      <c r="GU606">
        <v>0.0514663</v>
      </c>
      <c r="GV606">
        <v>0.11743</v>
      </c>
      <c r="GW606">
        <v>0.0893366</v>
      </c>
      <c r="GX606">
        <v>33895.6</v>
      </c>
      <c r="GY606">
        <v>36017</v>
      </c>
      <c r="GZ606">
        <v>32596.1</v>
      </c>
      <c r="HA606">
        <v>34513</v>
      </c>
      <c r="HB606">
        <v>41059.5</v>
      </c>
      <c r="HC606">
        <v>45281.9</v>
      </c>
      <c r="HD606">
        <v>51209.5</v>
      </c>
      <c r="HE606">
        <v>55337.2</v>
      </c>
      <c r="HF606">
        <v>1.67447</v>
      </c>
      <c r="HG606">
        <v>1.9916</v>
      </c>
      <c r="HH606">
        <v>0.0488162</v>
      </c>
      <c r="HI606">
        <v>0</v>
      </c>
      <c r="HJ606">
        <v>41.209</v>
      </c>
      <c r="HK606">
        <v>999.9</v>
      </c>
      <c r="HL606">
        <v>53.809</v>
      </c>
      <c r="HM606">
        <v>28.399</v>
      </c>
      <c r="HN606">
        <v>23.0193</v>
      </c>
      <c r="HO606">
        <v>60.7526</v>
      </c>
      <c r="HP606">
        <v>30.5569</v>
      </c>
      <c r="HQ606">
        <v>2</v>
      </c>
      <c r="HR606">
        <v>2.32638</v>
      </c>
      <c r="HS606">
        <v>4.76495</v>
      </c>
      <c r="HT606">
        <v>20.0492</v>
      </c>
      <c r="HU606">
        <v>5.19004</v>
      </c>
      <c r="HV606">
        <v>12.0159</v>
      </c>
      <c r="HW606">
        <v>4.9693</v>
      </c>
      <c r="HX606">
        <v>3.2956</v>
      </c>
      <c r="HY606">
        <v>999.9</v>
      </c>
      <c r="HZ606">
        <v>9999</v>
      </c>
      <c r="IA606">
        <v>9999</v>
      </c>
      <c r="IB606">
        <v>9999</v>
      </c>
      <c r="IC606">
        <v>1.8632</v>
      </c>
      <c r="ID606">
        <v>1.86813</v>
      </c>
      <c r="IE606">
        <v>1.86783</v>
      </c>
      <c r="IF606">
        <v>1.86905</v>
      </c>
      <c r="IG606">
        <v>1.86985</v>
      </c>
      <c r="IH606">
        <v>1.86586</v>
      </c>
      <c r="II606">
        <v>1.86703</v>
      </c>
      <c r="IJ606">
        <v>1.86839</v>
      </c>
      <c r="IK606">
        <v>5</v>
      </c>
      <c r="IL606">
        <v>0</v>
      </c>
      <c r="IM606">
        <v>0</v>
      </c>
      <c r="IN606">
        <v>0</v>
      </c>
      <c r="IO606" t="s">
        <v>443</v>
      </c>
      <c r="IP606" t="s">
        <v>444</v>
      </c>
      <c r="IQ606" t="s">
        <v>445</v>
      </c>
      <c r="IR606" t="s">
        <v>445</v>
      </c>
      <c r="IS606" t="s">
        <v>445</v>
      </c>
      <c r="IT606" t="s">
        <v>445</v>
      </c>
      <c r="IU606">
        <v>0</v>
      </c>
      <c r="IV606">
        <v>100</v>
      </c>
      <c r="IW606">
        <v>100</v>
      </c>
      <c r="IX606">
        <v>2.212</v>
      </c>
      <c r="IY606">
        <v>0.31</v>
      </c>
      <c r="IZ606">
        <v>0.972545899424372</v>
      </c>
      <c r="JA606">
        <v>0.00534676025210932</v>
      </c>
      <c r="JB606">
        <v>-1.70922874884956e-06</v>
      </c>
      <c r="JC606">
        <v>5.24977269206303e-10</v>
      </c>
      <c r="JD606">
        <v>0.310040366037049</v>
      </c>
      <c r="JE606">
        <v>0</v>
      </c>
      <c r="JF606">
        <v>0</v>
      </c>
      <c r="JG606">
        <v>0</v>
      </c>
      <c r="JH606">
        <v>4</v>
      </c>
      <c r="JI606">
        <v>2317</v>
      </c>
      <c r="JJ606">
        <v>-0</v>
      </c>
      <c r="JK606">
        <v>23</v>
      </c>
      <c r="JL606">
        <v>29370133.8</v>
      </c>
      <c r="JM606">
        <v>29370133.8</v>
      </c>
      <c r="JN606">
        <v>0.585938</v>
      </c>
      <c r="JO606">
        <v>2.63794</v>
      </c>
      <c r="JP606">
        <v>2.19849</v>
      </c>
      <c r="JQ606">
        <v>2.63794</v>
      </c>
      <c r="JR606">
        <v>2.44629</v>
      </c>
      <c r="JS606">
        <v>2.30591</v>
      </c>
      <c r="JT606">
        <v>33.1545</v>
      </c>
      <c r="JU606">
        <v>24.14</v>
      </c>
      <c r="JV606">
        <v>18</v>
      </c>
      <c r="JW606">
        <v>489.409</v>
      </c>
      <c r="JX606">
        <v>754.173</v>
      </c>
      <c r="JY606">
        <v>36.15</v>
      </c>
      <c r="JZ606">
        <v>53.7035</v>
      </c>
      <c r="KA606">
        <v>29.9956</v>
      </c>
      <c r="KB606">
        <v>53.5998</v>
      </c>
      <c r="KC606">
        <v>53.398</v>
      </c>
      <c r="KD606">
        <v>11.6918</v>
      </c>
      <c r="KE606">
        <v>0</v>
      </c>
      <c r="KF606">
        <v>100</v>
      </c>
      <c r="KG606">
        <v>36.161</v>
      </c>
      <c r="KH606">
        <v>197.007</v>
      </c>
      <c r="KI606">
        <v>21.9999</v>
      </c>
      <c r="KJ606">
        <v>92.8326</v>
      </c>
      <c r="KK606">
        <v>89.5476</v>
      </c>
    </row>
    <row r="607" spans="1:297">
      <c r="A607">
        <v>591</v>
      </c>
      <c r="B607">
        <v>1762208034</v>
      </c>
      <c r="C607">
        <v>9802</v>
      </c>
      <c r="D607" t="s">
        <v>1632</v>
      </c>
      <c r="E607" t="s">
        <v>1633</v>
      </c>
      <c r="F607">
        <v>5</v>
      </c>
      <c r="G607" t="s">
        <v>1605</v>
      </c>
      <c r="H607" t="s">
        <v>438</v>
      </c>
      <c r="I607">
        <v>1762208025.84615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230.311631151823</v>
      </c>
      <c r="AK607">
        <v>247.300139393939</v>
      </c>
      <c r="AL607">
        <v>-3.34014088549686</v>
      </c>
      <c r="AM607">
        <v>64.2912507291706</v>
      </c>
      <c r="AN607">
        <f>(AP607 - AO607 + DY607*1E3/(8.314*(EA607+273.15)) * AR607/DX607 * AQ607) * DX607/(100*DL607) * 1000/(1000 - AP607)</f>
        <v>0</v>
      </c>
      <c r="AO607">
        <v>21.0224272542084</v>
      </c>
      <c r="AP607">
        <v>30.9493745454545</v>
      </c>
      <c r="AQ607">
        <v>-3.09977773271132e-06</v>
      </c>
      <c r="AR607">
        <v>98.2178947008319</v>
      </c>
      <c r="AS607">
        <v>4</v>
      </c>
      <c r="AT607">
        <v>1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439</v>
      </c>
      <c r="AY607" t="s">
        <v>439</v>
      </c>
      <c r="AZ607">
        <v>0</v>
      </c>
      <c r="BA607">
        <v>0</v>
      </c>
      <c r="BB607">
        <f>1-AZ607/BA607</f>
        <v>0</v>
      </c>
      <c r="BC607">
        <v>0</v>
      </c>
      <c r="BD607" t="s">
        <v>439</v>
      </c>
      <c r="BE607" t="s">
        <v>439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439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440</v>
      </c>
      <c r="DO607">
        <v>2</v>
      </c>
      <c r="DP607" t="b">
        <v>1</v>
      </c>
      <c r="DQ607">
        <v>1762208025.84615</v>
      </c>
      <c r="DR607">
        <v>262.949076923077</v>
      </c>
      <c r="DS607">
        <v>239.879615384615</v>
      </c>
      <c r="DT607">
        <v>30.9545461538462</v>
      </c>
      <c r="DU607">
        <v>21.0246384615385</v>
      </c>
      <c r="DV607">
        <v>260.689846153846</v>
      </c>
      <c r="DW607">
        <v>30.6445</v>
      </c>
      <c r="DX607">
        <v>500.013769230769</v>
      </c>
      <c r="DY607">
        <v>90.7898384615385</v>
      </c>
      <c r="DZ607">
        <v>0.100030438461538</v>
      </c>
      <c r="EA607">
        <v>42.8832538461538</v>
      </c>
      <c r="EB607">
        <v>41.9888769230769</v>
      </c>
      <c r="EC607">
        <v>999.9</v>
      </c>
      <c r="ED607">
        <v>0</v>
      </c>
      <c r="EE607">
        <v>0</v>
      </c>
      <c r="EF607">
        <v>10003.2576923077</v>
      </c>
      <c r="EG607">
        <v>0</v>
      </c>
      <c r="EH607">
        <v>1156.23230769231</v>
      </c>
      <c r="EI607">
        <v>23.0693769230769</v>
      </c>
      <c r="EJ607">
        <v>271.348538461539</v>
      </c>
      <c r="EK607">
        <v>245.031461538462</v>
      </c>
      <c r="EL607">
        <v>9.92990615384615</v>
      </c>
      <c r="EM607">
        <v>239.879615384615</v>
      </c>
      <c r="EN607">
        <v>21.0246384615385</v>
      </c>
      <c r="EO607">
        <v>2.81035692307692</v>
      </c>
      <c r="EP607">
        <v>1.90882307692308</v>
      </c>
      <c r="EQ607">
        <v>22.9450615384615</v>
      </c>
      <c r="ER607">
        <v>16.7076384615385</v>
      </c>
      <c r="ES607">
        <v>2000.02307692308</v>
      </c>
      <c r="ET607">
        <v>0.980006</v>
      </c>
      <c r="EU607">
        <v>0.0199945</v>
      </c>
      <c r="EV607">
        <v>0</v>
      </c>
      <c r="EW607">
        <v>1120.73384615385</v>
      </c>
      <c r="EX607">
        <v>5.00059</v>
      </c>
      <c r="EY607">
        <v>24142.4846153846</v>
      </c>
      <c r="EZ607">
        <v>17360.5307692308</v>
      </c>
      <c r="FA607">
        <v>63.4901538461539</v>
      </c>
      <c r="FB607">
        <v>63.5814615384615</v>
      </c>
      <c r="FC607">
        <v>63.0238461538462</v>
      </c>
      <c r="FD607">
        <v>62.9613076923077</v>
      </c>
      <c r="FE607">
        <v>63.7786153846154</v>
      </c>
      <c r="FF607">
        <v>1955.13307692308</v>
      </c>
      <c r="FG607">
        <v>39.89</v>
      </c>
      <c r="FH607">
        <v>0</v>
      </c>
      <c r="FI607">
        <v>1762208033</v>
      </c>
      <c r="FJ607">
        <v>0</v>
      </c>
      <c r="FK607">
        <v>1120.53076923077</v>
      </c>
      <c r="FL607">
        <v>-17.0181196228563</v>
      </c>
      <c r="FM607">
        <v>-391.928204623506</v>
      </c>
      <c r="FN607">
        <v>24139.8269230769</v>
      </c>
      <c r="FO607">
        <v>15</v>
      </c>
      <c r="FP607">
        <v>0</v>
      </c>
      <c r="FQ607" t="s">
        <v>441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22.930505</v>
      </c>
      <c r="GD607">
        <v>3.66157443609027</v>
      </c>
      <c r="GE607">
        <v>0.426910311980163</v>
      </c>
      <c r="GF607">
        <v>0</v>
      </c>
      <c r="GG607">
        <v>1121.33676470588</v>
      </c>
      <c r="GH607">
        <v>-16.3472879867475</v>
      </c>
      <c r="GI607">
        <v>1.61775029082372</v>
      </c>
      <c r="GJ607">
        <v>-1</v>
      </c>
      <c r="GK607">
        <v>9.931325</v>
      </c>
      <c r="GL607">
        <v>-0.0360108270676738</v>
      </c>
      <c r="GM607">
        <v>0.00409925298072703</v>
      </c>
      <c r="GN607">
        <v>1</v>
      </c>
      <c r="GO607">
        <v>1</v>
      </c>
      <c r="GP607">
        <v>2</v>
      </c>
      <c r="GQ607" t="s">
        <v>460</v>
      </c>
      <c r="GR607">
        <v>3.12569</v>
      </c>
      <c r="GS607">
        <v>2.77794</v>
      </c>
      <c r="GT607">
        <v>0.052227</v>
      </c>
      <c r="GU607">
        <v>0.0481518</v>
      </c>
      <c r="GV607">
        <v>0.117431</v>
      </c>
      <c r="GW607">
        <v>0.0893317</v>
      </c>
      <c r="GX607">
        <v>34010.2</v>
      </c>
      <c r="GY607">
        <v>36146.9</v>
      </c>
      <c r="GZ607">
        <v>32598.6</v>
      </c>
      <c r="HA607">
        <v>34517</v>
      </c>
      <c r="HB607">
        <v>41061.6</v>
      </c>
      <c r="HC607">
        <v>45286.5</v>
      </c>
      <c r="HD607">
        <v>51213</v>
      </c>
      <c r="HE607">
        <v>55343</v>
      </c>
      <c r="HF607">
        <v>1.67472</v>
      </c>
      <c r="HG607">
        <v>1.99227</v>
      </c>
      <c r="HH607">
        <v>0.0494532</v>
      </c>
      <c r="HI607">
        <v>0</v>
      </c>
      <c r="HJ607">
        <v>41.209</v>
      </c>
      <c r="HK607">
        <v>999.9</v>
      </c>
      <c r="HL607">
        <v>53.809</v>
      </c>
      <c r="HM607">
        <v>28.399</v>
      </c>
      <c r="HN607">
        <v>23.0191</v>
      </c>
      <c r="HO607">
        <v>60.6126</v>
      </c>
      <c r="HP607">
        <v>30.5529</v>
      </c>
      <c r="HQ607">
        <v>2</v>
      </c>
      <c r="HR607">
        <v>2.32153</v>
      </c>
      <c r="HS607">
        <v>4.74398</v>
      </c>
      <c r="HT607">
        <v>20.0497</v>
      </c>
      <c r="HU607">
        <v>5.18869</v>
      </c>
      <c r="HV607">
        <v>12.0159</v>
      </c>
      <c r="HW607">
        <v>4.96895</v>
      </c>
      <c r="HX607">
        <v>3.29565</v>
      </c>
      <c r="HY607">
        <v>999.9</v>
      </c>
      <c r="HZ607">
        <v>9999</v>
      </c>
      <c r="IA607">
        <v>9999</v>
      </c>
      <c r="IB607">
        <v>9999</v>
      </c>
      <c r="IC607">
        <v>1.86317</v>
      </c>
      <c r="ID607">
        <v>1.86812</v>
      </c>
      <c r="IE607">
        <v>1.86785</v>
      </c>
      <c r="IF607">
        <v>1.86904</v>
      </c>
      <c r="IG607">
        <v>1.86983</v>
      </c>
      <c r="IH607">
        <v>1.86585</v>
      </c>
      <c r="II607">
        <v>1.86703</v>
      </c>
      <c r="IJ607">
        <v>1.86839</v>
      </c>
      <c r="IK607">
        <v>5</v>
      </c>
      <c r="IL607">
        <v>0</v>
      </c>
      <c r="IM607">
        <v>0</v>
      </c>
      <c r="IN607">
        <v>0</v>
      </c>
      <c r="IO607" t="s">
        <v>443</v>
      </c>
      <c r="IP607" t="s">
        <v>444</v>
      </c>
      <c r="IQ607" t="s">
        <v>445</v>
      </c>
      <c r="IR607" t="s">
        <v>445</v>
      </c>
      <c r="IS607" t="s">
        <v>445</v>
      </c>
      <c r="IT607" t="s">
        <v>445</v>
      </c>
      <c r="IU607">
        <v>0</v>
      </c>
      <c r="IV607">
        <v>100</v>
      </c>
      <c r="IW607">
        <v>100</v>
      </c>
      <c r="IX607">
        <v>2.137</v>
      </c>
      <c r="IY607">
        <v>0.3101</v>
      </c>
      <c r="IZ607">
        <v>0.972545899424372</v>
      </c>
      <c r="JA607">
        <v>0.00534676025210932</v>
      </c>
      <c r="JB607">
        <v>-1.70922874884956e-06</v>
      </c>
      <c r="JC607">
        <v>5.24977269206303e-10</v>
      </c>
      <c r="JD607">
        <v>0.310040366037049</v>
      </c>
      <c r="JE607">
        <v>0</v>
      </c>
      <c r="JF607">
        <v>0</v>
      </c>
      <c r="JG607">
        <v>0</v>
      </c>
      <c r="JH607">
        <v>4</v>
      </c>
      <c r="JI607">
        <v>2317</v>
      </c>
      <c r="JJ607">
        <v>-0</v>
      </c>
      <c r="JK607">
        <v>23</v>
      </c>
      <c r="JL607">
        <v>29370133.9</v>
      </c>
      <c r="JM607">
        <v>29370133.9</v>
      </c>
      <c r="JN607">
        <v>0.539551</v>
      </c>
      <c r="JO607">
        <v>2.63184</v>
      </c>
      <c r="JP607">
        <v>2.19849</v>
      </c>
      <c r="JQ607">
        <v>2.63794</v>
      </c>
      <c r="JR607">
        <v>2.44507</v>
      </c>
      <c r="JS607">
        <v>2.34009</v>
      </c>
      <c r="JT607">
        <v>33.1322</v>
      </c>
      <c r="JU607">
        <v>24.1575</v>
      </c>
      <c r="JV607">
        <v>18</v>
      </c>
      <c r="JW607">
        <v>489.341</v>
      </c>
      <c r="JX607">
        <v>754.469</v>
      </c>
      <c r="JY607">
        <v>36.1576</v>
      </c>
      <c r="JZ607">
        <v>53.6566</v>
      </c>
      <c r="KA607">
        <v>29.9956</v>
      </c>
      <c r="KB607">
        <v>53.5553</v>
      </c>
      <c r="KC607">
        <v>53.3566</v>
      </c>
      <c r="KD607">
        <v>10.7617</v>
      </c>
      <c r="KE607">
        <v>0</v>
      </c>
      <c r="KF607">
        <v>100</v>
      </c>
      <c r="KG607">
        <v>36.1672</v>
      </c>
      <c r="KH607">
        <v>183.449</v>
      </c>
      <c r="KI607">
        <v>21.9999</v>
      </c>
      <c r="KJ607">
        <v>92.8392</v>
      </c>
      <c r="KK607">
        <v>89.5574</v>
      </c>
    </row>
    <row r="608" spans="1:297">
      <c r="A608">
        <v>592</v>
      </c>
      <c r="B608">
        <v>1762208039</v>
      </c>
      <c r="C608">
        <v>9807</v>
      </c>
      <c r="D608" t="s">
        <v>1634</v>
      </c>
      <c r="E608" t="s">
        <v>1635</v>
      </c>
      <c r="F608">
        <v>5</v>
      </c>
      <c r="G608" t="s">
        <v>1605</v>
      </c>
      <c r="H608" t="s">
        <v>438</v>
      </c>
      <c r="I608">
        <v>1762208030.84615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213.366670685041</v>
      </c>
      <c r="AK608">
        <v>230.4316</v>
      </c>
      <c r="AL608">
        <v>-3.36047221593618</v>
      </c>
      <c r="AM608">
        <v>64.2912507291706</v>
      </c>
      <c r="AN608">
        <f>(AP608 - AO608 + DY608*1E3/(8.314*(EA608+273.15)) * AR608/DX608 * AQ608) * DX608/(100*DL608) * 1000/(1000 - AP608)</f>
        <v>0</v>
      </c>
      <c r="AO608">
        <v>21.0182579618332</v>
      </c>
      <c r="AP608">
        <v>30.9417078787879</v>
      </c>
      <c r="AQ608">
        <v>-1.81623365200021e-05</v>
      </c>
      <c r="AR608">
        <v>98.2178947008319</v>
      </c>
      <c r="AS608">
        <v>4</v>
      </c>
      <c r="AT608">
        <v>1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439</v>
      </c>
      <c r="AY608" t="s">
        <v>439</v>
      </c>
      <c r="AZ608">
        <v>0</v>
      </c>
      <c r="BA608">
        <v>0</v>
      </c>
      <c r="BB608">
        <f>1-AZ608/BA608</f>
        <v>0</v>
      </c>
      <c r="BC608">
        <v>0</v>
      </c>
      <c r="BD608" t="s">
        <v>439</v>
      </c>
      <c r="BE608" t="s">
        <v>439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439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440</v>
      </c>
      <c r="DO608">
        <v>2</v>
      </c>
      <c r="DP608" t="b">
        <v>1</v>
      </c>
      <c r="DQ608">
        <v>1762208030.84615</v>
      </c>
      <c r="DR608">
        <v>246.623307692308</v>
      </c>
      <c r="DS608">
        <v>223.328615384615</v>
      </c>
      <c r="DT608">
        <v>30.9487461538462</v>
      </c>
      <c r="DU608">
        <v>21.0213923076923</v>
      </c>
      <c r="DV608">
        <v>244.438615384615</v>
      </c>
      <c r="DW608">
        <v>30.6387230769231</v>
      </c>
      <c r="DX608">
        <v>499.977615384615</v>
      </c>
      <c r="DY608">
        <v>90.7894230769231</v>
      </c>
      <c r="DZ608">
        <v>0.0999559384615385</v>
      </c>
      <c r="EA608">
        <v>42.8852153846154</v>
      </c>
      <c r="EB608">
        <v>41.9925461538462</v>
      </c>
      <c r="EC608">
        <v>999.9</v>
      </c>
      <c r="ED608">
        <v>0</v>
      </c>
      <c r="EE608">
        <v>0</v>
      </c>
      <c r="EF608">
        <v>10008.3192307692</v>
      </c>
      <c r="EG608">
        <v>0</v>
      </c>
      <c r="EH608">
        <v>1156.34846153846</v>
      </c>
      <c r="EI608">
        <v>23.2947230769231</v>
      </c>
      <c r="EJ608">
        <v>254.499846153846</v>
      </c>
      <c r="EK608">
        <v>228.124076923077</v>
      </c>
      <c r="EL608">
        <v>9.92735615384615</v>
      </c>
      <c r="EM608">
        <v>223.328615384615</v>
      </c>
      <c r="EN608">
        <v>21.0213923076923</v>
      </c>
      <c r="EO608">
        <v>2.80981846153846</v>
      </c>
      <c r="EP608">
        <v>1.90851846153846</v>
      </c>
      <c r="EQ608">
        <v>22.9418923076923</v>
      </c>
      <c r="ER608">
        <v>16.7051307692308</v>
      </c>
      <c r="ES608">
        <v>2000.02615384615</v>
      </c>
      <c r="ET608">
        <v>0.980005692307692</v>
      </c>
      <c r="EU608">
        <v>0.0199947384615385</v>
      </c>
      <c r="EV608">
        <v>0</v>
      </c>
      <c r="EW608">
        <v>1119.30076923077</v>
      </c>
      <c r="EX608">
        <v>5.00059</v>
      </c>
      <c r="EY608">
        <v>24109.0769230769</v>
      </c>
      <c r="EZ608">
        <v>17360.5615384615</v>
      </c>
      <c r="FA608">
        <v>63.4612307692308</v>
      </c>
      <c r="FB608">
        <v>63.543</v>
      </c>
      <c r="FC608">
        <v>62.9853846153846</v>
      </c>
      <c r="FD608">
        <v>62.9276153846154</v>
      </c>
      <c r="FE608">
        <v>63.7546923076923</v>
      </c>
      <c r="FF608">
        <v>1955.13615384615</v>
      </c>
      <c r="FG608">
        <v>39.89</v>
      </c>
      <c r="FH608">
        <v>0</v>
      </c>
      <c r="FI608">
        <v>1762208038.4</v>
      </c>
      <c r="FJ608">
        <v>0</v>
      </c>
      <c r="FK608">
        <v>1118.8628</v>
      </c>
      <c r="FL608">
        <v>-18.8369230408651</v>
      </c>
      <c r="FM608">
        <v>-417.307691656211</v>
      </c>
      <c r="FN608">
        <v>24101.196</v>
      </c>
      <c r="FO608">
        <v>15</v>
      </c>
      <c r="FP608">
        <v>0</v>
      </c>
      <c r="FQ608" t="s">
        <v>441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23.0990904761905</v>
      </c>
      <c r="GD608">
        <v>2.91294545454542</v>
      </c>
      <c r="GE608">
        <v>0.398728262765941</v>
      </c>
      <c r="GF608">
        <v>0</v>
      </c>
      <c r="GG608">
        <v>1119.99764705882</v>
      </c>
      <c r="GH608">
        <v>-17.2360580637146</v>
      </c>
      <c r="GI608">
        <v>1.70198510193164</v>
      </c>
      <c r="GJ608">
        <v>-1</v>
      </c>
      <c r="GK608">
        <v>9.92929666666667</v>
      </c>
      <c r="GL608">
        <v>-0.0264584415584386</v>
      </c>
      <c r="GM608">
        <v>0.00348669762346248</v>
      </c>
      <c r="GN608">
        <v>1</v>
      </c>
      <c r="GO608">
        <v>1</v>
      </c>
      <c r="GP608">
        <v>2</v>
      </c>
      <c r="GQ608" t="s">
        <v>460</v>
      </c>
      <c r="GR608">
        <v>3.12558</v>
      </c>
      <c r="GS608">
        <v>2.77809</v>
      </c>
      <c r="GT608">
        <v>0.0490586</v>
      </c>
      <c r="GU608">
        <v>0.0449318</v>
      </c>
      <c r="GV608">
        <v>0.11743</v>
      </c>
      <c r="GW608">
        <v>0.0893299</v>
      </c>
      <c r="GX608">
        <v>34127.3</v>
      </c>
      <c r="GY608">
        <v>36273.2</v>
      </c>
      <c r="GZ608">
        <v>32602</v>
      </c>
      <c r="HA608">
        <v>34520.9</v>
      </c>
      <c r="HB608">
        <v>41064.8</v>
      </c>
      <c r="HC608">
        <v>45290.8</v>
      </c>
      <c r="HD608">
        <v>51217.5</v>
      </c>
      <c r="HE608">
        <v>55348.6</v>
      </c>
      <c r="HF608">
        <v>1.67495</v>
      </c>
      <c r="HG608">
        <v>1.99305</v>
      </c>
      <c r="HH608">
        <v>0.049714</v>
      </c>
      <c r="HI608">
        <v>0</v>
      </c>
      <c r="HJ608">
        <v>41.209</v>
      </c>
      <c r="HK608">
        <v>999.9</v>
      </c>
      <c r="HL608">
        <v>53.785</v>
      </c>
      <c r="HM608">
        <v>28.399</v>
      </c>
      <c r="HN608">
        <v>23.0101</v>
      </c>
      <c r="HO608">
        <v>60.7126</v>
      </c>
      <c r="HP608">
        <v>30.5849</v>
      </c>
      <c r="HQ608">
        <v>2</v>
      </c>
      <c r="HR608">
        <v>2.31677</v>
      </c>
      <c r="HS608">
        <v>4.73818</v>
      </c>
      <c r="HT608">
        <v>20.0499</v>
      </c>
      <c r="HU608">
        <v>5.18959</v>
      </c>
      <c r="HV608">
        <v>12.0159</v>
      </c>
      <c r="HW608">
        <v>4.9691</v>
      </c>
      <c r="HX608">
        <v>3.29548</v>
      </c>
      <c r="HY608">
        <v>999.9</v>
      </c>
      <c r="HZ608">
        <v>9999</v>
      </c>
      <c r="IA608">
        <v>9999</v>
      </c>
      <c r="IB608">
        <v>9999</v>
      </c>
      <c r="IC608">
        <v>1.86318</v>
      </c>
      <c r="ID608">
        <v>1.86813</v>
      </c>
      <c r="IE608">
        <v>1.86784</v>
      </c>
      <c r="IF608">
        <v>1.86904</v>
      </c>
      <c r="IG608">
        <v>1.86982</v>
      </c>
      <c r="IH608">
        <v>1.86587</v>
      </c>
      <c r="II608">
        <v>1.86703</v>
      </c>
      <c r="IJ608">
        <v>1.86838</v>
      </c>
      <c r="IK608">
        <v>5</v>
      </c>
      <c r="IL608">
        <v>0</v>
      </c>
      <c r="IM608">
        <v>0</v>
      </c>
      <c r="IN608">
        <v>0</v>
      </c>
      <c r="IO608" t="s">
        <v>443</v>
      </c>
      <c r="IP608" t="s">
        <v>444</v>
      </c>
      <c r="IQ608" t="s">
        <v>445</v>
      </c>
      <c r="IR608" t="s">
        <v>445</v>
      </c>
      <c r="IS608" t="s">
        <v>445</v>
      </c>
      <c r="IT608" t="s">
        <v>445</v>
      </c>
      <c r="IU608">
        <v>0</v>
      </c>
      <c r="IV608">
        <v>100</v>
      </c>
      <c r="IW608">
        <v>100</v>
      </c>
      <c r="IX608">
        <v>2.063</v>
      </c>
      <c r="IY608">
        <v>0.31</v>
      </c>
      <c r="IZ608">
        <v>0.972545899424372</v>
      </c>
      <c r="JA608">
        <v>0.00534676025210932</v>
      </c>
      <c r="JB608">
        <v>-1.70922874884956e-06</v>
      </c>
      <c r="JC608">
        <v>5.24977269206303e-10</v>
      </c>
      <c r="JD608">
        <v>0.310040366037049</v>
      </c>
      <c r="JE608">
        <v>0</v>
      </c>
      <c r="JF608">
        <v>0</v>
      </c>
      <c r="JG608">
        <v>0</v>
      </c>
      <c r="JH608">
        <v>4</v>
      </c>
      <c r="JI608">
        <v>2317</v>
      </c>
      <c r="JJ608">
        <v>-0</v>
      </c>
      <c r="JK608">
        <v>23</v>
      </c>
      <c r="JL608">
        <v>29370134</v>
      </c>
      <c r="JM608">
        <v>29370134</v>
      </c>
      <c r="JN608">
        <v>0.494385</v>
      </c>
      <c r="JO608">
        <v>2.63672</v>
      </c>
      <c r="JP608">
        <v>2.19849</v>
      </c>
      <c r="JQ608">
        <v>2.63672</v>
      </c>
      <c r="JR608">
        <v>2.44507</v>
      </c>
      <c r="JS608">
        <v>2.29858</v>
      </c>
      <c r="JT608">
        <v>33.1322</v>
      </c>
      <c r="JU608">
        <v>24.1488</v>
      </c>
      <c r="JV608">
        <v>18</v>
      </c>
      <c r="JW608">
        <v>489.257</v>
      </c>
      <c r="JX608">
        <v>754.843</v>
      </c>
      <c r="JY608">
        <v>36.1654</v>
      </c>
      <c r="JZ608">
        <v>53.6099</v>
      </c>
      <c r="KA608">
        <v>29.9955</v>
      </c>
      <c r="KB608">
        <v>53.5118</v>
      </c>
      <c r="KC608">
        <v>53.3128</v>
      </c>
      <c r="KD608">
        <v>9.86648</v>
      </c>
      <c r="KE608">
        <v>0</v>
      </c>
      <c r="KF608">
        <v>100</v>
      </c>
      <c r="KG608">
        <v>35.2515</v>
      </c>
      <c r="KH608">
        <v>169.892</v>
      </c>
      <c r="KI608">
        <v>21.9999</v>
      </c>
      <c r="KJ608">
        <v>92.848</v>
      </c>
      <c r="KK608">
        <v>89.5668</v>
      </c>
    </row>
    <row r="609" spans="1:297">
      <c r="A609">
        <v>593</v>
      </c>
      <c r="B609">
        <v>1762208044</v>
      </c>
      <c r="C609">
        <v>9812</v>
      </c>
      <c r="D609" t="s">
        <v>1636</v>
      </c>
      <c r="E609" t="s">
        <v>1637</v>
      </c>
      <c r="F609">
        <v>5</v>
      </c>
      <c r="G609" t="s">
        <v>1605</v>
      </c>
      <c r="H609" t="s">
        <v>438</v>
      </c>
      <c r="I609">
        <v>1762208035.84615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197.075200257316</v>
      </c>
      <c r="AK609">
        <v>214.014824242424</v>
      </c>
      <c r="AL609">
        <v>-3.29078773968712</v>
      </c>
      <c r="AM609">
        <v>64.2912507291706</v>
      </c>
      <c r="AN609">
        <f>(AP609 - AO609 + DY609*1E3/(8.314*(EA609+273.15)) * AR609/DX609 * AQ609) * DX609/(100*DL609) * 1000/(1000 - AP609)</f>
        <v>0</v>
      </c>
      <c r="AO609">
        <v>21.0153330240281</v>
      </c>
      <c r="AP609">
        <v>30.9423836363636</v>
      </c>
      <c r="AQ609">
        <v>-2.86905643470386e-06</v>
      </c>
      <c r="AR609">
        <v>98.2178947008319</v>
      </c>
      <c r="AS609">
        <v>4</v>
      </c>
      <c r="AT609">
        <v>1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439</v>
      </c>
      <c r="AY609" t="s">
        <v>439</v>
      </c>
      <c r="AZ609">
        <v>0</v>
      </c>
      <c r="BA609">
        <v>0</v>
      </c>
      <c r="BB609">
        <f>1-AZ609/BA609</f>
        <v>0</v>
      </c>
      <c r="BC609">
        <v>0</v>
      </c>
      <c r="BD609" t="s">
        <v>439</v>
      </c>
      <c r="BE609" t="s">
        <v>439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439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440</v>
      </c>
      <c r="DO609">
        <v>2</v>
      </c>
      <c r="DP609" t="b">
        <v>1</v>
      </c>
      <c r="DQ609">
        <v>1762208035.84615</v>
      </c>
      <c r="DR609">
        <v>230.401307692308</v>
      </c>
      <c r="DS609">
        <v>207.053384615385</v>
      </c>
      <c r="DT609">
        <v>30.9456615384615</v>
      </c>
      <c r="DU609">
        <v>21.0181</v>
      </c>
      <c r="DV609">
        <v>228.291307692308</v>
      </c>
      <c r="DW609">
        <v>30.6356384615385</v>
      </c>
      <c r="DX609">
        <v>500.038538461538</v>
      </c>
      <c r="DY609">
        <v>90.7883153846154</v>
      </c>
      <c r="DZ609">
        <v>0.0999700153846154</v>
      </c>
      <c r="EA609">
        <v>42.8875538461538</v>
      </c>
      <c r="EB609">
        <v>42.0106230769231</v>
      </c>
      <c r="EC609">
        <v>999.9</v>
      </c>
      <c r="ED609">
        <v>0</v>
      </c>
      <c r="EE609">
        <v>0</v>
      </c>
      <c r="EF609">
        <v>10013.5230769231</v>
      </c>
      <c r="EG609">
        <v>0</v>
      </c>
      <c r="EH609">
        <v>1156.47769230769</v>
      </c>
      <c r="EI609">
        <v>23.3481</v>
      </c>
      <c r="EJ609">
        <v>237.759076923077</v>
      </c>
      <c r="EK609">
        <v>211.498461538461</v>
      </c>
      <c r="EL609">
        <v>9.92756384615384</v>
      </c>
      <c r="EM609">
        <v>207.053384615385</v>
      </c>
      <c r="EN609">
        <v>21.0181</v>
      </c>
      <c r="EO609">
        <v>2.80950461538462</v>
      </c>
      <c r="EP609">
        <v>1.90819615384615</v>
      </c>
      <c r="EQ609">
        <v>22.9400461538462</v>
      </c>
      <c r="ER609">
        <v>16.7024769230769</v>
      </c>
      <c r="ES609">
        <v>2000.02846153846</v>
      </c>
      <c r="ET609">
        <v>0.980005384615385</v>
      </c>
      <c r="EU609">
        <v>0.0199949769230769</v>
      </c>
      <c r="EV609">
        <v>0</v>
      </c>
      <c r="EW609">
        <v>1117.71153846154</v>
      </c>
      <c r="EX609">
        <v>5.00059</v>
      </c>
      <c r="EY609">
        <v>24074.2307692308</v>
      </c>
      <c r="EZ609">
        <v>17360.5769230769</v>
      </c>
      <c r="FA609">
        <v>63.4227692307692</v>
      </c>
      <c r="FB609">
        <v>63.5190769230769</v>
      </c>
      <c r="FC609">
        <v>62.9612307692308</v>
      </c>
      <c r="FD609">
        <v>62.8988461538462</v>
      </c>
      <c r="FE609">
        <v>63.7257692307692</v>
      </c>
      <c r="FF609">
        <v>1955.13846153846</v>
      </c>
      <c r="FG609">
        <v>39.89</v>
      </c>
      <c r="FH609">
        <v>0</v>
      </c>
      <c r="FI609">
        <v>1762208043.2</v>
      </c>
      <c r="FJ609">
        <v>0</v>
      </c>
      <c r="FK609">
        <v>1117.3856</v>
      </c>
      <c r="FL609">
        <v>-18.2492307626239</v>
      </c>
      <c r="FM609">
        <v>-434.415384573835</v>
      </c>
      <c r="FN609">
        <v>24067.272</v>
      </c>
      <c r="FO609">
        <v>15</v>
      </c>
      <c r="FP609">
        <v>0</v>
      </c>
      <c r="FQ609" t="s">
        <v>441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23.314195</v>
      </c>
      <c r="GD609">
        <v>0.751078195488734</v>
      </c>
      <c r="GE609">
        <v>0.167488777161337</v>
      </c>
      <c r="GF609">
        <v>0</v>
      </c>
      <c r="GG609">
        <v>1118.57382352941</v>
      </c>
      <c r="GH609">
        <v>-18.5040488911369</v>
      </c>
      <c r="GI609">
        <v>1.82714501614804</v>
      </c>
      <c r="GJ609">
        <v>-1</v>
      </c>
      <c r="GK609">
        <v>9.9274455</v>
      </c>
      <c r="GL609">
        <v>0.00168676691729513</v>
      </c>
      <c r="GM609">
        <v>0.0013484527244215</v>
      </c>
      <c r="GN609">
        <v>1</v>
      </c>
      <c r="GO609">
        <v>1</v>
      </c>
      <c r="GP609">
        <v>2</v>
      </c>
      <c r="GQ609" t="s">
        <v>460</v>
      </c>
      <c r="GR609">
        <v>3.1263</v>
      </c>
      <c r="GS609">
        <v>2.77789</v>
      </c>
      <c r="GT609">
        <v>0.0458637</v>
      </c>
      <c r="GU609">
        <v>0.0415973</v>
      </c>
      <c r="GV609">
        <v>0.117413</v>
      </c>
      <c r="GW609">
        <v>0.0893273</v>
      </c>
      <c r="GX609">
        <v>34244.7</v>
      </c>
      <c r="GY609">
        <v>36403.9</v>
      </c>
      <c r="GZ609">
        <v>32604.7</v>
      </c>
      <c r="HA609">
        <v>34525</v>
      </c>
      <c r="HB609">
        <v>41067.4</v>
      </c>
      <c r="HC609">
        <v>45295.3</v>
      </c>
      <c r="HD609">
        <v>51220.6</v>
      </c>
      <c r="HE609">
        <v>55354.5</v>
      </c>
      <c r="HF609">
        <v>1.67633</v>
      </c>
      <c r="HG609">
        <v>1.98937</v>
      </c>
      <c r="HH609">
        <v>0.0553578</v>
      </c>
      <c r="HI609">
        <v>0</v>
      </c>
      <c r="HJ609">
        <v>41.2049</v>
      </c>
      <c r="HK609">
        <v>999.9</v>
      </c>
      <c r="HL609">
        <v>53.785</v>
      </c>
      <c r="HM609">
        <v>28.399</v>
      </c>
      <c r="HN609">
        <v>23.0114</v>
      </c>
      <c r="HO609">
        <v>60.0926</v>
      </c>
      <c r="HP609">
        <v>30.3726</v>
      </c>
      <c r="HQ609">
        <v>2</v>
      </c>
      <c r="HR609">
        <v>2.3333</v>
      </c>
      <c r="HS609">
        <v>8.80217</v>
      </c>
      <c r="HT609">
        <v>19.8942</v>
      </c>
      <c r="HU609">
        <v>5.19048</v>
      </c>
      <c r="HV609">
        <v>12.0159</v>
      </c>
      <c r="HW609">
        <v>4.97045</v>
      </c>
      <c r="HX609">
        <v>3.29563</v>
      </c>
      <c r="HY609">
        <v>999.9</v>
      </c>
      <c r="HZ609">
        <v>9999</v>
      </c>
      <c r="IA609">
        <v>9999</v>
      </c>
      <c r="IB609">
        <v>9999</v>
      </c>
      <c r="IC609">
        <v>1.86317</v>
      </c>
      <c r="ID609">
        <v>1.86812</v>
      </c>
      <c r="IE609">
        <v>1.86783</v>
      </c>
      <c r="IF609">
        <v>1.86904</v>
      </c>
      <c r="IG609">
        <v>1.86981</v>
      </c>
      <c r="IH609">
        <v>1.86585</v>
      </c>
      <c r="II609">
        <v>1.86701</v>
      </c>
      <c r="IJ609">
        <v>1.86836</v>
      </c>
      <c r="IK609">
        <v>5</v>
      </c>
      <c r="IL609">
        <v>0</v>
      </c>
      <c r="IM609">
        <v>0</v>
      </c>
      <c r="IN609">
        <v>0</v>
      </c>
      <c r="IO609" t="s">
        <v>443</v>
      </c>
      <c r="IP609" t="s">
        <v>444</v>
      </c>
      <c r="IQ609" t="s">
        <v>445</v>
      </c>
      <c r="IR609" t="s">
        <v>445</v>
      </c>
      <c r="IS609" t="s">
        <v>445</v>
      </c>
      <c r="IT609" t="s">
        <v>445</v>
      </c>
      <c r="IU609">
        <v>0</v>
      </c>
      <c r="IV609">
        <v>100</v>
      </c>
      <c r="IW609">
        <v>100</v>
      </c>
      <c r="IX609">
        <v>1.988</v>
      </c>
      <c r="IY609">
        <v>0.3101</v>
      </c>
      <c r="IZ609">
        <v>0.972545899424372</v>
      </c>
      <c r="JA609">
        <v>0.00534676025210932</v>
      </c>
      <c r="JB609">
        <v>-1.70922874884956e-06</v>
      </c>
      <c r="JC609">
        <v>5.24977269206303e-10</v>
      </c>
      <c r="JD609">
        <v>0.310040366037049</v>
      </c>
      <c r="JE609">
        <v>0</v>
      </c>
      <c r="JF609">
        <v>0</v>
      </c>
      <c r="JG609">
        <v>0</v>
      </c>
      <c r="JH609">
        <v>4</v>
      </c>
      <c r="JI609">
        <v>2317</v>
      </c>
      <c r="JJ609">
        <v>-0</v>
      </c>
      <c r="JK609">
        <v>23</v>
      </c>
      <c r="JL609">
        <v>29370134.1</v>
      </c>
      <c r="JM609">
        <v>29370134.1</v>
      </c>
      <c r="JN609">
        <v>0.452881</v>
      </c>
      <c r="JO609">
        <v>2.64038</v>
      </c>
      <c r="JP609">
        <v>2.19849</v>
      </c>
      <c r="JQ609">
        <v>2.63672</v>
      </c>
      <c r="JR609">
        <v>2.44629</v>
      </c>
      <c r="JS609">
        <v>2.3291</v>
      </c>
      <c r="JT609">
        <v>33.1545</v>
      </c>
      <c r="JU609">
        <v>24.0875</v>
      </c>
      <c r="JV609">
        <v>18</v>
      </c>
      <c r="JW609">
        <v>490.031</v>
      </c>
      <c r="JX609">
        <v>750.796</v>
      </c>
      <c r="JY609">
        <v>35.7813</v>
      </c>
      <c r="JZ609">
        <v>53.5641</v>
      </c>
      <c r="KA609">
        <v>30.0106</v>
      </c>
      <c r="KB609">
        <v>53.4691</v>
      </c>
      <c r="KC609">
        <v>53.2712</v>
      </c>
      <c r="KD609">
        <v>8.94713</v>
      </c>
      <c r="KE609">
        <v>0</v>
      </c>
      <c r="KF609">
        <v>100</v>
      </c>
      <c r="KG609">
        <v>35.198</v>
      </c>
      <c r="KH609">
        <v>149.495</v>
      </c>
      <c r="KI609">
        <v>21.9999</v>
      </c>
      <c r="KJ609">
        <v>92.8545</v>
      </c>
      <c r="KK609">
        <v>89.5767</v>
      </c>
    </row>
    <row r="610" spans="1:297">
      <c r="A610">
        <v>594</v>
      </c>
      <c r="B610">
        <v>1762208049</v>
      </c>
      <c r="C610">
        <v>9817</v>
      </c>
      <c r="D610" t="s">
        <v>1638</v>
      </c>
      <c r="E610" t="s">
        <v>1639</v>
      </c>
      <c r="F610">
        <v>5</v>
      </c>
      <c r="G610" t="s">
        <v>1605</v>
      </c>
      <c r="H610" t="s">
        <v>438</v>
      </c>
      <c r="I610">
        <v>1762208040.84615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180.582434535846</v>
      </c>
      <c r="AK610">
        <v>197.610618181818</v>
      </c>
      <c r="AL610">
        <v>-3.27171533289714</v>
      </c>
      <c r="AM610">
        <v>64.2912507291706</v>
      </c>
      <c r="AN610">
        <f>(AP610 - AO610 + DY610*1E3/(8.314*(EA610+273.15)) * AR610/DX610 * AQ610) * DX610/(100*DL610) * 1000/(1000 - AP610)</f>
        <v>0</v>
      </c>
      <c r="AO610">
        <v>21.0128573456685</v>
      </c>
      <c r="AP610">
        <v>30.902296969697</v>
      </c>
      <c r="AQ610">
        <v>-0.00620201602134159</v>
      </c>
      <c r="AR610">
        <v>98.2178947008319</v>
      </c>
      <c r="AS610">
        <v>4</v>
      </c>
      <c r="AT610">
        <v>1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439</v>
      </c>
      <c r="AY610" t="s">
        <v>439</v>
      </c>
      <c r="AZ610">
        <v>0</v>
      </c>
      <c r="BA610">
        <v>0</v>
      </c>
      <c r="BB610">
        <f>1-AZ610/BA610</f>
        <v>0</v>
      </c>
      <c r="BC610">
        <v>0</v>
      </c>
      <c r="BD610" t="s">
        <v>439</v>
      </c>
      <c r="BE610" t="s">
        <v>439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439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440</v>
      </c>
      <c r="DO610">
        <v>2</v>
      </c>
      <c r="DP610" t="b">
        <v>1</v>
      </c>
      <c r="DQ610">
        <v>1762208040.84615</v>
      </c>
      <c r="DR610">
        <v>214.307615384615</v>
      </c>
      <c r="DS610">
        <v>190.832230769231</v>
      </c>
      <c r="DT610">
        <v>30.9347692307692</v>
      </c>
      <c r="DU610">
        <v>21.0150923076923</v>
      </c>
      <c r="DV610">
        <v>212.272384615385</v>
      </c>
      <c r="DW610">
        <v>30.6247461538462</v>
      </c>
      <c r="DX610">
        <v>499.985307692308</v>
      </c>
      <c r="DY610">
        <v>90.7873846153846</v>
      </c>
      <c r="DZ610">
        <v>0.0999989846153846</v>
      </c>
      <c r="EA610">
        <v>42.8852692307692</v>
      </c>
      <c r="EB610">
        <v>42.0367846153846</v>
      </c>
      <c r="EC610">
        <v>999.9</v>
      </c>
      <c r="ED610">
        <v>0</v>
      </c>
      <c r="EE610">
        <v>0</v>
      </c>
      <c r="EF610">
        <v>10004.5807692308</v>
      </c>
      <c r="EG610">
        <v>0</v>
      </c>
      <c r="EH610">
        <v>1156.58076923077</v>
      </c>
      <c r="EI610">
        <v>23.4755461538462</v>
      </c>
      <c r="EJ610">
        <v>221.149076923077</v>
      </c>
      <c r="EK610">
        <v>194.928538461538</v>
      </c>
      <c r="EL610">
        <v>9.91968461538462</v>
      </c>
      <c r="EM610">
        <v>190.832230769231</v>
      </c>
      <c r="EN610">
        <v>21.0150923076923</v>
      </c>
      <c r="EO610">
        <v>2.80848692307692</v>
      </c>
      <c r="EP610">
        <v>1.90790307692308</v>
      </c>
      <c r="EQ610">
        <v>22.9340615384615</v>
      </c>
      <c r="ER610">
        <v>16.7000461538462</v>
      </c>
      <c r="ES610">
        <v>2000.03615384615</v>
      </c>
      <c r="ET610">
        <v>0.980005076923077</v>
      </c>
      <c r="EU610">
        <v>0.0199952153846154</v>
      </c>
      <c r="EV610">
        <v>0</v>
      </c>
      <c r="EW610">
        <v>1116.08461538462</v>
      </c>
      <c r="EX610">
        <v>5.00059</v>
      </c>
      <c r="EY610">
        <v>24037.6538461539</v>
      </c>
      <c r="EZ610">
        <v>17360.6461538462</v>
      </c>
      <c r="FA610">
        <v>63.3988461538462</v>
      </c>
      <c r="FB610">
        <v>63.4806153846154</v>
      </c>
      <c r="FC610">
        <v>62.9227692307692</v>
      </c>
      <c r="FD610">
        <v>62.8652307692308</v>
      </c>
      <c r="FE610">
        <v>63.7063846153846</v>
      </c>
      <c r="FF610">
        <v>1955.14615384615</v>
      </c>
      <c r="FG610">
        <v>39.89</v>
      </c>
      <c r="FH610">
        <v>0</v>
      </c>
      <c r="FI610">
        <v>1762208048</v>
      </c>
      <c r="FJ610">
        <v>0</v>
      </c>
      <c r="FK610">
        <v>1115.8384</v>
      </c>
      <c r="FL610">
        <v>-19.6346153631775</v>
      </c>
      <c r="FM610">
        <v>-441.123076220444</v>
      </c>
      <c r="FN610">
        <v>24032.032</v>
      </c>
      <c r="FO610">
        <v>15</v>
      </c>
      <c r="FP610">
        <v>0</v>
      </c>
      <c r="FQ610" t="s">
        <v>441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23.3912285714286</v>
      </c>
      <c r="GD610">
        <v>1.41804935064939</v>
      </c>
      <c r="GE610">
        <v>0.221008952938363</v>
      </c>
      <c r="GF610">
        <v>0</v>
      </c>
      <c r="GG610">
        <v>1116.88352941176</v>
      </c>
      <c r="GH610">
        <v>-18.8229182403941</v>
      </c>
      <c r="GI610">
        <v>1.8594051584452</v>
      </c>
      <c r="GJ610">
        <v>-1</v>
      </c>
      <c r="GK610">
        <v>9.92237714285714</v>
      </c>
      <c r="GL610">
        <v>-0.0718254545454556</v>
      </c>
      <c r="GM610">
        <v>0.0104111355873261</v>
      </c>
      <c r="GN610">
        <v>1</v>
      </c>
      <c r="GO610">
        <v>1</v>
      </c>
      <c r="GP610">
        <v>2</v>
      </c>
      <c r="GQ610" t="s">
        <v>460</v>
      </c>
      <c r="GR610">
        <v>3.12546</v>
      </c>
      <c r="GS610">
        <v>2.77788</v>
      </c>
      <c r="GT610">
        <v>0.0426292</v>
      </c>
      <c r="GU610">
        <v>0.0381366</v>
      </c>
      <c r="GV610">
        <v>0.117335</v>
      </c>
      <c r="GW610">
        <v>0.0893281</v>
      </c>
      <c r="GX610">
        <v>34361.1</v>
      </c>
      <c r="GY610">
        <v>36536.6</v>
      </c>
      <c r="GZ610">
        <v>32605</v>
      </c>
      <c r="HA610">
        <v>34526.3</v>
      </c>
      <c r="HB610">
        <v>41070</v>
      </c>
      <c r="HC610">
        <v>45296.2</v>
      </c>
      <c r="HD610">
        <v>51220.4</v>
      </c>
      <c r="HE610">
        <v>55356.2</v>
      </c>
      <c r="HF610">
        <v>1.6758</v>
      </c>
      <c r="HG610">
        <v>1.99387</v>
      </c>
      <c r="HH610">
        <v>0.0525266</v>
      </c>
      <c r="HI610">
        <v>0</v>
      </c>
      <c r="HJ610">
        <v>41.2049</v>
      </c>
      <c r="HK610">
        <v>999.9</v>
      </c>
      <c r="HL610">
        <v>53.785</v>
      </c>
      <c r="HM610">
        <v>28.399</v>
      </c>
      <c r="HN610">
        <v>23.0118</v>
      </c>
      <c r="HO610">
        <v>60.6726</v>
      </c>
      <c r="HP610">
        <v>30.5609</v>
      </c>
      <c r="HQ610">
        <v>2</v>
      </c>
      <c r="HR610">
        <v>2.3412</v>
      </c>
      <c r="HS610">
        <v>7.79454</v>
      </c>
      <c r="HT610">
        <v>19.9418</v>
      </c>
      <c r="HU610">
        <v>5.19123</v>
      </c>
      <c r="HV610">
        <v>12.0159</v>
      </c>
      <c r="HW610">
        <v>4.97035</v>
      </c>
      <c r="HX610">
        <v>3.29558</v>
      </c>
      <c r="HY610">
        <v>999.9</v>
      </c>
      <c r="HZ610">
        <v>9999</v>
      </c>
      <c r="IA610">
        <v>9999</v>
      </c>
      <c r="IB610">
        <v>9999</v>
      </c>
      <c r="IC610">
        <v>1.86315</v>
      </c>
      <c r="ID610">
        <v>1.86812</v>
      </c>
      <c r="IE610">
        <v>1.86784</v>
      </c>
      <c r="IF610">
        <v>1.86904</v>
      </c>
      <c r="IG610">
        <v>1.86982</v>
      </c>
      <c r="IH610">
        <v>1.86586</v>
      </c>
      <c r="II610">
        <v>1.86705</v>
      </c>
      <c r="IJ610">
        <v>1.86838</v>
      </c>
      <c r="IK610">
        <v>5</v>
      </c>
      <c r="IL610">
        <v>0</v>
      </c>
      <c r="IM610">
        <v>0</v>
      </c>
      <c r="IN610">
        <v>0</v>
      </c>
      <c r="IO610" t="s">
        <v>443</v>
      </c>
      <c r="IP610" t="s">
        <v>444</v>
      </c>
      <c r="IQ610" t="s">
        <v>445</v>
      </c>
      <c r="IR610" t="s">
        <v>445</v>
      </c>
      <c r="IS610" t="s">
        <v>445</v>
      </c>
      <c r="IT610" t="s">
        <v>445</v>
      </c>
      <c r="IU610">
        <v>0</v>
      </c>
      <c r="IV610">
        <v>100</v>
      </c>
      <c r="IW610">
        <v>100</v>
      </c>
      <c r="IX610">
        <v>1.913</v>
      </c>
      <c r="IY610">
        <v>0.3101</v>
      </c>
      <c r="IZ610">
        <v>0.972545899424372</v>
      </c>
      <c r="JA610">
        <v>0.00534676025210932</v>
      </c>
      <c r="JB610">
        <v>-1.70922874884956e-06</v>
      </c>
      <c r="JC610">
        <v>5.24977269206303e-10</v>
      </c>
      <c r="JD610">
        <v>0.310040366037049</v>
      </c>
      <c r="JE610">
        <v>0</v>
      </c>
      <c r="JF610">
        <v>0</v>
      </c>
      <c r="JG610">
        <v>0</v>
      </c>
      <c r="JH610">
        <v>4</v>
      </c>
      <c r="JI610">
        <v>2317</v>
      </c>
      <c r="JJ610">
        <v>-0</v>
      </c>
      <c r="JK610">
        <v>23</v>
      </c>
      <c r="JL610">
        <v>29370134.1</v>
      </c>
      <c r="JM610">
        <v>29370134.1</v>
      </c>
      <c r="JN610">
        <v>0.402832</v>
      </c>
      <c r="JO610">
        <v>2.63794</v>
      </c>
      <c r="JP610">
        <v>2.19849</v>
      </c>
      <c r="JQ610">
        <v>2.63794</v>
      </c>
      <c r="JR610">
        <v>2.44507</v>
      </c>
      <c r="JS610">
        <v>2.34497</v>
      </c>
      <c r="JT610">
        <v>33.1322</v>
      </c>
      <c r="JU610">
        <v>24.1138</v>
      </c>
      <c r="JV610">
        <v>18</v>
      </c>
      <c r="JW610">
        <v>489.394</v>
      </c>
      <c r="JX610">
        <v>754.91</v>
      </c>
      <c r="JY610">
        <v>35.2403</v>
      </c>
      <c r="JZ610">
        <v>53.5159</v>
      </c>
      <c r="KA610">
        <v>30.0069</v>
      </c>
      <c r="KB610">
        <v>53.4257</v>
      </c>
      <c r="KC610">
        <v>53.2304</v>
      </c>
      <c r="KD610">
        <v>8.02614</v>
      </c>
      <c r="KE610">
        <v>0</v>
      </c>
      <c r="KF610">
        <v>100</v>
      </c>
      <c r="KG610">
        <v>35.131</v>
      </c>
      <c r="KH610">
        <v>135.984</v>
      </c>
      <c r="KI610">
        <v>21.9999</v>
      </c>
      <c r="KJ610">
        <v>92.8546</v>
      </c>
      <c r="KK610">
        <v>89.5797</v>
      </c>
    </row>
    <row r="611" spans="1:297">
      <c r="A611">
        <v>595</v>
      </c>
      <c r="B611">
        <v>1762208054</v>
      </c>
      <c r="C611">
        <v>9822</v>
      </c>
      <c r="D611" t="s">
        <v>1640</v>
      </c>
      <c r="E611" t="s">
        <v>1641</v>
      </c>
      <c r="F611">
        <v>5</v>
      </c>
      <c r="G611" t="s">
        <v>1605</v>
      </c>
      <c r="H611" t="s">
        <v>438</v>
      </c>
      <c r="I611">
        <v>1762208045.84615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163.771020265891</v>
      </c>
      <c r="AK611">
        <v>181.067218181818</v>
      </c>
      <c r="AL611">
        <v>-3.31327337215973</v>
      </c>
      <c r="AM611">
        <v>64.2912507291706</v>
      </c>
      <c r="AN611">
        <f>(AP611 - AO611 + DY611*1E3/(8.314*(EA611+273.15)) * AR611/DX611 * AQ611) * DX611/(100*DL611) * 1000/(1000 - AP611)</f>
        <v>0</v>
      </c>
      <c r="AO611">
        <v>21.0107901566554</v>
      </c>
      <c r="AP611">
        <v>30.8814066666667</v>
      </c>
      <c r="AQ611">
        <v>-0.00513133600171503</v>
      </c>
      <c r="AR611">
        <v>98.2178947008319</v>
      </c>
      <c r="AS611">
        <v>4</v>
      </c>
      <c r="AT611">
        <v>1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439</v>
      </c>
      <c r="AY611" t="s">
        <v>439</v>
      </c>
      <c r="AZ611">
        <v>0</v>
      </c>
      <c r="BA611">
        <v>0</v>
      </c>
      <c r="BB611">
        <f>1-AZ611/BA611</f>
        <v>0</v>
      </c>
      <c r="BC611">
        <v>0</v>
      </c>
      <c r="BD611" t="s">
        <v>439</v>
      </c>
      <c r="BE611" t="s">
        <v>439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439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440</v>
      </c>
      <c r="DO611">
        <v>2</v>
      </c>
      <c r="DP611" t="b">
        <v>1</v>
      </c>
      <c r="DQ611">
        <v>1762208045.84615</v>
      </c>
      <c r="DR611">
        <v>198.325384615385</v>
      </c>
      <c r="DS611">
        <v>174.631461538462</v>
      </c>
      <c r="DT611">
        <v>30.9171846153846</v>
      </c>
      <c r="DU611">
        <v>21.0126230769231</v>
      </c>
      <c r="DV611">
        <v>196.365153846154</v>
      </c>
      <c r="DW611">
        <v>30.6071461538462</v>
      </c>
      <c r="DX611">
        <v>499.979692307692</v>
      </c>
      <c r="DY611">
        <v>90.7859615384615</v>
      </c>
      <c r="DZ611">
        <v>0.100007723076923</v>
      </c>
      <c r="EA611">
        <v>42.8731461538462</v>
      </c>
      <c r="EB611">
        <v>42.0423923076923</v>
      </c>
      <c r="EC611">
        <v>999.9</v>
      </c>
      <c r="ED611">
        <v>0</v>
      </c>
      <c r="EE611">
        <v>0</v>
      </c>
      <c r="EF611">
        <v>9996.45</v>
      </c>
      <c r="EG611">
        <v>0</v>
      </c>
      <c r="EH611">
        <v>1156.69461538462</v>
      </c>
      <c r="EI611">
        <v>23.6941153846154</v>
      </c>
      <c r="EJ611">
        <v>204.653153846154</v>
      </c>
      <c r="EK611">
        <v>178.379538461538</v>
      </c>
      <c r="EL611">
        <v>9.90455307692308</v>
      </c>
      <c r="EM611">
        <v>174.631461538462</v>
      </c>
      <c r="EN611">
        <v>21.0126230769231</v>
      </c>
      <c r="EO611">
        <v>2.80684461538462</v>
      </c>
      <c r="EP611">
        <v>1.90765076923077</v>
      </c>
      <c r="EQ611">
        <v>22.9244076923077</v>
      </c>
      <c r="ER611">
        <v>16.6979615384615</v>
      </c>
      <c r="ES611">
        <v>2000.02384615385</v>
      </c>
      <c r="ET611">
        <v>0.980004461538462</v>
      </c>
      <c r="EU611">
        <v>0.0199956923076923</v>
      </c>
      <c r="EV611">
        <v>0</v>
      </c>
      <c r="EW611">
        <v>1114.42153846154</v>
      </c>
      <c r="EX611">
        <v>5.00059</v>
      </c>
      <c r="EY611">
        <v>23999.0384615385</v>
      </c>
      <c r="EZ611">
        <v>17360.5307692308</v>
      </c>
      <c r="FA611">
        <v>63.3652307692308</v>
      </c>
      <c r="FB611">
        <v>63.4564615384615</v>
      </c>
      <c r="FC611">
        <v>62.8988461538462</v>
      </c>
      <c r="FD611">
        <v>62.8410769230769</v>
      </c>
      <c r="FE611">
        <v>63.6679230769231</v>
      </c>
      <c r="FF611">
        <v>1955.13384615385</v>
      </c>
      <c r="FG611">
        <v>39.89</v>
      </c>
      <c r="FH611">
        <v>0</v>
      </c>
      <c r="FI611">
        <v>1762208053.4</v>
      </c>
      <c r="FJ611">
        <v>0</v>
      </c>
      <c r="FK611">
        <v>1114.1</v>
      </c>
      <c r="FL611">
        <v>-20.9429059917099</v>
      </c>
      <c r="FM611">
        <v>-486.994871808258</v>
      </c>
      <c r="FN611">
        <v>23992.1384615385</v>
      </c>
      <c r="FO611">
        <v>15</v>
      </c>
      <c r="FP611">
        <v>0</v>
      </c>
      <c r="FQ611" t="s">
        <v>441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23.602425</v>
      </c>
      <c r="GD611">
        <v>2.91264812030077</v>
      </c>
      <c r="GE611">
        <v>0.325627980792499</v>
      </c>
      <c r="GF611">
        <v>0</v>
      </c>
      <c r="GG611">
        <v>1115.33558823529</v>
      </c>
      <c r="GH611">
        <v>-19.9402597534582</v>
      </c>
      <c r="GI611">
        <v>1.96698065299925</v>
      </c>
      <c r="GJ611">
        <v>-1</v>
      </c>
      <c r="GK611">
        <v>9.9102415</v>
      </c>
      <c r="GL611">
        <v>-0.191912030075182</v>
      </c>
      <c r="GM611">
        <v>0.0202238995436093</v>
      </c>
      <c r="GN611">
        <v>0</v>
      </c>
      <c r="GO611">
        <v>0</v>
      </c>
      <c r="GP611">
        <v>2</v>
      </c>
      <c r="GQ611" t="s">
        <v>442</v>
      </c>
      <c r="GR611">
        <v>3.12562</v>
      </c>
      <c r="GS611">
        <v>2.77782</v>
      </c>
      <c r="GT611">
        <v>0.0392962</v>
      </c>
      <c r="GU611">
        <v>0.0347037</v>
      </c>
      <c r="GV611">
        <v>0.117285</v>
      </c>
      <c r="GW611">
        <v>0.0893285</v>
      </c>
      <c r="GX611">
        <v>34481.8</v>
      </c>
      <c r="GY611">
        <v>36669</v>
      </c>
      <c r="GZ611">
        <v>32606.3</v>
      </c>
      <c r="HA611">
        <v>34528.4</v>
      </c>
      <c r="HB611">
        <v>41072.7</v>
      </c>
      <c r="HC611">
        <v>45298.4</v>
      </c>
      <c r="HD611">
        <v>51221.8</v>
      </c>
      <c r="HE611">
        <v>55359.4</v>
      </c>
      <c r="HF611">
        <v>1.67638</v>
      </c>
      <c r="HG611">
        <v>1.99392</v>
      </c>
      <c r="HH611">
        <v>0.0495277</v>
      </c>
      <c r="HI611">
        <v>0</v>
      </c>
      <c r="HJ611">
        <v>41.2049</v>
      </c>
      <c r="HK611">
        <v>999.9</v>
      </c>
      <c r="HL611">
        <v>53.785</v>
      </c>
      <c r="HM611">
        <v>28.399</v>
      </c>
      <c r="HN611">
        <v>23.0125</v>
      </c>
      <c r="HO611">
        <v>60.6226</v>
      </c>
      <c r="HP611">
        <v>30.5929</v>
      </c>
      <c r="HQ611">
        <v>2</v>
      </c>
      <c r="HR611">
        <v>2.25769</v>
      </c>
      <c r="HS611">
        <v>7.02302</v>
      </c>
      <c r="HT611">
        <v>19.9762</v>
      </c>
      <c r="HU611">
        <v>5.19033</v>
      </c>
      <c r="HV611">
        <v>12.0159</v>
      </c>
      <c r="HW611">
        <v>4.96995</v>
      </c>
      <c r="HX611">
        <v>3.2955</v>
      </c>
      <c r="HY611">
        <v>999.9</v>
      </c>
      <c r="HZ611">
        <v>9999</v>
      </c>
      <c r="IA611">
        <v>9999</v>
      </c>
      <c r="IB611">
        <v>9999</v>
      </c>
      <c r="IC611">
        <v>1.86319</v>
      </c>
      <c r="ID611">
        <v>1.86812</v>
      </c>
      <c r="IE611">
        <v>1.86783</v>
      </c>
      <c r="IF611">
        <v>1.86904</v>
      </c>
      <c r="IG611">
        <v>1.86982</v>
      </c>
      <c r="IH611">
        <v>1.86587</v>
      </c>
      <c r="II611">
        <v>1.86704</v>
      </c>
      <c r="IJ611">
        <v>1.86841</v>
      </c>
      <c r="IK611">
        <v>5</v>
      </c>
      <c r="IL611">
        <v>0</v>
      </c>
      <c r="IM611">
        <v>0</v>
      </c>
      <c r="IN611">
        <v>0</v>
      </c>
      <c r="IO611" t="s">
        <v>443</v>
      </c>
      <c r="IP611" t="s">
        <v>444</v>
      </c>
      <c r="IQ611" t="s">
        <v>445</v>
      </c>
      <c r="IR611" t="s">
        <v>445</v>
      </c>
      <c r="IS611" t="s">
        <v>445</v>
      </c>
      <c r="IT611" t="s">
        <v>445</v>
      </c>
      <c r="IU611">
        <v>0</v>
      </c>
      <c r="IV611">
        <v>100</v>
      </c>
      <c r="IW611">
        <v>100</v>
      </c>
      <c r="IX611">
        <v>1.837</v>
      </c>
      <c r="IY611">
        <v>0.31</v>
      </c>
      <c r="IZ611">
        <v>0.972545899424372</v>
      </c>
      <c r="JA611">
        <v>0.00534676025210932</v>
      </c>
      <c r="JB611">
        <v>-1.70922874884956e-06</v>
      </c>
      <c r="JC611">
        <v>5.24977269206303e-10</v>
      </c>
      <c r="JD611">
        <v>0.310040366037049</v>
      </c>
      <c r="JE611">
        <v>0</v>
      </c>
      <c r="JF611">
        <v>0</v>
      </c>
      <c r="JG611">
        <v>0</v>
      </c>
      <c r="JH611">
        <v>4</v>
      </c>
      <c r="JI611">
        <v>2317</v>
      </c>
      <c r="JJ611">
        <v>-0</v>
      </c>
      <c r="JK611">
        <v>23</v>
      </c>
      <c r="JL611">
        <v>29370134.2</v>
      </c>
      <c r="JM611">
        <v>29370134.2</v>
      </c>
      <c r="JN611">
        <v>0.358887</v>
      </c>
      <c r="JO611">
        <v>2.65015</v>
      </c>
      <c r="JP611">
        <v>2.19849</v>
      </c>
      <c r="JQ611">
        <v>2.63672</v>
      </c>
      <c r="JR611">
        <v>2.44507</v>
      </c>
      <c r="JS611">
        <v>2.27905</v>
      </c>
      <c r="JT611">
        <v>33.1322</v>
      </c>
      <c r="JU611">
        <v>24.1225</v>
      </c>
      <c r="JV611">
        <v>18</v>
      </c>
      <c r="JW611">
        <v>489.569</v>
      </c>
      <c r="JX611">
        <v>754.557</v>
      </c>
      <c r="JY611">
        <v>35.0218</v>
      </c>
      <c r="JZ611">
        <v>53.4703</v>
      </c>
      <c r="KA611">
        <v>29.9971</v>
      </c>
      <c r="KB611">
        <v>53.3823</v>
      </c>
      <c r="KC611">
        <v>53.1868</v>
      </c>
      <c r="KD611">
        <v>7.07231</v>
      </c>
      <c r="KE611">
        <v>0</v>
      </c>
      <c r="KF611">
        <v>100</v>
      </c>
      <c r="KG611">
        <v>35.1163</v>
      </c>
      <c r="KH611">
        <v>115.722</v>
      </c>
      <c r="KI611">
        <v>21.9999</v>
      </c>
      <c r="KJ611">
        <v>92.8575</v>
      </c>
      <c r="KK611">
        <v>89.585</v>
      </c>
    </row>
    <row r="612" spans="1:297">
      <c r="A612">
        <v>596</v>
      </c>
      <c r="B612">
        <v>1762208059</v>
      </c>
      <c r="C612">
        <v>9827</v>
      </c>
      <c r="D612" t="s">
        <v>1642</v>
      </c>
      <c r="E612" t="s">
        <v>1643</v>
      </c>
      <c r="F612">
        <v>5</v>
      </c>
      <c r="G612" t="s">
        <v>1605</v>
      </c>
      <c r="H612" t="s">
        <v>438</v>
      </c>
      <c r="I612">
        <v>1762208050.84615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147.417146140572</v>
      </c>
      <c r="AK612">
        <v>164.718084848485</v>
      </c>
      <c r="AL612">
        <v>-3.27010414725677</v>
      </c>
      <c r="AM612">
        <v>64.2912507291706</v>
      </c>
      <c r="AN612">
        <f>(AP612 - AO612 + DY612*1E3/(8.314*(EA612+273.15)) * AR612/DX612 * AQ612) * DX612/(100*DL612) * 1000/(1000 - AP612)</f>
        <v>0</v>
      </c>
      <c r="AO612">
        <v>21.008883019724</v>
      </c>
      <c r="AP612">
        <v>30.8647696969697</v>
      </c>
      <c r="AQ612">
        <v>-0.00160909184973638</v>
      </c>
      <c r="AR612">
        <v>98.2178947008319</v>
      </c>
      <c r="AS612">
        <v>3</v>
      </c>
      <c r="AT612">
        <v>1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439</v>
      </c>
      <c r="AY612" t="s">
        <v>439</v>
      </c>
      <c r="AZ612">
        <v>0</v>
      </c>
      <c r="BA612">
        <v>0</v>
      </c>
      <c r="BB612">
        <f>1-AZ612/BA612</f>
        <v>0</v>
      </c>
      <c r="BC612">
        <v>0</v>
      </c>
      <c r="BD612" t="s">
        <v>439</v>
      </c>
      <c r="BE612" t="s">
        <v>439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439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440</v>
      </c>
      <c r="DO612">
        <v>2</v>
      </c>
      <c r="DP612" t="b">
        <v>1</v>
      </c>
      <c r="DQ612">
        <v>1762208050.84615</v>
      </c>
      <c r="DR612">
        <v>182.392384615385</v>
      </c>
      <c r="DS612">
        <v>158.381769230769</v>
      </c>
      <c r="DT612">
        <v>30.8948538461538</v>
      </c>
      <c r="DU612">
        <v>21.0108538461538</v>
      </c>
      <c r="DV612">
        <v>180.507615384615</v>
      </c>
      <c r="DW612">
        <v>30.5848</v>
      </c>
      <c r="DX612">
        <v>500.124076923077</v>
      </c>
      <c r="DY612">
        <v>90.7847076923077</v>
      </c>
      <c r="DZ612">
        <v>0.0999453846153846</v>
      </c>
      <c r="EA612">
        <v>42.8506461538462</v>
      </c>
      <c r="EB612">
        <v>42.0227461538461</v>
      </c>
      <c r="EC612">
        <v>999.9</v>
      </c>
      <c r="ED612">
        <v>0</v>
      </c>
      <c r="EE612">
        <v>0</v>
      </c>
      <c r="EF612">
        <v>9997.07076923077</v>
      </c>
      <c r="EG612">
        <v>0</v>
      </c>
      <c r="EH612">
        <v>1156.78307692308</v>
      </c>
      <c r="EI612">
        <v>24.0106384615385</v>
      </c>
      <c r="EJ612">
        <v>188.207384615385</v>
      </c>
      <c r="EK612">
        <v>161.780923076923</v>
      </c>
      <c r="EL612">
        <v>9.88399615384615</v>
      </c>
      <c r="EM612">
        <v>158.381769230769</v>
      </c>
      <c r="EN612">
        <v>21.0108538461538</v>
      </c>
      <c r="EO612">
        <v>2.80477846153846</v>
      </c>
      <c r="EP612">
        <v>1.90746384615385</v>
      </c>
      <c r="EQ612">
        <v>22.9122461538462</v>
      </c>
      <c r="ER612">
        <v>16.6964153846154</v>
      </c>
      <c r="ES612">
        <v>1999.99</v>
      </c>
      <c r="ET612">
        <v>0.980003538461539</v>
      </c>
      <c r="EU612">
        <v>0.0199964076923077</v>
      </c>
      <c r="EV612">
        <v>0</v>
      </c>
      <c r="EW612">
        <v>1112.53153846154</v>
      </c>
      <c r="EX612">
        <v>5.00059</v>
      </c>
      <c r="EY612">
        <v>23956.6615384615</v>
      </c>
      <c r="EZ612">
        <v>17360.2384615385</v>
      </c>
      <c r="FA612">
        <v>63.3410769230769</v>
      </c>
      <c r="FB612">
        <v>63.418</v>
      </c>
      <c r="FC612">
        <v>62.8603846153846</v>
      </c>
      <c r="FD612">
        <v>62.8026153846154</v>
      </c>
      <c r="FE612">
        <v>63.6488461538462</v>
      </c>
      <c r="FF612">
        <v>1955.1</v>
      </c>
      <c r="FG612">
        <v>39.89</v>
      </c>
      <c r="FH612">
        <v>0</v>
      </c>
      <c r="FI612">
        <v>1762208058.2</v>
      </c>
      <c r="FJ612">
        <v>0</v>
      </c>
      <c r="FK612">
        <v>1112.26923076923</v>
      </c>
      <c r="FL612">
        <v>-24.4800000149362</v>
      </c>
      <c r="FM612">
        <v>-540.317949170353</v>
      </c>
      <c r="FN612">
        <v>23951.0807692308</v>
      </c>
      <c r="FO612">
        <v>15</v>
      </c>
      <c r="FP612">
        <v>0</v>
      </c>
      <c r="FQ612" t="s">
        <v>441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23.8128904761905</v>
      </c>
      <c r="GD612">
        <v>3.98371168831169</v>
      </c>
      <c r="GE612">
        <v>0.440729933400276</v>
      </c>
      <c r="GF612">
        <v>0</v>
      </c>
      <c r="GG612">
        <v>1113.6</v>
      </c>
      <c r="GH612">
        <v>-22.0097784580739</v>
      </c>
      <c r="GI612">
        <v>2.17702711485722</v>
      </c>
      <c r="GJ612">
        <v>-1</v>
      </c>
      <c r="GK612">
        <v>9.89577476190476</v>
      </c>
      <c r="GL612">
        <v>-0.251811428571426</v>
      </c>
      <c r="GM612">
        <v>0.0259176953008021</v>
      </c>
      <c r="GN612">
        <v>0</v>
      </c>
      <c r="GO612">
        <v>0</v>
      </c>
      <c r="GP612">
        <v>2</v>
      </c>
      <c r="GQ612" t="s">
        <v>442</v>
      </c>
      <c r="GR612">
        <v>3.12549</v>
      </c>
      <c r="GS612">
        <v>2.77779</v>
      </c>
      <c r="GT612">
        <v>0.0359184</v>
      </c>
      <c r="GU612">
        <v>0.0309977</v>
      </c>
      <c r="GV612">
        <v>0.117245</v>
      </c>
      <c r="GW612">
        <v>0.0893361</v>
      </c>
      <c r="GX612">
        <v>34606.3</v>
      </c>
      <c r="GY612">
        <v>36813.9</v>
      </c>
      <c r="GZ612">
        <v>32609.5</v>
      </c>
      <c r="HA612">
        <v>34532.5</v>
      </c>
      <c r="HB612">
        <v>41077.6</v>
      </c>
      <c r="HC612">
        <v>45302.8</v>
      </c>
      <c r="HD612">
        <v>51226.6</v>
      </c>
      <c r="HE612">
        <v>55365.7</v>
      </c>
      <c r="HF612">
        <v>1.67675</v>
      </c>
      <c r="HG612">
        <v>1.98935</v>
      </c>
      <c r="HH612">
        <v>0.0458956</v>
      </c>
      <c r="HI612">
        <v>0</v>
      </c>
      <c r="HJ612">
        <v>41.2014</v>
      </c>
      <c r="HK612">
        <v>999.9</v>
      </c>
      <c r="HL612">
        <v>53.785</v>
      </c>
      <c r="HM612">
        <v>28.399</v>
      </c>
      <c r="HN612">
        <v>23.0096</v>
      </c>
      <c r="HO612">
        <v>60.7226</v>
      </c>
      <c r="HP612">
        <v>30.6691</v>
      </c>
      <c r="HQ612">
        <v>2</v>
      </c>
      <c r="HR612">
        <v>2.31976</v>
      </c>
      <c r="HS612">
        <v>6.169</v>
      </c>
      <c r="HT612">
        <v>20.008</v>
      </c>
      <c r="HU612">
        <v>5.18959</v>
      </c>
      <c r="HV612">
        <v>12.0159</v>
      </c>
      <c r="HW612">
        <v>4.9693</v>
      </c>
      <c r="HX612">
        <v>3.29558</v>
      </c>
      <c r="HY612">
        <v>999.9</v>
      </c>
      <c r="HZ612">
        <v>9999</v>
      </c>
      <c r="IA612">
        <v>9999</v>
      </c>
      <c r="IB612">
        <v>9999</v>
      </c>
      <c r="IC612">
        <v>1.86316</v>
      </c>
      <c r="ID612">
        <v>1.86812</v>
      </c>
      <c r="IE612">
        <v>1.86783</v>
      </c>
      <c r="IF612">
        <v>1.86902</v>
      </c>
      <c r="IG612">
        <v>1.86981</v>
      </c>
      <c r="IH612">
        <v>1.86586</v>
      </c>
      <c r="II612">
        <v>1.86703</v>
      </c>
      <c r="IJ612">
        <v>1.86839</v>
      </c>
      <c r="IK612">
        <v>5</v>
      </c>
      <c r="IL612">
        <v>0</v>
      </c>
      <c r="IM612">
        <v>0</v>
      </c>
      <c r="IN612">
        <v>0</v>
      </c>
      <c r="IO612" t="s">
        <v>443</v>
      </c>
      <c r="IP612" t="s">
        <v>444</v>
      </c>
      <c r="IQ612" t="s">
        <v>445</v>
      </c>
      <c r="IR612" t="s">
        <v>445</v>
      </c>
      <c r="IS612" t="s">
        <v>445</v>
      </c>
      <c r="IT612" t="s">
        <v>445</v>
      </c>
      <c r="IU612">
        <v>0</v>
      </c>
      <c r="IV612">
        <v>100</v>
      </c>
      <c r="IW612">
        <v>100</v>
      </c>
      <c r="IX612">
        <v>1.76</v>
      </c>
      <c r="IY612">
        <v>0.31</v>
      </c>
      <c r="IZ612">
        <v>0.972545899424372</v>
      </c>
      <c r="JA612">
        <v>0.00534676025210932</v>
      </c>
      <c r="JB612">
        <v>-1.70922874884956e-06</v>
      </c>
      <c r="JC612">
        <v>5.24977269206303e-10</v>
      </c>
      <c r="JD612">
        <v>0.310040366037049</v>
      </c>
      <c r="JE612">
        <v>0</v>
      </c>
      <c r="JF612">
        <v>0</v>
      </c>
      <c r="JG612">
        <v>0</v>
      </c>
      <c r="JH612">
        <v>4</v>
      </c>
      <c r="JI612">
        <v>2317</v>
      </c>
      <c r="JJ612">
        <v>-0</v>
      </c>
      <c r="JK612">
        <v>23</v>
      </c>
      <c r="JL612">
        <v>29370134.3</v>
      </c>
      <c r="JM612">
        <v>29370134.3</v>
      </c>
      <c r="JN612">
        <v>0.307617</v>
      </c>
      <c r="JO612">
        <v>2.65503</v>
      </c>
      <c r="JP612">
        <v>2.19849</v>
      </c>
      <c r="JQ612">
        <v>2.63794</v>
      </c>
      <c r="JR612">
        <v>2.44629</v>
      </c>
      <c r="JS612">
        <v>2.33032</v>
      </c>
      <c r="JT612">
        <v>33.1322</v>
      </c>
      <c r="JU612">
        <v>24.1313</v>
      </c>
      <c r="JV612">
        <v>18</v>
      </c>
      <c r="JW612">
        <v>489.607</v>
      </c>
      <c r="JX612">
        <v>749.634</v>
      </c>
      <c r="JY612">
        <v>34.9587</v>
      </c>
      <c r="JZ612">
        <v>53.4239</v>
      </c>
      <c r="KA612">
        <v>29.9912</v>
      </c>
      <c r="KB612">
        <v>53.3399</v>
      </c>
      <c r="KC612">
        <v>53.1466</v>
      </c>
      <c r="KD612">
        <v>6.11395</v>
      </c>
      <c r="KE612">
        <v>0</v>
      </c>
      <c r="KF612">
        <v>100</v>
      </c>
      <c r="KG612">
        <v>35.1051</v>
      </c>
      <c r="KH612">
        <v>102.204</v>
      </c>
      <c r="KI612">
        <v>21.9999</v>
      </c>
      <c r="KJ612">
        <v>92.8665</v>
      </c>
      <c r="KK612">
        <v>89.5954</v>
      </c>
    </row>
    <row r="613" spans="1:297">
      <c r="A613">
        <v>597</v>
      </c>
      <c r="B613">
        <v>1762208064</v>
      </c>
      <c r="C613">
        <v>9832</v>
      </c>
      <c r="D613" t="s">
        <v>1644</v>
      </c>
      <c r="E613" t="s">
        <v>1645</v>
      </c>
      <c r="F613">
        <v>5</v>
      </c>
      <c r="G613" t="s">
        <v>1605</v>
      </c>
      <c r="H613" t="s">
        <v>438</v>
      </c>
      <c r="I613">
        <v>1762208055.84615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130.043880402916</v>
      </c>
      <c r="AK613">
        <v>147.895333333333</v>
      </c>
      <c r="AL613">
        <v>-3.36721523355892</v>
      </c>
      <c r="AM613">
        <v>64.2912507291706</v>
      </c>
      <c r="AN613">
        <f>(AP613 - AO613 + DY613*1E3/(8.314*(EA613+273.15)) * AR613/DX613 * AQ613) * DX613/(100*DL613) * 1000/(1000 - AP613)</f>
        <v>0</v>
      </c>
      <c r="AO613">
        <v>21.0076694977015</v>
      </c>
      <c r="AP613">
        <v>30.8522272727273</v>
      </c>
      <c r="AQ613">
        <v>-0.000767773432942446</v>
      </c>
      <c r="AR613">
        <v>98.2178947008319</v>
      </c>
      <c r="AS613">
        <v>3</v>
      </c>
      <c r="AT613">
        <v>1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439</v>
      </c>
      <c r="AY613" t="s">
        <v>439</v>
      </c>
      <c r="AZ613">
        <v>0</v>
      </c>
      <c r="BA613">
        <v>0</v>
      </c>
      <c r="BB613">
        <f>1-AZ613/BA613</f>
        <v>0</v>
      </c>
      <c r="BC613">
        <v>0</v>
      </c>
      <c r="BD613" t="s">
        <v>439</v>
      </c>
      <c r="BE613" t="s">
        <v>439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439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440</v>
      </c>
      <c r="DO613">
        <v>2</v>
      </c>
      <c r="DP613" t="b">
        <v>1</v>
      </c>
      <c r="DQ613">
        <v>1762208055.84615</v>
      </c>
      <c r="DR613">
        <v>166.401923076923</v>
      </c>
      <c r="DS613">
        <v>141.872846153846</v>
      </c>
      <c r="DT613">
        <v>30.8735076923077</v>
      </c>
      <c r="DU613">
        <v>21.0088307692308</v>
      </c>
      <c r="DV613">
        <v>164.593692307692</v>
      </c>
      <c r="DW613">
        <v>30.5634615384615</v>
      </c>
      <c r="DX613">
        <v>499.915461538461</v>
      </c>
      <c r="DY613">
        <v>90.7842923076923</v>
      </c>
      <c r="DZ613">
        <v>0.0999919307692308</v>
      </c>
      <c r="EA613">
        <v>42.8229</v>
      </c>
      <c r="EB613">
        <v>41.9744769230769</v>
      </c>
      <c r="EC613">
        <v>999.9</v>
      </c>
      <c r="ED613">
        <v>0</v>
      </c>
      <c r="EE613">
        <v>0</v>
      </c>
      <c r="EF613">
        <v>9995.91692307692</v>
      </c>
      <c r="EG613">
        <v>0</v>
      </c>
      <c r="EH613">
        <v>1156.86384615385</v>
      </c>
      <c r="EI613">
        <v>24.5289538461538</v>
      </c>
      <c r="EJ613">
        <v>171.703307692308</v>
      </c>
      <c r="EK613">
        <v>144.917538461538</v>
      </c>
      <c r="EL613">
        <v>9.86468153846154</v>
      </c>
      <c r="EM613">
        <v>141.872846153846</v>
      </c>
      <c r="EN613">
        <v>21.0088307692308</v>
      </c>
      <c r="EO613">
        <v>2.80282769230769</v>
      </c>
      <c r="EP613">
        <v>1.90727153846154</v>
      </c>
      <c r="EQ613">
        <v>22.9007692307692</v>
      </c>
      <c r="ER613">
        <v>16.6948230769231</v>
      </c>
      <c r="ES613">
        <v>1999.97076923077</v>
      </c>
      <c r="ET613">
        <v>0.980002923076923</v>
      </c>
      <c r="EU613">
        <v>0.0199968846153846</v>
      </c>
      <c r="EV613">
        <v>0</v>
      </c>
      <c r="EW613">
        <v>1110.44923076923</v>
      </c>
      <c r="EX613">
        <v>5.00059</v>
      </c>
      <c r="EY613">
        <v>23910.1307692308</v>
      </c>
      <c r="EZ613">
        <v>17360.0769230769</v>
      </c>
      <c r="FA613">
        <v>63.3121538461538</v>
      </c>
      <c r="FB613">
        <v>63.3940769230769</v>
      </c>
      <c r="FC613">
        <v>62.8362307692308</v>
      </c>
      <c r="FD613">
        <v>62.7738461538462</v>
      </c>
      <c r="FE613">
        <v>63.6152307692308</v>
      </c>
      <c r="FF613">
        <v>1955.07923076923</v>
      </c>
      <c r="FG613">
        <v>39.89</v>
      </c>
      <c r="FH613">
        <v>0</v>
      </c>
      <c r="FI613">
        <v>1762208063</v>
      </c>
      <c r="FJ613">
        <v>0</v>
      </c>
      <c r="FK613">
        <v>1110.27846153846</v>
      </c>
      <c r="FL613">
        <v>-26.1825640746766</v>
      </c>
      <c r="FM613">
        <v>-588.591452265407</v>
      </c>
      <c r="FN613">
        <v>23906.0423076923</v>
      </c>
      <c r="FO613">
        <v>15</v>
      </c>
      <c r="FP613">
        <v>0</v>
      </c>
      <c r="FQ613" t="s">
        <v>441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24.284325</v>
      </c>
      <c r="GD613">
        <v>6.00738496240602</v>
      </c>
      <c r="GE613">
        <v>0.615493977123253</v>
      </c>
      <c r="GF613">
        <v>0</v>
      </c>
      <c r="GG613">
        <v>1111.49852941176</v>
      </c>
      <c r="GH613">
        <v>-24.8224598751834</v>
      </c>
      <c r="GI613">
        <v>2.45082595003607</v>
      </c>
      <c r="GJ613">
        <v>-1</v>
      </c>
      <c r="GK613">
        <v>9.874428</v>
      </c>
      <c r="GL613">
        <v>-0.228250827067673</v>
      </c>
      <c r="GM613">
        <v>0.0223368521954192</v>
      </c>
      <c r="GN613">
        <v>0</v>
      </c>
      <c r="GO613">
        <v>0</v>
      </c>
      <c r="GP613">
        <v>2</v>
      </c>
      <c r="GQ613" t="s">
        <v>442</v>
      </c>
      <c r="GR613">
        <v>3.12581</v>
      </c>
      <c r="GS613">
        <v>2.77778</v>
      </c>
      <c r="GT613">
        <v>0.0323866</v>
      </c>
      <c r="GU613">
        <v>0.0272734</v>
      </c>
      <c r="GV613">
        <v>0.117228</v>
      </c>
      <c r="GW613">
        <v>0.0893378</v>
      </c>
      <c r="GX613">
        <v>34737.9</v>
      </c>
      <c r="GY613">
        <v>36960.7</v>
      </c>
      <c r="GZ613">
        <v>32614.2</v>
      </c>
      <c r="HA613">
        <v>34537.9</v>
      </c>
      <c r="HB613">
        <v>41082.6</v>
      </c>
      <c r="HC613">
        <v>45308.9</v>
      </c>
      <c r="HD613">
        <v>51232.6</v>
      </c>
      <c r="HE613">
        <v>55373.7</v>
      </c>
      <c r="HF613">
        <v>1.6776</v>
      </c>
      <c r="HG613">
        <v>1.9954</v>
      </c>
      <c r="HH613">
        <v>0.0442937</v>
      </c>
      <c r="HI613">
        <v>0</v>
      </c>
      <c r="HJ613">
        <v>41.1994</v>
      </c>
      <c r="HK613">
        <v>999.9</v>
      </c>
      <c r="HL613">
        <v>53.785</v>
      </c>
      <c r="HM613">
        <v>28.399</v>
      </c>
      <c r="HN613">
        <v>23.0123</v>
      </c>
      <c r="HO613">
        <v>60.7626</v>
      </c>
      <c r="HP613">
        <v>30.625</v>
      </c>
      <c r="HQ613">
        <v>2</v>
      </c>
      <c r="HR613">
        <v>2.30782</v>
      </c>
      <c r="HS613">
        <v>5.73938</v>
      </c>
      <c r="HT613">
        <v>20.0229</v>
      </c>
      <c r="HU613">
        <v>5.19019</v>
      </c>
      <c r="HV613">
        <v>12.0159</v>
      </c>
      <c r="HW613">
        <v>4.9696</v>
      </c>
      <c r="HX613">
        <v>3.29538</v>
      </c>
      <c r="HY613">
        <v>999.9</v>
      </c>
      <c r="HZ613">
        <v>9999</v>
      </c>
      <c r="IA613">
        <v>9999</v>
      </c>
      <c r="IB613">
        <v>9999</v>
      </c>
      <c r="IC613">
        <v>1.86318</v>
      </c>
      <c r="ID613">
        <v>1.86812</v>
      </c>
      <c r="IE613">
        <v>1.86783</v>
      </c>
      <c r="IF613">
        <v>1.86904</v>
      </c>
      <c r="IG613">
        <v>1.86981</v>
      </c>
      <c r="IH613">
        <v>1.86587</v>
      </c>
      <c r="II613">
        <v>1.86705</v>
      </c>
      <c r="IJ613">
        <v>1.86836</v>
      </c>
      <c r="IK613">
        <v>5</v>
      </c>
      <c r="IL613">
        <v>0</v>
      </c>
      <c r="IM613">
        <v>0</v>
      </c>
      <c r="IN613">
        <v>0</v>
      </c>
      <c r="IO613" t="s">
        <v>443</v>
      </c>
      <c r="IP613" t="s">
        <v>444</v>
      </c>
      <c r="IQ613" t="s">
        <v>445</v>
      </c>
      <c r="IR613" t="s">
        <v>445</v>
      </c>
      <c r="IS613" t="s">
        <v>445</v>
      </c>
      <c r="IT613" t="s">
        <v>445</v>
      </c>
      <c r="IU613">
        <v>0</v>
      </c>
      <c r="IV613">
        <v>100</v>
      </c>
      <c r="IW613">
        <v>100</v>
      </c>
      <c r="IX613">
        <v>1.681</v>
      </c>
      <c r="IY613">
        <v>0.31</v>
      </c>
      <c r="IZ613">
        <v>0.972545899424372</v>
      </c>
      <c r="JA613">
        <v>0.00534676025210932</v>
      </c>
      <c r="JB613">
        <v>-1.70922874884956e-06</v>
      </c>
      <c r="JC613">
        <v>5.24977269206303e-10</v>
      </c>
      <c r="JD613">
        <v>0.310040366037049</v>
      </c>
      <c r="JE613">
        <v>0</v>
      </c>
      <c r="JF613">
        <v>0</v>
      </c>
      <c r="JG613">
        <v>0</v>
      </c>
      <c r="JH613">
        <v>4</v>
      </c>
      <c r="JI613">
        <v>2317</v>
      </c>
      <c r="JJ613">
        <v>-0</v>
      </c>
      <c r="JK613">
        <v>23</v>
      </c>
      <c r="JL613">
        <v>29370134.4</v>
      </c>
      <c r="JM613">
        <v>29370134.4</v>
      </c>
      <c r="JN613">
        <v>0.262451</v>
      </c>
      <c r="JO613">
        <v>2.65259</v>
      </c>
      <c r="JP613">
        <v>2.19849</v>
      </c>
      <c r="JQ613">
        <v>2.63794</v>
      </c>
      <c r="JR613">
        <v>2.44629</v>
      </c>
      <c r="JS613">
        <v>2.35962</v>
      </c>
      <c r="JT613">
        <v>33.1322</v>
      </c>
      <c r="JU613">
        <v>24.14</v>
      </c>
      <c r="JV613">
        <v>18</v>
      </c>
      <c r="JW613">
        <v>489.987</v>
      </c>
      <c r="JX613">
        <v>755.279</v>
      </c>
      <c r="JY613">
        <v>34.9864</v>
      </c>
      <c r="JZ613">
        <v>53.3785</v>
      </c>
      <c r="KA613">
        <v>29.9898</v>
      </c>
      <c r="KB613">
        <v>53.2976</v>
      </c>
      <c r="KC613">
        <v>53.1048</v>
      </c>
      <c r="KD613">
        <v>5.1566</v>
      </c>
      <c r="KE613">
        <v>0</v>
      </c>
      <c r="KF613">
        <v>100</v>
      </c>
      <c r="KG613">
        <v>35.1623</v>
      </c>
      <c r="KH613">
        <v>82.0258</v>
      </c>
      <c r="KI613">
        <v>21.9999</v>
      </c>
      <c r="KJ613">
        <v>92.8783</v>
      </c>
      <c r="KK613">
        <v>89.6088</v>
      </c>
    </row>
    <row r="614" spans="1:297">
      <c r="A614">
        <v>598</v>
      </c>
      <c r="B614">
        <v>1762208069</v>
      </c>
      <c r="C614">
        <v>9837</v>
      </c>
      <c r="D614" t="s">
        <v>1646</v>
      </c>
      <c r="E614" t="s">
        <v>1647</v>
      </c>
      <c r="F614">
        <v>5</v>
      </c>
      <c r="G614" t="s">
        <v>1605</v>
      </c>
      <c r="H614" t="s">
        <v>438</v>
      </c>
      <c r="I614">
        <v>1762208060.84615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113.13593170691</v>
      </c>
      <c r="AK614">
        <v>131.102975757576</v>
      </c>
      <c r="AL614">
        <v>-3.35717703950678</v>
      </c>
      <c r="AM614">
        <v>64.2912507291706</v>
      </c>
      <c r="AN614">
        <f>(AP614 - AO614 + DY614*1E3/(8.314*(EA614+273.15)) * AR614/DX614 * AQ614) * DX614/(100*DL614) * 1000/(1000 - AP614)</f>
        <v>0</v>
      </c>
      <c r="AO614">
        <v>21.0058058598526</v>
      </c>
      <c r="AP614">
        <v>30.8457242424242</v>
      </c>
      <c r="AQ614">
        <v>-0.000272341265045181</v>
      </c>
      <c r="AR614">
        <v>98.2178947008319</v>
      </c>
      <c r="AS614">
        <v>4</v>
      </c>
      <c r="AT614">
        <v>1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439</v>
      </c>
      <c r="AY614" t="s">
        <v>439</v>
      </c>
      <c r="AZ614">
        <v>0</v>
      </c>
      <c r="BA614">
        <v>0</v>
      </c>
      <c r="BB614">
        <f>1-AZ614/BA614</f>
        <v>0</v>
      </c>
      <c r="BC614">
        <v>0</v>
      </c>
      <c r="BD614" t="s">
        <v>439</v>
      </c>
      <c r="BE614" t="s">
        <v>439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439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440</v>
      </c>
      <c r="DO614">
        <v>2</v>
      </c>
      <c r="DP614" t="b">
        <v>1</v>
      </c>
      <c r="DQ614">
        <v>1762208060.84615</v>
      </c>
      <c r="DR614">
        <v>150.287</v>
      </c>
      <c r="DS614">
        <v>125.313615384615</v>
      </c>
      <c r="DT614">
        <v>30.8592538461538</v>
      </c>
      <c r="DU614">
        <v>21.0070153846154</v>
      </c>
      <c r="DV614">
        <v>148.556461538462</v>
      </c>
      <c r="DW614">
        <v>30.5492</v>
      </c>
      <c r="DX614">
        <v>499.945076923077</v>
      </c>
      <c r="DY614">
        <v>90.7839923076923</v>
      </c>
      <c r="DZ614">
        <v>0.0999862153846154</v>
      </c>
      <c r="EA614">
        <v>42.7951230769231</v>
      </c>
      <c r="EB614">
        <v>41.9312846153846</v>
      </c>
      <c r="EC614">
        <v>999.9</v>
      </c>
      <c r="ED614">
        <v>0</v>
      </c>
      <c r="EE614">
        <v>0</v>
      </c>
      <c r="EF614">
        <v>9998.42076923077</v>
      </c>
      <c r="EG614">
        <v>0</v>
      </c>
      <c r="EH614">
        <v>1156.92461538462</v>
      </c>
      <c r="EI614">
        <v>24.9731</v>
      </c>
      <c r="EJ614">
        <v>155.072538461538</v>
      </c>
      <c r="EK614">
        <v>128.002923076923</v>
      </c>
      <c r="EL614">
        <v>9.85223923076923</v>
      </c>
      <c r="EM614">
        <v>125.313615384615</v>
      </c>
      <c r="EN614">
        <v>21.0070153846154</v>
      </c>
      <c r="EO614">
        <v>2.80152538461539</v>
      </c>
      <c r="EP614">
        <v>1.90710076923077</v>
      </c>
      <c r="EQ614">
        <v>22.8930923076923</v>
      </c>
      <c r="ER614">
        <v>16.6934153846154</v>
      </c>
      <c r="ES614">
        <v>1999.97</v>
      </c>
      <c r="ET614">
        <v>0.980002615384616</v>
      </c>
      <c r="EU614">
        <v>0.0199971230769231</v>
      </c>
      <c r="EV614">
        <v>0</v>
      </c>
      <c r="EW614">
        <v>1108.27923076923</v>
      </c>
      <c r="EX614">
        <v>5.00059</v>
      </c>
      <c r="EY614">
        <v>23859.8846153846</v>
      </c>
      <c r="EZ614">
        <v>17360.0769230769</v>
      </c>
      <c r="FA614">
        <v>63.2833846153846</v>
      </c>
      <c r="FB614">
        <v>63.3556153846154</v>
      </c>
      <c r="FC614">
        <v>62.7977692307692</v>
      </c>
      <c r="FD614">
        <v>62.7353846153846</v>
      </c>
      <c r="FE614">
        <v>63.5910769230769</v>
      </c>
      <c r="FF614">
        <v>1955.07615384615</v>
      </c>
      <c r="FG614">
        <v>39.89</v>
      </c>
      <c r="FH614">
        <v>0</v>
      </c>
      <c r="FI614">
        <v>1762208068.4</v>
      </c>
      <c r="FJ614">
        <v>0</v>
      </c>
      <c r="FK614">
        <v>1107.768</v>
      </c>
      <c r="FL614">
        <v>-26.5484615070732</v>
      </c>
      <c r="FM614">
        <v>-624.907691414136</v>
      </c>
      <c r="FN614">
        <v>23848.524</v>
      </c>
      <c r="FO614">
        <v>15</v>
      </c>
      <c r="FP614">
        <v>0</v>
      </c>
      <c r="FQ614" t="s">
        <v>441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24.7059095238095</v>
      </c>
      <c r="GD614">
        <v>6.03441818181817</v>
      </c>
      <c r="GE614">
        <v>0.648621170458103</v>
      </c>
      <c r="GF614">
        <v>0</v>
      </c>
      <c r="GG614">
        <v>1109.48794117647</v>
      </c>
      <c r="GH614">
        <v>-26.3029793886347</v>
      </c>
      <c r="GI614">
        <v>2.59314229029498</v>
      </c>
      <c r="GJ614">
        <v>-1</v>
      </c>
      <c r="GK614">
        <v>9.86042238095238</v>
      </c>
      <c r="GL614">
        <v>-0.158342337662333</v>
      </c>
      <c r="GM614">
        <v>0.0165528823284251</v>
      </c>
      <c r="GN614">
        <v>0</v>
      </c>
      <c r="GO614">
        <v>0</v>
      </c>
      <c r="GP614">
        <v>2</v>
      </c>
      <c r="GQ614" t="s">
        <v>442</v>
      </c>
      <c r="GR614">
        <v>3.12567</v>
      </c>
      <c r="GS614">
        <v>2.77801</v>
      </c>
      <c r="GT614">
        <v>0.0287903</v>
      </c>
      <c r="GU614">
        <v>0.0233652</v>
      </c>
      <c r="GV614">
        <v>0.117223</v>
      </c>
      <c r="GW614">
        <v>0.0893354</v>
      </c>
      <c r="GX614">
        <v>34871.8</v>
      </c>
      <c r="GY614">
        <v>37114.8</v>
      </c>
      <c r="GZ614">
        <v>32619</v>
      </c>
      <c r="HA614">
        <v>34543.5</v>
      </c>
      <c r="HB614">
        <v>41087.7</v>
      </c>
      <c r="HC614">
        <v>45315.3</v>
      </c>
      <c r="HD614">
        <v>51239.5</v>
      </c>
      <c r="HE614">
        <v>55382.1</v>
      </c>
      <c r="HF614">
        <v>1.67755</v>
      </c>
      <c r="HG614">
        <v>1.99612</v>
      </c>
      <c r="HH614">
        <v>0.0425614</v>
      </c>
      <c r="HI614">
        <v>0</v>
      </c>
      <c r="HJ614">
        <v>41.1952</v>
      </c>
      <c r="HK614">
        <v>999.9</v>
      </c>
      <c r="HL614">
        <v>53.785</v>
      </c>
      <c r="HM614">
        <v>28.399</v>
      </c>
      <c r="HN614">
        <v>23.0098</v>
      </c>
      <c r="HO614">
        <v>60.8926</v>
      </c>
      <c r="HP614">
        <v>30.7091</v>
      </c>
      <c r="HQ614">
        <v>2</v>
      </c>
      <c r="HR614">
        <v>2.29747</v>
      </c>
      <c r="HS614">
        <v>5.30186</v>
      </c>
      <c r="HT614">
        <v>20.0371</v>
      </c>
      <c r="HU614">
        <v>5.18854</v>
      </c>
      <c r="HV614">
        <v>12.0159</v>
      </c>
      <c r="HW614">
        <v>4.969</v>
      </c>
      <c r="HX614">
        <v>3.29528</v>
      </c>
      <c r="HY614">
        <v>999.9</v>
      </c>
      <c r="HZ614">
        <v>9999</v>
      </c>
      <c r="IA614">
        <v>9999</v>
      </c>
      <c r="IB614">
        <v>9999</v>
      </c>
      <c r="IC614">
        <v>1.86319</v>
      </c>
      <c r="ID614">
        <v>1.86812</v>
      </c>
      <c r="IE614">
        <v>1.86783</v>
      </c>
      <c r="IF614">
        <v>1.86902</v>
      </c>
      <c r="IG614">
        <v>1.86981</v>
      </c>
      <c r="IH614">
        <v>1.86587</v>
      </c>
      <c r="II614">
        <v>1.86703</v>
      </c>
      <c r="IJ614">
        <v>1.86836</v>
      </c>
      <c r="IK614">
        <v>5</v>
      </c>
      <c r="IL614">
        <v>0</v>
      </c>
      <c r="IM614">
        <v>0</v>
      </c>
      <c r="IN614">
        <v>0</v>
      </c>
      <c r="IO614" t="s">
        <v>443</v>
      </c>
      <c r="IP614" t="s">
        <v>444</v>
      </c>
      <c r="IQ614" t="s">
        <v>445</v>
      </c>
      <c r="IR614" t="s">
        <v>445</v>
      </c>
      <c r="IS614" t="s">
        <v>445</v>
      </c>
      <c r="IT614" t="s">
        <v>445</v>
      </c>
      <c r="IU614">
        <v>0</v>
      </c>
      <c r="IV614">
        <v>100</v>
      </c>
      <c r="IW614">
        <v>100</v>
      </c>
      <c r="IX614">
        <v>1.601</v>
      </c>
      <c r="IY614">
        <v>0.3101</v>
      </c>
      <c r="IZ614">
        <v>0.972545899424372</v>
      </c>
      <c r="JA614">
        <v>0.00534676025210932</v>
      </c>
      <c r="JB614">
        <v>-1.70922874884956e-06</v>
      </c>
      <c r="JC614">
        <v>5.24977269206303e-10</v>
      </c>
      <c r="JD614">
        <v>0.310040366037049</v>
      </c>
      <c r="JE614">
        <v>0</v>
      </c>
      <c r="JF614">
        <v>0</v>
      </c>
      <c r="JG614">
        <v>0</v>
      </c>
      <c r="JH614">
        <v>4</v>
      </c>
      <c r="JI614">
        <v>2317</v>
      </c>
      <c r="JJ614">
        <v>-0</v>
      </c>
      <c r="JK614">
        <v>23</v>
      </c>
      <c r="JL614">
        <v>29370134.5</v>
      </c>
      <c r="JM614">
        <v>29370134.5</v>
      </c>
      <c r="JN614">
        <v>0.212402</v>
      </c>
      <c r="JO614">
        <v>2.66968</v>
      </c>
      <c r="JP614">
        <v>2.19849</v>
      </c>
      <c r="JQ614">
        <v>2.63672</v>
      </c>
      <c r="JR614">
        <v>2.44507</v>
      </c>
      <c r="JS614">
        <v>2.30103</v>
      </c>
      <c r="JT614">
        <v>33.1322</v>
      </c>
      <c r="JU614">
        <v>24.14</v>
      </c>
      <c r="JV614">
        <v>18</v>
      </c>
      <c r="JW614">
        <v>489.708</v>
      </c>
      <c r="JX614">
        <v>755.62</v>
      </c>
      <c r="JY614">
        <v>35.0616</v>
      </c>
      <c r="JZ614">
        <v>53.3332</v>
      </c>
      <c r="KA614">
        <v>29.9901</v>
      </c>
      <c r="KB614">
        <v>53.2553</v>
      </c>
      <c r="KC614">
        <v>53.0631</v>
      </c>
      <c r="KD614">
        <v>4.20434</v>
      </c>
      <c r="KE614">
        <v>0</v>
      </c>
      <c r="KF614">
        <v>100</v>
      </c>
      <c r="KG614">
        <v>35.2406</v>
      </c>
      <c r="KH614">
        <v>68.5713</v>
      </c>
      <c r="KI614">
        <v>21.9999</v>
      </c>
      <c r="KJ614">
        <v>92.8913</v>
      </c>
      <c r="KK614">
        <v>89.6226</v>
      </c>
    </row>
    <row r="615" spans="1:297">
      <c r="A615">
        <v>599</v>
      </c>
      <c r="B615">
        <v>1762208074</v>
      </c>
      <c r="C615">
        <v>9842</v>
      </c>
      <c r="D615" t="s">
        <v>1648</v>
      </c>
      <c r="E615" t="s">
        <v>1649</v>
      </c>
      <c r="F615">
        <v>5</v>
      </c>
      <c r="G615" t="s">
        <v>1605</v>
      </c>
      <c r="H615" t="s">
        <v>438</v>
      </c>
      <c r="I615">
        <v>1762208065.84615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95.6644804096091</v>
      </c>
      <c r="AK615">
        <v>114.045363636364</v>
      </c>
      <c r="AL615">
        <v>-3.41276739734789</v>
      </c>
      <c r="AM615">
        <v>64.2912507291706</v>
      </c>
      <c r="AN615">
        <f>(AP615 - AO615 + DY615*1E3/(8.314*(EA615+273.15)) * AR615/DX615 * AQ615) * DX615/(100*DL615) * 1000/(1000 - AP615)</f>
        <v>0</v>
      </c>
      <c r="AO615">
        <v>21.0020389945535</v>
      </c>
      <c r="AP615">
        <v>30.8427733333333</v>
      </c>
      <c r="AQ615">
        <v>-0.000120800836068071</v>
      </c>
      <c r="AR615">
        <v>98.2178947008319</v>
      </c>
      <c r="AS615">
        <v>3</v>
      </c>
      <c r="AT615">
        <v>1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439</v>
      </c>
      <c r="AY615" t="s">
        <v>439</v>
      </c>
      <c r="AZ615">
        <v>0</v>
      </c>
      <c r="BA615">
        <v>0</v>
      </c>
      <c r="BB615">
        <f>1-AZ615/BA615</f>
        <v>0</v>
      </c>
      <c r="BC615">
        <v>0</v>
      </c>
      <c r="BD615" t="s">
        <v>439</v>
      </c>
      <c r="BE615" t="s">
        <v>439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439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440</v>
      </c>
      <c r="DO615">
        <v>2</v>
      </c>
      <c r="DP615" t="b">
        <v>1</v>
      </c>
      <c r="DQ615">
        <v>1762208065.84615</v>
      </c>
      <c r="DR615">
        <v>134.024461538462</v>
      </c>
      <c r="DS615">
        <v>108.490653846154</v>
      </c>
      <c r="DT615">
        <v>30.8495153846154</v>
      </c>
      <c r="DU615">
        <v>21.0045076923077</v>
      </c>
      <c r="DV615">
        <v>132.373307692308</v>
      </c>
      <c r="DW615">
        <v>30.5394615384615</v>
      </c>
      <c r="DX615">
        <v>499.835153846154</v>
      </c>
      <c r="DY615">
        <v>90.7839692307692</v>
      </c>
      <c r="DZ615">
        <v>0.100037192307692</v>
      </c>
      <c r="EA615">
        <v>42.7743692307692</v>
      </c>
      <c r="EB615">
        <v>41.8960846153846</v>
      </c>
      <c r="EC615">
        <v>999.9</v>
      </c>
      <c r="ED615">
        <v>0</v>
      </c>
      <c r="EE615">
        <v>0</v>
      </c>
      <c r="EF615">
        <v>9994.80769230769</v>
      </c>
      <c r="EG615">
        <v>0</v>
      </c>
      <c r="EH615">
        <v>1157.00153846154</v>
      </c>
      <c r="EI615">
        <v>25.5335923076923</v>
      </c>
      <c r="EJ615">
        <v>138.290692307692</v>
      </c>
      <c r="EK615">
        <v>110.818746153846</v>
      </c>
      <c r="EL615">
        <v>9.84499461538461</v>
      </c>
      <c r="EM615">
        <v>108.490653846154</v>
      </c>
      <c r="EN615">
        <v>21.0045076923077</v>
      </c>
      <c r="EO615">
        <v>2.80064153846154</v>
      </c>
      <c r="EP615">
        <v>1.90687307692308</v>
      </c>
      <c r="EQ615">
        <v>22.8878692307692</v>
      </c>
      <c r="ER615">
        <v>16.6915461538462</v>
      </c>
      <c r="ES615">
        <v>1999.98769230769</v>
      </c>
      <c r="ET615">
        <v>0.980002615384616</v>
      </c>
      <c r="EU615">
        <v>0.0199971230769231</v>
      </c>
      <c r="EV615">
        <v>0</v>
      </c>
      <c r="EW615">
        <v>1105.88384615385</v>
      </c>
      <c r="EX615">
        <v>5.00059</v>
      </c>
      <c r="EY615">
        <v>23806.7846153846</v>
      </c>
      <c r="EZ615">
        <v>17360.2307692308</v>
      </c>
      <c r="FA615">
        <v>63.2643076923077</v>
      </c>
      <c r="FB615">
        <v>63.3362307692308</v>
      </c>
      <c r="FC615">
        <v>62.7738461538462</v>
      </c>
      <c r="FD615">
        <v>62.7112307692308</v>
      </c>
      <c r="FE615">
        <v>63.5573846153846</v>
      </c>
      <c r="FF615">
        <v>1955.09076923077</v>
      </c>
      <c r="FG615">
        <v>39.89</v>
      </c>
      <c r="FH615">
        <v>0</v>
      </c>
      <c r="FI615">
        <v>1762208073.2</v>
      </c>
      <c r="FJ615">
        <v>0</v>
      </c>
      <c r="FK615">
        <v>1105.5532</v>
      </c>
      <c r="FL615">
        <v>-28.7638461745705</v>
      </c>
      <c r="FM615">
        <v>-668.676923033519</v>
      </c>
      <c r="FN615">
        <v>23796.376</v>
      </c>
      <c r="FO615">
        <v>15</v>
      </c>
      <c r="FP615">
        <v>0</v>
      </c>
      <c r="FQ615" t="s">
        <v>441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25.23026</v>
      </c>
      <c r="GD615">
        <v>6.61213533834585</v>
      </c>
      <c r="GE615">
        <v>0.676519129367381</v>
      </c>
      <c r="GF615">
        <v>0</v>
      </c>
      <c r="GG615">
        <v>1107.31588235294</v>
      </c>
      <c r="GH615">
        <v>-27.5599694473304</v>
      </c>
      <c r="GI615">
        <v>2.71800761550146</v>
      </c>
      <c r="GJ615">
        <v>-1</v>
      </c>
      <c r="GK615">
        <v>9.849134</v>
      </c>
      <c r="GL615">
        <v>-0.0814971428571464</v>
      </c>
      <c r="GM615">
        <v>0.00882784877532478</v>
      </c>
      <c r="GN615">
        <v>1</v>
      </c>
      <c r="GO615">
        <v>1</v>
      </c>
      <c r="GP615">
        <v>2</v>
      </c>
      <c r="GQ615" t="s">
        <v>460</v>
      </c>
      <c r="GR615">
        <v>3.12574</v>
      </c>
      <c r="GS615">
        <v>2.77786</v>
      </c>
      <c r="GT615">
        <v>0.0250884</v>
      </c>
      <c r="GU615">
        <v>0.019659</v>
      </c>
      <c r="GV615">
        <v>0.117225</v>
      </c>
      <c r="GW615">
        <v>0.0893326</v>
      </c>
      <c r="GX615">
        <v>35008.5</v>
      </c>
      <c r="GY615">
        <v>37260.7</v>
      </c>
      <c r="GZ615">
        <v>32622.9</v>
      </c>
      <c r="HA615">
        <v>34548.5</v>
      </c>
      <c r="HB615">
        <v>41091.1</v>
      </c>
      <c r="HC615">
        <v>45321.1</v>
      </c>
      <c r="HD615">
        <v>51244.7</v>
      </c>
      <c r="HE615">
        <v>55389.5</v>
      </c>
      <c r="HF615">
        <v>1.6783</v>
      </c>
      <c r="HG615">
        <v>1.9966</v>
      </c>
      <c r="HH615">
        <v>0.0417791</v>
      </c>
      <c r="HI615">
        <v>0</v>
      </c>
      <c r="HJ615">
        <v>41.19</v>
      </c>
      <c r="HK615">
        <v>999.9</v>
      </c>
      <c r="HL615">
        <v>53.785</v>
      </c>
      <c r="HM615">
        <v>28.409</v>
      </c>
      <c r="HN615">
        <v>23.0245</v>
      </c>
      <c r="HO615">
        <v>60.6326</v>
      </c>
      <c r="HP615">
        <v>30.7011</v>
      </c>
      <c r="HQ615">
        <v>2</v>
      </c>
      <c r="HR615">
        <v>2.28894</v>
      </c>
      <c r="HS615">
        <v>5.02377</v>
      </c>
      <c r="HT615">
        <v>20.0449</v>
      </c>
      <c r="HU615">
        <v>5.18794</v>
      </c>
      <c r="HV615">
        <v>12.0159</v>
      </c>
      <c r="HW615">
        <v>4.96915</v>
      </c>
      <c r="HX615">
        <v>3.2953</v>
      </c>
      <c r="HY615">
        <v>999.9</v>
      </c>
      <c r="HZ615">
        <v>9999</v>
      </c>
      <c r="IA615">
        <v>9999</v>
      </c>
      <c r="IB615">
        <v>9999</v>
      </c>
      <c r="IC615">
        <v>1.86316</v>
      </c>
      <c r="ID615">
        <v>1.86813</v>
      </c>
      <c r="IE615">
        <v>1.86783</v>
      </c>
      <c r="IF615">
        <v>1.86902</v>
      </c>
      <c r="IG615">
        <v>1.86981</v>
      </c>
      <c r="IH615">
        <v>1.86585</v>
      </c>
      <c r="II615">
        <v>1.867</v>
      </c>
      <c r="IJ615">
        <v>1.86841</v>
      </c>
      <c r="IK615">
        <v>5</v>
      </c>
      <c r="IL615">
        <v>0</v>
      </c>
      <c r="IM615">
        <v>0</v>
      </c>
      <c r="IN615">
        <v>0</v>
      </c>
      <c r="IO615" t="s">
        <v>443</v>
      </c>
      <c r="IP615" t="s">
        <v>444</v>
      </c>
      <c r="IQ615" t="s">
        <v>445</v>
      </c>
      <c r="IR615" t="s">
        <v>445</v>
      </c>
      <c r="IS615" t="s">
        <v>445</v>
      </c>
      <c r="IT615" t="s">
        <v>445</v>
      </c>
      <c r="IU615">
        <v>0</v>
      </c>
      <c r="IV615">
        <v>100</v>
      </c>
      <c r="IW615">
        <v>100</v>
      </c>
      <c r="IX615">
        <v>1.519</v>
      </c>
      <c r="IY615">
        <v>0.31</v>
      </c>
      <c r="IZ615">
        <v>0.972545899424372</v>
      </c>
      <c r="JA615">
        <v>0.00534676025210932</v>
      </c>
      <c r="JB615">
        <v>-1.70922874884956e-06</v>
      </c>
      <c r="JC615">
        <v>5.24977269206303e-10</v>
      </c>
      <c r="JD615">
        <v>0.310040366037049</v>
      </c>
      <c r="JE615">
        <v>0</v>
      </c>
      <c r="JF615">
        <v>0</v>
      </c>
      <c r="JG615">
        <v>0</v>
      </c>
      <c r="JH615">
        <v>4</v>
      </c>
      <c r="JI615">
        <v>2317</v>
      </c>
      <c r="JJ615">
        <v>-0</v>
      </c>
      <c r="JK615">
        <v>23</v>
      </c>
      <c r="JL615">
        <v>29370134.6</v>
      </c>
      <c r="JM615">
        <v>29370134.6</v>
      </c>
      <c r="JN615">
        <v>0.166016</v>
      </c>
      <c r="JO615">
        <v>2.66479</v>
      </c>
      <c r="JP615">
        <v>2.19849</v>
      </c>
      <c r="JQ615">
        <v>2.63672</v>
      </c>
      <c r="JR615">
        <v>2.44507</v>
      </c>
      <c r="JS615">
        <v>2.35107</v>
      </c>
      <c r="JT615">
        <v>33.1322</v>
      </c>
      <c r="JU615">
        <v>24.1488</v>
      </c>
      <c r="JV615">
        <v>18</v>
      </c>
      <c r="JW615">
        <v>490.019</v>
      </c>
      <c r="JX615">
        <v>755.71</v>
      </c>
      <c r="JY615">
        <v>35.1698</v>
      </c>
      <c r="JZ615">
        <v>53.2896</v>
      </c>
      <c r="KA615">
        <v>29.9912</v>
      </c>
      <c r="KB615">
        <v>53.2131</v>
      </c>
      <c r="KC615">
        <v>53.0214</v>
      </c>
      <c r="KD615">
        <v>3.21652</v>
      </c>
      <c r="KE615">
        <v>0</v>
      </c>
      <c r="KF615">
        <v>100</v>
      </c>
      <c r="KG615">
        <v>35.337</v>
      </c>
      <c r="KH615">
        <v>48.3418</v>
      </c>
      <c r="KI615">
        <v>21.9999</v>
      </c>
      <c r="KJ615">
        <v>92.9014</v>
      </c>
      <c r="KK615">
        <v>89.6351</v>
      </c>
    </row>
    <row r="616" spans="1:297">
      <c r="A616">
        <v>600</v>
      </c>
      <c r="B616">
        <v>1762208079</v>
      </c>
      <c r="C616">
        <v>9847</v>
      </c>
      <c r="D616" t="s">
        <v>1650</v>
      </c>
      <c r="E616" t="s">
        <v>1651</v>
      </c>
      <c r="F616">
        <v>5</v>
      </c>
      <c r="G616" t="s">
        <v>1605</v>
      </c>
      <c r="H616" t="s">
        <v>438</v>
      </c>
      <c r="I616">
        <v>1762208070.84615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79.7194641707194</v>
      </c>
      <c r="AK616">
        <v>97.6509018181817</v>
      </c>
      <c r="AL616">
        <v>-3.26077746974268</v>
      </c>
      <c r="AM616">
        <v>64.2912507291706</v>
      </c>
      <c r="AN616">
        <f>(AP616 - AO616 + DY616*1E3/(8.314*(EA616+273.15)) * AR616/DX616 * AQ616) * DX616/(100*DL616) * 1000/(1000 - AP616)</f>
        <v>0</v>
      </c>
      <c r="AO616">
        <v>20.9993019278028</v>
      </c>
      <c r="AP616">
        <v>30.8401278787879</v>
      </c>
      <c r="AQ616">
        <v>-6.93879751000732e-05</v>
      </c>
      <c r="AR616">
        <v>98.2178947008319</v>
      </c>
      <c r="AS616">
        <v>3</v>
      </c>
      <c r="AT616">
        <v>1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439</v>
      </c>
      <c r="AY616" t="s">
        <v>439</v>
      </c>
      <c r="AZ616">
        <v>0</v>
      </c>
      <c r="BA616">
        <v>0</v>
      </c>
      <c r="BB616">
        <f>1-AZ616/BA616</f>
        <v>0</v>
      </c>
      <c r="BC616">
        <v>0</v>
      </c>
      <c r="BD616" t="s">
        <v>439</v>
      </c>
      <c r="BE616" t="s">
        <v>439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439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440</v>
      </c>
      <c r="DO616">
        <v>2</v>
      </c>
      <c r="DP616" t="b">
        <v>1</v>
      </c>
      <c r="DQ616">
        <v>1762208070.84615</v>
      </c>
      <c r="DR616">
        <v>117.7243</v>
      </c>
      <c r="DS616">
        <v>92.2249153846154</v>
      </c>
      <c r="DT616">
        <v>30.8447769230769</v>
      </c>
      <c r="DU616">
        <v>21.0019307692308</v>
      </c>
      <c r="DV616">
        <v>116.153346153846</v>
      </c>
      <c r="DW616">
        <v>30.5347384615385</v>
      </c>
      <c r="DX616">
        <v>499.968615384615</v>
      </c>
      <c r="DY616">
        <v>90.7832384615385</v>
      </c>
      <c r="DZ616">
        <v>0.0999555461538461</v>
      </c>
      <c r="EA616">
        <v>42.7567307692308</v>
      </c>
      <c r="EB616">
        <v>41.8724</v>
      </c>
      <c r="EC616">
        <v>999.9</v>
      </c>
      <c r="ED616">
        <v>0</v>
      </c>
      <c r="EE616">
        <v>0</v>
      </c>
      <c r="EF616">
        <v>10005.4807692308</v>
      </c>
      <c r="EG616">
        <v>0</v>
      </c>
      <c r="EH616">
        <v>1157.07769230769</v>
      </c>
      <c r="EI616">
        <v>25.4992230769231</v>
      </c>
      <c r="EJ616">
        <v>121.471015384615</v>
      </c>
      <c r="EK616">
        <v>94.2036538461539</v>
      </c>
      <c r="EL616">
        <v>9.84282384615384</v>
      </c>
      <c r="EM616">
        <v>92.2249153846154</v>
      </c>
      <c r="EN616">
        <v>21.0019307692308</v>
      </c>
      <c r="EO616">
        <v>2.80018923076923</v>
      </c>
      <c r="EP616">
        <v>1.90662538461538</v>
      </c>
      <c r="EQ616">
        <v>22.8852</v>
      </c>
      <c r="ER616">
        <v>16.6895</v>
      </c>
      <c r="ES616">
        <v>1999.98615384615</v>
      </c>
      <c r="ET616">
        <v>0.980002307692308</v>
      </c>
      <c r="EU616">
        <v>0.0199973615384615</v>
      </c>
      <c r="EV616">
        <v>0</v>
      </c>
      <c r="EW616">
        <v>1103.38</v>
      </c>
      <c r="EX616">
        <v>5.00059</v>
      </c>
      <c r="EY616">
        <v>23749.1153846154</v>
      </c>
      <c r="EZ616">
        <v>17360.2230769231</v>
      </c>
      <c r="FA616">
        <v>63.2306153846154</v>
      </c>
      <c r="FB616">
        <v>63.3025384615385</v>
      </c>
      <c r="FC616">
        <v>62.7353846153846</v>
      </c>
      <c r="FD616">
        <v>62.6775384615385</v>
      </c>
      <c r="FE616">
        <v>63.5286153846154</v>
      </c>
      <c r="FF616">
        <v>1955.08692307692</v>
      </c>
      <c r="FG616">
        <v>39.8923076923077</v>
      </c>
      <c r="FH616">
        <v>0</v>
      </c>
      <c r="FI616">
        <v>1762208078</v>
      </c>
      <c r="FJ616">
        <v>0</v>
      </c>
      <c r="FK616">
        <v>1103.0996</v>
      </c>
      <c r="FL616">
        <v>-32.4646153526934</v>
      </c>
      <c r="FM616">
        <v>-710.915383460288</v>
      </c>
      <c r="FN616">
        <v>23741.352</v>
      </c>
      <c r="FO616">
        <v>15</v>
      </c>
      <c r="FP616">
        <v>0</v>
      </c>
      <c r="FQ616" t="s">
        <v>441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25.3995238095238</v>
      </c>
      <c r="GD616">
        <v>0.904402597402598</v>
      </c>
      <c r="GE616">
        <v>0.458400714601747</v>
      </c>
      <c r="GF616">
        <v>0</v>
      </c>
      <c r="GG616">
        <v>1104.70911764706</v>
      </c>
      <c r="GH616">
        <v>-29.8082505601663</v>
      </c>
      <c r="GI616">
        <v>2.93987431468749</v>
      </c>
      <c r="GJ616">
        <v>-1</v>
      </c>
      <c r="GK616">
        <v>9.84453142857143</v>
      </c>
      <c r="GL616">
        <v>-0.0275033766233878</v>
      </c>
      <c r="GM616">
        <v>0.0034746637873864</v>
      </c>
      <c r="GN616">
        <v>1</v>
      </c>
      <c r="GO616">
        <v>1</v>
      </c>
      <c r="GP616">
        <v>2</v>
      </c>
      <c r="GQ616" t="s">
        <v>460</v>
      </c>
      <c r="GR616">
        <v>3.12583</v>
      </c>
      <c r="GS616">
        <v>2.77825</v>
      </c>
      <c r="GT616">
        <v>0.0215068</v>
      </c>
      <c r="GU616">
        <v>0.0165338</v>
      </c>
      <c r="GV616">
        <v>0.117222</v>
      </c>
      <c r="GW616">
        <v>0.0893367</v>
      </c>
      <c r="GX616">
        <v>35140.5</v>
      </c>
      <c r="GY616">
        <v>37383.9</v>
      </c>
      <c r="GZ616">
        <v>32626.4</v>
      </c>
      <c r="HA616">
        <v>34552.9</v>
      </c>
      <c r="HB616">
        <v>41094.4</v>
      </c>
      <c r="HC616">
        <v>45326.1</v>
      </c>
      <c r="HD616">
        <v>51249.4</v>
      </c>
      <c r="HE616">
        <v>55396.3</v>
      </c>
      <c r="HF616">
        <v>1.67875</v>
      </c>
      <c r="HG616">
        <v>1.99717</v>
      </c>
      <c r="HH616">
        <v>0.041835</v>
      </c>
      <c r="HI616">
        <v>0</v>
      </c>
      <c r="HJ616">
        <v>41.1828</v>
      </c>
      <c r="HK616">
        <v>999.9</v>
      </c>
      <c r="HL616">
        <v>53.785</v>
      </c>
      <c r="HM616">
        <v>28.399</v>
      </c>
      <c r="HN616">
        <v>23.012</v>
      </c>
      <c r="HO616">
        <v>60.7626</v>
      </c>
      <c r="HP616">
        <v>30.649</v>
      </c>
      <c r="HQ616">
        <v>2</v>
      </c>
      <c r="HR616">
        <v>2.28194</v>
      </c>
      <c r="HS616">
        <v>4.82486</v>
      </c>
      <c r="HT616">
        <v>20.0502</v>
      </c>
      <c r="HU616">
        <v>5.18899</v>
      </c>
      <c r="HV616">
        <v>12.0159</v>
      </c>
      <c r="HW616">
        <v>4.96935</v>
      </c>
      <c r="HX616">
        <v>3.29548</v>
      </c>
      <c r="HY616">
        <v>999.9</v>
      </c>
      <c r="HZ616">
        <v>9999</v>
      </c>
      <c r="IA616">
        <v>9999</v>
      </c>
      <c r="IB616">
        <v>9999</v>
      </c>
      <c r="IC616">
        <v>1.86322</v>
      </c>
      <c r="ID616">
        <v>1.86813</v>
      </c>
      <c r="IE616">
        <v>1.86783</v>
      </c>
      <c r="IF616">
        <v>1.86902</v>
      </c>
      <c r="IG616">
        <v>1.86981</v>
      </c>
      <c r="IH616">
        <v>1.86585</v>
      </c>
      <c r="II616">
        <v>1.86703</v>
      </c>
      <c r="IJ616">
        <v>1.86838</v>
      </c>
      <c r="IK616">
        <v>5</v>
      </c>
      <c r="IL616">
        <v>0</v>
      </c>
      <c r="IM616">
        <v>0</v>
      </c>
      <c r="IN616">
        <v>0</v>
      </c>
      <c r="IO616" t="s">
        <v>443</v>
      </c>
      <c r="IP616" t="s">
        <v>444</v>
      </c>
      <c r="IQ616" t="s">
        <v>445</v>
      </c>
      <c r="IR616" t="s">
        <v>445</v>
      </c>
      <c r="IS616" t="s">
        <v>445</v>
      </c>
      <c r="IT616" t="s">
        <v>445</v>
      </c>
      <c r="IU616">
        <v>0</v>
      </c>
      <c r="IV616">
        <v>100</v>
      </c>
      <c r="IW616">
        <v>100</v>
      </c>
      <c r="IX616">
        <v>1.441</v>
      </c>
      <c r="IY616">
        <v>0.3101</v>
      </c>
      <c r="IZ616">
        <v>0.972545899424372</v>
      </c>
      <c r="JA616">
        <v>0.00534676025210932</v>
      </c>
      <c r="JB616">
        <v>-1.70922874884956e-06</v>
      </c>
      <c r="JC616">
        <v>5.24977269206303e-10</v>
      </c>
      <c r="JD616">
        <v>0.310040366037049</v>
      </c>
      <c r="JE616">
        <v>0</v>
      </c>
      <c r="JF616">
        <v>0</v>
      </c>
      <c r="JG616">
        <v>0</v>
      </c>
      <c r="JH616">
        <v>4</v>
      </c>
      <c r="JI616">
        <v>2317</v>
      </c>
      <c r="JJ616">
        <v>-0</v>
      </c>
      <c r="JK616">
        <v>23</v>
      </c>
      <c r="JL616">
        <v>29370134.6</v>
      </c>
      <c r="JM616">
        <v>29370134.6</v>
      </c>
      <c r="JN616">
        <v>0.107422</v>
      </c>
      <c r="JO616">
        <v>2.69653</v>
      </c>
      <c r="JP616">
        <v>2.19849</v>
      </c>
      <c r="JQ616">
        <v>2.63672</v>
      </c>
      <c r="JR616">
        <v>2.44507</v>
      </c>
      <c r="JS616">
        <v>2.29736</v>
      </c>
      <c r="JT616">
        <v>33.1322</v>
      </c>
      <c r="JU616">
        <v>24.1488</v>
      </c>
      <c r="JV616">
        <v>18</v>
      </c>
      <c r="JW616">
        <v>490.109</v>
      </c>
      <c r="JX616">
        <v>755.916</v>
      </c>
      <c r="JY616">
        <v>35.2896</v>
      </c>
      <c r="JZ616">
        <v>53.2445</v>
      </c>
      <c r="KA616">
        <v>29.9926</v>
      </c>
      <c r="KB616">
        <v>53.171</v>
      </c>
      <c r="KC616">
        <v>52.9815</v>
      </c>
      <c r="KD616">
        <v>2.06143</v>
      </c>
      <c r="KE616">
        <v>0</v>
      </c>
      <c r="KF616">
        <v>100</v>
      </c>
      <c r="KG616">
        <v>35.4407</v>
      </c>
      <c r="KH616">
        <v>34.8741</v>
      </c>
      <c r="KI616">
        <v>21.9999</v>
      </c>
      <c r="KJ616">
        <v>92.9104</v>
      </c>
      <c r="KK616">
        <v>89.6462</v>
      </c>
    </row>
    <row r="617" spans="1:297">
      <c r="A617">
        <v>601</v>
      </c>
      <c r="B617">
        <v>1762208176</v>
      </c>
      <c r="C617">
        <v>9944</v>
      </c>
      <c r="D617" t="s">
        <v>1652</v>
      </c>
      <c r="E617" t="s">
        <v>1653</v>
      </c>
      <c r="F617">
        <v>5</v>
      </c>
      <c r="G617" t="s">
        <v>1605</v>
      </c>
      <c r="H617" t="s">
        <v>438</v>
      </c>
      <c r="I617">
        <v>1762208167.5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429.523300953722</v>
      </c>
      <c r="AK617">
        <v>430.621078787879</v>
      </c>
      <c r="AL617">
        <v>0.0399398918072626</v>
      </c>
      <c r="AM617">
        <v>64.2912507291706</v>
      </c>
      <c r="AN617">
        <f>(AP617 - AO617 + DY617*1E3/(8.314*(EA617+273.15)) * AR617/DX617 * AQ617) * DX617/(100*DL617) * 1000/(1000 - AP617)</f>
        <v>0</v>
      </c>
      <c r="AO617">
        <v>21.0659626825548</v>
      </c>
      <c r="AP617">
        <v>31.0151896969697</v>
      </c>
      <c r="AQ617">
        <v>-5.95127485420108e-05</v>
      </c>
      <c r="AR617">
        <v>98.2178947008319</v>
      </c>
      <c r="AS617">
        <v>2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439</v>
      </c>
      <c r="AY617" t="s">
        <v>439</v>
      </c>
      <c r="AZ617">
        <v>0</v>
      </c>
      <c r="BA617">
        <v>0</v>
      </c>
      <c r="BB617">
        <f>1-AZ617/BA617</f>
        <v>0</v>
      </c>
      <c r="BC617">
        <v>0</v>
      </c>
      <c r="BD617" t="s">
        <v>439</v>
      </c>
      <c r="BE617" t="s">
        <v>439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439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440</v>
      </c>
      <c r="DO617">
        <v>2</v>
      </c>
      <c r="DP617" t="b">
        <v>1</v>
      </c>
      <c r="DQ617">
        <v>1762208167.5</v>
      </c>
      <c r="DR617">
        <v>417.070625</v>
      </c>
      <c r="DS617">
        <v>420.205</v>
      </c>
      <c r="DT617">
        <v>31.0316375</v>
      </c>
      <c r="DU617">
        <v>21.06435625</v>
      </c>
      <c r="DV617">
        <v>414.1395</v>
      </c>
      <c r="DW617">
        <v>30.7215875</v>
      </c>
      <c r="DX617">
        <v>500.004</v>
      </c>
      <c r="DY617">
        <v>90.7829375</v>
      </c>
      <c r="DZ617">
        <v>0.0999668125</v>
      </c>
      <c r="EA617">
        <v>42.8955875</v>
      </c>
      <c r="EB617">
        <v>42.0842875</v>
      </c>
      <c r="EC617">
        <v>999.9</v>
      </c>
      <c r="ED617">
        <v>0</v>
      </c>
      <c r="EE617">
        <v>0</v>
      </c>
      <c r="EF617">
        <v>10001.126875</v>
      </c>
      <c r="EG617">
        <v>0</v>
      </c>
      <c r="EH617">
        <v>1156.83625</v>
      </c>
      <c r="EI617">
        <v>-3.134364375</v>
      </c>
      <c r="EJ617">
        <v>430.4273125</v>
      </c>
      <c r="EK617">
        <v>429.24675</v>
      </c>
      <c r="EL617">
        <v>9.967269375</v>
      </c>
      <c r="EM617">
        <v>420.205</v>
      </c>
      <c r="EN617">
        <v>21.06435625</v>
      </c>
      <c r="EO617">
        <v>2.817141875</v>
      </c>
      <c r="EP617">
        <v>1.912284375</v>
      </c>
      <c r="EQ617">
        <v>22.98486875</v>
      </c>
      <c r="ER617">
        <v>16.73615625</v>
      </c>
      <c r="ES617">
        <v>1999.95125</v>
      </c>
      <c r="ET617">
        <v>0.9799969375</v>
      </c>
      <c r="EU617">
        <v>0.02000283125</v>
      </c>
      <c r="EV617">
        <v>0</v>
      </c>
      <c r="EW617">
        <v>1127.459375</v>
      </c>
      <c r="EX617">
        <v>5.00059</v>
      </c>
      <c r="EY617">
        <v>24194.0375</v>
      </c>
      <c r="EZ617">
        <v>17359.9</v>
      </c>
      <c r="FA617">
        <v>62.7185</v>
      </c>
      <c r="FB617">
        <v>62.819875</v>
      </c>
      <c r="FC617">
        <v>62.23425</v>
      </c>
      <c r="FD617">
        <v>62.191</v>
      </c>
      <c r="FE617">
        <v>63.0465</v>
      </c>
      <c r="FF617">
        <v>1955.04125</v>
      </c>
      <c r="FG617">
        <v>39.9</v>
      </c>
      <c r="FH617">
        <v>0</v>
      </c>
      <c r="FI617">
        <v>1762208175.2</v>
      </c>
      <c r="FJ617">
        <v>0</v>
      </c>
      <c r="FK617">
        <v>1127.3576</v>
      </c>
      <c r="FL617">
        <v>-4.24538460297286</v>
      </c>
      <c r="FM617">
        <v>-122.969230981984</v>
      </c>
      <c r="FN617">
        <v>24192.144</v>
      </c>
      <c r="FO617">
        <v>15</v>
      </c>
      <c r="FP617">
        <v>0</v>
      </c>
      <c r="FQ617" t="s">
        <v>441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-3.15663047619048</v>
      </c>
      <c r="GD617">
        <v>-0.31899116883117</v>
      </c>
      <c r="GE617">
        <v>0.133754675627262</v>
      </c>
      <c r="GF617">
        <v>1</v>
      </c>
      <c r="GG617">
        <v>1127.64970588235</v>
      </c>
      <c r="GH617">
        <v>-3.51550801082113</v>
      </c>
      <c r="GI617">
        <v>0.41875505471307</v>
      </c>
      <c r="GJ617">
        <v>-1</v>
      </c>
      <c r="GK617">
        <v>9.97070428571429</v>
      </c>
      <c r="GL617">
        <v>-0.0879311688311633</v>
      </c>
      <c r="GM617">
        <v>0.0118703991875061</v>
      </c>
      <c r="GN617">
        <v>1</v>
      </c>
      <c r="GO617">
        <v>2</v>
      </c>
      <c r="GP617">
        <v>2</v>
      </c>
      <c r="GQ617" t="s">
        <v>497</v>
      </c>
      <c r="GR617">
        <v>3.12572</v>
      </c>
      <c r="GS617">
        <v>2.7779</v>
      </c>
      <c r="GT617">
        <v>0.084059</v>
      </c>
      <c r="GU617">
        <v>0.0850985</v>
      </c>
      <c r="GV617">
        <v>0.117894</v>
      </c>
      <c r="GW617">
        <v>0.0896924</v>
      </c>
      <c r="GX617">
        <v>32946.2</v>
      </c>
      <c r="GY617">
        <v>34847</v>
      </c>
      <c r="GZ617">
        <v>32668.5</v>
      </c>
      <c r="HA617">
        <v>34611.5</v>
      </c>
      <c r="HB617">
        <v>41110.1</v>
      </c>
      <c r="HC617">
        <v>45387</v>
      </c>
      <c r="HD617">
        <v>51302.8</v>
      </c>
      <c r="HE617">
        <v>55482.5</v>
      </c>
      <c r="HF617">
        <v>1.68585</v>
      </c>
      <c r="HG617">
        <v>2.00712</v>
      </c>
      <c r="HH617">
        <v>0.0444613</v>
      </c>
      <c r="HI617">
        <v>0</v>
      </c>
      <c r="HJ617">
        <v>41.3537</v>
      </c>
      <c r="HK617">
        <v>999.9</v>
      </c>
      <c r="HL617">
        <v>53.76</v>
      </c>
      <c r="HM617">
        <v>28.399</v>
      </c>
      <c r="HN617">
        <v>22.9999</v>
      </c>
      <c r="HO617">
        <v>60.5127</v>
      </c>
      <c r="HP617">
        <v>30.8333</v>
      </c>
      <c r="HQ617">
        <v>2</v>
      </c>
      <c r="HR617">
        <v>2.22519</v>
      </c>
      <c r="HS617">
        <v>6.06848</v>
      </c>
      <c r="HT617">
        <v>20.0109</v>
      </c>
      <c r="HU617">
        <v>5.19123</v>
      </c>
      <c r="HV617">
        <v>12.0159</v>
      </c>
      <c r="HW617">
        <v>4.97015</v>
      </c>
      <c r="HX617">
        <v>3.2955</v>
      </c>
      <c r="HY617">
        <v>999.9</v>
      </c>
      <c r="HZ617">
        <v>9999</v>
      </c>
      <c r="IA617">
        <v>9999</v>
      </c>
      <c r="IB617">
        <v>9999</v>
      </c>
      <c r="IC617">
        <v>1.86318</v>
      </c>
      <c r="ID617">
        <v>1.86813</v>
      </c>
      <c r="IE617">
        <v>1.86783</v>
      </c>
      <c r="IF617">
        <v>1.86904</v>
      </c>
      <c r="IG617">
        <v>1.86981</v>
      </c>
      <c r="IH617">
        <v>1.86585</v>
      </c>
      <c r="II617">
        <v>1.86703</v>
      </c>
      <c r="IJ617">
        <v>1.86839</v>
      </c>
      <c r="IK617">
        <v>5</v>
      </c>
      <c r="IL617">
        <v>0</v>
      </c>
      <c r="IM617">
        <v>0</v>
      </c>
      <c r="IN617">
        <v>0</v>
      </c>
      <c r="IO617" t="s">
        <v>443</v>
      </c>
      <c r="IP617" t="s">
        <v>444</v>
      </c>
      <c r="IQ617" t="s">
        <v>445</v>
      </c>
      <c r="IR617" t="s">
        <v>445</v>
      </c>
      <c r="IS617" t="s">
        <v>445</v>
      </c>
      <c r="IT617" t="s">
        <v>445</v>
      </c>
      <c r="IU617">
        <v>0</v>
      </c>
      <c r="IV617">
        <v>100</v>
      </c>
      <c r="IW617">
        <v>100</v>
      </c>
      <c r="IX617">
        <v>2.931</v>
      </c>
      <c r="IY617">
        <v>0.31</v>
      </c>
      <c r="IZ617">
        <v>0.972545899424372</v>
      </c>
      <c r="JA617">
        <v>0.00534676025210932</v>
      </c>
      <c r="JB617">
        <v>-1.70922874884956e-06</v>
      </c>
      <c r="JC617">
        <v>5.24977269206303e-10</v>
      </c>
      <c r="JD617">
        <v>0.310040366037049</v>
      </c>
      <c r="JE617">
        <v>0</v>
      </c>
      <c r="JF617">
        <v>0</v>
      </c>
      <c r="JG617">
        <v>0</v>
      </c>
      <c r="JH617">
        <v>4</v>
      </c>
      <c r="JI617">
        <v>2317</v>
      </c>
      <c r="JJ617">
        <v>-0</v>
      </c>
      <c r="JK617">
        <v>23</v>
      </c>
      <c r="JL617">
        <v>29370136.3</v>
      </c>
      <c r="JM617">
        <v>29370136.3</v>
      </c>
      <c r="JN617">
        <v>1.11328</v>
      </c>
      <c r="JO617">
        <v>2.63916</v>
      </c>
      <c r="JP617">
        <v>2.19849</v>
      </c>
      <c r="JQ617">
        <v>2.63672</v>
      </c>
      <c r="JR617">
        <v>2.44507</v>
      </c>
      <c r="JS617">
        <v>2.32544</v>
      </c>
      <c r="JT617">
        <v>33.1099</v>
      </c>
      <c r="JU617">
        <v>24.1313</v>
      </c>
      <c r="JV617">
        <v>18</v>
      </c>
      <c r="JW617">
        <v>490.981</v>
      </c>
      <c r="JX617">
        <v>759.063</v>
      </c>
      <c r="JY617">
        <v>35.61</v>
      </c>
      <c r="JZ617">
        <v>52.4643</v>
      </c>
      <c r="KA617">
        <v>29.9969</v>
      </c>
      <c r="KB617">
        <v>52.4174</v>
      </c>
      <c r="KC617">
        <v>52.2502</v>
      </c>
      <c r="KD617">
        <v>22.295</v>
      </c>
      <c r="KE617">
        <v>0</v>
      </c>
      <c r="KF617">
        <v>100</v>
      </c>
      <c r="KG617">
        <v>35.6419</v>
      </c>
      <c r="KH617">
        <v>420</v>
      </c>
      <c r="KI617">
        <v>21.9999</v>
      </c>
      <c r="KJ617">
        <v>93.0162</v>
      </c>
      <c r="KK617">
        <v>89.7905</v>
      </c>
    </row>
    <row r="618" spans="1:297">
      <c r="A618">
        <v>602</v>
      </c>
      <c r="B618">
        <v>1762208181</v>
      </c>
      <c r="C618">
        <v>9949</v>
      </c>
      <c r="D618" t="s">
        <v>1654</v>
      </c>
      <c r="E618" t="s">
        <v>1655</v>
      </c>
      <c r="F618">
        <v>5</v>
      </c>
      <c r="G618" t="s">
        <v>1605</v>
      </c>
      <c r="H618" t="s">
        <v>438</v>
      </c>
      <c r="I618">
        <v>1762208172.26667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429.478255476581</v>
      </c>
      <c r="AK618">
        <v>430.650387878788</v>
      </c>
      <c r="AL618">
        <v>0.00347178651044456</v>
      </c>
      <c r="AM618">
        <v>64.2912507291706</v>
      </c>
      <c r="AN618">
        <f>(AP618 - AO618 + DY618*1E3/(8.314*(EA618+273.15)) * AR618/DX618 * AQ618) * DX618/(100*DL618) * 1000/(1000 - AP618)</f>
        <v>0</v>
      </c>
      <c r="AO618">
        <v>21.0652600397899</v>
      </c>
      <c r="AP618">
        <v>31.0130309090909</v>
      </c>
      <c r="AQ618">
        <v>-1.23899001936071e-05</v>
      </c>
      <c r="AR618">
        <v>98.2178947008319</v>
      </c>
      <c r="AS618">
        <v>2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439</v>
      </c>
      <c r="AY618" t="s">
        <v>439</v>
      </c>
      <c r="AZ618">
        <v>0</v>
      </c>
      <c r="BA618">
        <v>0</v>
      </c>
      <c r="BB618">
        <f>1-AZ618/BA618</f>
        <v>0</v>
      </c>
      <c r="BC618">
        <v>0</v>
      </c>
      <c r="BD618" t="s">
        <v>439</v>
      </c>
      <c r="BE618" t="s">
        <v>439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439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440</v>
      </c>
      <c r="DO618">
        <v>2</v>
      </c>
      <c r="DP618" t="b">
        <v>1</v>
      </c>
      <c r="DQ618">
        <v>1762208172.26667</v>
      </c>
      <c r="DR618">
        <v>417.1494</v>
      </c>
      <c r="DS618">
        <v>420.397866666667</v>
      </c>
      <c r="DT618">
        <v>31.0219733333333</v>
      </c>
      <c r="DU618">
        <v>21.0649266666667</v>
      </c>
      <c r="DV618">
        <v>414.217933333333</v>
      </c>
      <c r="DW618">
        <v>30.7119266666667</v>
      </c>
      <c r="DX618">
        <v>499.964866666667</v>
      </c>
      <c r="DY618">
        <v>90.7836333333333</v>
      </c>
      <c r="DZ618">
        <v>0.0999435533333334</v>
      </c>
      <c r="EA618">
        <v>42.88782</v>
      </c>
      <c r="EB618">
        <v>42.0808066666667</v>
      </c>
      <c r="EC618">
        <v>999.9</v>
      </c>
      <c r="ED618">
        <v>0</v>
      </c>
      <c r="EE618">
        <v>0</v>
      </c>
      <c r="EF618">
        <v>9998.202</v>
      </c>
      <c r="EG618">
        <v>0</v>
      </c>
      <c r="EH618">
        <v>1156.742</v>
      </c>
      <c r="EI618">
        <v>-3.24842666666667</v>
      </c>
      <c r="EJ618">
        <v>430.504333333333</v>
      </c>
      <c r="EK618">
        <v>429.444</v>
      </c>
      <c r="EL618">
        <v>9.95703466666667</v>
      </c>
      <c r="EM618">
        <v>420.397866666667</v>
      </c>
      <c r="EN618">
        <v>21.0649266666667</v>
      </c>
      <c r="EO618">
        <v>2.81628666666667</v>
      </c>
      <c r="EP618">
        <v>1.91235</v>
      </c>
      <c r="EQ618">
        <v>22.9798533333333</v>
      </c>
      <c r="ER618">
        <v>16.7367066666667</v>
      </c>
      <c r="ES618">
        <v>1999.992</v>
      </c>
      <c r="ET618">
        <v>0.9799972</v>
      </c>
      <c r="EU618">
        <v>0.02000256</v>
      </c>
      <c r="EV618">
        <v>0</v>
      </c>
      <c r="EW618">
        <v>1127.09266666667</v>
      </c>
      <c r="EX618">
        <v>5.00059</v>
      </c>
      <c r="EY618">
        <v>24184.8533333333</v>
      </c>
      <c r="EZ618">
        <v>17360.2533333333</v>
      </c>
      <c r="FA618">
        <v>62.6996</v>
      </c>
      <c r="FB618">
        <v>62.8037333333333</v>
      </c>
      <c r="FC618">
        <v>62.2164</v>
      </c>
      <c r="FD618">
        <v>62.1663333333333</v>
      </c>
      <c r="FE618">
        <v>63.0289333333333</v>
      </c>
      <c r="FF618">
        <v>1955.082</v>
      </c>
      <c r="FG618">
        <v>39.9026666666667</v>
      </c>
      <c r="FH618">
        <v>0</v>
      </c>
      <c r="FI618">
        <v>1762208180</v>
      </c>
      <c r="FJ618">
        <v>0</v>
      </c>
      <c r="FK618">
        <v>1127.0248</v>
      </c>
      <c r="FL618">
        <v>-4.14923076474432</v>
      </c>
      <c r="FM618">
        <v>-126.923076834831</v>
      </c>
      <c r="FN618">
        <v>24182.28</v>
      </c>
      <c r="FO618">
        <v>15</v>
      </c>
      <c r="FP618">
        <v>0</v>
      </c>
      <c r="FQ618" t="s">
        <v>441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-3.18768238095238</v>
      </c>
      <c r="GD618">
        <v>-1.36857272727273</v>
      </c>
      <c r="GE618">
        <v>0.247817831075758</v>
      </c>
      <c r="GF618">
        <v>0</v>
      </c>
      <c r="GG618">
        <v>1127.23176470588</v>
      </c>
      <c r="GH618">
        <v>-3.82398776780388</v>
      </c>
      <c r="GI618">
        <v>0.456910794410072</v>
      </c>
      <c r="GJ618">
        <v>-1</v>
      </c>
      <c r="GK618">
        <v>9.96246857142857</v>
      </c>
      <c r="GL618">
        <v>-0.137134285714273</v>
      </c>
      <c r="GM618">
        <v>0.0148416162916865</v>
      </c>
      <c r="GN618">
        <v>0</v>
      </c>
      <c r="GO618">
        <v>0</v>
      </c>
      <c r="GP618">
        <v>2</v>
      </c>
      <c r="GQ618" t="s">
        <v>442</v>
      </c>
      <c r="GR618">
        <v>3.1261</v>
      </c>
      <c r="GS618">
        <v>2.7779</v>
      </c>
      <c r="GT618">
        <v>0.0840795</v>
      </c>
      <c r="GU618">
        <v>0.0854615</v>
      </c>
      <c r="GV618">
        <v>0.117888</v>
      </c>
      <c r="GW618">
        <v>0.0896948</v>
      </c>
      <c r="GX618">
        <v>32948</v>
      </c>
      <c r="GY618">
        <v>34836.4</v>
      </c>
      <c r="GZ618">
        <v>32670.8</v>
      </c>
      <c r="HA618">
        <v>34614.5</v>
      </c>
      <c r="HB618">
        <v>41112.7</v>
      </c>
      <c r="HC618">
        <v>45390.5</v>
      </c>
      <c r="HD618">
        <v>51306</v>
      </c>
      <c r="HE618">
        <v>55486.9</v>
      </c>
      <c r="HF618">
        <v>1.6871</v>
      </c>
      <c r="HG618">
        <v>2.00775</v>
      </c>
      <c r="HH618">
        <v>0.0412948</v>
      </c>
      <c r="HI618">
        <v>0</v>
      </c>
      <c r="HJ618">
        <v>41.3816</v>
      </c>
      <c r="HK618">
        <v>999.9</v>
      </c>
      <c r="HL618">
        <v>53.76</v>
      </c>
      <c r="HM618">
        <v>28.399</v>
      </c>
      <c r="HN618">
        <v>23.0049</v>
      </c>
      <c r="HO618">
        <v>60.4627</v>
      </c>
      <c r="HP618">
        <v>30.8974</v>
      </c>
      <c r="HQ618">
        <v>2</v>
      </c>
      <c r="HR618">
        <v>2.2179</v>
      </c>
      <c r="HS618">
        <v>5.71553</v>
      </c>
      <c r="HT618">
        <v>20.0233</v>
      </c>
      <c r="HU618">
        <v>5.19004</v>
      </c>
      <c r="HV618">
        <v>12.0159</v>
      </c>
      <c r="HW618">
        <v>4.9701</v>
      </c>
      <c r="HX618">
        <v>3.29528</v>
      </c>
      <c r="HY618">
        <v>999.9</v>
      </c>
      <c r="HZ618">
        <v>9999</v>
      </c>
      <c r="IA618">
        <v>9999</v>
      </c>
      <c r="IB618">
        <v>9999</v>
      </c>
      <c r="IC618">
        <v>1.86319</v>
      </c>
      <c r="ID618">
        <v>1.86813</v>
      </c>
      <c r="IE618">
        <v>1.86783</v>
      </c>
      <c r="IF618">
        <v>1.86904</v>
      </c>
      <c r="IG618">
        <v>1.86981</v>
      </c>
      <c r="IH618">
        <v>1.86584</v>
      </c>
      <c r="II618">
        <v>1.86703</v>
      </c>
      <c r="IJ618">
        <v>1.86838</v>
      </c>
      <c r="IK618">
        <v>5</v>
      </c>
      <c r="IL618">
        <v>0</v>
      </c>
      <c r="IM618">
        <v>0</v>
      </c>
      <c r="IN618">
        <v>0</v>
      </c>
      <c r="IO618" t="s">
        <v>443</v>
      </c>
      <c r="IP618" t="s">
        <v>444</v>
      </c>
      <c r="IQ618" t="s">
        <v>445</v>
      </c>
      <c r="IR618" t="s">
        <v>445</v>
      </c>
      <c r="IS618" t="s">
        <v>445</v>
      </c>
      <c r="IT618" t="s">
        <v>445</v>
      </c>
      <c r="IU618">
        <v>0</v>
      </c>
      <c r="IV618">
        <v>100</v>
      </c>
      <c r="IW618">
        <v>100</v>
      </c>
      <c r="IX618">
        <v>2.932</v>
      </c>
      <c r="IY618">
        <v>0.31</v>
      </c>
      <c r="IZ618">
        <v>0.972545899424372</v>
      </c>
      <c r="JA618">
        <v>0.00534676025210932</v>
      </c>
      <c r="JB618">
        <v>-1.70922874884956e-06</v>
      </c>
      <c r="JC618">
        <v>5.24977269206303e-10</v>
      </c>
      <c r="JD618">
        <v>0.310040366037049</v>
      </c>
      <c r="JE618">
        <v>0</v>
      </c>
      <c r="JF618">
        <v>0</v>
      </c>
      <c r="JG618">
        <v>0</v>
      </c>
      <c r="JH618">
        <v>4</v>
      </c>
      <c r="JI618">
        <v>2317</v>
      </c>
      <c r="JJ618">
        <v>-0</v>
      </c>
      <c r="JK618">
        <v>23</v>
      </c>
      <c r="JL618">
        <v>29370136.4</v>
      </c>
      <c r="JM618">
        <v>29370136.4</v>
      </c>
      <c r="JN618">
        <v>1.13647</v>
      </c>
      <c r="JO618">
        <v>2.62451</v>
      </c>
      <c r="JP618">
        <v>2.19849</v>
      </c>
      <c r="JQ618">
        <v>2.63672</v>
      </c>
      <c r="JR618">
        <v>2.44507</v>
      </c>
      <c r="JS618">
        <v>2.35107</v>
      </c>
      <c r="JT618">
        <v>33.1099</v>
      </c>
      <c r="JU618">
        <v>24.14</v>
      </c>
      <c r="JV618">
        <v>18</v>
      </c>
      <c r="JW618">
        <v>491.711</v>
      </c>
      <c r="JX618">
        <v>759.387</v>
      </c>
      <c r="JY618">
        <v>35.5321</v>
      </c>
      <c r="JZ618">
        <v>52.4314</v>
      </c>
      <c r="KA618">
        <v>29.9945</v>
      </c>
      <c r="KB618">
        <v>52.3848</v>
      </c>
      <c r="KC618">
        <v>52.218</v>
      </c>
      <c r="KD618">
        <v>22.822</v>
      </c>
      <c r="KE618">
        <v>0</v>
      </c>
      <c r="KF618">
        <v>100</v>
      </c>
      <c r="KG618">
        <v>35.5814</v>
      </c>
      <c r="KH618">
        <v>440.313</v>
      </c>
      <c r="KI618">
        <v>21.9999</v>
      </c>
      <c r="KJ618">
        <v>93.0223</v>
      </c>
      <c r="KK618">
        <v>89.7979</v>
      </c>
    </row>
    <row r="619" spans="1:297">
      <c r="A619">
        <v>603</v>
      </c>
      <c r="B619">
        <v>1762208186</v>
      </c>
      <c r="C619">
        <v>9954</v>
      </c>
      <c r="D619" t="s">
        <v>1656</v>
      </c>
      <c r="E619" t="s">
        <v>1657</v>
      </c>
      <c r="F619">
        <v>5</v>
      </c>
      <c r="G619" t="s">
        <v>1605</v>
      </c>
      <c r="H619" t="s">
        <v>438</v>
      </c>
      <c r="I619">
        <v>1762208177.35714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433.747874379529</v>
      </c>
      <c r="AK619">
        <v>432.809787878788</v>
      </c>
      <c r="AL619">
        <v>0.512046085094319</v>
      </c>
      <c r="AM619">
        <v>64.2912507291706</v>
      </c>
      <c r="AN619">
        <f>(AP619 - AO619 + DY619*1E3/(8.314*(EA619+273.15)) * AR619/DX619 * AQ619) * DX619/(100*DL619) * 1000/(1000 - AP619)</f>
        <v>0</v>
      </c>
      <c r="AO619">
        <v>21.0671894382375</v>
      </c>
      <c r="AP619">
        <v>31.0078472727273</v>
      </c>
      <c r="AQ619">
        <v>-2.09679579572279e-05</v>
      </c>
      <c r="AR619">
        <v>98.2178947008319</v>
      </c>
      <c r="AS619">
        <v>2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439</v>
      </c>
      <c r="AY619" t="s">
        <v>439</v>
      </c>
      <c r="AZ619">
        <v>0</v>
      </c>
      <c r="BA619">
        <v>0</v>
      </c>
      <c r="BB619">
        <f>1-AZ619/BA619</f>
        <v>0</v>
      </c>
      <c r="BC619">
        <v>0</v>
      </c>
      <c r="BD619" t="s">
        <v>439</v>
      </c>
      <c r="BE619" t="s">
        <v>439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439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440</v>
      </c>
      <c r="DO619">
        <v>2</v>
      </c>
      <c r="DP619" t="b">
        <v>1</v>
      </c>
      <c r="DQ619">
        <v>1762208177.35714</v>
      </c>
      <c r="DR619">
        <v>417.573928571429</v>
      </c>
      <c r="DS619">
        <v>422.505928571429</v>
      </c>
      <c r="DT619">
        <v>31.0135714285714</v>
      </c>
      <c r="DU619">
        <v>21.0662642857143</v>
      </c>
      <c r="DV619">
        <v>414.640714285714</v>
      </c>
      <c r="DW619">
        <v>30.7035285714286</v>
      </c>
      <c r="DX619">
        <v>499.875571428571</v>
      </c>
      <c r="DY619">
        <v>90.7816142857143</v>
      </c>
      <c r="DZ619">
        <v>0.0999755857142857</v>
      </c>
      <c r="EA619">
        <v>42.8721357142857</v>
      </c>
      <c r="EB619">
        <v>42.0608</v>
      </c>
      <c r="EC619">
        <v>999.9</v>
      </c>
      <c r="ED619">
        <v>0</v>
      </c>
      <c r="EE619">
        <v>0</v>
      </c>
      <c r="EF619">
        <v>9996.11285714286</v>
      </c>
      <c r="EG619">
        <v>0</v>
      </c>
      <c r="EH619">
        <v>1156.64785714286</v>
      </c>
      <c r="EI619">
        <v>-4.93207928571429</v>
      </c>
      <c r="EJ619">
        <v>430.938714285714</v>
      </c>
      <c r="EK619">
        <v>431.598142857143</v>
      </c>
      <c r="EL619">
        <v>9.947305</v>
      </c>
      <c r="EM619">
        <v>422.505928571429</v>
      </c>
      <c r="EN619">
        <v>21.0662642857143</v>
      </c>
      <c r="EO619">
        <v>2.81546214285714</v>
      </c>
      <c r="EP619">
        <v>1.91242857142857</v>
      </c>
      <c r="EQ619">
        <v>22.9750142857143</v>
      </c>
      <c r="ER619">
        <v>16.7373571428571</v>
      </c>
      <c r="ES619">
        <v>1999.99</v>
      </c>
      <c r="ET619">
        <v>0.979997071428571</v>
      </c>
      <c r="EU619">
        <v>0.0200026928571429</v>
      </c>
      <c r="EV619">
        <v>0</v>
      </c>
      <c r="EW619">
        <v>1126.70928571429</v>
      </c>
      <c r="EX619">
        <v>5.00059</v>
      </c>
      <c r="EY619">
        <v>24174.8214285714</v>
      </c>
      <c r="EZ619">
        <v>17360.2357142857</v>
      </c>
      <c r="FA619">
        <v>62.6737142857143</v>
      </c>
      <c r="FB619">
        <v>62.7854285714286</v>
      </c>
      <c r="FC619">
        <v>62.196</v>
      </c>
      <c r="FD619">
        <v>62.1471428571429</v>
      </c>
      <c r="FE619">
        <v>63.0088571428571</v>
      </c>
      <c r="FF619">
        <v>1955.08</v>
      </c>
      <c r="FG619">
        <v>39.9057142857143</v>
      </c>
      <c r="FH619">
        <v>0</v>
      </c>
      <c r="FI619">
        <v>1762208185.4</v>
      </c>
      <c r="FJ619">
        <v>0</v>
      </c>
      <c r="FK619">
        <v>1126.60846153846</v>
      </c>
      <c r="FL619">
        <v>-5.45025640105618</v>
      </c>
      <c r="FM619">
        <v>-112.605128298994</v>
      </c>
      <c r="FN619">
        <v>24172.1807692308</v>
      </c>
      <c r="FO619">
        <v>15</v>
      </c>
      <c r="FP619">
        <v>0</v>
      </c>
      <c r="FQ619" t="s">
        <v>441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-4.4869385</v>
      </c>
      <c r="GD619">
        <v>-18.7082359398496</v>
      </c>
      <c r="GE619">
        <v>2.37979192269676</v>
      </c>
      <c r="GF619">
        <v>0</v>
      </c>
      <c r="GG619">
        <v>1126.87352941176</v>
      </c>
      <c r="GH619">
        <v>-4.68235293814577</v>
      </c>
      <c r="GI619">
        <v>0.522048467171515</v>
      </c>
      <c r="GJ619">
        <v>-1</v>
      </c>
      <c r="GK619">
        <v>9.9514915</v>
      </c>
      <c r="GL619">
        <v>-0.0940434586465893</v>
      </c>
      <c r="GM619">
        <v>0.0101285375425085</v>
      </c>
      <c r="GN619">
        <v>1</v>
      </c>
      <c r="GO619">
        <v>1</v>
      </c>
      <c r="GP619">
        <v>2</v>
      </c>
      <c r="GQ619" t="s">
        <v>460</v>
      </c>
      <c r="GR619">
        <v>3.12606</v>
      </c>
      <c r="GS619">
        <v>2.77799</v>
      </c>
      <c r="GT619">
        <v>0.0845708</v>
      </c>
      <c r="GU619">
        <v>0.0870419</v>
      </c>
      <c r="GV619">
        <v>0.117892</v>
      </c>
      <c r="GW619">
        <v>0.0897076</v>
      </c>
      <c r="GX619">
        <v>32933.4</v>
      </c>
      <c r="GY619">
        <v>34779.5</v>
      </c>
      <c r="GZ619">
        <v>32673.8</v>
      </c>
      <c r="HA619">
        <v>34617.6</v>
      </c>
      <c r="HB619">
        <v>41115.8</v>
      </c>
      <c r="HC619">
        <v>45393.8</v>
      </c>
      <c r="HD619">
        <v>51310.2</v>
      </c>
      <c r="HE619">
        <v>55491.5</v>
      </c>
      <c r="HF619">
        <v>1.6872</v>
      </c>
      <c r="HG619">
        <v>2.00802</v>
      </c>
      <c r="HH619">
        <v>0.0392273</v>
      </c>
      <c r="HI619">
        <v>0</v>
      </c>
      <c r="HJ619">
        <v>41.4082</v>
      </c>
      <c r="HK619">
        <v>999.9</v>
      </c>
      <c r="HL619">
        <v>53.76</v>
      </c>
      <c r="HM619">
        <v>28.409</v>
      </c>
      <c r="HN619">
        <v>23.0158</v>
      </c>
      <c r="HO619">
        <v>60.7427</v>
      </c>
      <c r="HP619">
        <v>30.8734</v>
      </c>
      <c r="HQ619">
        <v>2</v>
      </c>
      <c r="HR619">
        <v>2.2116</v>
      </c>
      <c r="HS619">
        <v>5.48858</v>
      </c>
      <c r="HT619">
        <v>20.0308</v>
      </c>
      <c r="HU619">
        <v>5.19048</v>
      </c>
      <c r="HV619">
        <v>12.0159</v>
      </c>
      <c r="HW619">
        <v>4.96995</v>
      </c>
      <c r="HX619">
        <v>3.29538</v>
      </c>
      <c r="HY619">
        <v>999.9</v>
      </c>
      <c r="HZ619">
        <v>9999</v>
      </c>
      <c r="IA619">
        <v>9999</v>
      </c>
      <c r="IB619">
        <v>9999</v>
      </c>
      <c r="IC619">
        <v>1.86319</v>
      </c>
      <c r="ID619">
        <v>1.86813</v>
      </c>
      <c r="IE619">
        <v>1.86783</v>
      </c>
      <c r="IF619">
        <v>1.86903</v>
      </c>
      <c r="IG619">
        <v>1.86981</v>
      </c>
      <c r="IH619">
        <v>1.86584</v>
      </c>
      <c r="II619">
        <v>1.86703</v>
      </c>
      <c r="IJ619">
        <v>1.86839</v>
      </c>
      <c r="IK619">
        <v>5</v>
      </c>
      <c r="IL619">
        <v>0</v>
      </c>
      <c r="IM619">
        <v>0</v>
      </c>
      <c r="IN619">
        <v>0</v>
      </c>
      <c r="IO619" t="s">
        <v>443</v>
      </c>
      <c r="IP619" t="s">
        <v>444</v>
      </c>
      <c r="IQ619" t="s">
        <v>445</v>
      </c>
      <c r="IR619" t="s">
        <v>445</v>
      </c>
      <c r="IS619" t="s">
        <v>445</v>
      </c>
      <c r="IT619" t="s">
        <v>445</v>
      </c>
      <c r="IU619">
        <v>0</v>
      </c>
      <c r="IV619">
        <v>100</v>
      </c>
      <c r="IW619">
        <v>100</v>
      </c>
      <c r="IX619">
        <v>2.945</v>
      </c>
      <c r="IY619">
        <v>0.3101</v>
      </c>
      <c r="IZ619">
        <v>0.972545899424372</v>
      </c>
      <c r="JA619">
        <v>0.00534676025210932</v>
      </c>
      <c r="JB619">
        <v>-1.70922874884956e-06</v>
      </c>
      <c r="JC619">
        <v>5.24977269206303e-10</v>
      </c>
      <c r="JD619">
        <v>0.310040366037049</v>
      </c>
      <c r="JE619">
        <v>0</v>
      </c>
      <c r="JF619">
        <v>0</v>
      </c>
      <c r="JG619">
        <v>0</v>
      </c>
      <c r="JH619">
        <v>4</v>
      </c>
      <c r="JI619">
        <v>2317</v>
      </c>
      <c r="JJ619">
        <v>-0</v>
      </c>
      <c r="JK619">
        <v>23</v>
      </c>
      <c r="JL619">
        <v>29370136.4</v>
      </c>
      <c r="JM619">
        <v>29370136.4</v>
      </c>
      <c r="JN619">
        <v>1.16821</v>
      </c>
      <c r="JO619">
        <v>2.6355</v>
      </c>
      <c r="JP619">
        <v>2.19849</v>
      </c>
      <c r="JQ619">
        <v>2.63672</v>
      </c>
      <c r="JR619">
        <v>2.44629</v>
      </c>
      <c r="JS619">
        <v>2.29004</v>
      </c>
      <c r="JT619">
        <v>33.1099</v>
      </c>
      <c r="JU619">
        <v>24.1313</v>
      </c>
      <c r="JV619">
        <v>18</v>
      </c>
      <c r="JW619">
        <v>491.604</v>
      </c>
      <c r="JX619">
        <v>759.359</v>
      </c>
      <c r="JY619">
        <v>35.4988</v>
      </c>
      <c r="JZ619">
        <v>52.3984</v>
      </c>
      <c r="KA619">
        <v>29.9944</v>
      </c>
      <c r="KB619">
        <v>52.3538</v>
      </c>
      <c r="KC619">
        <v>52.1858</v>
      </c>
      <c r="KD619">
        <v>23.4675</v>
      </c>
      <c r="KE619">
        <v>0</v>
      </c>
      <c r="KF619">
        <v>100</v>
      </c>
      <c r="KG619">
        <v>35.5423</v>
      </c>
      <c r="KH619">
        <v>453.808</v>
      </c>
      <c r="KI619">
        <v>21.9999</v>
      </c>
      <c r="KJ619">
        <v>93.0302</v>
      </c>
      <c r="KK619">
        <v>89.8055</v>
      </c>
    </row>
    <row r="620" spans="1:297">
      <c r="A620">
        <v>604</v>
      </c>
      <c r="B620">
        <v>1762208191</v>
      </c>
      <c r="C620">
        <v>9959</v>
      </c>
      <c r="D620" t="s">
        <v>1658</v>
      </c>
      <c r="E620" t="s">
        <v>1659</v>
      </c>
      <c r="F620">
        <v>5</v>
      </c>
      <c r="G620" t="s">
        <v>1605</v>
      </c>
      <c r="H620" t="s">
        <v>438</v>
      </c>
      <c r="I620">
        <v>1762208182.84615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445.185578903098</v>
      </c>
      <c r="AK620">
        <v>439.970484848485</v>
      </c>
      <c r="AL620">
        <v>1.51347218578166</v>
      </c>
      <c r="AM620">
        <v>64.2912507291706</v>
      </c>
      <c r="AN620">
        <f>(AP620 - AO620 + DY620*1E3/(8.314*(EA620+273.15)) * AR620/DX620 * AQ620) * DX620/(100*DL620) * 1000/(1000 - AP620)</f>
        <v>0</v>
      </c>
      <c r="AO620">
        <v>21.0701890797051</v>
      </c>
      <c r="AP620">
        <v>31.0111254545454</v>
      </c>
      <c r="AQ620">
        <v>6.94099812498075e-06</v>
      </c>
      <c r="AR620">
        <v>98.2178947008319</v>
      </c>
      <c r="AS620">
        <v>2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439</v>
      </c>
      <c r="AY620" t="s">
        <v>439</v>
      </c>
      <c r="AZ620">
        <v>0</v>
      </c>
      <c r="BA620">
        <v>0</v>
      </c>
      <c r="BB620">
        <f>1-AZ620/BA620</f>
        <v>0</v>
      </c>
      <c r="BC620">
        <v>0</v>
      </c>
      <c r="BD620" t="s">
        <v>439</v>
      </c>
      <c r="BE620" t="s">
        <v>439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439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440</v>
      </c>
      <c r="DO620">
        <v>2</v>
      </c>
      <c r="DP620" t="b">
        <v>1</v>
      </c>
      <c r="DQ620">
        <v>1762208182.84615</v>
      </c>
      <c r="DR620">
        <v>419.687384615385</v>
      </c>
      <c r="DS620">
        <v>428.443615384615</v>
      </c>
      <c r="DT620">
        <v>31.0111076923077</v>
      </c>
      <c r="DU620">
        <v>21.0681538461538</v>
      </c>
      <c r="DV620">
        <v>416.745384615385</v>
      </c>
      <c r="DW620">
        <v>30.7010615384615</v>
      </c>
      <c r="DX620">
        <v>499.940230769231</v>
      </c>
      <c r="DY620">
        <v>90.7786692307692</v>
      </c>
      <c r="DZ620">
        <v>0.100020561538462</v>
      </c>
      <c r="EA620">
        <v>42.8594153846154</v>
      </c>
      <c r="EB620">
        <v>42.0444923076923</v>
      </c>
      <c r="EC620">
        <v>999.9</v>
      </c>
      <c r="ED620">
        <v>0</v>
      </c>
      <c r="EE620">
        <v>0</v>
      </c>
      <c r="EF620">
        <v>9991.10615384615</v>
      </c>
      <c r="EG620">
        <v>0</v>
      </c>
      <c r="EH620">
        <v>1156.55307692308</v>
      </c>
      <c r="EI620">
        <v>-8.75625230769231</v>
      </c>
      <c r="EJ620">
        <v>433.118769230769</v>
      </c>
      <c r="EK620">
        <v>437.664461538462</v>
      </c>
      <c r="EL620">
        <v>9.94294769230769</v>
      </c>
      <c r="EM620">
        <v>428.443615384615</v>
      </c>
      <c r="EN620">
        <v>21.0681538461538</v>
      </c>
      <c r="EO620">
        <v>2.81514769230769</v>
      </c>
      <c r="EP620">
        <v>1.91253769230769</v>
      </c>
      <c r="EQ620">
        <v>22.9731615384615</v>
      </c>
      <c r="ER620">
        <v>16.7382692307692</v>
      </c>
      <c r="ES620">
        <v>1999.96769230769</v>
      </c>
      <c r="ET620">
        <v>0.979996692307692</v>
      </c>
      <c r="EU620">
        <v>0.0200030846153846</v>
      </c>
      <c r="EV620">
        <v>0</v>
      </c>
      <c r="EW620">
        <v>1126.26923076923</v>
      </c>
      <c r="EX620">
        <v>5.00059</v>
      </c>
      <c r="EY620">
        <v>24165.0923076923</v>
      </c>
      <c r="EZ620">
        <v>17360.0307692308</v>
      </c>
      <c r="FA620">
        <v>62.6536153846154</v>
      </c>
      <c r="FB620">
        <v>62.7643076923077</v>
      </c>
      <c r="FC620">
        <v>62.1726923076923</v>
      </c>
      <c r="FD620">
        <v>62.1297692307692</v>
      </c>
      <c r="FE620">
        <v>62.9903076923077</v>
      </c>
      <c r="FF620">
        <v>1955.05769230769</v>
      </c>
      <c r="FG620">
        <v>39.9092307692308</v>
      </c>
      <c r="FH620">
        <v>0</v>
      </c>
      <c r="FI620">
        <v>1762208190.2</v>
      </c>
      <c r="FJ620">
        <v>0</v>
      </c>
      <c r="FK620">
        <v>1126.26307692308</v>
      </c>
      <c r="FL620">
        <v>-3.85641026340514</v>
      </c>
      <c r="FM620">
        <v>-87.3606838703576</v>
      </c>
      <c r="FN620">
        <v>24164.1346153846</v>
      </c>
      <c r="FO620">
        <v>15</v>
      </c>
      <c r="FP620">
        <v>0</v>
      </c>
      <c r="FQ620" t="s">
        <v>441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-7.18588333333333</v>
      </c>
      <c r="GD620">
        <v>-43.5223332467532</v>
      </c>
      <c r="GE620">
        <v>4.82720106086464</v>
      </c>
      <c r="GF620">
        <v>0</v>
      </c>
      <c r="GG620">
        <v>1126.535</v>
      </c>
      <c r="GH620">
        <v>-4.72009167198658</v>
      </c>
      <c r="GI620">
        <v>0.524271202830794</v>
      </c>
      <c r="GJ620">
        <v>-1</v>
      </c>
      <c r="GK620">
        <v>9.94522952380952</v>
      </c>
      <c r="GL620">
        <v>-0.0484776623376595</v>
      </c>
      <c r="GM620">
        <v>0.00499965186996673</v>
      </c>
      <c r="GN620">
        <v>1</v>
      </c>
      <c r="GO620">
        <v>1</v>
      </c>
      <c r="GP620">
        <v>2</v>
      </c>
      <c r="GQ620" t="s">
        <v>460</v>
      </c>
      <c r="GR620">
        <v>3.12596</v>
      </c>
      <c r="GS620">
        <v>2.77787</v>
      </c>
      <c r="GT620">
        <v>0.0857807</v>
      </c>
      <c r="GU620">
        <v>0.0890875</v>
      </c>
      <c r="GV620">
        <v>0.117899</v>
      </c>
      <c r="GW620">
        <v>0.0897273</v>
      </c>
      <c r="GX620">
        <v>32892.6</v>
      </c>
      <c r="GY620">
        <v>34704.4</v>
      </c>
      <c r="GZ620">
        <v>32676.3</v>
      </c>
      <c r="HA620">
        <v>34620.4</v>
      </c>
      <c r="HB620">
        <v>41118.2</v>
      </c>
      <c r="HC620">
        <v>45396.4</v>
      </c>
      <c r="HD620">
        <v>51313.7</v>
      </c>
      <c r="HE620">
        <v>55495.6</v>
      </c>
      <c r="HF620">
        <v>1.6873</v>
      </c>
      <c r="HG620">
        <v>2.0083</v>
      </c>
      <c r="HH620">
        <v>0.0372157</v>
      </c>
      <c r="HI620">
        <v>0</v>
      </c>
      <c r="HJ620">
        <v>41.4351</v>
      </c>
      <c r="HK620">
        <v>999.9</v>
      </c>
      <c r="HL620">
        <v>53.76</v>
      </c>
      <c r="HM620">
        <v>28.399</v>
      </c>
      <c r="HN620">
        <v>23.0039</v>
      </c>
      <c r="HO620">
        <v>60.6927</v>
      </c>
      <c r="HP620">
        <v>30.8574</v>
      </c>
      <c r="HQ620">
        <v>2</v>
      </c>
      <c r="HR620">
        <v>2.20709</v>
      </c>
      <c r="HS620">
        <v>5.40151</v>
      </c>
      <c r="HT620">
        <v>20.0337</v>
      </c>
      <c r="HU620">
        <v>5.18929</v>
      </c>
      <c r="HV620">
        <v>12.0159</v>
      </c>
      <c r="HW620">
        <v>4.9696</v>
      </c>
      <c r="HX620">
        <v>3.29533</v>
      </c>
      <c r="HY620">
        <v>999.9</v>
      </c>
      <c r="HZ620">
        <v>9999</v>
      </c>
      <c r="IA620">
        <v>9999</v>
      </c>
      <c r="IB620">
        <v>9999</v>
      </c>
      <c r="IC620">
        <v>1.86315</v>
      </c>
      <c r="ID620">
        <v>1.86813</v>
      </c>
      <c r="IE620">
        <v>1.86784</v>
      </c>
      <c r="IF620">
        <v>1.86903</v>
      </c>
      <c r="IG620">
        <v>1.86981</v>
      </c>
      <c r="IH620">
        <v>1.86584</v>
      </c>
      <c r="II620">
        <v>1.86703</v>
      </c>
      <c r="IJ620">
        <v>1.86841</v>
      </c>
      <c r="IK620">
        <v>5</v>
      </c>
      <c r="IL620">
        <v>0</v>
      </c>
      <c r="IM620">
        <v>0</v>
      </c>
      <c r="IN620">
        <v>0</v>
      </c>
      <c r="IO620" t="s">
        <v>443</v>
      </c>
      <c r="IP620" t="s">
        <v>444</v>
      </c>
      <c r="IQ620" t="s">
        <v>445</v>
      </c>
      <c r="IR620" t="s">
        <v>445</v>
      </c>
      <c r="IS620" t="s">
        <v>445</v>
      </c>
      <c r="IT620" t="s">
        <v>445</v>
      </c>
      <c r="IU620">
        <v>0</v>
      </c>
      <c r="IV620">
        <v>100</v>
      </c>
      <c r="IW620">
        <v>100</v>
      </c>
      <c r="IX620">
        <v>2.977</v>
      </c>
      <c r="IY620">
        <v>0.31</v>
      </c>
      <c r="IZ620">
        <v>0.972545899424372</v>
      </c>
      <c r="JA620">
        <v>0.00534676025210932</v>
      </c>
      <c r="JB620">
        <v>-1.70922874884956e-06</v>
      </c>
      <c r="JC620">
        <v>5.24977269206303e-10</v>
      </c>
      <c r="JD620">
        <v>0.310040366037049</v>
      </c>
      <c r="JE620">
        <v>0</v>
      </c>
      <c r="JF620">
        <v>0</v>
      </c>
      <c r="JG620">
        <v>0</v>
      </c>
      <c r="JH620">
        <v>4</v>
      </c>
      <c r="JI620">
        <v>2317</v>
      </c>
      <c r="JJ620">
        <v>-0</v>
      </c>
      <c r="JK620">
        <v>23</v>
      </c>
      <c r="JL620">
        <v>29370136.5</v>
      </c>
      <c r="JM620">
        <v>29370136.5</v>
      </c>
      <c r="JN620">
        <v>1.20361</v>
      </c>
      <c r="JO620">
        <v>2.62085</v>
      </c>
      <c r="JP620">
        <v>2.19849</v>
      </c>
      <c r="JQ620">
        <v>2.63794</v>
      </c>
      <c r="JR620">
        <v>2.44629</v>
      </c>
      <c r="JS620">
        <v>2.33643</v>
      </c>
      <c r="JT620">
        <v>33.1099</v>
      </c>
      <c r="JU620">
        <v>24.1488</v>
      </c>
      <c r="JV620">
        <v>18</v>
      </c>
      <c r="JW620">
        <v>491.488</v>
      </c>
      <c r="JX620">
        <v>759.365</v>
      </c>
      <c r="JY620">
        <v>35.4896</v>
      </c>
      <c r="JZ620">
        <v>52.3721</v>
      </c>
      <c r="KA620">
        <v>29.9953</v>
      </c>
      <c r="KB620">
        <v>52.3213</v>
      </c>
      <c r="KC620">
        <v>52.1573</v>
      </c>
      <c r="KD620">
        <v>24.243</v>
      </c>
      <c r="KE620">
        <v>0</v>
      </c>
      <c r="KF620">
        <v>100</v>
      </c>
      <c r="KG620">
        <v>35.5053</v>
      </c>
      <c r="KH620">
        <v>474.185</v>
      </c>
      <c r="KI620">
        <v>21.9999</v>
      </c>
      <c r="KJ620">
        <v>93.0368</v>
      </c>
      <c r="KK620">
        <v>89.8124</v>
      </c>
    </row>
    <row r="621" spans="1:297">
      <c r="A621">
        <v>605</v>
      </c>
      <c r="B621">
        <v>1762208196</v>
      </c>
      <c r="C621">
        <v>9964</v>
      </c>
      <c r="D621" t="s">
        <v>1660</v>
      </c>
      <c r="E621" t="s">
        <v>1661</v>
      </c>
      <c r="F621">
        <v>5</v>
      </c>
      <c r="G621" t="s">
        <v>1605</v>
      </c>
      <c r="H621" t="s">
        <v>438</v>
      </c>
      <c r="I621">
        <v>1762208187.84615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459.465567700605</v>
      </c>
      <c r="AK621">
        <v>450.889448484848</v>
      </c>
      <c r="AL621">
        <v>2.26632411658636</v>
      </c>
      <c r="AM621">
        <v>64.2912507291706</v>
      </c>
      <c r="AN621">
        <f>(AP621 - AO621 + DY621*1E3/(8.314*(EA621+273.15)) * AR621/DX621 * AQ621) * DX621/(100*DL621) * 1000/(1000 - AP621)</f>
        <v>0</v>
      </c>
      <c r="AO621">
        <v>21.0744744152564</v>
      </c>
      <c r="AP621">
        <v>31.0068939393939</v>
      </c>
      <c r="AQ621">
        <v>-1.63405447166802e-05</v>
      </c>
      <c r="AR621">
        <v>98.2178947008319</v>
      </c>
      <c r="AS621">
        <v>2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439</v>
      </c>
      <c r="AY621" t="s">
        <v>439</v>
      </c>
      <c r="AZ621">
        <v>0</v>
      </c>
      <c r="BA621">
        <v>0</v>
      </c>
      <c r="BB621">
        <f>1-AZ621/BA621</f>
        <v>0</v>
      </c>
      <c r="BC621">
        <v>0</v>
      </c>
      <c r="BD621" t="s">
        <v>439</v>
      </c>
      <c r="BE621" t="s">
        <v>439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439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440</v>
      </c>
      <c r="DO621">
        <v>2</v>
      </c>
      <c r="DP621" t="b">
        <v>1</v>
      </c>
      <c r="DQ621">
        <v>1762208187.84615</v>
      </c>
      <c r="DR621">
        <v>424.661692307692</v>
      </c>
      <c r="DS621">
        <v>438.779153846154</v>
      </c>
      <c r="DT621">
        <v>31.0096076923077</v>
      </c>
      <c r="DU621">
        <v>21.0711923076923</v>
      </c>
      <c r="DV621">
        <v>421.698923076923</v>
      </c>
      <c r="DW621">
        <v>30.6995692307692</v>
      </c>
      <c r="DX621">
        <v>500.019076923077</v>
      </c>
      <c r="DY621">
        <v>90.7767230769231</v>
      </c>
      <c r="DZ621">
        <v>0.100038553846154</v>
      </c>
      <c r="EA621">
        <v>42.8505692307692</v>
      </c>
      <c r="EB621">
        <v>42.0343615384615</v>
      </c>
      <c r="EC621">
        <v>999.9</v>
      </c>
      <c r="ED621">
        <v>0</v>
      </c>
      <c r="EE621">
        <v>0</v>
      </c>
      <c r="EF621">
        <v>9992.35307692307</v>
      </c>
      <c r="EG621">
        <v>0</v>
      </c>
      <c r="EH621">
        <v>1156.46076923077</v>
      </c>
      <c r="EI621">
        <v>-14.1175584615385</v>
      </c>
      <c r="EJ621">
        <v>438.251615384615</v>
      </c>
      <c r="EK621">
        <v>448.223923076923</v>
      </c>
      <c r="EL621">
        <v>9.93842</v>
      </c>
      <c r="EM621">
        <v>438.779153846154</v>
      </c>
      <c r="EN621">
        <v>21.0711923076923</v>
      </c>
      <c r="EO621">
        <v>2.81495230769231</v>
      </c>
      <c r="EP621">
        <v>1.91277230769231</v>
      </c>
      <c r="EQ621">
        <v>22.9720076923077</v>
      </c>
      <c r="ER621">
        <v>16.7401923076923</v>
      </c>
      <c r="ES621">
        <v>2000.00538461538</v>
      </c>
      <c r="ET621">
        <v>0.979996923076923</v>
      </c>
      <c r="EU621">
        <v>0.0200028461538462</v>
      </c>
      <c r="EV621">
        <v>0</v>
      </c>
      <c r="EW621">
        <v>1126.10538461538</v>
      </c>
      <c r="EX621">
        <v>5.00059</v>
      </c>
      <c r="EY621">
        <v>24159.4769230769</v>
      </c>
      <c r="EZ621">
        <v>17360.3538461538</v>
      </c>
      <c r="FA621">
        <v>62.6345384615385</v>
      </c>
      <c r="FB621">
        <v>62.7547692307692</v>
      </c>
      <c r="FC621">
        <v>62.1536153846154</v>
      </c>
      <c r="FD621">
        <v>62.1201538461538</v>
      </c>
      <c r="FE621">
        <v>62.9757692307692</v>
      </c>
      <c r="FF621">
        <v>1955.09538461538</v>
      </c>
      <c r="FG621">
        <v>39.91</v>
      </c>
      <c r="FH621">
        <v>0</v>
      </c>
      <c r="FI621">
        <v>1762208195</v>
      </c>
      <c r="FJ621">
        <v>0</v>
      </c>
      <c r="FK621">
        <v>1126.08692307692</v>
      </c>
      <c r="FL621">
        <v>-0.378803411904228</v>
      </c>
      <c r="FM621">
        <v>-49.6273504875124</v>
      </c>
      <c r="FN621">
        <v>24158.7076923077</v>
      </c>
      <c r="FO621">
        <v>15</v>
      </c>
      <c r="FP621">
        <v>0</v>
      </c>
      <c r="FQ621" t="s">
        <v>441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-11.5763295</v>
      </c>
      <c r="GD621">
        <v>-67.4733315789474</v>
      </c>
      <c r="GE621">
        <v>6.52929242708999</v>
      </c>
      <c r="GF621">
        <v>0</v>
      </c>
      <c r="GG621">
        <v>1126.24205882353</v>
      </c>
      <c r="GH621">
        <v>-2.44110007243817</v>
      </c>
      <c r="GI621">
        <v>0.39214927688742</v>
      </c>
      <c r="GJ621">
        <v>-1</v>
      </c>
      <c r="GK621">
        <v>9.9404075</v>
      </c>
      <c r="GL621">
        <v>-0.0525784962406075</v>
      </c>
      <c r="GM621">
        <v>0.00516053861045548</v>
      </c>
      <c r="GN621">
        <v>1</v>
      </c>
      <c r="GO621">
        <v>1</v>
      </c>
      <c r="GP621">
        <v>2</v>
      </c>
      <c r="GQ621" t="s">
        <v>460</v>
      </c>
      <c r="GR621">
        <v>3.12609</v>
      </c>
      <c r="GS621">
        <v>2.77788</v>
      </c>
      <c r="GT621">
        <v>0.0875477</v>
      </c>
      <c r="GU621">
        <v>0.0916303</v>
      </c>
      <c r="GV621">
        <v>0.117901</v>
      </c>
      <c r="GW621">
        <v>0.0897415</v>
      </c>
      <c r="GX621">
        <v>32830.9</v>
      </c>
      <c r="GY621">
        <v>34610.1</v>
      </c>
      <c r="GZ621">
        <v>32678</v>
      </c>
      <c r="HA621">
        <v>34622.9</v>
      </c>
      <c r="HB621">
        <v>41119.7</v>
      </c>
      <c r="HC621">
        <v>45399.1</v>
      </c>
      <c r="HD621">
        <v>51315.6</v>
      </c>
      <c r="HE621">
        <v>55499.4</v>
      </c>
      <c r="HF621">
        <v>1.68788</v>
      </c>
      <c r="HG621">
        <v>2.00885</v>
      </c>
      <c r="HH621">
        <v>0.0354275</v>
      </c>
      <c r="HI621">
        <v>0</v>
      </c>
      <c r="HJ621">
        <v>41.4624</v>
      </c>
      <c r="HK621">
        <v>999.9</v>
      </c>
      <c r="HL621">
        <v>53.76</v>
      </c>
      <c r="HM621">
        <v>28.409</v>
      </c>
      <c r="HN621">
        <v>23.0162</v>
      </c>
      <c r="HO621">
        <v>60.8227</v>
      </c>
      <c r="HP621">
        <v>30.9135</v>
      </c>
      <c r="HQ621">
        <v>2</v>
      </c>
      <c r="HR621">
        <v>2.20388</v>
      </c>
      <c r="HS621">
        <v>5.39001</v>
      </c>
      <c r="HT621">
        <v>20.0345</v>
      </c>
      <c r="HU621">
        <v>5.19019</v>
      </c>
      <c r="HV621">
        <v>12.0159</v>
      </c>
      <c r="HW621">
        <v>4.9697</v>
      </c>
      <c r="HX621">
        <v>3.29518</v>
      </c>
      <c r="HY621">
        <v>999.9</v>
      </c>
      <c r="HZ621">
        <v>9999</v>
      </c>
      <c r="IA621">
        <v>9999</v>
      </c>
      <c r="IB621">
        <v>9999</v>
      </c>
      <c r="IC621">
        <v>1.86317</v>
      </c>
      <c r="ID621">
        <v>1.86813</v>
      </c>
      <c r="IE621">
        <v>1.86784</v>
      </c>
      <c r="IF621">
        <v>1.86904</v>
      </c>
      <c r="IG621">
        <v>1.86981</v>
      </c>
      <c r="IH621">
        <v>1.86585</v>
      </c>
      <c r="II621">
        <v>1.86705</v>
      </c>
      <c r="IJ621">
        <v>1.86837</v>
      </c>
      <c r="IK621">
        <v>5</v>
      </c>
      <c r="IL621">
        <v>0</v>
      </c>
      <c r="IM621">
        <v>0</v>
      </c>
      <c r="IN621">
        <v>0</v>
      </c>
      <c r="IO621" t="s">
        <v>443</v>
      </c>
      <c r="IP621" t="s">
        <v>444</v>
      </c>
      <c r="IQ621" t="s">
        <v>445</v>
      </c>
      <c r="IR621" t="s">
        <v>445</v>
      </c>
      <c r="IS621" t="s">
        <v>445</v>
      </c>
      <c r="IT621" t="s">
        <v>445</v>
      </c>
      <c r="IU621">
        <v>0</v>
      </c>
      <c r="IV621">
        <v>100</v>
      </c>
      <c r="IW621">
        <v>100</v>
      </c>
      <c r="IX621">
        <v>3.024</v>
      </c>
      <c r="IY621">
        <v>0.3101</v>
      </c>
      <c r="IZ621">
        <v>0.972545899424372</v>
      </c>
      <c r="JA621">
        <v>0.00534676025210932</v>
      </c>
      <c r="JB621">
        <v>-1.70922874884956e-06</v>
      </c>
      <c r="JC621">
        <v>5.24977269206303e-10</v>
      </c>
      <c r="JD621">
        <v>0.310040366037049</v>
      </c>
      <c r="JE621">
        <v>0</v>
      </c>
      <c r="JF621">
        <v>0</v>
      </c>
      <c r="JG621">
        <v>0</v>
      </c>
      <c r="JH621">
        <v>4</v>
      </c>
      <c r="JI621">
        <v>2317</v>
      </c>
      <c r="JJ621">
        <v>-0</v>
      </c>
      <c r="JK621">
        <v>23</v>
      </c>
      <c r="JL621">
        <v>29370136.6</v>
      </c>
      <c r="JM621">
        <v>29370136.6</v>
      </c>
      <c r="JN621">
        <v>1.24634</v>
      </c>
      <c r="JO621">
        <v>2.62329</v>
      </c>
      <c r="JP621">
        <v>2.19849</v>
      </c>
      <c r="JQ621">
        <v>2.63672</v>
      </c>
      <c r="JR621">
        <v>2.44507</v>
      </c>
      <c r="JS621">
        <v>2.31689</v>
      </c>
      <c r="JT621">
        <v>33.1099</v>
      </c>
      <c r="JU621">
        <v>24.14</v>
      </c>
      <c r="JV621">
        <v>18</v>
      </c>
      <c r="JW621">
        <v>491.744</v>
      </c>
      <c r="JX621">
        <v>759.641</v>
      </c>
      <c r="JY621">
        <v>35.4768</v>
      </c>
      <c r="JZ621">
        <v>52.3417</v>
      </c>
      <c r="KA621">
        <v>29.9965</v>
      </c>
      <c r="KB621">
        <v>52.2928</v>
      </c>
      <c r="KC621">
        <v>52.1279</v>
      </c>
      <c r="KD621">
        <v>25.0302</v>
      </c>
      <c r="KE621">
        <v>0</v>
      </c>
      <c r="KF621">
        <v>100</v>
      </c>
      <c r="KG621">
        <v>35.4767</v>
      </c>
      <c r="KH621">
        <v>487.769</v>
      </c>
      <c r="KI621">
        <v>21.9999</v>
      </c>
      <c r="KJ621">
        <v>93.0409</v>
      </c>
      <c r="KK621">
        <v>89.8186</v>
      </c>
    </row>
    <row r="622" spans="1:297">
      <c r="A622">
        <v>606</v>
      </c>
      <c r="B622">
        <v>1762208201</v>
      </c>
      <c r="C622">
        <v>9969</v>
      </c>
      <c r="D622" t="s">
        <v>1662</v>
      </c>
      <c r="E622" t="s">
        <v>1663</v>
      </c>
      <c r="F622">
        <v>5</v>
      </c>
      <c r="G622" t="s">
        <v>1605</v>
      </c>
      <c r="H622" t="s">
        <v>438</v>
      </c>
      <c r="I622">
        <v>1762208192.84615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476.722629950168</v>
      </c>
      <c r="AK622">
        <v>465.31166060606</v>
      </c>
      <c r="AL622">
        <v>2.93778585706617</v>
      </c>
      <c r="AM622">
        <v>64.2912507291706</v>
      </c>
      <c r="AN622">
        <f>(AP622 - AO622 + DY622*1E3/(8.314*(EA622+273.15)) * AR622/DX622 * AQ622) * DX622/(100*DL622) * 1000/(1000 - AP622)</f>
        <v>0</v>
      </c>
      <c r="AO622">
        <v>21.076849318056</v>
      </c>
      <c r="AP622">
        <v>31.0057612121212</v>
      </c>
      <c r="AQ622">
        <v>-9.7004794078082e-06</v>
      </c>
      <c r="AR622">
        <v>98.2178947008319</v>
      </c>
      <c r="AS622">
        <v>2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439</v>
      </c>
      <c r="AY622" t="s">
        <v>439</v>
      </c>
      <c r="AZ622">
        <v>0</v>
      </c>
      <c r="BA622">
        <v>0</v>
      </c>
      <c r="BB622">
        <f>1-AZ622/BA622</f>
        <v>0</v>
      </c>
      <c r="BC622">
        <v>0</v>
      </c>
      <c r="BD622" t="s">
        <v>439</v>
      </c>
      <c r="BE622" t="s">
        <v>439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439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440</v>
      </c>
      <c r="DO622">
        <v>2</v>
      </c>
      <c r="DP622" t="b">
        <v>1</v>
      </c>
      <c r="DQ622">
        <v>1762208192.84615</v>
      </c>
      <c r="DR622">
        <v>433.451230769231</v>
      </c>
      <c r="DS622">
        <v>452.804846153846</v>
      </c>
      <c r="DT622">
        <v>31.0085461538462</v>
      </c>
      <c r="DU622">
        <v>21.0743923076923</v>
      </c>
      <c r="DV622">
        <v>430.452076923077</v>
      </c>
      <c r="DW622">
        <v>30.6985153846154</v>
      </c>
      <c r="DX622">
        <v>499.998692307692</v>
      </c>
      <c r="DY622">
        <v>90.7762923076923</v>
      </c>
      <c r="DZ622">
        <v>0.100012676923077</v>
      </c>
      <c r="EA622">
        <v>42.8434923076923</v>
      </c>
      <c r="EB622">
        <v>42.0301384615385</v>
      </c>
      <c r="EC622">
        <v>999.9</v>
      </c>
      <c r="ED622">
        <v>0</v>
      </c>
      <c r="EE622">
        <v>0</v>
      </c>
      <c r="EF622">
        <v>9995.52846153846</v>
      </c>
      <c r="EG622">
        <v>0</v>
      </c>
      <c r="EH622">
        <v>1156.35076923077</v>
      </c>
      <c r="EI622">
        <v>-19.3536615384615</v>
      </c>
      <c r="EJ622">
        <v>447.321846153846</v>
      </c>
      <c r="EK622">
        <v>462.552846153846</v>
      </c>
      <c r="EL622">
        <v>9.93417384615385</v>
      </c>
      <c r="EM622">
        <v>452.804846153846</v>
      </c>
      <c r="EN622">
        <v>21.0743923076923</v>
      </c>
      <c r="EO622">
        <v>2.81484384615385</v>
      </c>
      <c r="EP622">
        <v>1.91305384615385</v>
      </c>
      <c r="EQ622">
        <v>22.9713846153846</v>
      </c>
      <c r="ER622">
        <v>16.7425</v>
      </c>
      <c r="ES622">
        <v>2000</v>
      </c>
      <c r="ET622">
        <v>0.979996692307692</v>
      </c>
      <c r="EU622">
        <v>0.0200030846153846</v>
      </c>
      <c r="EV622">
        <v>0</v>
      </c>
      <c r="EW622">
        <v>1126.03692307692</v>
      </c>
      <c r="EX622">
        <v>5.00059</v>
      </c>
      <c r="EY622">
        <v>24157.1461538462</v>
      </c>
      <c r="EZ622">
        <v>17360.3076923077</v>
      </c>
      <c r="FA622">
        <v>62.6153076923077</v>
      </c>
      <c r="FB622">
        <v>62.7354615384615</v>
      </c>
      <c r="FC622">
        <v>62.1345384615385</v>
      </c>
      <c r="FD622">
        <v>62.1007692307692</v>
      </c>
      <c r="FE622">
        <v>62.9563846153846</v>
      </c>
      <c r="FF622">
        <v>1955.09</v>
      </c>
      <c r="FG622">
        <v>39.91</v>
      </c>
      <c r="FH622">
        <v>0</v>
      </c>
      <c r="FI622">
        <v>1762208200.4</v>
      </c>
      <c r="FJ622">
        <v>0</v>
      </c>
      <c r="FK622">
        <v>1126.106</v>
      </c>
      <c r="FL622">
        <v>1.74923076309188</v>
      </c>
      <c r="FM622">
        <v>12.0615383086103</v>
      </c>
      <c r="FN622">
        <v>24156.824</v>
      </c>
      <c r="FO622">
        <v>15</v>
      </c>
      <c r="FP622">
        <v>0</v>
      </c>
      <c r="FQ622" t="s">
        <v>441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-16.1362661904762</v>
      </c>
      <c r="GD622">
        <v>-64.4630961038961</v>
      </c>
      <c r="GE622">
        <v>6.57370893406344</v>
      </c>
      <c r="GF622">
        <v>0</v>
      </c>
      <c r="GG622">
        <v>1126.10411764706</v>
      </c>
      <c r="GH622">
        <v>-0.423529406475691</v>
      </c>
      <c r="GI622">
        <v>0.284585536061917</v>
      </c>
      <c r="GJ622">
        <v>-1</v>
      </c>
      <c r="GK622">
        <v>9.93658333333333</v>
      </c>
      <c r="GL622">
        <v>-0.0538464935064712</v>
      </c>
      <c r="GM622">
        <v>0.00553311101102418</v>
      </c>
      <c r="GN622">
        <v>1</v>
      </c>
      <c r="GO622">
        <v>1</v>
      </c>
      <c r="GP622">
        <v>2</v>
      </c>
      <c r="GQ622" t="s">
        <v>460</v>
      </c>
      <c r="GR622">
        <v>3.12591</v>
      </c>
      <c r="GS622">
        <v>2.77796</v>
      </c>
      <c r="GT622">
        <v>0.0897312</v>
      </c>
      <c r="GU622">
        <v>0.0939357</v>
      </c>
      <c r="GV622">
        <v>0.1179</v>
      </c>
      <c r="GW622">
        <v>0.0897562</v>
      </c>
      <c r="GX622">
        <v>32754.1</v>
      </c>
      <c r="GY622">
        <v>34524.1</v>
      </c>
      <c r="GZ622">
        <v>32679.6</v>
      </c>
      <c r="HA622">
        <v>34624.6</v>
      </c>
      <c r="HB622">
        <v>41121.6</v>
      </c>
      <c r="HC622">
        <v>45401</v>
      </c>
      <c r="HD622">
        <v>51317.9</v>
      </c>
      <c r="HE622">
        <v>55502.2</v>
      </c>
      <c r="HF622">
        <v>1.68785</v>
      </c>
      <c r="HG622">
        <v>2.009</v>
      </c>
      <c r="HH622">
        <v>0.0328384</v>
      </c>
      <c r="HI622">
        <v>0</v>
      </c>
      <c r="HJ622">
        <v>41.4883</v>
      </c>
      <c r="HK622">
        <v>999.9</v>
      </c>
      <c r="HL622">
        <v>53.76</v>
      </c>
      <c r="HM622">
        <v>28.409</v>
      </c>
      <c r="HN622">
        <v>23.0129</v>
      </c>
      <c r="HO622">
        <v>60.8927</v>
      </c>
      <c r="HP622">
        <v>30.8894</v>
      </c>
      <c r="HQ622">
        <v>2</v>
      </c>
      <c r="HR622">
        <v>2.20129</v>
      </c>
      <c r="HS622">
        <v>5.40979</v>
      </c>
      <c r="HT622">
        <v>20.0339</v>
      </c>
      <c r="HU622">
        <v>5.19004</v>
      </c>
      <c r="HV622">
        <v>12.0159</v>
      </c>
      <c r="HW622">
        <v>4.97005</v>
      </c>
      <c r="HX622">
        <v>3.29523</v>
      </c>
      <c r="HY622">
        <v>999.9</v>
      </c>
      <c r="HZ622">
        <v>9999</v>
      </c>
      <c r="IA622">
        <v>9999</v>
      </c>
      <c r="IB622">
        <v>9999</v>
      </c>
      <c r="IC622">
        <v>1.8632</v>
      </c>
      <c r="ID622">
        <v>1.86813</v>
      </c>
      <c r="IE622">
        <v>1.86783</v>
      </c>
      <c r="IF622">
        <v>1.86904</v>
      </c>
      <c r="IG622">
        <v>1.86981</v>
      </c>
      <c r="IH622">
        <v>1.86586</v>
      </c>
      <c r="II622">
        <v>1.86704</v>
      </c>
      <c r="IJ622">
        <v>1.86838</v>
      </c>
      <c r="IK622">
        <v>5</v>
      </c>
      <c r="IL622">
        <v>0</v>
      </c>
      <c r="IM622">
        <v>0</v>
      </c>
      <c r="IN622">
        <v>0</v>
      </c>
      <c r="IO622" t="s">
        <v>443</v>
      </c>
      <c r="IP622" t="s">
        <v>444</v>
      </c>
      <c r="IQ622" t="s">
        <v>445</v>
      </c>
      <c r="IR622" t="s">
        <v>445</v>
      </c>
      <c r="IS622" t="s">
        <v>445</v>
      </c>
      <c r="IT622" t="s">
        <v>445</v>
      </c>
      <c r="IU622">
        <v>0</v>
      </c>
      <c r="IV622">
        <v>100</v>
      </c>
      <c r="IW622">
        <v>100</v>
      </c>
      <c r="IX622">
        <v>3.083</v>
      </c>
      <c r="IY622">
        <v>0.31</v>
      </c>
      <c r="IZ622">
        <v>0.972545899424372</v>
      </c>
      <c r="JA622">
        <v>0.00534676025210932</v>
      </c>
      <c r="JB622">
        <v>-1.70922874884956e-06</v>
      </c>
      <c r="JC622">
        <v>5.24977269206303e-10</v>
      </c>
      <c r="JD622">
        <v>0.310040366037049</v>
      </c>
      <c r="JE622">
        <v>0</v>
      </c>
      <c r="JF622">
        <v>0</v>
      </c>
      <c r="JG622">
        <v>0</v>
      </c>
      <c r="JH622">
        <v>4</v>
      </c>
      <c r="JI622">
        <v>2317</v>
      </c>
      <c r="JJ622">
        <v>-0</v>
      </c>
      <c r="JK622">
        <v>23</v>
      </c>
      <c r="JL622">
        <v>29370136.7</v>
      </c>
      <c r="JM622">
        <v>29370136.7</v>
      </c>
      <c r="JN622">
        <v>1.2854</v>
      </c>
      <c r="JO622">
        <v>2.62939</v>
      </c>
      <c r="JP622">
        <v>2.19849</v>
      </c>
      <c r="JQ622">
        <v>2.63672</v>
      </c>
      <c r="JR622">
        <v>2.44507</v>
      </c>
      <c r="JS622">
        <v>2.31323</v>
      </c>
      <c r="JT622">
        <v>33.1099</v>
      </c>
      <c r="JU622">
        <v>24.14</v>
      </c>
      <c r="JV622">
        <v>18</v>
      </c>
      <c r="JW622">
        <v>491.552</v>
      </c>
      <c r="JX622">
        <v>759.55</v>
      </c>
      <c r="JY622">
        <v>35.4612</v>
      </c>
      <c r="JZ622">
        <v>52.3155</v>
      </c>
      <c r="KA622">
        <v>29.9972</v>
      </c>
      <c r="KB622">
        <v>52.2628</v>
      </c>
      <c r="KC622">
        <v>52.1023</v>
      </c>
      <c r="KD622">
        <v>25.8799</v>
      </c>
      <c r="KE622">
        <v>0</v>
      </c>
      <c r="KF622">
        <v>100</v>
      </c>
      <c r="KG622">
        <v>35.4492</v>
      </c>
      <c r="KH622">
        <v>508.123</v>
      </c>
      <c r="KI622">
        <v>21.9999</v>
      </c>
      <c r="KJ622">
        <v>93.0452</v>
      </c>
      <c r="KK622">
        <v>89.8232</v>
      </c>
    </row>
    <row r="623" spans="1:297">
      <c r="A623">
        <v>607</v>
      </c>
      <c r="B623">
        <v>1762208206</v>
      </c>
      <c r="C623">
        <v>9974</v>
      </c>
      <c r="D623" t="s">
        <v>1664</v>
      </c>
      <c r="E623" t="s">
        <v>1665</v>
      </c>
      <c r="F623">
        <v>5</v>
      </c>
      <c r="G623" t="s">
        <v>1605</v>
      </c>
      <c r="H623" t="s">
        <v>438</v>
      </c>
      <c r="I623">
        <v>1762208197.84615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492.680161419879</v>
      </c>
      <c r="AK623">
        <v>480.373406060606</v>
      </c>
      <c r="AL623">
        <v>3.04620687414537</v>
      </c>
      <c r="AM623">
        <v>64.2912507291706</v>
      </c>
      <c r="AN623">
        <f>(AP623 - AO623 + DY623*1E3/(8.314*(EA623+273.15)) * AR623/DX623 * AQ623) * DX623/(100*DL623) * 1000/(1000 - AP623)</f>
        <v>0</v>
      </c>
      <c r="AO623">
        <v>21.0790672545185</v>
      </c>
      <c r="AP623">
        <v>31.0043218181818</v>
      </c>
      <c r="AQ623">
        <v>-8.60903395449898e-06</v>
      </c>
      <c r="AR623">
        <v>98.2178947008319</v>
      </c>
      <c r="AS623">
        <v>2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439</v>
      </c>
      <c r="AY623" t="s">
        <v>439</v>
      </c>
      <c r="AZ623">
        <v>0</v>
      </c>
      <c r="BA623">
        <v>0</v>
      </c>
      <c r="BB623">
        <f>1-AZ623/BA623</f>
        <v>0</v>
      </c>
      <c r="BC623">
        <v>0</v>
      </c>
      <c r="BD623" t="s">
        <v>439</v>
      </c>
      <c r="BE623" t="s">
        <v>439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439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440</v>
      </c>
      <c r="DO623">
        <v>2</v>
      </c>
      <c r="DP623" t="b">
        <v>1</v>
      </c>
      <c r="DQ623">
        <v>1762208197.84615</v>
      </c>
      <c r="DR623">
        <v>445.392384615385</v>
      </c>
      <c r="DS623">
        <v>468.436692307692</v>
      </c>
      <c r="DT623">
        <v>31.0064769230769</v>
      </c>
      <c r="DU623">
        <v>21.0769615384615</v>
      </c>
      <c r="DV623">
        <v>442.343769230769</v>
      </c>
      <c r="DW623">
        <v>30.6964461538462</v>
      </c>
      <c r="DX623">
        <v>500.003538461538</v>
      </c>
      <c r="DY623">
        <v>90.7773076923077</v>
      </c>
      <c r="DZ623">
        <v>0.0999985769230769</v>
      </c>
      <c r="EA623">
        <v>42.8401153846154</v>
      </c>
      <c r="EB623">
        <v>42.023</v>
      </c>
      <c r="EC623">
        <v>999.9</v>
      </c>
      <c r="ED623">
        <v>0</v>
      </c>
      <c r="EE623">
        <v>0</v>
      </c>
      <c r="EF623">
        <v>10000.4838461538</v>
      </c>
      <c r="EG623">
        <v>0</v>
      </c>
      <c r="EH623">
        <v>1156.25384615385</v>
      </c>
      <c r="EI623">
        <v>-23.0443692307692</v>
      </c>
      <c r="EJ623">
        <v>459.644230769231</v>
      </c>
      <c r="EK623">
        <v>478.522461538462</v>
      </c>
      <c r="EL623">
        <v>9.92954</v>
      </c>
      <c r="EM623">
        <v>468.436692307692</v>
      </c>
      <c r="EN623">
        <v>21.0769615384615</v>
      </c>
      <c r="EO623">
        <v>2.81468769230769</v>
      </c>
      <c r="EP623">
        <v>1.91330846153846</v>
      </c>
      <c r="EQ623">
        <v>22.9704692307692</v>
      </c>
      <c r="ER623">
        <v>16.7445923076923</v>
      </c>
      <c r="ES623">
        <v>2000.01230769231</v>
      </c>
      <c r="ET623">
        <v>0.979996692307692</v>
      </c>
      <c r="EU623">
        <v>0.0200030846153846</v>
      </c>
      <c r="EV623">
        <v>0</v>
      </c>
      <c r="EW623">
        <v>1126.36307692308</v>
      </c>
      <c r="EX623">
        <v>5.00059</v>
      </c>
      <c r="EY623">
        <v>24159.6692307692</v>
      </c>
      <c r="EZ623">
        <v>17360.4153846154</v>
      </c>
      <c r="FA623">
        <v>62.6007692307692</v>
      </c>
      <c r="FB623">
        <v>62.7160769230769</v>
      </c>
      <c r="FC623">
        <v>62.125</v>
      </c>
      <c r="FD623">
        <v>62.0813846153846</v>
      </c>
      <c r="FE623">
        <v>62.9466923076923</v>
      </c>
      <c r="FF623">
        <v>1955.10230769231</v>
      </c>
      <c r="FG623">
        <v>39.91</v>
      </c>
      <c r="FH623">
        <v>0</v>
      </c>
      <c r="FI623">
        <v>1762208205.2</v>
      </c>
      <c r="FJ623">
        <v>0</v>
      </c>
      <c r="FK623">
        <v>1126.3964</v>
      </c>
      <c r="FL623">
        <v>4.57692308975937</v>
      </c>
      <c r="FM623">
        <v>71.0923076225785</v>
      </c>
      <c r="FN623">
        <v>24160.26</v>
      </c>
      <c r="FO623">
        <v>15</v>
      </c>
      <c r="FP623">
        <v>0</v>
      </c>
      <c r="FQ623" t="s">
        <v>441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-21.07941</v>
      </c>
      <c r="GD623">
        <v>-44.0688270676692</v>
      </c>
      <c r="GE623">
        <v>4.37865882615899</v>
      </c>
      <c r="GF623">
        <v>0</v>
      </c>
      <c r="GG623">
        <v>1126.24029411765</v>
      </c>
      <c r="GH623">
        <v>2.93032849476896</v>
      </c>
      <c r="GI623">
        <v>0.406422594425459</v>
      </c>
      <c r="GJ623">
        <v>-1</v>
      </c>
      <c r="GK623">
        <v>9.9317555</v>
      </c>
      <c r="GL623">
        <v>-0.0564599999999908</v>
      </c>
      <c r="GM623">
        <v>0.00554226530851789</v>
      </c>
      <c r="GN623">
        <v>1</v>
      </c>
      <c r="GO623">
        <v>1</v>
      </c>
      <c r="GP623">
        <v>2</v>
      </c>
      <c r="GQ623" t="s">
        <v>460</v>
      </c>
      <c r="GR623">
        <v>3.12612</v>
      </c>
      <c r="GS623">
        <v>2.77798</v>
      </c>
      <c r="GT623">
        <v>0.0920044</v>
      </c>
      <c r="GU623">
        <v>0.0965312</v>
      </c>
      <c r="GV623">
        <v>0.117914</v>
      </c>
      <c r="GW623">
        <v>0.0897678</v>
      </c>
      <c r="GX623">
        <v>32673.5</v>
      </c>
      <c r="GY623">
        <v>34426.5</v>
      </c>
      <c r="GZ623">
        <v>32680.7</v>
      </c>
      <c r="HA623">
        <v>34625.9</v>
      </c>
      <c r="HB623">
        <v>41122.2</v>
      </c>
      <c r="HC623">
        <v>45402</v>
      </c>
      <c r="HD623">
        <v>51319.3</v>
      </c>
      <c r="HE623">
        <v>55503.8</v>
      </c>
      <c r="HF623">
        <v>1.6884</v>
      </c>
      <c r="HG623">
        <v>2.0092</v>
      </c>
      <c r="HH623">
        <v>0.0318326</v>
      </c>
      <c r="HI623">
        <v>0</v>
      </c>
      <c r="HJ623">
        <v>41.5149</v>
      </c>
      <c r="HK623">
        <v>999.9</v>
      </c>
      <c r="HL623">
        <v>53.76</v>
      </c>
      <c r="HM623">
        <v>28.409</v>
      </c>
      <c r="HN623">
        <v>23.0146</v>
      </c>
      <c r="HO623">
        <v>60.8727</v>
      </c>
      <c r="HP623">
        <v>30.8894</v>
      </c>
      <c r="HQ623">
        <v>2</v>
      </c>
      <c r="HR623">
        <v>2.1997</v>
      </c>
      <c r="HS623">
        <v>5.41695</v>
      </c>
      <c r="HT623">
        <v>20.034</v>
      </c>
      <c r="HU623">
        <v>5.18959</v>
      </c>
      <c r="HV623">
        <v>12.0159</v>
      </c>
      <c r="HW623">
        <v>4.96995</v>
      </c>
      <c r="HX623">
        <v>3.2952</v>
      </c>
      <c r="HY623">
        <v>999.9</v>
      </c>
      <c r="HZ623">
        <v>9999</v>
      </c>
      <c r="IA623">
        <v>9999</v>
      </c>
      <c r="IB623">
        <v>9999</v>
      </c>
      <c r="IC623">
        <v>1.86319</v>
      </c>
      <c r="ID623">
        <v>1.86813</v>
      </c>
      <c r="IE623">
        <v>1.86783</v>
      </c>
      <c r="IF623">
        <v>1.86904</v>
      </c>
      <c r="IG623">
        <v>1.86981</v>
      </c>
      <c r="IH623">
        <v>1.86588</v>
      </c>
      <c r="II623">
        <v>1.86703</v>
      </c>
      <c r="IJ623">
        <v>1.8684</v>
      </c>
      <c r="IK623">
        <v>5</v>
      </c>
      <c r="IL623">
        <v>0</v>
      </c>
      <c r="IM623">
        <v>0</v>
      </c>
      <c r="IN623">
        <v>0</v>
      </c>
      <c r="IO623" t="s">
        <v>443</v>
      </c>
      <c r="IP623" t="s">
        <v>444</v>
      </c>
      <c r="IQ623" t="s">
        <v>445</v>
      </c>
      <c r="IR623" t="s">
        <v>445</v>
      </c>
      <c r="IS623" t="s">
        <v>445</v>
      </c>
      <c r="IT623" t="s">
        <v>445</v>
      </c>
      <c r="IU623">
        <v>0</v>
      </c>
      <c r="IV623">
        <v>100</v>
      </c>
      <c r="IW623">
        <v>100</v>
      </c>
      <c r="IX623">
        <v>3.144</v>
      </c>
      <c r="IY623">
        <v>0.31</v>
      </c>
      <c r="IZ623">
        <v>0.972545899424372</v>
      </c>
      <c r="JA623">
        <v>0.00534676025210932</v>
      </c>
      <c r="JB623">
        <v>-1.70922874884956e-06</v>
      </c>
      <c r="JC623">
        <v>5.24977269206303e-10</v>
      </c>
      <c r="JD623">
        <v>0.310040366037049</v>
      </c>
      <c r="JE623">
        <v>0</v>
      </c>
      <c r="JF623">
        <v>0</v>
      </c>
      <c r="JG623">
        <v>0</v>
      </c>
      <c r="JH623">
        <v>4</v>
      </c>
      <c r="JI623">
        <v>2317</v>
      </c>
      <c r="JJ623">
        <v>-0</v>
      </c>
      <c r="JK623">
        <v>23</v>
      </c>
      <c r="JL623">
        <v>29370136.8</v>
      </c>
      <c r="JM623">
        <v>29370136.8</v>
      </c>
      <c r="JN623">
        <v>1.32812</v>
      </c>
      <c r="JO623">
        <v>2.62085</v>
      </c>
      <c r="JP623">
        <v>2.19849</v>
      </c>
      <c r="JQ623">
        <v>2.63672</v>
      </c>
      <c r="JR623">
        <v>2.44629</v>
      </c>
      <c r="JS623">
        <v>2.34741</v>
      </c>
      <c r="JT623">
        <v>33.1099</v>
      </c>
      <c r="JU623">
        <v>24.1488</v>
      </c>
      <c r="JV623">
        <v>18</v>
      </c>
      <c r="JW623">
        <v>491.805</v>
      </c>
      <c r="JX623">
        <v>759.481</v>
      </c>
      <c r="JY623">
        <v>35.4414</v>
      </c>
      <c r="JZ623">
        <v>52.2876</v>
      </c>
      <c r="KA623">
        <v>29.998</v>
      </c>
      <c r="KB623">
        <v>52.2368</v>
      </c>
      <c r="KC623">
        <v>52.0739</v>
      </c>
      <c r="KD623">
        <v>26.6758</v>
      </c>
      <c r="KE623">
        <v>0</v>
      </c>
      <c r="KF623">
        <v>100</v>
      </c>
      <c r="KG623">
        <v>35.4353</v>
      </c>
      <c r="KH623">
        <v>521.647</v>
      </c>
      <c r="KI623">
        <v>21.9999</v>
      </c>
      <c r="KJ623">
        <v>93.048</v>
      </c>
      <c r="KK623">
        <v>89.8261</v>
      </c>
    </row>
    <row r="624" spans="1:297">
      <c r="A624">
        <v>608</v>
      </c>
      <c r="B624">
        <v>1762208211</v>
      </c>
      <c r="C624">
        <v>9979</v>
      </c>
      <c r="D624" t="s">
        <v>1666</v>
      </c>
      <c r="E624" t="s">
        <v>1667</v>
      </c>
      <c r="F624">
        <v>5</v>
      </c>
      <c r="G624" t="s">
        <v>1605</v>
      </c>
      <c r="H624" t="s">
        <v>438</v>
      </c>
      <c r="I624">
        <v>1762208202.84615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510.546887296608</v>
      </c>
      <c r="AK624">
        <v>497.02643030303</v>
      </c>
      <c r="AL624">
        <v>3.33421948286377</v>
      </c>
      <c r="AM624">
        <v>64.2912507291706</v>
      </c>
      <c r="AN624">
        <f>(AP624 - AO624 + DY624*1E3/(8.314*(EA624+273.15)) * AR624/DX624 * AQ624) * DX624/(100*DL624) * 1000/(1000 - AP624)</f>
        <v>0</v>
      </c>
      <c r="AO624">
        <v>21.0808700023859</v>
      </c>
      <c r="AP624">
        <v>31.0088315151515</v>
      </c>
      <c r="AQ624">
        <v>1.85494602618933e-05</v>
      </c>
      <c r="AR624">
        <v>98.2178947008319</v>
      </c>
      <c r="AS624">
        <v>2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439</v>
      </c>
      <c r="AY624" t="s">
        <v>439</v>
      </c>
      <c r="AZ624">
        <v>0</v>
      </c>
      <c r="BA624">
        <v>0</v>
      </c>
      <c r="BB624">
        <f>1-AZ624/BA624</f>
        <v>0</v>
      </c>
      <c r="BC624">
        <v>0</v>
      </c>
      <c r="BD624" t="s">
        <v>439</v>
      </c>
      <c r="BE624" t="s">
        <v>439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439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440</v>
      </c>
      <c r="DO624">
        <v>2</v>
      </c>
      <c r="DP624" t="b">
        <v>1</v>
      </c>
      <c r="DQ624">
        <v>1762208202.84615</v>
      </c>
      <c r="DR624">
        <v>459.526615384615</v>
      </c>
      <c r="DS624">
        <v>485.010692307692</v>
      </c>
      <c r="DT624">
        <v>31.0063769230769</v>
      </c>
      <c r="DU624">
        <v>21.0794153846154</v>
      </c>
      <c r="DV624">
        <v>456.42</v>
      </c>
      <c r="DW624">
        <v>30.6963461538461</v>
      </c>
      <c r="DX624">
        <v>499.982615384615</v>
      </c>
      <c r="DY624">
        <v>90.7779923076923</v>
      </c>
      <c r="DZ624">
        <v>0.0999828076923077</v>
      </c>
      <c r="EA624">
        <v>42.8397</v>
      </c>
      <c r="EB624">
        <v>42.0236384615385</v>
      </c>
      <c r="EC624">
        <v>999.9</v>
      </c>
      <c r="ED624">
        <v>0</v>
      </c>
      <c r="EE624">
        <v>0</v>
      </c>
      <c r="EF624">
        <v>10002.5076923077</v>
      </c>
      <c r="EG624">
        <v>0</v>
      </c>
      <c r="EH624">
        <v>1156.17692307692</v>
      </c>
      <c r="EI624">
        <v>-25.4841307692308</v>
      </c>
      <c r="EJ624">
        <v>474.230692307692</v>
      </c>
      <c r="EK624">
        <v>495.454615384615</v>
      </c>
      <c r="EL624">
        <v>9.92698384615385</v>
      </c>
      <c r="EM624">
        <v>485.010692307692</v>
      </c>
      <c r="EN624">
        <v>21.0794153846154</v>
      </c>
      <c r="EO624">
        <v>2.81469846153846</v>
      </c>
      <c r="EP624">
        <v>1.91354615384615</v>
      </c>
      <c r="EQ624">
        <v>22.9705384615385</v>
      </c>
      <c r="ER624">
        <v>16.7465384615385</v>
      </c>
      <c r="ES624">
        <v>2000.00153846154</v>
      </c>
      <c r="ET624">
        <v>0.979996461538461</v>
      </c>
      <c r="EU624">
        <v>0.0200033230769231</v>
      </c>
      <c r="EV624">
        <v>0</v>
      </c>
      <c r="EW624">
        <v>1126.84307692308</v>
      </c>
      <c r="EX624">
        <v>5.00059</v>
      </c>
      <c r="EY624">
        <v>24166.9846153846</v>
      </c>
      <c r="EZ624">
        <v>17360.3153846154</v>
      </c>
      <c r="FA624">
        <v>62.5813846153846</v>
      </c>
      <c r="FB624">
        <v>62.6966923076923</v>
      </c>
      <c r="FC624">
        <v>62.125</v>
      </c>
      <c r="FD624">
        <v>62.0668461538462</v>
      </c>
      <c r="FE624">
        <v>62.937</v>
      </c>
      <c r="FF624">
        <v>1955.09153846154</v>
      </c>
      <c r="FG624">
        <v>39.91</v>
      </c>
      <c r="FH624">
        <v>0</v>
      </c>
      <c r="FI624">
        <v>1762208210</v>
      </c>
      <c r="FJ624">
        <v>0</v>
      </c>
      <c r="FK624">
        <v>1126.8448</v>
      </c>
      <c r="FL624">
        <v>7.54307690894248</v>
      </c>
      <c r="FM624">
        <v>122.869230603883</v>
      </c>
      <c r="FN624">
        <v>24168.04</v>
      </c>
      <c r="FO624">
        <v>15</v>
      </c>
      <c r="FP624">
        <v>0</v>
      </c>
      <c r="FQ624" t="s">
        <v>441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-23.8334333333333</v>
      </c>
      <c r="GD624">
        <v>-29.5632623376624</v>
      </c>
      <c r="GE624">
        <v>3.14902202177927</v>
      </c>
      <c r="GF624">
        <v>0</v>
      </c>
      <c r="GG624">
        <v>1126.59294117647</v>
      </c>
      <c r="GH624">
        <v>5.35401069198606</v>
      </c>
      <c r="GI624">
        <v>0.593704865339699</v>
      </c>
      <c r="GJ624">
        <v>-1</v>
      </c>
      <c r="GK624">
        <v>9.92875857142857</v>
      </c>
      <c r="GL624">
        <v>-0.0354670129870063</v>
      </c>
      <c r="GM624">
        <v>0.0040205380896854</v>
      </c>
      <c r="GN624">
        <v>1</v>
      </c>
      <c r="GO624">
        <v>1</v>
      </c>
      <c r="GP624">
        <v>2</v>
      </c>
      <c r="GQ624" t="s">
        <v>460</v>
      </c>
      <c r="GR624">
        <v>3.12599</v>
      </c>
      <c r="GS624">
        <v>2.77789</v>
      </c>
      <c r="GT624">
        <v>0.0944039</v>
      </c>
      <c r="GU624">
        <v>0.0988644</v>
      </c>
      <c r="GV624">
        <v>0.117928</v>
      </c>
      <c r="GW624">
        <v>0.0897849</v>
      </c>
      <c r="GX624">
        <v>32588.2</v>
      </c>
      <c r="GY624">
        <v>34339.2</v>
      </c>
      <c r="GZ624">
        <v>32681.7</v>
      </c>
      <c r="HA624">
        <v>34627.5</v>
      </c>
      <c r="HB624">
        <v>41122.6</v>
      </c>
      <c r="HC624">
        <v>45403.4</v>
      </c>
      <c r="HD624">
        <v>51320.4</v>
      </c>
      <c r="HE624">
        <v>55506.2</v>
      </c>
      <c r="HF624">
        <v>1.6885</v>
      </c>
      <c r="HG624">
        <v>2.00958</v>
      </c>
      <c r="HH624">
        <v>0.0306964</v>
      </c>
      <c r="HI624">
        <v>0</v>
      </c>
      <c r="HJ624">
        <v>41.5413</v>
      </c>
      <c r="HK624">
        <v>999.9</v>
      </c>
      <c r="HL624">
        <v>53.76</v>
      </c>
      <c r="HM624">
        <v>28.409</v>
      </c>
      <c r="HN624">
        <v>23.0131</v>
      </c>
      <c r="HO624">
        <v>60.7927</v>
      </c>
      <c r="HP624">
        <v>30.9095</v>
      </c>
      <c r="HQ624">
        <v>2</v>
      </c>
      <c r="HR624">
        <v>2.1979</v>
      </c>
      <c r="HS624">
        <v>5.43702</v>
      </c>
      <c r="HT624">
        <v>20.0332</v>
      </c>
      <c r="HU624">
        <v>5.18899</v>
      </c>
      <c r="HV624">
        <v>12.0159</v>
      </c>
      <c r="HW624">
        <v>4.96955</v>
      </c>
      <c r="HX624">
        <v>3.29515</v>
      </c>
      <c r="HY624">
        <v>999.9</v>
      </c>
      <c r="HZ624">
        <v>9999</v>
      </c>
      <c r="IA624">
        <v>9999</v>
      </c>
      <c r="IB624">
        <v>9999</v>
      </c>
      <c r="IC624">
        <v>1.86318</v>
      </c>
      <c r="ID624">
        <v>1.86813</v>
      </c>
      <c r="IE624">
        <v>1.86783</v>
      </c>
      <c r="IF624">
        <v>1.86905</v>
      </c>
      <c r="IG624">
        <v>1.86983</v>
      </c>
      <c r="IH624">
        <v>1.86585</v>
      </c>
      <c r="II624">
        <v>1.86703</v>
      </c>
      <c r="IJ624">
        <v>1.86838</v>
      </c>
      <c r="IK624">
        <v>5</v>
      </c>
      <c r="IL624">
        <v>0</v>
      </c>
      <c r="IM624">
        <v>0</v>
      </c>
      <c r="IN624">
        <v>0</v>
      </c>
      <c r="IO624" t="s">
        <v>443</v>
      </c>
      <c r="IP624" t="s">
        <v>444</v>
      </c>
      <c r="IQ624" t="s">
        <v>445</v>
      </c>
      <c r="IR624" t="s">
        <v>445</v>
      </c>
      <c r="IS624" t="s">
        <v>445</v>
      </c>
      <c r="IT624" t="s">
        <v>445</v>
      </c>
      <c r="IU624">
        <v>0</v>
      </c>
      <c r="IV624">
        <v>100</v>
      </c>
      <c r="IW624">
        <v>100</v>
      </c>
      <c r="IX624">
        <v>3.21</v>
      </c>
      <c r="IY624">
        <v>0.3101</v>
      </c>
      <c r="IZ624">
        <v>0.972545899424372</v>
      </c>
      <c r="JA624">
        <v>0.00534676025210932</v>
      </c>
      <c r="JB624">
        <v>-1.70922874884956e-06</v>
      </c>
      <c r="JC624">
        <v>5.24977269206303e-10</v>
      </c>
      <c r="JD624">
        <v>0.310040366037049</v>
      </c>
      <c r="JE624">
        <v>0</v>
      </c>
      <c r="JF624">
        <v>0</v>
      </c>
      <c r="JG624">
        <v>0</v>
      </c>
      <c r="JH624">
        <v>4</v>
      </c>
      <c r="JI624">
        <v>2317</v>
      </c>
      <c r="JJ624">
        <v>-0</v>
      </c>
      <c r="JK624">
        <v>23</v>
      </c>
      <c r="JL624">
        <v>29370136.9</v>
      </c>
      <c r="JM624">
        <v>29370136.9</v>
      </c>
      <c r="JN624">
        <v>1.36597</v>
      </c>
      <c r="JO624">
        <v>2.63062</v>
      </c>
      <c r="JP624">
        <v>2.19849</v>
      </c>
      <c r="JQ624">
        <v>2.63672</v>
      </c>
      <c r="JR624">
        <v>2.44507</v>
      </c>
      <c r="JS624">
        <v>2.30469</v>
      </c>
      <c r="JT624">
        <v>33.1099</v>
      </c>
      <c r="JU624">
        <v>24.1313</v>
      </c>
      <c r="JV624">
        <v>18</v>
      </c>
      <c r="JW624">
        <v>491.712</v>
      </c>
      <c r="JX624">
        <v>759.601</v>
      </c>
      <c r="JY624">
        <v>35.4269</v>
      </c>
      <c r="JZ624">
        <v>52.2631</v>
      </c>
      <c r="KA624">
        <v>29.9982</v>
      </c>
      <c r="KB624">
        <v>52.2084</v>
      </c>
      <c r="KC624">
        <v>52.0467</v>
      </c>
      <c r="KD624">
        <v>27.5036</v>
      </c>
      <c r="KE624">
        <v>0</v>
      </c>
      <c r="KF624">
        <v>100</v>
      </c>
      <c r="KG624">
        <v>35.4086</v>
      </c>
      <c r="KH624">
        <v>541.876</v>
      </c>
      <c r="KI624">
        <v>21.9999</v>
      </c>
      <c r="KJ624">
        <v>93.0504</v>
      </c>
      <c r="KK624">
        <v>89.8301</v>
      </c>
    </row>
    <row r="625" spans="1:297">
      <c r="A625">
        <v>609</v>
      </c>
      <c r="B625">
        <v>1762208216</v>
      </c>
      <c r="C625">
        <v>9984</v>
      </c>
      <c r="D625" t="s">
        <v>1668</v>
      </c>
      <c r="E625" t="s">
        <v>1669</v>
      </c>
      <c r="F625">
        <v>5</v>
      </c>
      <c r="G625" t="s">
        <v>1605</v>
      </c>
      <c r="H625" t="s">
        <v>438</v>
      </c>
      <c r="I625">
        <v>1762208207.84615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527.036811295797</v>
      </c>
      <c r="AK625">
        <v>513.472212121212</v>
      </c>
      <c r="AL625">
        <v>3.30153994119235</v>
      </c>
      <c r="AM625">
        <v>64.2912507291706</v>
      </c>
      <c r="AN625">
        <f>(AP625 - AO625 + DY625*1E3/(8.314*(EA625+273.15)) * AR625/DX625 * AQ625) * DX625/(100*DL625) * 1000/(1000 - AP625)</f>
        <v>0</v>
      </c>
      <c r="AO625">
        <v>21.0837563495391</v>
      </c>
      <c r="AP625">
        <v>31.00642</v>
      </c>
      <c r="AQ625">
        <v>-6.27443454076218e-06</v>
      </c>
      <c r="AR625">
        <v>98.2178947008319</v>
      </c>
      <c r="AS625">
        <v>2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439</v>
      </c>
      <c r="AY625" t="s">
        <v>439</v>
      </c>
      <c r="AZ625">
        <v>0</v>
      </c>
      <c r="BA625">
        <v>0</v>
      </c>
      <c r="BB625">
        <f>1-AZ625/BA625</f>
        <v>0</v>
      </c>
      <c r="BC625">
        <v>0</v>
      </c>
      <c r="BD625" t="s">
        <v>439</v>
      </c>
      <c r="BE625" t="s">
        <v>439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439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440</v>
      </c>
      <c r="DO625">
        <v>2</v>
      </c>
      <c r="DP625" t="b">
        <v>1</v>
      </c>
      <c r="DQ625">
        <v>1762208207.84615</v>
      </c>
      <c r="DR625">
        <v>474.828461538462</v>
      </c>
      <c r="DS625">
        <v>501.523230769231</v>
      </c>
      <c r="DT625">
        <v>31.0060769230769</v>
      </c>
      <c r="DU625">
        <v>21.0815923076923</v>
      </c>
      <c r="DV625">
        <v>471.659384615385</v>
      </c>
      <c r="DW625">
        <v>30.6960461538462</v>
      </c>
      <c r="DX625">
        <v>500.005384615385</v>
      </c>
      <c r="DY625">
        <v>90.7792846153846</v>
      </c>
      <c r="DZ625">
        <v>0.100006861538462</v>
      </c>
      <c r="EA625">
        <v>42.8412923076923</v>
      </c>
      <c r="EB625">
        <v>42.0277461538462</v>
      </c>
      <c r="EC625">
        <v>999.9</v>
      </c>
      <c r="ED625">
        <v>0</v>
      </c>
      <c r="EE625">
        <v>0</v>
      </c>
      <c r="EF625">
        <v>10001.4969230769</v>
      </c>
      <c r="EG625">
        <v>0</v>
      </c>
      <c r="EH625">
        <v>1156.09</v>
      </c>
      <c r="EI625">
        <v>-26.6948</v>
      </c>
      <c r="EJ625">
        <v>490.022230769231</v>
      </c>
      <c r="EK625">
        <v>512.323923076923</v>
      </c>
      <c r="EL625">
        <v>9.92449923076923</v>
      </c>
      <c r="EM625">
        <v>501.523230769231</v>
      </c>
      <c r="EN625">
        <v>21.0815923076923</v>
      </c>
      <c r="EO625">
        <v>2.81471</v>
      </c>
      <c r="EP625">
        <v>1.91377153846154</v>
      </c>
      <c r="EQ625">
        <v>22.9706076923077</v>
      </c>
      <c r="ER625">
        <v>16.7484</v>
      </c>
      <c r="ES625">
        <v>2000.01307692308</v>
      </c>
      <c r="ET625">
        <v>0.979996461538461</v>
      </c>
      <c r="EU625">
        <v>0.0200033230769231</v>
      </c>
      <c r="EV625">
        <v>0</v>
      </c>
      <c r="EW625">
        <v>1127.41538461538</v>
      </c>
      <c r="EX625">
        <v>5.00059</v>
      </c>
      <c r="EY625">
        <v>24178.2307692308</v>
      </c>
      <c r="EZ625">
        <v>17360.4076923077</v>
      </c>
      <c r="FA625">
        <v>62.5716923076923</v>
      </c>
      <c r="FB625">
        <v>62.687</v>
      </c>
      <c r="FC625">
        <v>62.1104615384615</v>
      </c>
      <c r="FD625">
        <v>62.062</v>
      </c>
      <c r="FE625">
        <v>62.9322307692308</v>
      </c>
      <c r="FF625">
        <v>1955.10307692308</v>
      </c>
      <c r="FG625">
        <v>39.91</v>
      </c>
      <c r="FH625">
        <v>0</v>
      </c>
      <c r="FI625">
        <v>1762208215.4</v>
      </c>
      <c r="FJ625">
        <v>0</v>
      </c>
      <c r="FK625">
        <v>1127.53269230769</v>
      </c>
      <c r="FL625">
        <v>7.77948717505749</v>
      </c>
      <c r="FM625">
        <v>158.471794928879</v>
      </c>
      <c r="FN625">
        <v>24179.9961538462</v>
      </c>
      <c r="FO625">
        <v>15</v>
      </c>
      <c r="FP625">
        <v>0</v>
      </c>
      <c r="FQ625" t="s">
        <v>441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-26.047655</v>
      </c>
      <c r="GD625">
        <v>-14.8833518796993</v>
      </c>
      <c r="GE625">
        <v>1.51054736022245</v>
      </c>
      <c r="GF625">
        <v>0</v>
      </c>
      <c r="GG625">
        <v>1127.09647058823</v>
      </c>
      <c r="GH625">
        <v>7.42673797032494</v>
      </c>
      <c r="GI625">
        <v>0.774968243573044</v>
      </c>
      <c r="GJ625">
        <v>-1</v>
      </c>
      <c r="GK625">
        <v>9.925674</v>
      </c>
      <c r="GL625">
        <v>-0.0245702255638847</v>
      </c>
      <c r="GM625">
        <v>0.00285121272443857</v>
      </c>
      <c r="GN625">
        <v>1</v>
      </c>
      <c r="GO625">
        <v>1</v>
      </c>
      <c r="GP625">
        <v>2</v>
      </c>
      <c r="GQ625" t="s">
        <v>460</v>
      </c>
      <c r="GR625">
        <v>3.12609</v>
      </c>
      <c r="GS625">
        <v>2.77802</v>
      </c>
      <c r="GT625">
        <v>0.0967733</v>
      </c>
      <c r="GU625">
        <v>0.101384</v>
      </c>
      <c r="GV625">
        <v>0.117929</v>
      </c>
      <c r="GW625">
        <v>0.0897969</v>
      </c>
      <c r="GX625">
        <v>32503.9</v>
      </c>
      <c r="GY625">
        <v>34244.4</v>
      </c>
      <c r="GZ625">
        <v>32682.6</v>
      </c>
      <c r="HA625">
        <v>34628.7</v>
      </c>
      <c r="HB625">
        <v>41123.7</v>
      </c>
      <c r="HC625">
        <v>45404.4</v>
      </c>
      <c r="HD625">
        <v>51321.6</v>
      </c>
      <c r="HE625">
        <v>55507.8</v>
      </c>
      <c r="HF625">
        <v>1.6886</v>
      </c>
      <c r="HG625">
        <v>2.00995</v>
      </c>
      <c r="HH625">
        <v>0.0295416</v>
      </c>
      <c r="HI625">
        <v>0</v>
      </c>
      <c r="HJ625">
        <v>41.5697</v>
      </c>
      <c r="HK625">
        <v>999.9</v>
      </c>
      <c r="HL625">
        <v>53.76</v>
      </c>
      <c r="HM625">
        <v>28.409</v>
      </c>
      <c r="HN625">
        <v>23.0155</v>
      </c>
      <c r="HO625">
        <v>60.9227</v>
      </c>
      <c r="HP625">
        <v>30.8814</v>
      </c>
      <c r="HQ625">
        <v>2</v>
      </c>
      <c r="HR625">
        <v>2.19634</v>
      </c>
      <c r="HS625">
        <v>5.51451</v>
      </c>
      <c r="HT625">
        <v>20.0312</v>
      </c>
      <c r="HU625">
        <v>5.19048</v>
      </c>
      <c r="HV625">
        <v>12.0159</v>
      </c>
      <c r="HW625">
        <v>4.96985</v>
      </c>
      <c r="HX625">
        <v>3.29513</v>
      </c>
      <c r="HY625">
        <v>999.9</v>
      </c>
      <c r="HZ625">
        <v>9999</v>
      </c>
      <c r="IA625">
        <v>9999</v>
      </c>
      <c r="IB625">
        <v>9999</v>
      </c>
      <c r="IC625">
        <v>1.86318</v>
      </c>
      <c r="ID625">
        <v>1.86813</v>
      </c>
      <c r="IE625">
        <v>1.86783</v>
      </c>
      <c r="IF625">
        <v>1.86903</v>
      </c>
      <c r="IG625">
        <v>1.86981</v>
      </c>
      <c r="IH625">
        <v>1.86585</v>
      </c>
      <c r="II625">
        <v>1.86706</v>
      </c>
      <c r="IJ625">
        <v>1.86841</v>
      </c>
      <c r="IK625">
        <v>5</v>
      </c>
      <c r="IL625">
        <v>0</v>
      </c>
      <c r="IM625">
        <v>0</v>
      </c>
      <c r="IN625">
        <v>0</v>
      </c>
      <c r="IO625" t="s">
        <v>443</v>
      </c>
      <c r="IP625" t="s">
        <v>444</v>
      </c>
      <c r="IQ625" t="s">
        <v>445</v>
      </c>
      <c r="IR625" t="s">
        <v>445</v>
      </c>
      <c r="IS625" t="s">
        <v>445</v>
      </c>
      <c r="IT625" t="s">
        <v>445</v>
      </c>
      <c r="IU625">
        <v>0</v>
      </c>
      <c r="IV625">
        <v>100</v>
      </c>
      <c r="IW625">
        <v>100</v>
      </c>
      <c r="IX625">
        <v>3.275</v>
      </c>
      <c r="IY625">
        <v>0.31</v>
      </c>
      <c r="IZ625">
        <v>0.972545899424372</v>
      </c>
      <c r="JA625">
        <v>0.00534676025210932</v>
      </c>
      <c r="JB625">
        <v>-1.70922874884956e-06</v>
      </c>
      <c r="JC625">
        <v>5.24977269206303e-10</v>
      </c>
      <c r="JD625">
        <v>0.310040366037049</v>
      </c>
      <c r="JE625">
        <v>0</v>
      </c>
      <c r="JF625">
        <v>0</v>
      </c>
      <c r="JG625">
        <v>0</v>
      </c>
      <c r="JH625">
        <v>4</v>
      </c>
      <c r="JI625">
        <v>2317</v>
      </c>
      <c r="JJ625">
        <v>-0</v>
      </c>
      <c r="JK625">
        <v>23</v>
      </c>
      <c r="JL625">
        <v>29370136.9</v>
      </c>
      <c r="JM625">
        <v>29370136.9</v>
      </c>
      <c r="JN625">
        <v>1.40869</v>
      </c>
      <c r="JO625">
        <v>2.62573</v>
      </c>
      <c r="JP625">
        <v>2.19849</v>
      </c>
      <c r="JQ625">
        <v>2.63794</v>
      </c>
      <c r="JR625">
        <v>2.44507</v>
      </c>
      <c r="JS625">
        <v>2.33032</v>
      </c>
      <c r="JT625">
        <v>33.1099</v>
      </c>
      <c r="JU625">
        <v>24.14</v>
      </c>
      <c r="JV625">
        <v>18</v>
      </c>
      <c r="JW625">
        <v>491.625</v>
      </c>
      <c r="JX625">
        <v>759.72</v>
      </c>
      <c r="JY625">
        <v>35.4047</v>
      </c>
      <c r="JZ625">
        <v>52.2385</v>
      </c>
      <c r="KA625">
        <v>29.9985</v>
      </c>
      <c r="KB625">
        <v>52.1809</v>
      </c>
      <c r="KC625">
        <v>52.0195</v>
      </c>
      <c r="KD625">
        <v>28.2982</v>
      </c>
      <c r="KE625">
        <v>0</v>
      </c>
      <c r="KF625">
        <v>100</v>
      </c>
      <c r="KG625">
        <v>35.3723</v>
      </c>
      <c r="KH625">
        <v>555.385</v>
      </c>
      <c r="KI625">
        <v>21.9999</v>
      </c>
      <c r="KJ625">
        <v>93.0527</v>
      </c>
      <c r="KK625">
        <v>89.8329</v>
      </c>
    </row>
    <row r="626" spans="1:297">
      <c r="A626">
        <v>610</v>
      </c>
      <c r="B626">
        <v>1762208221</v>
      </c>
      <c r="C626">
        <v>9989</v>
      </c>
      <c r="D626" t="s">
        <v>1670</v>
      </c>
      <c r="E626" t="s">
        <v>1671</v>
      </c>
      <c r="F626">
        <v>5</v>
      </c>
      <c r="G626" t="s">
        <v>1605</v>
      </c>
      <c r="H626" t="s">
        <v>438</v>
      </c>
      <c r="I626">
        <v>1762208212.84615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545.028365645094</v>
      </c>
      <c r="AK626">
        <v>530.803709090909</v>
      </c>
      <c r="AL626">
        <v>3.46356128548148</v>
      </c>
      <c r="AM626">
        <v>64.2912507291706</v>
      </c>
      <c r="AN626">
        <f>(AP626 - AO626 + DY626*1E3/(8.314*(EA626+273.15)) * AR626/DX626 * AQ626) * DX626/(100*DL626) * 1000/(1000 - AP626)</f>
        <v>0</v>
      </c>
      <c r="AO626">
        <v>21.0866471056764</v>
      </c>
      <c r="AP626">
        <v>31.0038339393939</v>
      </c>
      <c r="AQ626">
        <v>-8.909873585574e-06</v>
      </c>
      <c r="AR626">
        <v>98.2178947008319</v>
      </c>
      <c r="AS626">
        <v>2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439</v>
      </c>
      <c r="AY626" t="s">
        <v>439</v>
      </c>
      <c r="AZ626">
        <v>0</v>
      </c>
      <c r="BA626">
        <v>0</v>
      </c>
      <c r="BB626">
        <f>1-AZ626/BA626</f>
        <v>0</v>
      </c>
      <c r="BC626">
        <v>0</v>
      </c>
      <c r="BD626" t="s">
        <v>439</v>
      </c>
      <c r="BE626" t="s">
        <v>439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439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440</v>
      </c>
      <c r="DO626">
        <v>2</v>
      </c>
      <c r="DP626" t="b">
        <v>1</v>
      </c>
      <c r="DQ626">
        <v>1762208212.84615</v>
      </c>
      <c r="DR626">
        <v>490.817923076923</v>
      </c>
      <c r="DS626">
        <v>518.525384615384</v>
      </c>
      <c r="DT626">
        <v>31.0063461538462</v>
      </c>
      <c r="DU626">
        <v>21.0839307692308</v>
      </c>
      <c r="DV626">
        <v>487.584230769231</v>
      </c>
      <c r="DW626">
        <v>30.6963230769231</v>
      </c>
      <c r="DX626">
        <v>499.981538461538</v>
      </c>
      <c r="DY626">
        <v>90.7795923076923</v>
      </c>
      <c r="DZ626">
        <v>0.0999899538461538</v>
      </c>
      <c r="EA626">
        <v>42.8419076923077</v>
      </c>
      <c r="EB626">
        <v>42.0351846153846</v>
      </c>
      <c r="EC626">
        <v>999.9</v>
      </c>
      <c r="ED626">
        <v>0</v>
      </c>
      <c r="EE626">
        <v>0</v>
      </c>
      <c r="EF626">
        <v>9998.85</v>
      </c>
      <c r="EG626">
        <v>0</v>
      </c>
      <c r="EH626">
        <v>1155.99615384615</v>
      </c>
      <c r="EI626">
        <v>-27.7074692307692</v>
      </c>
      <c r="EJ626">
        <v>506.523384615385</v>
      </c>
      <c r="EK626">
        <v>529.693461538462</v>
      </c>
      <c r="EL626">
        <v>9.92241692307692</v>
      </c>
      <c r="EM626">
        <v>518.525384615384</v>
      </c>
      <c r="EN626">
        <v>21.0839307692308</v>
      </c>
      <c r="EO626">
        <v>2.81474307692308</v>
      </c>
      <c r="EP626">
        <v>1.91399153846154</v>
      </c>
      <c r="EQ626">
        <v>22.9708153846154</v>
      </c>
      <c r="ER626">
        <v>16.7502076923077</v>
      </c>
      <c r="ES626">
        <v>2000.02615384615</v>
      </c>
      <c r="ET626">
        <v>0.979996461538461</v>
      </c>
      <c r="EU626">
        <v>0.0200033230769231</v>
      </c>
      <c r="EV626">
        <v>0</v>
      </c>
      <c r="EW626">
        <v>1128.14384615385</v>
      </c>
      <c r="EX626">
        <v>5.00059</v>
      </c>
      <c r="EY626">
        <v>24191.8</v>
      </c>
      <c r="EZ626">
        <v>17360.5076923077</v>
      </c>
      <c r="FA626">
        <v>62.562</v>
      </c>
      <c r="FB626">
        <v>62.687</v>
      </c>
      <c r="FC626">
        <v>62.0910769230769</v>
      </c>
      <c r="FD626">
        <v>62.0476923076923</v>
      </c>
      <c r="FE626">
        <v>62.9131538461538</v>
      </c>
      <c r="FF626">
        <v>1955.11615384615</v>
      </c>
      <c r="FG626">
        <v>39.91</v>
      </c>
      <c r="FH626">
        <v>0</v>
      </c>
      <c r="FI626">
        <v>1762208220.2</v>
      </c>
      <c r="FJ626">
        <v>0</v>
      </c>
      <c r="FK626">
        <v>1128.25807692308</v>
      </c>
      <c r="FL626">
        <v>9.62769231013143</v>
      </c>
      <c r="FM626">
        <v>176.283760831654</v>
      </c>
      <c r="FN626">
        <v>24193.4576923077</v>
      </c>
      <c r="FO626">
        <v>15</v>
      </c>
      <c r="FP626">
        <v>0</v>
      </c>
      <c r="FQ626" t="s">
        <v>441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-27.0300857142857</v>
      </c>
      <c r="GD626">
        <v>-12.1094883116883</v>
      </c>
      <c r="GE626">
        <v>1.31814519732254</v>
      </c>
      <c r="GF626">
        <v>0</v>
      </c>
      <c r="GG626">
        <v>1127.73411764706</v>
      </c>
      <c r="GH626">
        <v>8.61512604811726</v>
      </c>
      <c r="GI626">
        <v>0.884587366905354</v>
      </c>
      <c r="GJ626">
        <v>-1</v>
      </c>
      <c r="GK626">
        <v>9.92307761904762</v>
      </c>
      <c r="GL626">
        <v>-0.0244675324675201</v>
      </c>
      <c r="GM626">
        <v>0.00289264569088074</v>
      </c>
      <c r="GN626">
        <v>1</v>
      </c>
      <c r="GO626">
        <v>1</v>
      </c>
      <c r="GP626">
        <v>2</v>
      </c>
      <c r="GQ626" t="s">
        <v>460</v>
      </c>
      <c r="GR626">
        <v>3.12611</v>
      </c>
      <c r="GS626">
        <v>2.77794</v>
      </c>
      <c r="GT626">
        <v>0.0991926</v>
      </c>
      <c r="GU626">
        <v>0.103722</v>
      </c>
      <c r="GV626">
        <v>0.117941</v>
      </c>
      <c r="GW626">
        <v>0.0898024</v>
      </c>
      <c r="GX626">
        <v>32417.7</v>
      </c>
      <c r="GY626">
        <v>34156.1</v>
      </c>
      <c r="GZ626">
        <v>32683.4</v>
      </c>
      <c r="HA626">
        <v>34629.5</v>
      </c>
      <c r="HB626">
        <v>41124</v>
      </c>
      <c r="HC626">
        <v>45405.2</v>
      </c>
      <c r="HD626">
        <v>51322.5</v>
      </c>
      <c r="HE626">
        <v>55508.8</v>
      </c>
      <c r="HF626">
        <v>1.6887</v>
      </c>
      <c r="HG626">
        <v>2.0099</v>
      </c>
      <c r="HH626">
        <v>0.0274368</v>
      </c>
      <c r="HI626">
        <v>0</v>
      </c>
      <c r="HJ626">
        <v>41.5975</v>
      </c>
      <c r="HK626">
        <v>999.9</v>
      </c>
      <c r="HL626">
        <v>53.76</v>
      </c>
      <c r="HM626">
        <v>28.409</v>
      </c>
      <c r="HN626">
        <v>23.0138</v>
      </c>
      <c r="HO626">
        <v>60.8727</v>
      </c>
      <c r="HP626">
        <v>30.9535</v>
      </c>
      <c r="HQ626">
        <v>2</v>
      </c>
      <c r="HR626">
        <v>2.19553</v>
      </c>
      <c r="HS626">
        <v>5.60391</v>
      </c>
      <c r="HT626">
        <v>20.0282</v>
      </c>
      <c r="HU626">
        <v>5.19004</v>
      </c>
      <c r="HV626">
        <v>12.0159</v>
      </c>
      <c r="HW626">
        <v>4.96975</v>
      </c>
      <c r="HX626">
        <v>3.29505</v>
      </c>
      <c r="HY626">
        <v>999.9</v>
      </c>
      <c r="HZ626">
        <v>9999</v>
      </c>
      <c r="IA626">
        <v>9999</v>
      </c>
      <c r="IB626">
        <v>9999</v>
      </c>
      <c r="IC626">
        <v>1.86316</v>
      </c>
      <c r="ID626">
        <v>1.86813</v>
      </c>
      <c r="IE626">
        <v>1.86783</v>
      </c>
      <c r="IF626">
        <v>1.86904</v>
      </c>
      <c r="IG626">
        <v>1.86981</v>
      </c>
      <c r="IH626">
        <v>1.86584</v>
      </c>
      <c r="II626">
        <v>1.86703</v>
      </c>
      <c r="IJ626">
        <v>1.8684</v>
      </c>
      <c r="IK626">
        <v>5</v>
      </c>
      <c r="IL626">
        <v>0</v>
      </c>
      <c r="IM626">
        <v>0</v>
      </c>
      <c r="IN626">
        <v>0</v>
      </c>
      <c r="IO626" t="s">
        <v>443</v>
      </c>
      <c r="IP626" t="s">
        <v>444</v>
      </c>
      <c r="IQ626" t="s">
        <v>445</v>
      </c>
      <c r="IR626" t="s">
        <v>445</v>
      </c>
      <c r="IS626" t="s">
        <v>445</v>
      </c>
      <c r="IT626" t="s">
        <v>445</v>
      </c>
      <c r="IU626">
        <v>0</v>
      </c>
      <c r="IV626">
        <v>100</v>
      </c>
      <c r="IW626">
        <v>100</v>
      </c>
      <c r="IX626">
        <v>3.342</v>
      </c>
      <c r="IY626">
        <v>0.31</v>
      </c>
      <c r="IZ626">
        <v>0.972545899424372</v>
      </c>
      <c r="JA626">
        <v>0.00534676025210932</v>
      </c>
      <c r="JB626">
        <v>-1.70922874884956e-06</v>
      </c>
      <c r="JC626">
        <v>5.24977269206303e-10</v>
      </c>
      <c r="JD626">
        <v>0.310040366037049</v>
      </c>
      <c r="JE626">
        <v>0</v>
      </c>
      <c r="JF626">
        <v>0</v>
      </c>
      <c r="JG626">
        <v>0</v>
      </c>
      <c r="JH626">
        <v>4</v>
      </c>
      <c r="JI626">
        <v>2317</v>
      </c>
      <c r="JJ626">
        <v>-0</v>
      </c>
      <c r="JK626">
        <v>23</v>
      </c>
      <c r="JL626">
        <v>29370137</v>
      </c>
      <c r="JM626">
        <v>29370137</v>
      </c>
      <c r="JN626">
        <v>1.44775</v>
      </c>
      <c r="JO626">
        <v>2.62207</v>
      </c>
      <c r="JP626">
        <v>2.19849</v>
      </c>
      <c r="JQ626">
        <v>2.63672</v>
      </c>
      <c r="JR626">
        <v>2.44507</v>
      </c>
      <c r="JS626">
        <v>2.35352</v>
      </c>
      <c r="JT626">
        <v>33.1099</v>
      </c>
      <c r="JU626">
        <v>24.14</v>
      </c>
      <c r="JV626">
        <v>18</v>
      </c>
      <c r="JW626">
        <v>491.548</v>
      </c>
      <c r="JX626">
        <v>759.443</v>
      </c>
      <c r="JY626">
        <v>35.3716</v>
      </c>
      <c r="JZ626">
        <v>52.2148</v>
      </c>
      <c r="KA626">
        <v>29.999</v>
      </c>
      <c r="KB626">
        <v>52.1551</v>
      </c>
      <c r="KC626">
        <v>51.9956</v>
      </c>
      <c r="KD626">
        <v>29.1301</v>
      </c>
      <c r="KE626">
        <v>0</v>
      </c>
      <c r="KF626">
        <v>100</v>
      </c>
      <c r="KG626">
        <v>35.3322</v>
      </c>
      <c r="KH626">
        <v>575.579</v>
      </c>
      <c r="KI626">
        <v>21.9999</v>
      </c>
      <c r="KJ626">
        <v>93.0545</v>
      </c>
      <c r="KK626">
        <v>89.8346</v>
      </c>
    </row>
    <row r="627" spans="1:297">
      <c r="A627">
        <v>611</v>
      </c>
      <c r="B627">
        <v>1762208226</v>
      </c>
      <c r="C627">
        <v>9994</v>
      </c>
      <c r="D627" t="s">
        <v>1672</v>
      </c>
      <c r="E627" t="s">
        <v>1673</v>
      </c>
      <c r="F627">
        <v>5</v>
      </c>
      <c r="G627" t="s">
        <v>1605</v>
      </c>
      <c r="H627" t="s">
        <v>438</v>
      </c>
      <c r="I627">
        <v>1762208217.84615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562.077522994016</v>
      </c>
      <c r="AK627">
        <v>547.803660606061</v>
      </c>
      <c r="AL627">
        <v>3.41272004161455</v>
      </c>
      <c r="AM627">
        <v>64.2912507291706</v>
      </c>
      <c r="AN627">
        <f>(AP627 - AO627 + DY627*1E3/(8.314*(EA627+273.15)) * AR627/DX627 * AQ627) * DX627/(100*DL627) * 1000/(1000 - AP627)</f>
        <v>0</v>
      </c>
      <c r="AO627">
        <v>21.0868836551755</v>
      </c>
      <c r="AP627">
        <v>31.0048781818182</v>
      </c>
      <c r="AQ627">
        <v>-2.45847949361286e-06</v>
      </c>
      <c r="AR627">
        <v>98.2178947008319</v>
      </c>
      <c r="AS627">
        <v>2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439</v>
      </c>
      <c r="AY627" t="s">
        <v>439</v>
      </c>
      <c r="AZ627">
        <v>0</v>
      </c>
      <c r="BA627">
        <v>0</v>
      </c>
      <c r="BB627">
        <f>1-AZ627/BA627</f>
        <v>0</v>
      </c>
      <c r="BC627">
        <v>0</v>
      </c>
      <c r="BD627" t="s">
        <v>439</v>
      </c>
      <c r="BE627" t="s">
        <v>439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439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440</v>
      </c>
      <c r="DO627">
        <v>2</v>
      </c>
      <c r="DP627" t="b">
        <v>1</v>
      </c>
      <c r="DQ627">
        <v>1762208217.84615</v>
      </c>
      <c r="DR627">
        <v>507.165384615385</v>
      </c>
      <c r="DS627">
        <v>535.442769230769</v>
      </c>
      <c r="DT627">
        <v>31.006</v>
      </c>
      <c r="DU627">
        <v>21.0861692307692</v>
      </c>
      <c r="DV627">
        <v>503.865846153846</v>
      </c>
      <c r="DW627">
        <v>30.6959769230769</v>
      </c>
      <c r="DX627">
        <v>499.978923076923</v>
      </c>
      <c r="DY627">
        <v>90.7795307692308</v>
      </c>
      <c r="DZ627">
        <v>0.0999732076923077</v>
      </c>
      <c r="EA627">
        <v>42.8398846153846</v>
      </c>
      <c r="EB627">
        <v>42.0388615384615</v>
      </c>
      <c r="EC627">
        <v>999.9</v>
      </c>
      <c r="ED627">
        <v>0</v>
      </c>
      <c r="EE627">
        <v>0</v>
      </c>
      <c r="EF627">
        <v>10001.25</v>
      </c>
      <c r="EG627">
        <v>0</v>
      </c>
      <c r="EH627">
        <v>1155.88923076923</v>
      </c>
      <c r="EI627">
        <v>-28.2774538461538</v>
      </c>
      <c r="EJ627">
        <v>523.393692307692</v>
      </c>
      <c r="EK627">
        <v>546.976538461539</v>
      </c>
      <c r="EL627">
        <v>9.91982769230769</v>
      </c>
      <c r="EM627">
        <v>535.442769230769</v>
      </c>
      <c r="EN627">
        <v>21.0861692307692</v>
      </c>
      <c r="EO627">
        <v>2.81471</v>
      </c>
      <c r="EP627">
        <v>1.91419307692308</v>
      </c>
      <c r="EQ627">
        <v>22.9706153846154</v>
      </c>
      <c r="ER627">
        <v>16.7518769230769</v>
      </c>
      <c r="ES627">
        <v>2000.01230769231</v>
      </c>
      <c r="ET627">
        <v>0.979996230769231</v>
      </c>
      <c r="EU627">
        <v>0.0200035615384615</v>
      </c>
      <c r="EV627">
        <v>0</v>
      </c>
      <c r="EW627">
        <v>1128.86538461538</v>
      </c>
      <c r="EX627">
        <v>5.00059</v>
      </c>
      <c r="EY627">
        <v>24206.0615384615</v>
      </c>
      <c r="EZ627">
        <v>17360.3923076923</v>
      </c>
      <c r="FA627">
        <v>62.5476923076923</v>
      </c>
      <c r="FB627">
        <v>62.687</v>
      </c>
      <c r="FC627">
        <v>62.0716923076923</v>
      </c>
      <c r="FD627">
        <v>62.0286153846154</v>
      </c>
      <c r="FE627">
        <v>62.8940769230769</v>
      </c>
      <c r="FF627">
        <v>1955.10230769231</v>
      </c>
      <c r="FG627">
        <v>39.91</v>
      </c>
      <c r="FH627">
        <v>0</v>
      </c>
      <c r="FI627">
        <v>1762208225</v>
      </c>
      <c r="FJ627">
        <v>0</v>
      </c>
      <c r="FK627">
        <v>1128.975</v>
      </c>
      <c r="FL627">
        <v>9.15863247717184</v>
      </c>
      <c r="FM627">
        <v>177.135042472807</v>
      </c>
      <c r="FN627">
        <v>24207.3846153846</v>
      </c>
      <c r="FO627">
        <v>15</v>
      </c>
      <c r="FP627">
        <v>0</v>
      </c>
      <c r="FQ627" t="s">
        <v>441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-27.7845571428571</v>
      </c>
      <c r="GD627">
        <v>-7.39860779220778</v>
      </c>
      <c r="GE627">
        <v>0.801150373835398</v>
      </c>
      <c r="GF627">
        <v>0</v>
      </c>
      <c r="GG627">
        <v>1128.31323529412</v>
      </c>
      <c r="GH627">
        <v>8.89915967103316</v>
      </c>
      <c r="GI627">
        <v>0.908112847963641</v>
      </c>
      <c r="GJ627">
        <v>-1</v>
      </c>
      <c r="GK627">
        <v>9.92207</v>
      </c>
      <c r="GL627">
        <v>-0.0266322077921972</v>
      </c>
      <c r="GM627">
        <v>0.00303150913227189</v>
      </c>
      <c r="GN627">
        <v>1</v>
      </c>
      <c r="GO627">
        <v>1</v>
      </c>
      <c r="GP627">
        <v>2</v>
      </c>
      <c r="GQ627" t="s">
        <v>460</v>
      </c>
      <c r="GR627">
        <v>3.12602</v>
      </c>
      <c r="GS627">
        <v>2.77797</v>
      </c>
      <c r="GT627">
        <v>0.101569</v>
      </c>
      <c r="GU627">
        <v>0.106164</v>
      </c>
      <c r="GV627">
        <v>0.117934</v>
      </c>
      <c r="GW627">
        <v>0.0898193</v>
      </c>
      <c r="GX627">
        <v>32332.6</v>
      </c>
      <c r="GY627">
        <v>34063.8</v>
      </c>
      <c r="GZ627">
        <v>32683.8</v>
      </c>
      <c r="HA627">
        <v>34630.3</v>
      </c>
      <c r="HB627">
        <v>41124.7</v>
      </c>
      <c r="HC627">
        <v>45405.7</v>
      </c>
      <c r="HD627">
        <v>51322.8</v>
      </c>
      <c r="HE627">
        <v>55510.1</v>
      </c>
      <c r="HF627">
        <v>1.68897</v>
      </c>
      <c r="HG627">
        <v>2.01043</v>
      </c>
      <c r="HH627">
        <v>0.0265799</v>
      </c>
      <c r="HI627">
        <v>0</v>
      </c>
      <c r="HJ627">
        <v>41.6247</v>
      </c>
      <c r="HK627">
        <v>999.9</v>
      </c>
      <c r="HL627">
        <v>53.76</v>
      </c>
      <c r="HM627">
        <v>28.409</v>
      </c>
      <c r="HN627">
        <v>23.0129</v>
      </c>
      <c r="HO627">
        <v>60.7027</v>
      </c>
      <c r="HP627">
        <v>30.9215</v>
      </c>
      <c r="HQ627">
        <v>2</v>
      </c>
      <c r="HR627">
        <v>2.19491</v>
      </c>
      <c r="HS627">
        <v>5.67213</v>
      </c>
      <c r="HT627">
        <v>20.0264</v>
      </c>
      <c r="HU627">
        <v>5.18974</v>
      </c>
      <c r="HV627">
        <v>12.0159</v>
      </c>
      <c r="HW627">
        <v>4.9698</v>
      </c>
      <c r="HX627">
        <v>3.29513</v>
      </c>
      <c r="HY627">
        <v>999.9</v>
      </c>
      <c r="HZ627">
        <v>9999</v>
      </c>
      <c r="IA627">
        <v>9999</v>
      </c>
      <c r="IB627">
        <v>9999</v>
      </c>
      <c r="IC627">
        <v>1.86318</v>
      </c>
      <c r="ID627">
        <v>1.86813</v>
      </c>
      <c r="IE627">
        <v>1.86783</v>
      </c>
      <c r="IF627">
        <v>1.86904</v>
      </c>
      <c r="IG627">
        <v>1.86981</v>
      </c>
      <c r="IH627">
        <v>1.86585</v>
      </c>
      <c r="II627">
        <v>1.86707</v>
      </c>
      <c r="IJ627">
        <v>1.86836</v>
      </c>
      <c r="IK627">
        <v>5</v>
      </c>
      <c r="IL627">
        <v>0</v>
      </c>
      <c r="IM627">
        <v>0</v>
      </c>
      <c r="IN627">
        <v>0</v>
      </c>
      <c r="IO627" t="s">
        <v>443</v>
      </c>
      <c r="IP627" t="s">
        <v>444</v>
      </c>
      <c r="IQ627" t="s">
        <v>445</v>
      </c>
      <c r="IR627" t="s">
        <v>445</v>
      </c>
      <c r="IS627" t="s">
        <v>445</v>
      </c>
      <c r="IT627" t="s">
        <v>445</v>
      </c>
      <c r="IU627">
        <v>0</v>
      </c>
      <c r="IV627">
        <v>100</v>
      </c>
      <c r="IW627">
        <v>100</v>
      </c>
      <c r="IX627">
        <v>3.408</v>
      </c>
      <c r="IY627">
        <v>0.31</v>
      </c>
      <c r="IZ627">
        <v>0.972545899424372</v>
      </c>
      <c r="JA627">
        <v>0.00534676025210932</v>
      </c>
      <c r="JB627">
        <v>-1.70922874884956e-06</v>
      </c>
      <c r="JC627">
        <v>5.24977269206303e-10</v>
      </c>
      <c r="JD627">
        <v>0.310040366037049</v>
      </c>
      <c r="JE627">
        <v>0</v>
      </c>
      <c r="JF627">
        <v>0</v>
      </c>
      <c r="JG627">
        <v>0</v>
      </c>
      <c r="JH627">
        <v>4</v>
      </c>
      <c r="JI627">
        <v>2317</v>
      </c>
      <c r="JJ627">
        <v>-0</v>
      </c>
      <c r="JK627">
        <v>23</v>
      </c>
      <c r="JL627">
        <v>29370137.1</v>
      </c>
      <c r="JM627">
        <v>29370137.1</v>
      </c>
      <c r="JN627">
        <v>1.49048</v>
      </c>
      <c r="JO627">
        <v>2.62939</v>
      </c>
      <c r="JP627">
        <v>2.19849</v>
      </c>
      <c r="JQ627">
        <v>2.63794</v>
      </c>
      <c r="JR627">
        <v>2.44629</v>
      </c>
      <c r="JS627">
        <v>2.34253</v>
      </c>
      <c r="JT627">
        <v>33.1099</v>
      </c>
      <c r="JU627">
        <v>24.14</v>
      </c>
      <c r="JV627">
        <v>18</v>
      </c>
      <c r="JW627">
        <v>491.608</v>
      </c>
      <c r="JX627">
        <v>759.744</v>
      </c>
      <c r="JY627">
        <v>35.3305</v>
      </c>
      <c r="JZ627">
        <v>52.1928</v>
      </c>
      <c r="KA627">
        <v>29.9993</v>
      </c>
      <c r="KB627">
        <v>52.1308</v>
      </c>
      <c r="KC627">
        <v>51.9716</v>
      </c>
      <c r="KD627">
        <v>29.91</v>
      </c>
      <c r="KE627">
        <v>0</v>
      </c>
      <c r="KF627">
        <v>100</v>
      </c>
      <c r="KG627">
        <v>35.2953</v>
      </c>
      <c r="KH627">
        <v>589.179</v>
      </c>
      <c r="KI627">
        <v>21.9999</v>
      </c>
      <c r="KJ627">
        <v>93.0553</v>
      </c>
      <c r="KK627">
        <v>89.8368</v>
      </c>
    </row>
    <row r="628" spans="1:297">
      <c r="A628">
        <v>612</v>
      </c>
      <c r="B628">
        <v>1762208231</v>
      </c>
      <c r="C628">
        <v>9999</v>
      </c>
      <c r="D628" t="s">
        <v>1674</v>
      </c>
      <c r="E628" t="s">
        <v>1675</v>
      </c>
      <c r="F628">
        <v>5</v>
      </c>
      <c r="G628" t="s">
        <v>1605</v>
      </c>
      <c r="H628" t="s">
        <v>438</v>
      </c>
      <c r="I628">
        <v>1762208222.84615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579.943241414855</v>
      </c>
      <c r="AK628">
        <v>565.348933333333</v>
      </c>
      <c r="AL628">
        <v>3.49856684086938</v>
      </c>
      <c r="AM628">
        <v>64.2912507291706</v>
      </c>
      <c r="AN628">
        <f>(AP628 - AO628 + DY628*1E3/(8.314*(EA628+273.15)) * AR628/DX628 * AQ628) * DX628/(100*DL628) * 1000/(1000 - AP628)</f>
        <v>0</v>
      </c>
      <c r="AO628">
        <v>21.0912316248324</v>
      </c>
      <c r="AP628">
        <v>31.0025454545454</v>
      </c>
      <c r="AQ628">
        <v>-1.18091676726267e-05</v>
      </c>
      <c r="AR628">
        <v>98.2178947008319</v>
      </c>
      <c r="AS628">
        <v>2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439</v>
      </c>
      <c r="AY628" t="s">
        <v>439</v>
      </c>
      <c r="AZ628">
        <v>0</v>
      </c>
      <c r="BA628">
        <v>0</v>
      </c>
      <c r="BB628">
        <f>1-AZ628/BA628</f>
        <v>0</v>
      </c>
      <c r="BC628">
        <v>0</v>
      </c>
      <c r="BD628" t="s">
        <v>439</v>
      </c>
      <c r="BE628" t="s">
        <v>439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439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440</v>
      </c>
      <c r="DO628">
        <v>2</v>
      </c>
      <c r="DP628" t="b">
        <v>1</v>
      </c>
      <c r="DQ628">
        <v>1762208222.84615</v>
      </c>
      <c r="DR628">
        <v>523.778769230769</v>
      </c>
      <c r="DS628">
        <v>552.610461538462</v>
      </c>
      <c r="DT628">
        <v>31.0046461538462</v>
      </c>
      <c r="DU628">
        <v>21.0887</v>
      </c>
      <c r="DV628">
        <v>520.412769230769</v>
      </c>
      <c r="DW628">
        <v>30.6946076923077</v>
      </c>
      <c r="DX628">
        <v>499.957692307692</v>
      </c>
      <c r="DY628">
        <v>90.7789307692308</v>
      </c>
      <c r="DZ628">
        <v>0.0999623923076923</v>
      </c>
      <c r="EA628">
        <v>42.838</v>
      </c>
      <c r="EB628">
        <v>42.0427307692308</v>
      </c>
      <c r="EC628">
        <v>999.9</v>
      </c>
      <c r="ED628">
        <v>0</v>
      </c>
      <c r="EE628">
        <v>0</v>
      </c>
      <c r="EF628">
        <v>10004.3284615385</v>
      </c>
      <c r="EG628">
        <v>0</v>
      </c>
      <c r="EH628">
        <v>1155.77769230769</v>
      </c>
      <c r="EI628">
        <v>-28.8318307692308</v>
      </c>
      <c r="EJ628">
        <v>540.537846153846</v>
      </c>
      <c r="EK628">
        <v>564.515538461538</v>
      </c>
      <c r="EL628">
        <v>9.91594615384615</v>
      </c>
      <c r="EM628">
        <v>552.610461538462</v>
      </c>
      <c r="EN628">
        <v>21.0887</v>
      </c>
      <c r="EO628">
        <v>2.81456769230769</v>
      </c>
      <c r="EP628">
        <v>1.91440923076923</v>
      </c>
      <c r="EQ628">
        <v>22.9697846153846</v>
      </c>
      <c r="ER628">
        <v>16.7536615384615</v>
      </c>
      <c r="ES628">
        <v>2000.02230769231</v>
      </c>
      <c r="ET628">
        <v>0.979996230769231</v>
      </c>
      <c r="EU628">
        <v>0.0200035615384615</v>
      </c>
      <c r="EV628">
        <v>0</v>
      </c>
      <c r="EW628">
        <v>1129.67461538462</v>
      </c>
      <c r="EX628">
        <v>5.00059</v>
      </c>
      <c r="EY628">
        <v>24220.9</v>
      </c>
      <c r="EZ628">
        <v>17360.4769230769</v>
      </c>
      <c r="FA628">
        <v>62.5286153846154</v>
      </c>
      <c r="FB628">
        <v>62.6774615384615</v>
      </c>
      <c r="FC628">
        <v>62.0572307692308</v>
      </c>
      <c r="FD628">
        <v>62.0095384615385</v>
      </c>
      <c r="FE628">
        <v>62.8797692307692</v>
      </c>
      <c r="FF628">
        <v>1955.11230769231</v>
      </c>
      <c r="FG628">
        <v>39.91</v>
      </c>
      <c r="FH628">
        <v>0</v>
      </c>
      <c r="FI628">
        <v>1762208230.4</v>
      </c>
      <c r="FJ628">
        <v>0</v>
      </c>
      <c r="FK628">
        <v>1129.8308</v>
      </c>
      <c r="FL628">
        <v>8.22538462332114</v>
      </c>
      <c r="FM628">
        <v>172.376922799425</v>
      </c>
      <c r="FN628">
        <v>24224.304</v>
      </c>
      <c r="FO628">
        <v>15</v>
      </c>
      <c r="FP628">
        <v>0</v>
      </c>
      <c r="FQ628" t="s">
        <v>441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-28.404725</v>
      </c>
      <c r="GD628">
        <v>-7.33047969924808</v>
      </c>
      <c r="GE628">
        <v>0.767820262740571</v>
      </c>
      <c r="GF628">
        <v>0</v>
      </c>
      <c r="GG628">
        <v>1129.04882352941</v>
      </c>
      <c r="GH628">
        <v>9.07043544975342</v>
      </c>
      <c r="GI628">
        <v>0.929619671459277</v>
      </c>
      <c r="GJ628">
        <v>-1</v>
      </c>
      <c r="GK628">
        <v>9.9182975</v>
      </c>
      <c r="GL628">
        <v>-0.0414681203007419</v>
      </c>
      <c r="GM628">
        <v>0.00441738822722216</v>
      </c>
      <c r="GN628">
        <v>1</v>
      </c>
      <c r="GO628">
        <v>1</v>
      </c>
      <c r="GP628">
        <v>2</v>
      </c>
      <c r="GQ628" t="s">
        <v>460</v>
      </c>
      <c r="GR628">
        <v>3.12614</v>
      </c>
      <c r="GS628">
        <v>2.77812</v>
      </c>
      <c r="GT628">
        <v>0.103938</v>
      </c>
      <c r="GU628">
        <v>0.108362</v>
      </c>
      <c r="GV628">
        <v>0.117939</v>
      </c>
      <c r="GW628">
        <v>0.0898301</v>
      </c>
      <c r="GX628">
        <v>32247.9</v>
      </c>
      <c r="GY628">
        <v>33980.9</v>
      </c>
      <c r="GZ628">
        <v>32684.4</v>
      </c>
      <c r="HA628">
        <v>34631.2</v>
      </c>
      <c r="HB628">
        <v>41125.1</v>
      </c>
      <c r="HC628">
        <v>45406.6</v>
      </c>
      <c r="HD628">
        <v>51323.5</v>
      </c>
      <c r="HE628">
        <v>55511.5</v>
      </c>
      <c r="HF628">
        <v>1.6892</v>
      </c>
      <c r="HG628">
        <v>2.01052</v>
      </c>
      <c r="HH628">
        <v>0.0249222</v>
      </c>
      <c r="HI628">
        <v>0</v>
      </c>
      <c r="HJ628">
        <v>41.6525</v>
      </c>
      <c r="HK628">
        <v>999.9</v>
      </c>
      <c r="HL628">
        <v>53.76</v>
      </c>
      <c r="HM628">
        <v>28.409</v>
      </c>
      <c r="HN628">
        <v>23.0144</v>
      </c>
      <c r="HO628">
        <v>60.7727</v>
      </c>
      <c r="HP628">
        <v>30.9535</v>
      </c>
      <c r="HQ628">
        <v>2</v>
      </c>
      <c r="HR628">
        <v>2.19396</v>
      </c>
      <c r="HS628">
        <v>5.74038</v>
      </c>
      <c r="HT628">
        <v>20.0245</v>
      </c>
      <c r="HU628">
        <v>5.18974</v>
      </c>
      <c r="HV628">
        <v>12.0159</v>
      </c>
      <c r="HW628">
        <v>4.97005</v>
      </c>
      <c r="HX628">
        <v>3.29515</v>
      </c>
      <c r="HY628">
        <v>999.9</v>
      </c>
      <c r="HZ628">
        <v>9999</v>
      </c>
      <c r="IA628">
        <v>9999</v>
      </c>
      <c r="IB628">
        <v>9999</v>
      </c>
      <c r="IC628">
        <v>1.86318</v>
      </c>
      <c r="ID628">
        <v>1.86813</v>
      </c>
      <c r="IE628">
        <v>1.86783</v>
      </c>
      <c r="IF628">
        <v>1.86904</v>
      </c>
      <c r="IG628">
        <v>1.86981</v>
      </c>
      <c r="IH628">
        <v>1.86585</v>
      </c>
      <c r="II628">
        <v>1.86704</v>
      </c>
      <c r="IJ628">
        <v>1.86836</v>
      </c>
      <c r="IK628">
        <v>5</v>
      </c>
      <c r="IL628">
        <v>0</v>
      </c>
      <c r="IM628">
        <v>0</v>
      </c>
      <c r="IN628">
        <v>0</v>
      </c>
      <c r="IO628" t="s">
        <v>443</v>
      </c>
      <c r="IP628" t="s">
        <v>444</v>
      </c>
      <c r="IQ628" t="s">
        <v>445</v>
      </c>
      <c r="IR628" t="s">
        <v>445</v>
      </c>
      <c r="IS628" t="s">
        <v>445</v>
      </c>
      <c r="IT628" t="s">
        <v>445</v>
      </c>
      <c r="IU628">
        <v>0</v>
      </c>
      <c r="IV628">
        <v>100</v>
      </c>
      <c r="IW628">
        <v>100</v>
      </c>
      <c r="IX628">
        <v>3.474</v>
      </c>
      <c r="IY628">
        <v>0.31</v>
      </c>
      <c r="IZ628">
        <v>0.972545899424372</v>
      </c>
      <c r="JA628">
        <v>0.00534676025210932</v>
      </c>
      <c r="JB628">
        <v>-1.70922874884956e-06</v>
      </c>
      <c r="JC628">
        <v>5.24977269206303e-10</v>
      </c>
      <c r="JD628">
        <v>0.310040366037049</v>
      </c>
      <c r="JE628">
        <v>0</v>
      </c>
      <c r="JF628">
        <v>0</v>
      </c>
      <c r="JG628">
        <v>0</v>
      </c>
      <c r="JH628">
        <v>4</v>
      </c>
      <c r="JI628">
        <v>2317</v>
      </c>
      <c r="JJ628">
        <v>-0</v>
      </c>
      <c r="JK628">
        <v>23</v>
      </c>
      <c r="JL628">
        <v>29370137.2</v>
      </c>
      <c r="JM628">
        <v>29370137.2</v>
      </c>
      <c r="JN628">
        <v>1.52588</v>
      </c>
      <c r="JO628">
        <v>2.61963</v>
      </c>
      <c r="JP628">
        <v>2.19849</v>
      </c>
      <c r="JQ628">
        <v>2.63794</v>
      </c>
      <c r="JR628">
        <v>2.44507</v>
      </c>
      <c r="JS628">
        <v>2.34375</v>
      </c>
      <c r="JT628">
        <v>33.1099</v>
      </c>
      <c r="JU628">
        <v>24.14</v>
      </c>
      <c r="JV628">
        <v>18</v>
      </c>
      <c r="JW628">
        <v>491.632</v>
      </c>
      <c r="JX628">
        <v>759.603</v>
      </c>
      <c r="JY628">
        <v>35.2887</v>
      </c>
      <c r="JZ628">
        <v>52.1716</v>
      </c>
      <c r="KA628">
        <v>29.9992</v>
      </c>
      <c r="KB628">
        <v>52.1067</v>
      </c>
      <c r="KC628">
        <v>51.9461</v>
      </c>
      <c r="KD628">
        <v>30.6217</v>
      </c>
      <c r="KE628">
        <v>0</v>
      </c>
      <c r="KF628">
        <v>100</v>
      </c>
      <c r="KG628">
        <v>35.2461</v>
      </c>
      <c r="KH628">
        <v>604.59</v>
      </c>
      <c r="KI628">
        <v>21.9999</v>
      </c>
      <c r="KJ628">
        <v>93.0567</v>
      </c>
      <c r="KK628">
        <v>89.8391</v>
      </c>
    </row>
    <row r="629" spans="1:297">
      <c r="A629">
        <v>613</v>
      </c>
      <c r="B629">
        <v>1762208236</v>
      </c>
      <c r="C629">
        <v>10004</v>
      </c>
      <c r="D629" t="s">
        <v>1676</v>
      </c>
      <c r="E629" t="s">
        <v>1677</v>
      </c>
      <c r="F629">
        <v>5</v>
      </c>
      <c r="G629" t="s">
        <v>1605</v>
      </c>
      <c r="H629" t="s">
        <v>438</v>
      </c>
      <c r="I629">
        <v>1762208227.84615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596.099829184715</v>
      </c>
      <c r="AK629">
        <v>582.062036363636</v>
      </c>
      <c r="AL629">
        <v>3.32742827677837</v>
      </c>
      <c r="AM629">
        <v>64.2912507291706</v>
      </c>
      <c r="AN629">
        <f>(AP629 - AO629 + DY629*1E3/(8.314*(EA629+273.15)) * AR629/DX629 * AQ629) * DX629/(100*DL629) * 1000/(1000 - AP629)</f>
        <v>0</v>
      </c>
      <c r="AO629">
        <v>21.0930199228035</v>
      </c>
      <c r="AP629">
        <v>31.0011357575757</v>
      </c>
      <c r="AQ629">
        <v>-4.1981051766378e-06</v>
      </c>
      <c r="AR629">
        <v>98.2178947008319</v>
      </c>
      <c r="AS629">
        <v>2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439</v>
      </c>
      <c r="AY629" t="s">
        <v>439</v>
      </c>
      <c r="AZ629">
        <v>0</v>
      </c>
      <c r="BA629">
        <v>0</v>
      </c>
      <c r="BB629">
        <f>1-AZ629/BA629</f>
        <v>0</v>
      </c>
      <c r="BC629">
        <v>0</v>
      </c>
      <c r="BD629" t="s">
        <v>439</v>
      </c>
      <c r="BE629" t="s">
        <v>439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439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440</v>
      </c>
      <c r="DO629">
        <v>2</v>
      </c>
      <c r="DP629" t="b">
        <v>1</v>
      </c>
      <c r="DQ629">
        <v>1762208227.84615</v>
      </c>
      <c r="DR629">
        <v>540.425307692308</v>
      </c>
      <c r="DS629">
        <v>569.209307692308</v>
      </c>
      <c r="DT629">
        <v>31.0036</v>
      </c>
      <c r="DU629">
        <v>21.0908769230769</v>
      </c>
      <c r="DV629">
        <v>536.993153846154</v>
      </c>
      <c r="DW629">
        <v>30.6935615384615</v>
      </c>
      <c r="DX629">
        <v>499.996615384615</v>
      </c>
      <c r="DY629">
        <v>90.7791692307692</v>
      </c>
      <c r="DZ629">
        <v>0.100000692307692</v>
      </c>
      <c r="EA629">
        <v>42.8375</v>
      </c>
      <c r="EB629">
        <v>42.0467076923077</v>
      </c>
      <c r="EC629">
        <v>999.9</v>
      </c>
      <c r="ED629">
        <v>0</v>
      </c>
      <c r="EE629">
        <v>0</v>
      </c>
      <c r="EF629">
        <v>10006.7361538462</v>
      </c>
      <c r="EG629">
        <v>0</v>
      </c>
      <c r="EH629">
        <v>1155.65307692308</v>
      </c>
      <c r="EI629">
        <v>-28.7841307692308</v>
      </c>
      <c r="EJ629">
        <v>557.716384615385</v>
      </c>
      <c r="EK629">
        <v>581.473230769231</v>
      </c>
      <c r="EL629">
        <v>9.91272923076923</v>
      </c>
      <c r="EM629">
        <v>569.209307692308</v>
      </c>
      <c r="EN629">
        <v>21.0908769230769</v>
      </c>
      <c r="EO629">
        <v>2.81448</v>
      </c>
      <c r="EP629">
        <v>1.91461076923077</v>
      </c>
      <c r="EQ629">
        <v>22.9692615384615</v>
      </c>
      <c r="ER629">
        <v>16.7553153846154</v>
      </c>
      <c r="ES629">
        <v>2000.00769230769</v>
      </c>
      <c r="ET629">
        <v>0.979996</v>
      </c>
      <c r="EU629">
        <v>0.0200038</v>
      </c>
      <c r="EV629">
        <v>0</v>
      </c>
      <c r="EW629">
        <v>1130.43153846154</v>
      </c>
      <c r="EX629">
        <v>5.00059</v>
      </c>
      <c r="EY629">
        <v>24235</v>
      </c>
      <c r="EZ629">
        <v>17360.3461538462</v>
      </c>
      <c r="FA629">
        <v>62.5095384615385</v>
      </c>
      <c r="FB629">
        <v>62.6631538461538</v>
      </c>
      <c r="FC629">
        <v>62.0524615384615</v>
      </c>
      <c r="FD629">
        <v>62</v>
      </c>
      <c r="FE629">
        <v>62.875</v>
      </c>
      <c r="FF629">
        <v>1955.09769230769</v>
      </c>
      <c r="FG629">
        <v>39.91</v>
      </c>
      <c r="FH629">
        <v>0</v>
      </c>
      <c r="FI629">
        <v>1762208235.2</v>
      </c>
      <c r="FJ629">
        <v>0</v>
      </c>
      <c r="FK629">
        <v>1130.5268</v>
      </c>
      <c r="FL629">
        <v>9.72846156755849</v>
      </c>
      <c r="FM629">
        <v>172.007692297315</v>
      </c>
      <c r="FN629">
        <v>24237.876</v>
      </c>
      <c r="FO629">
        <v>15</v>
      </c>
      <c r="FP629">
        <v>0</v>
      </c>
      <c r="FQ629" t="s">
        <v>441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-28.70634</v>
      </c>
      <c r="GD629">
        <v>-0.266481203007526</v>
      </c>
      <c r="GE629">
        <v>0.405856120318519</v>
      </c>
      <c r="GF629">
        <v>1</v>
      </c>
      <c r="GG629">
        <v>1129.97617647059</v>
      </c>
      <c r="GH629">
        <v>9.12070283937897</v>
      </c>
      <c r="GI629">
        <v>0.938700649853076</v>
      </c>
      <c r="GJ629">
        <v>-1</v>
      </c>
      <c r="GK629">
        <v>9.914161</v>
      </c>
      <c r="GL629">
        <v>-0.044309774436085</v>
      </c>
      <c r="GM629">
        <v>0.00466077557923579</v>
      </c>
      <c r="GN629">
        <v>1</v>
      </c>
      <c r="GO629">
        <v>2</v>
      </c>
      <c r="GP629">
        <v>2</v>
      </c>
      <c r="GQ629" t="s">
        <v>497</v>
      </c>
      <c r="GR629">
        <v>3.12619</v>
      </c>
      <c r="GS629">
        <v>2.77798</v>
      </c>
      <c r="GT629">
        <v>0.106175</v>
      </c>
      <c r="GU629">
        <v>0.110555</v>
      </c>
      <c r="GV629">
        <v>0.117945</v>
      </c>
      <c r="GW629">
        <v>0.0898439</v>
      </c>
      <c r="GX629">
        <v>32167.7</v>
      </c>
      <c r="GY629">
        <v>33897.9</v>
      </c>
      <c r="GZ629">
        <v>32684.7</v>
      </c>
      <c r="HA629">
        <v>34632</v>
      </c>
      <c r="HB629">
        <v>41125</v>
      </c>
      <c r="HC629">
        <v>45406.9</v>
      </c>
      <c r="HD629">
        <v>51323.5</v>
      </c>
      <c r="HE629">
        <v>55512.4</v>
      </c>
      <c r="HF629">
        <v>1.68945</v>
      </c>
      <c r="HG629">
        <v>2.01087</v>
      </c>
      <c r="HH629">
        <v>0.0235997</v>
      </c>
      <c r="HI629">
        <v>0</v>
      </c>
      <c r="HJ629">
        <v>41.6808</v>
      </c>
      <c r="HK629">
        <v>999.9</v>
      </c>
      <c r="HL629">
        <v>53.76</v>
      </c>
      <c r="HM629">
        <v>28.409</v>
      </c>
      <c r="HN629">
        <v>23.0138</v>
      </c>
      <c r="HO629">
        <v>60.6927</v>
      </c>
      <c r="HP629">
        <v>30.9655</v>
      </c>
      <c r="HQ629">
        <v>2</v>
      </c>
      <c r="HR629">
        <v>2.19342</v>
      </c>
      <c r="HS629">
        <v>5.8184</v>
      </c>
      <c r="HT629">
        <v>20.0217</v>
      </c>
      <c r="HU629">
        <v>5.18944</v>
      </c>
      <c r="HV629">
        <v>12.0159</v>
      </c>
      <c r="HW629">
        <v>4.96985</v>
      </c>
      <c r="HX629">
        <v>3.29513</v>
      </c>
      <c r="HY629">
        <v>999.9</v>
      </c>
      <c r="HZ629">
        <v>9999</v>
      </c>
      <c r="IA629">
        <v>9999</v>
      </c>
      <c r="IB629">
        <v>9999</v>
      </c>
      <c r="IC629">
        <v>1.86318</v>
      </c>
      <c r="ID629">
        <v>1.86813</v>
      </c>
      <c r="IE629">
        <v>1.86783</v>
      </c>
      <c r="IF629">
        <v>1.86904</v>
      </c>
      <c r="IG629">
        <v>1.86981</v>
      </c>
      <c r="IH629">
        <v>1.86584</v>
      </c>
      <c r="II629">
        <v>1.86704</v>
      </c>
      <c r="IJ629">
        <v>1.86838</v>
      </c>
      <c r="IK629">
        <v>5</v>
      </c>
      <c r="IL629">
        <v>0</v>
      </c>
      <c r="IM629">
        <v>0</v>
      </c>
      <c r="IN629">
        <v>0</v>
      </c>
      <c r="IO629" t="s">
        <v>443</v>
      </c>
      <c r="IP629" t="s">
        <v>444</v>
      </c>
      <c r="IQ629" t="s">
        <v>445</v>
      </c>
      <c r="IR629" t="s">
        <v>445</v>
      </c>
      <c r="IS629" t="s">
        <v>445</v>
      </c>
      <c r="IT629" t="s">
        <v>445</v>
      </c>
      <c r="IU629">
        <v>0</v>
      </c>
      <c r="IV629">
        <v>100</v>
      </c>
      <c r="IW629">
        <v>100</v>
      </c>
      <c r="IX629">
        <v>3.538</v>
      </c>
      <c r="IY629">
        <v>0.3101</v>
      </c>
      <c r="IZ629">
        <v>0.972545899424372</v>
      </c>
      <c r="JA629">
        <v>0.00534676025210932</v>
      </c>
      <c r="JB629">
        <v>-1.70922874884956e-06</v>
      </c>
      <c r="JC629">
        <v>5.24977269206303e-10</v>
      </c>
      <c r="JD629">
        <v>0.310040366037049</v>
      </c>
      <c r="JE629">
        <v>0</v>
      </c>
      <c r="JF629">
        <v>0</v>
      </c>
      <c r="JG629">
        <v>0</v>
      </c>
      <c r="JH629">
        <v>4</v>
      </c>
      <c r="JI629">
        <v>2317</v>
      </c>
      <c r="JJ629">
        <v>-0</v>
      </c>
      <c r="JK629">
        <v>23</v>
      </c>
      <c r="JL629">
        <v>29370137.3</v>
      </c>
      <c r="JM629">
        <v>29370137.3</v>
      </c>
      <c r="JN629">
        <v>1.5625</v>
      </c>
      <c r="JO629">
        <v>2.62451</v>
      </c>
      <c r="JP629">
        <v>2.19849</v>
      </c>
      <c r="JQ629">
        <v>2.63794</v>
      </c>
      <c r="JR629">
        <v>2.44629</v>
      </c>
      <c r="JS629">
        <v>2.29126</v>
      </c>
      <c r="JT629">
        <v>33.1099</v>
      </c>
      <c r="JU629">
        <v>24.1313</v>
      </c>
      <c r="JV629">
        <v>18</v>
      </c>
      <c r="JW629">
        <v>491.684</v>
      </c>
      <c r="JX629">
        <v>759.731</v>
      </c>
      <c r="JY629">
        <v>35.2399</v>
      </c>
      <c r="JZ629">
        <v>52.152</v>
      </c>
      <c r="KA629">
        <v>29.9994</v>
      </c>
      <c r="KB629">
        <v>52.0841</v>
      </c>
      <c r="KC629">
        <v>51.9227</v>
      </c>
      <c r="KD629">
        <v>31.4307</v>
      </c>
      <c r="KE629">
        <v>0</v>
      </c>
      <c r="KF629">
        <v>100</v>
      </c>
      <c r="KG629">
        <v>35.1948</v>
      </c>
      <c r="KH629">
        <v>624.974</v>
      </c>
      <c r="KI629">
        <v>21.9999</v>
      </c>
      <c r="KJ629">
        <v>93.0571</v>
      </c>
      <c r="KK629">
        <v>89.8406</v>
      </c>
    </row>
    <row r="630" spans="1:297">
      <c r="A630">
        <v>614</v>
      </c>
      <c r="B630">
        <v>1762208241</v>
      </c>
      <c r="C630">
        <v>10009</v>
      </c>
      <c r="D630" t="s">
        <v>1678</v>
      </c>
      <c r="E630" t="s">
        <v>1679</v>
      </c>
      <c r="F630">
        <v>5</v>
      </c>
      <c r="G630" t="s">
        <v>1605</v>
      </c>
      <c r="H630" t="s">
        <v>438</v>
      </c>
      <c r="I630">
        <v>1762208232.84615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612.908269927847</v>
      </c>
      <c r="AK630">
        <v>598.732957575758</v>
      </c>
      <c r="AL630">
        <v>3.33425150298997</v>
      </c>
      <c r="AM630">
        <v>64.2912507291706</v>
      </c>
      <c r="AN630">
        <f>(AP630 - AO630 + DY630*1E3/(8.314*(EA630+273.15)) * AR630/DX630 * AQ630) * DX630/(100*DL630) * 1000/(1000 - AP630)</f>
        <v>0</v>
      </c>
      <c r="AO630">
        <v>21.0956289191382</v>
      </c>
      <c r="AP630">
        <v>30.9995206060606</v>
      </c>
      <c r="AQ630">
        <v>-9.15726030796177e-06</v>
      </c>
      <c r="AR630">
        <v>98.2178947008319</v>
      </c>
      <c r="AS630">
        <v>2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439</v>
      </c>
      <c r="AY630" t="s">
        <v>439</v>
      </c>
      <c r="AZ630">
        <v>0</v>
      </c>
      <c r="BA630">
        <v>0</v>
      </c>
      <c r="BB630">
        <f>1-AZ630/BA630</f>
        <v>0</v>
      </c>
      <c r="BC630">
        <v>0</v>
      </c>
      <c r="BD630" t="s">
        <v>439</v>
      </c>
      <c r="BE630" t="s">
        <v>439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439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440</v>
      </c>
      <c r="DO630">
        <v>2</v>
      </c>
      <c r="DP630" t="b">
        <v>1</v>
      </c>
      <c r="DQ630">
        <v>1762208232.84615</v>
      </c>
      <c r="DR630">
        <v>556.918307692308</v>
      </c>
      <c r="DS630">
        <v>585.847076923077</v>
      </c>
      <c r="DT630">
        <v>31.0017461538462</v>
      </c>
      <c r="DU630">
        <v>21.0935307692308</v>
      </c>
      <c r="DV630">
        <v>553.421384615385</v>
      </c>
      <c r="DW630">
        <v>30.6916923076923</v>
      </c>
      <c r="DX630">
        <v>500.016153846154</v>
      </c>
      <c r="DY630">
        <v>90.7792</v>
      </c>
      <c r="DZ630">
        <v>0.100034738461538</v>
      </c>
      <c r="EA630">
        <v>42.8368923076923</v>
      </c>
      <c r="EB630">
        <v>42.0560538461539</v>
      </c>
      <c r="EC630">
        <v>999.9</v>
      </c>
      <c r="ED630">
        <v>0</v>
      </c>
      <c r="EE630">
        <v>0</v>
      </c>
      <c r="EF630">
        <v>10002.1676923077</v>
      </c>
      <c r="EG630">
        <v>0</v>
      </c>
      <c r="EH630">
        <v>1155.54846153846</v>
      </c>
      <c r="EI630">
        <v>-28.9288769230769</v>
      </c>
      <c r="EJ630">
        <v>574.736</v>
      </c>
      <c r="EK630">
        <v>598.471</v>
      </c>
      <c r="EL630">
        <v>9.90821307692308</v>
      </c>
      <c r="EM630">
        <v>585.847076923077</v>
      </c>
      <c r="EN630">
        <v>21.0935307692308</v>
      </c>
      <c r="EO630">
        <v>2.81431307692308</v>
      </c>
      <c r="EP630">
        <v>1.91485307692308</v>
      </c>
      <c r="EQ630">
        <v>22.9682769230769</v>
      </c>
      <c r="ER630">
        <v>16.7573076923077</v>
      </c>
      <c r="ES630">
        <v>2000.01923076923</v>
      </c>
      <c r="ET630">
        <v>0.979996</v>
      </c>
      <c r="EU630">
        <v>0.0200038</v>
      </c>
      <c r="EV630">
        <v>0</v>
      </c>
      <c r="EW630">
        <v>1131.24846153846</v>
      </c>
      <c r="EX630">
        <v>5.00059</v>
      </c>
      <c r="EY630">
        <v>24249.0307692308</v>
      </c>
      <c r="EZ630">
        <v>17360.4461538462</v>
      </c>
      <c r="FA630">
        <v>62.5</v>
      </c>
      <c r="FB630">
        <v>62.6440769230769</v>
      </c>
      <c r="FC630">
        <v>62.0333846153846</v>
      </c>
      <c r="FD630">
        <v>62</v>
      </c>
      <c r="FE630">
        <v>62.875</v>
      </c>
      <c r="FF630">
        <v>1955.10923076923</v>
      </c>
      <c r="FG630">
        <v>39.91</v>
      </c>
      <c r="FH630">
        <v>0</v>
      </c>
      <c r="FI630">
        <v>1762208240</v>
      </c>
      <c r="FJ630">
        <v>0</v>
      </c>
      <c r="FK630">
        <v>1131.234</v>
      </c>
      <c r="FL630">
        <v>8.69769232059484</v>
      </c>
      <c r="FM630">
        <v>157.892307441283</v>
      </c>
      <c r="FN630">
        <v>24251.036</v>
      </c>
      <c r="FO630">
        <v>15</v>
      </c>
      <c r="FP630">
        <v>0</v>
      </c>
      <c r="FQ630" t="s">
        <v>441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-28.8229571428571</v>
      </c>
      <c r="GD630">
        <v>-0.74278441558448</v>
      </c>
      <c r="GE630">
        <v>0.471542382654472</v>
      </c>
      <c r="GF630">
        <v>0</v>
      </c>
      <c r="GG630">
        <v>1130.75352941176</v>
      </c>
      <c r="GH630">
        <v>8.86661574539806</v>
      </c>
      <c r="GI630">
        <v>0.912800739653195</v>
      </c>
      <c r="GJ630">
        <v>-1</v>
      </c>
      <c r="GK630">
        <v>9.91116333333333</v>
      </c>
      <c r="GL630">
        <v>-0.0505355844155945</v>
      </c>
      <c r="GM630">
        <v>0.00534662450998707</v>
      </c>
      <c r="GN630">
        <v>1</v>
      </c>
      <c r="GO630">
        <v>1</v>
      </c>
      <c r="GP630">
        <v>2</v>
      </c>
      <c r="GQ630" t="s">
        <v>460</v>
      </c>
      <c r="GR630">
        <v>3.12607</v>
      </c>
      <c r="GS630">
        <v>2.7779</v>
      </c>
      <c r="GT630">
        <v>0.108401</v>
      </c>
      <c r="GU630">
        <v>0.112908</v>
      </c>
      <c r="GV630">
        <v>0.117942</v>
      </c>
      <c r="GW630">
        <v>0.0898528</v>
      </c>
      <c r="GX630">
        <v>32088.1</v>
      </c>
      <c r="GY630">
        <v>33809</v>
      </c>
      <c r="GZ630">
        <v>32685.3</v>
      </c>
      <c r="HA630">
        <v>34632.9</v>
      </c>
      <c r="HB630">
        <v>41125.7</v>
      </c>
      <c r="HC630">
        <v>45407.7</v>
      </c>
      <c r="HD630">
        <v>51324.2</v>
      </c>
      <c r="HE630">
        <v>55513.5</v>
      </c>
      <c r="HF630">
        <v>1.68963</v>
      </c>
      <c r="HG630">
        <v>2.01105</v>
      </c>
      <c r="HH630">
        <v>0.0225753</v>
      </c>
      <c r="HI630">
        <v>0</v>
      </c>
      <c r="HJ630">
        <v>41.7083</v>
      </c>
      <c r="HK630">
        <v>999.9</v>
      </c>
      <c r="HL630">
        <v>53.76</v>
      </c>
      <c r="HM630">
        <v>28.429</v>
      </c>
      <c r="HN630">
        <v>23.0404</v>
      </c>
      <c r="HO630">
        <v>60.6127</v>
      </c>
      <c r="HP630">
        <v>30.9575</v>
      </c>
      <c r="HQ630">
        <v>2</v>
      </c>
      <c r="HR630">
        <v>2.19292</v>
      </c>
      <c r="HS630">
        <v>5.91939</v>
      </c>
      <c r="HT630">
        <v>20.0187</v>
      </c>
      <c r="HU630">
        <v>5.18764</v>
      </c>
      <c r="HV630">
        <v>12.0159</v>
      </c>
      <c r="HW630">
        <v>4.9699</v>
      </c>
      <c r="HX630">
        <v>3.29508</v>
      </c>
      <c r="HY630">
        <v>999.9</v>
      </c>
      <c r="HZ630">
        <v>9999</v>
      </c>
      <c r="IA630">
        <v>9999</v>
      </c>
      <c r="IB630">
        <v>9999</v>
      </c>
      <c r="IC630">
        <v>1.86317</v>
      </c>
      <c r="ID630">
        <v>1.86813</v>
      </c>
      <c r="IE630">
        <v>1.86783</v>
      </c>
      <c r="IF630">
        <v>1.86904</v>
      </c>
      <c r="IG630">
        <v>1.86981</v>
      </c>
      <c r="IH630">
        <v>1.86585</v>
      </c>
      <c r="II630">
        <v>1.86704</v>
      </c>
      <c r="IJ630">
        <v>1.86839</v>
      </c>
      <c r="IK630">
        <v>5</v>
      </c>
      <c r="IL630">
        <v>0</v>
      </c>
      <c r="IM630">
        <v>0</v>
      </c>
      <c r="IN630">
        <v>0</v>
      </c>
      <c r="IO630" t="s">
        <v>443</v>
      </c>
      <c r="IP630" t="s">
        <v>444</v>
      </c>
      <c r="IQ630" t="s">
        <v>445</v>
      </c>
      <c r="IR630" t="s">
        <v>445</v>
      </c>
      <c r="IS630" t="s">
        <v>445</v>
      </c>
      <c r="IT630" t="s">
        <v>445</v>
      </c>
      <c r="IU630">
        <v>0</v>
      </c>
      <c r="IV630">
        <v>100</v>
      </c>
      <c r="IW630">
        <v>100</v>
      </c>
      <c r="IX630">
        <v>3.601</v>
      </c>
      <c r="IY630">
        <v>0.3101</v>
      </c>
      <c r="IZ630">
        <v>0.972545899424372</v>
      </c>
      <c r="JA630">
        <v>0.00534676025210932</v>
      </c>
      <c r="JB630">
        <v>-1.70922874884956e-06</v>
      </c>
      <c r="JC630">
        <v>5.24977269206303e-10</v>
      </c>
      <c r="JD630">
        <v>0.310040366037049</v>
      </c>
      <c r="JE630">
        <v>0</v>
      </c>
      <c r="JF630">
        <v>0</v>
      </c>
      <c r="JG630">
        <v>0</v>
      </c>
      <c r="JH630">
        <v>4</v>
      </c>
      <c r="JI630">
        <v>2317</v>
      </c>
      <c r="JJ630">
        <v>-0</v>
      </c>
      <c r="JK630">
        <v>23</v>
      </c>
      <c r="JL630">
        <v>29370137.4</v>
      </c>
      <c r="JM630">
        <v>29370137.4</v>
      </c>
      <c r="JN630">
        <v>1.60522</v>
      </c>
      <c r="JO630">
        <v>2.62695</v>
      </c>
      <c r="JP630">
        <v>2.19849</v>
      </c>
      <c r="JQ630">
        <v>2.63672</v>
      </c>
      <c r="JR630">
        <v>2.44507</v>
      </c>
      <c r="JS630">
        <v>2.32178</v>
      </c>
      <c r="JT630">
        <v>33.0875</v>
      </c>
      <c r="JU630">
        <v>24.1313</v>
      </c>
      <c r="JV630">
        <v>18</v>
      </c>
      <c r="JW630">
        <v>491.671</v>
      </c>
      <c r="JX630">
        <v>759.692</v>
      </c>
      <c r="JY630">
        <v>35.1868</v>
      </c>
      <c r="JZ630">
        <v>52.1317</v>
      </c>
      <c r="KA630">
        <v>29.9994</v>
      </c>
      <c r="KB630">
        <v>52.0599</v>
      </c>
      <c r="KC630">
        <v>51.9</v>
      </c>
      <c r="KD630">
        <v>32.2099</v>
      </c>
      <c r="KE630">
        <v>0</v>
      </c>
      <c r="KF630">
        <v>100</v>
      </c>
      <c r="KG630">
        <v>35.1325</v>
      </c>
      <c r="KH630">
        <v>638.435</v>
      </c>
      <c r="KI630">
        <v>21.9999</v>
      </c>
      <c r="KJ630">
        <v>93.0585</v>
      </c>
      <c r="KK630">
        <v>89.8427</v>
      </c>
    </row>
    <row r="631" spans="1:297">
      <c r="A631">
        <v>615</v>
      </c>
      <c r="B631">
        <v>1762208246</v>
      </c>
      <c r="C631">
        <v>10014</v>
      </c>
      <c r="D631" t="s">
        <v>1680</v>
      </c>
      <c r="E631" t="s">
        <v>1681</v>
      </c>
      <c r="F631">
        <v>5</v>
      </c>
      <c r="G631" t="s">
        <v>1605</v>
      </c>
      <c r="H631" t="s">
        <v>438</v>
      </c>
      <c r="I631">
        <v>1762208237.84615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630.957806710717</v>
      </c>
      <c r="AK631">
        <v>616.167393939394</v>
      </c>
      <c r="AL631">
        <v>3.49246616341944</v>
      </c>
      <c r="AM631">
        <v>64.2912507291706</v>
      </c>
      <c r="AN631">
        <f>(AP631 - AO631 + DY631*1E3/(8.314*(EA631+273.15)) * AR631/DX631 * AQ631) * DX631/(100*DL631) * 1000/(1000 - AP631)</f>
        <v>0</v>
      </c>
      <c r="AO631">
        <v>21.0967289429313</v>
      </c>
      <c r="AP631">
        <v>30.993946060606</v>
      </c>
      <c r="AQ631">
        <v>-2.24527854610901e-05</v>
      </c>
      <c r="AR631">
        <v>98.2178947008319</v>
      </c>
      <c r="AS631">
        <v>2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439</v>
      </c>
      <c r="AY631" t="s">
        <v>439</v>
      </c>
      <c r="AZ631">
        <v>0</v>
      </c>
      <c r="BA631">
        <v>0</v>
      </c>
      <c r="BB631">
        <f>1-AZ631/BA631</f>
        <v>0</v>
      </c>
      <c r="BC631">
        <v>0</v>
      </c>
      <c r="BD631" t="s">
        <v>439</v>
      </c>
      <c r="BE631" t="s">
        <v>439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439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440</v>
      </c>
      <c r="DO631">
        <v>2</v>
      </c>
      <c r="DP631" t="b">
        <v>1</v>
      </c>
      <c r="DQ631">
        <v>1762208237.84615</v>
      </c>
      <c r="DR631">
        <v>573.368461538462</v>
      </c>
      <c r="DS631">
        <v>602.501769230769</v>
      </c>
      <c r="DT631">
        <v>30.9999230769231</v>
      </c>
      <c r="DU631">
        <v>21.0952384615385</v>
      </c>
      <c r="DV631">
        <v>569.807307692308</v>
      </c>
      <c r="DW631">
        <v>30.6898846153846</v>
      </c>
      <c r="DX631">
        <v>500.023076923077</v>
      </c>
      <c r="DY631">
        <v>90.7793307692308</v>
      </c>
      <c r="DZ631">
        <v>0.100059384615385</v>
      </c>
      <c r="EA631">
        <v>42.8355461538462</v>
      </c>
      <c r="EB631">
        <v>42.0622923076923</v>
      </c>
      <c r="EC631">
        <v>999.9</v>
      </c>
      <c r="ED631">
        <v>0</v>
      </c>
      <c r="EE631">
        <v>0</v>
      </c>
      <c r="EF631">
        <v>10001.0669230769</v>
      </c>
      <c r="EG631">
        <v>0</v>
      </c>
      <c r="EH631">
        <v>1155.45692307692</v>
      </c>
      <c r="EI631">
        <v>-29.1332923076923</v>
      </c>
      <c r="EJ631">
        <v>591.711461538461</v>
      </c>
      <c r="EK631">
        <v>615.485538461538</v>
      </c>
      <c r="EL631">
        <v>9.90467769230769</v>
      </c>
      <c r="EM631">
        <v>602.501769230769</v>
      </c>
      <c r="EN631">
        <v>21.0952384615385</v>
      </c>
      <c r="EO631">
        <v>2.81415307692308</v>
      </c>
      <c r="EP631">
        <v>1.91501153846154</v>
      </c>
      <c r="EQ631">
        <v>22.9673307692308</v>
      </c>
      <c r="ER631">
        <v>16.7586153846154</v>
      </c>
      <c r="ES631">
        <v>2000.03</v>
      </c>
      <c r="ET631">
        <v>0.979996</v>
      </c>
      <c r="EU631">
        <v>0.0200038</v>
      </c>
      <c r="EV631">
        <v>0</v>
      </c>
      <c r="EW631">
        <v>1132.02461538462</v>
      </c>
      <c r="EX631">
        <v>5.00059</v>
      </c>
      <c r="EY631">
        <v>24261.7</v>
      </c>
      <c r="EZ631">
        <v>17360.5615384615</v>
      </c>
      <c r="FA631">
        <v>62.5</v>
      </c>
      <c r="FB631">
        <v>62.6297692307692</v>
      </c>
      <c r="FC631">
        <v>62.0190769230769</v>
      </c>
      <c r="FD631">
        <v>62</v>
      </c>
      <c r="FE631">
        <v>62.8604615384615</v>
      </c>
      <c r="FF631">
        <v>1955.12</v>
      </c>
      <c r="FG631">
        <v>39.91</v>
      </c>
      <c r="FH631">
        <v>0</v>
      </c>
      <c r="FI631">
        <v>1762208245.4</v>
      </c>
      <c r="FJ631">
        <v>0</v>
      </c>
      <c r="FK631">
        <v>1132.00269230769</v>
      </c>
      <c r="FL631">
        <v>8.39760686453159</v>
      </c>
      <c r="FM631">
        <v>142.741880335754</v>
      </c>
      <c r="FN631">
        <v>24263.6615384615</v>
      </c>
      <c r="FO631">
        <v>15</v>
      </c>
      <c r="FP631">
        <v>0</v>
      </c>
      <c r="FQ631" t="s">
        <v>441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-29.121775</v>
      </c>
      <c r="GD631">
        <v>-3.58712932330825</v>
      </c>
      <c r="GE631">
        <v>0.626895741630935</v>
      </c>
      <c r="GF631">
        <v>0</v>
      </c>
      <c r="GG631">
        <v>1131.48676470588</v>
      </c>
      <c r="GH631">
        <v>8.52055005731958</v>
      </c>
      <c r="GI631">
        <v>0.875797856707322</v>
      </c>
      <c r="GJ631">
        <v>-1</v>
      </c>
      <c r="GK631">
        <v>9.9062755</v>
      </c>
      <c r="GL631">
        <v>-0.0437237593985077</v>
      </c>
      <c r="GM631">
        <v>0.00434385252396999</v>
      </c>
      <c r="GN631">
        <v>1</v>
      </c>
      <c r="GO631">
        <v>1</v>
      </c>
      <c r="GP631">
        <v>2</v>
      </c>
      <c r="GQ631" t="s">
        <v>460</v>
      </c>
      <c r="GR631">
        <v>3.12626</v>
      </c>
      <c r="GS631">
        <v>2.778</v>
      </c>
      <c r="GT631">
        <v>0.110672</v>
      </c>
      <c r="GU631">
        <v>0.115048</v>
      </c>
      <c r="GV631">
        <v>0.117933</v>
      </c>
      <c r="GW631">
        <v>0.0898584</v>
      </c>
      <c r="GX631">
        <v>32007</v>
      </c>
      <c r="GY631">
        <v>33727.9</v>
      </c>
      <c r="GZ631">
        <v>32686</v>
      </c>
      <c r="HA631">
        <v>34633.4</v>
      </c>
      <c r="HB631">
        <v>41126.9</v>
      </c>
      <c r="HC631">
        <v>45408.4</v>
      </c>
      <c r="HD631">
        <v>51324.9</v>
      </c>
      <c r="HE631">
        <v>55514.5</v>
      </c>
      <c r="HF631">
        <v>1.68988</v>
      </c>
      <c r="HG631">
        <v>2.0112</v>
      </c>
      <c r="HH631">
        <v>0.0212342</v>
      </c>
      <c r="HI631">
        <v>0</v>
      </c>
      <c r="HJ631">
        <v>41.7359</v>
      </c>
      <c r="HK631">
        <v>999.9</v>
      </c>
      <c r="HL631">
        <v>53.76</v>
      </c>
      <c r="HM631">
        <v>28.409</v>
      </c>
      <c r="HN631">
        <v>23.0148</v>
      </c>
      <c r="HO631">
        <v>60.6227</v>
      </c>
      <c r="HP631">
        <v>30.8894</v>
      </c>
      <c r="HQ631">
        <v>2</v>
      </c>
      <c r="HR631">
        <v>2.19261</v>
      </c>
      <c r="HS631">
        <v>6.02066</v>
      </c>
      <c r="HT631">
        <v>20.0152</v>
      </c>
      <c r="HU631">
        <v>5.18689</v>
      </c>
      <c r="HV631">
        <v>12.0159</v>
      </c>
      <c r="HW631">
        <v>4.97015</v>
      </c>
      <c r="HX631">
        <v>3.29508</v>
      </c>
      <c r="HY631">
        <v>999.9</v>
      </c>
      <c r="HZ631">
        <v>9999</v>
      </c>
      <c r="IA631">
        <v>9999</v>
      </c>
      <c r="IB631">
        <v>9999</v>
      </c>
      <c r="IC631">
        <v>1.86315</v>
      </c>
      <c r="ID631">
        <v>1.86813</v>
      </c>
      <c r="IE631">
        <v>1.86783</v>
      </c>
      <c r="IF631">
        <v>1.86903</v>
      </c>
      <c r="IG631">
        <v>1.86981</v>
      </c>
      <c r="IH631">
        <v>1.86584</v>
      </c>
      <c r="II631">
        <v>1.86702</v>
      </c>
      <c r="IJ631">
        <v>1.86838</v>
      </c>
      <c r="IK631">
        <v>5</v>
      </c>
      <c r="IL631">
        <v>0</v>
      </c>
      <c r="IM631">
        <v>0</v>
      </c>
      <c r="IN631">
        <v>0</v>
      </c>
      <c r="IO631" t="s">
        <v>443</v>
      </c>
      <c r="IP631" t="s">
        <v>444</v>
      </c>
      <c r="IQ631" t="s">
        <v>445</v>
      </c>
      <c r="IR631" t="s">
        <v>445</v>
      </c>
      <c r="IS631" t="s">
        <v>445</v>
      </c>
      <c r="IT631" t="s">
        <v>445</v>
      </c>
      <c r="IU631">
        <v>0</v>
      </c>
      <c r="IV631">
        <v>100</v>
      </c>
      <c r="IW631">
        <v>100</v>
      </c>
      <c r="IX631">
        <v>3.666</v>
      </c>
      <c r="IY631">
        <v>0.3101</v>
      </c>
      <c r="IZ631">
        <v>0.972545899424372</v>
      </c>
      <c r="JA631">
        <v>0.00534676025210932</v>
      </c>
      <c r="JB631">
        <v>-1.70922874884956e-06</v>
      </c>
      <c r="JC631">
        <v>5.24977269206303e-10</v>
      </c>
      <c r="JD631">
        <v>0.310040366037049</v>
      </c>
      <c r="JE631">
        <v>0</v>
      </c>
      <c r="JF631">
        <v>0</v>
      </c>
      <c r="JG631">
        <v>0</v>
      </c>
      <c r="JH631">
        <v>4</v>
      </c>
      <c r="JI631">
        <v>2317</v>
      </c>
      <c r="JJ631">
        <v>-0</v>
      </c>
      <c r="JK631">
        <v>23</v>
      </c>
      <c r="JL631">
        <v>29370137.4</v>
      </c>
      <c r="JM631">
        <v>29370137.4</v>
      </c>
      <c r="JN631">
        <v>1.64185</v>
      </c>
      <c r="JO631">
        <v>2.6123</v>
      </c>
      <c r="JP631">
        <v>2.19849</v>
      </c>
      <c r="JQ631">
        <v>2.63794</v>
      </c>
      <c r="JR631">
        <v>2.44507</v>
      </c>
      <c r="JS631">
        <v>2.3291</v>
      </c>
      <c r="JT631">
        <v>33.1099</v>
      </c>
      <c r="JU631">
        <v>24.14</v>
      </c>
      <c r="JV631">
        <v>18</v>
      </c>
      <c r="JW631">
        <v>491.727</v>
      </c>
      <c r="JX631">
        <v>759.629</v>
      </c>
      <c r="JY631">
        <v>35.1247</v>
      </c>
      <c r="JZ631">
        <v>52.112</v>
      </c>
      <c r="KA631">
        <v>29.9998</v>
      </c>
      <c r="KB631">
        <v>52.0381</v>
      </c>
      <c r="KC631">
        <v>51.8776</v>
      </c>
      <c r="KD631">
        <v>32.9326</v>
      </c>
      <c r="KE631">
        <v>0</v>
      </c>
      <c r="KF631">
        <v>100</v>
      </c>
      <c r="KG631">
        <v>35.0635</v>
      </c>
      <c r="KH631">
        <v>658.576</v>
      </c>
      <c r="KI631">
        <v>21.9999</v>
      </c>
      <c r="KJ631">
        <v>93.0601</v>
      </c>
      <c r="KK631">
        <v>89.8442</v>
      </c>
    </row>
    <row r="632" spans="1:297">
      <c r="A632">
        <v>616</v>
      </c>
      <c r="B632">
        <v>1762208251</v>
      </c>
      <c r="C632">
        <v>10019</v>
      </c>
      <c r="D632" t="s">
        <v>1682</v>
      </c>
      <c r="E632" t="s">
        <v>1683</v>
      </c>
      <c r="F632">
        <v>5</v>
      </c>
      <c r="G632" t="s">
        <v>1605</v>
      </c>
      <c r="H632" t="s">
        <v>438</v>
      </c>
      <c r="I632">
        <v>1762208242.84615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647.5477003446</v>
      </c>
      <c r="AK632">
        <v>633.076648484848</v>
      </c>
      <c r="AL632">
        <v>3.37857695852372</v>
      </c>
      <c r="AM632">
        <v>64.2912507291706</v>
      </c>
      <c r="AN632">
        <f>(AP632 - AO632 + DY632*1E3/(8.314*(EA632+273.15)) * AR632/DX632 * AQ632) * DX632/(100*DL632) * 1000/(1000 - AP632)</f>
        <v>0</v>
      </c>
      <c r="AO632">
        <v>21.0976740258645</v>
      </c>
      <c r="AP632">
        <v>30.9946606060606</v>
      </c>
      <c r="AQ632">
        <v>-5.17377937903904e-06</v>
      </c>
      <c r="AR632">
        <v>98.2178947008319</v>
      </c>
      <c r="AS632">
        <v>2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439</v>
      </c>
      <c r="AY632" t="s">
        <v>439</v>
      </c>
      <c r="AZ632">
        <v>0</v>
      </c>
      <c r="BA632">
        <v>0</v>
      </c>
      <c r="BB632">
        <f>1-AZ632/BA632</f>
        <v>0</v>
      </c>
      <c r="BC632">
        <v>0</v>
      </c>
      <c r="BD632" t="s">
        <v>439</v>
      </c>
      <c r="BE632" t="s">
        <v>439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439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440</v>
      </c>
      <c r="DO632">
        <v>2</v>
      </c>
      <c r="DP632" t="b">
        <v>1</v>
      </c>
      <c r="DQ632">
        <v>1762208242.84615</v>
      </c>
      <c r="DR632">
        <v>589.8</v>
      </c>
      <c r="DS632">
        <v>619.312923076923</v>
      </c>
      <c r="DT632">
        <v>30.9973923076923</v>
      </c>
      <c r="DU632">
        <v>21.0969538461538</v>
      </c>
      <c r="DV632">
        <v>586.175153846154</v>
      </c>
      <c r="DW632">
        <v>30.6873461538461</v>
      </c>
      <c r="DX632">
        <v>499.996846153846</v>
      </c>
      <c r="DY632">
        <v>90.7785538461539</v>
      </c>
      <c r="DZ632">
        <v>0.0999815846153846</v>
      </c>
      <c r="EA632">
        <v>42.8305153846154</v>
      </c>
      <c r="EB632">
        <v>42.0683615384615</v>
      </c>
      <c r="EC632">
        <v>999.9</v>
      </c>
      <c r="ED632">
        <v>0</v>
      </c>
      <c r="EE632">
        <v>0</v>
      </c>
      <c r="EF632">
        <v>10003.5653846154</v>
      </c>
      <c r="EG632">
        <v>0</v>
      </c>
      <c r="EH632">
        <v>1155.38769230769</v>
      </c>
      <c r="EI632">
        <v>-29.5130230769231</v>
      </c>
      <c r="EJ632">
        <v>608.667230769231</v>
      </c>
      <c r="EK632">
        <v>632.660230769231</v>
      </c>
      <c r="EL632">
        <v>9.90041769230769</v>
      </c>
      <c r="EM632">
        <v>619.312923076923</v>
      </c>
      <c r="EN632">
        <v>21.0969538461538</v>
      </c>
      <c r="EO632">
        <v>2.81389769230769</v>
      </c>
      <c r="EP632">
        <v>1.91515076923077</v>
      </c>
      <c r="EQ632">
        <v>22.9658307692308</v>
      </c>
      <c r="ER632">
        <v>16.7597615384615</v>
      </c>
      <c r="ES632">
        <v>2000.01384615385</v>
      </c>
      <c r="ET632">
        <v>0.979995769230769</v>
      </c>
      <c r="EU632">
        <v>0.0200040384615385</v>
      </c>
      <c r="EV632">
        <v>0</v>
      </c>
      <c r="EW632">
        <v>1132.56692307692</v>
      </c>
      <c r="EX632">
        <v>5.00059</v>
      </c>
      <c r="EY632">
        <v>24273.0923076923</v>
      </c>
      <c r="EZ632">
        <v>17360.4307692308</v>
      </c>
      <c r="FA632">
        <v>62.5</v>
      </c>
      <c r="FB632">
        <v>62.625</v>
      </c>
      <c r="FC632">
        <v>62</v>
      </c>
      <c r="FD632">
        <v>62</v>
      </c>
      <c r="FE632">
        <v>62.8410769230769</v>
      </c>
      <c r="FF632">
        <v>1955.10384615385</v>
      </c>
      <c r="FG632">
        <v>39.91</v>
      </c>
      <c r="FH632">
        <v>0</v>
      </c>
      <c r="FI632">
        <v>1762208250.2</v>
      </c>
      <c r="FJ632">
        <v>0</v>
      </c>
      <c r="FK632">
        <v>1132.56807692308</v>
      </c>
      <c r="FL632">
        <v>6.94871796957953</v>
      </c>
      <c r="FM632">
        <v>132.434188109277</v>
      </c>
      <c r="FN632">
        <v>24274.5961538462</v>
      </c>
      <c r="FO632">
        <v>15</v>
      </c>
      <c r="FP632">
        <v>0</v>
      </c>
      <c r="FQ632" t="s">
        <v>441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-29.17729</v>
      </c>
      <c r="GD632">
        <v>-5.23181052631579</v>
      </c>
      <c r="GE632">
        <v>0.654018435443528</v>
      </c>
      <c r="GF632">
        <v>0</v>
      </c>
      <c r="GG632">
        <v>1132.00352941176</v>
      </c>
      <c r="GH632">
        <v>7.55110772576298</v>
      </c>
      <c r="GI632">
        <v>0.792400976752627</v>
      </c>
      <c r="GJ632">
        <v>-1</v>
      </c>
      <c r="GK632">
        <v>9.9033065</v>
      </c>
      <c r="GL632">
        <v>-0.0519929323308359</v>
      </c>
      <c r="GM632">
        <v>0.00507653255185081</v>
      </c>
      <c r="GN632">
        <v>1</v>
      </c>
      <c r="GO632">
        <v>1</v>
      </c>
      <c r="GP632">
        <v>2</v>
      </c>
      <c r="GQ632" t="s">
        <v>460</v>
      </c>
      <c r="GR632">
        <v>3.12598</v>
      </c>
      <c r="GS632">
        <v>2.77802</v>
      </c>
      <c r="GT632">
        <v>0.112856</v>
      </c>
      <c r="GU632">
        <v>0.117256</v>
      </c>
      <c r="GV632">
        <v>0.117931</v>
      </c>
      <c r="GW632">
        <v>0.0898639</v>
      </c>
      <c r="GX632">
        <v>31929</v>
      </c>
      <c r="GY632">
        <v>33644</v>
      </c>
      <c r="GZ632">
        <v>32686.7</v>
      </c>
      <c r="HA632">
        <v>34633.8</v>
      </c>
      <c r="HB632">
        <v>41127.6</v>
      </c>
      <c r="HC632">
        <v>45409</v>
      </c>
      <c r="HD632">
        <v>51325.6</v>
      </c>
      <c r="HE632">
        <v>55515.2</v>
      </c>
      <c r="HF632">
        <v>1.68978</v>
      </c>
      <c r="HG632">
        <v>2.01168</v>
      </c>
      <c r="HH632">
        <v>0.019446</v>
      </c>
      <c r="HI632">
        <v>0</v>
      </c>
      <c r="HJ632">
        <v>41.7615</v>
      </c>
      <c r="HK632">
        <v>999.9</v>
      </c>
      <c r="HL632">
        <v>53.76</v>
      </c>
      <c r="HM632">
        <v>28.409</v>
      </c>
      <c r="HN632">
        <v>23.0143</v>
      </c>
      <c r="HO632">
        <v>60.3327</v>
      </c>
      <c r="HP632">
        <v>31.0337</v>
      </c>
      <c r="HQ632">
        <v>2</v>
      </c>
      <c r="HR632">
        <v>2.19264</v>
      </c>
      <c r="HS632">
        <v>6.13382</v>
      </c>
      <c r="HT632">
        <v>20.0114</v>
      </c>
      <c r="HU632">
        <v>5.18794</v>
      </c>
      <c r="HV632">
        <v>12.0159</v>
      </c>
      <c r="HW632">
        <v>4.9702</v>
      </c>
      <c r="HX632">
        <v>3.29513</v>
      </c>
      <c r="HY632">
        <v>999.9</v>
      </c>
      <c r="HZ632">
        <v>9999</v>
      </c>
      <c r="IA632">
        <v>9999</v>
      </c>
      <c r="IB632">
        <v>9999</v>
      </c>
      <c r="IC632">
        <v>1.86316</v>
      </c>
      <c r="ID632">
        <v>1.86811</v>
      </c>
      <c r="IE632">
        <v>1.86783</v>
      </c>
      <c r="IF632">
        <v>1.86905</v>
      </c>
      <c r="IG632">
        <v>1.86981</v>
      </c>
      <c r="IH632">
        <v>1.86584</v>
      </c>
      <c r="II632">
        <v>1.86703</v>
      </c>
      <c r="IJ632">
        <v>1.86835</v>
      </c>
      <c r="IK632">
        <v>5</v>
      </c>
      <c r="IL632">
        <v>0</v>
      </c>
      <c r="IM632">
        <v>0</v>
      </c>
      <c r="IN632">
        <v>0</v>
      </c>
      <c r="IO632" t="s">
        <v>443</v>
      </c>
      <c r="IP632" t="s">
        <v>444</v>
      </c>
      <c r="IQ632" t="s">
        <v>445</v>
      </c>
      <c r="IR632" t="s">
        <v>445</v>
      </c>
      <c r="IS632" t="s">
        <v>445</v>
      </c>
      <c r="IT632" t="s">
        <v>445</v>
      </c>
      <c r="IU632">
        <v>0</v>
      </c>
      <c r="IV632">
        <v>100</v>
      </c>
      <c r="IW632">
        <v>100</v>
      </c>
      <c r="IX632">
        <v>3.729</v>
      </c>
      <c r="IY632">
        <v>0.3101</v>
      </c>
      <c r="IZ632">
        <v>0.972545899424372</v>
      </c>
      <c r="JA632">
        <v>0.00534676025210932</v>
      </c>
      <c r="JB632">
        <v>-1.70922874884956e-06</v>
      </c>
      <c r="JC632">
        <v>5.24977269206303e-10</v>
      </c>
      <c r="JD632">
        <v>0.310040366037049</v>
      </c>
      <c r="JE632">
        <v>0</v>
      </c>
      <c r="JF632">
        <v>0</v>
      </c>
      <c r="JG632">
        <v>0</v>
      </c>
      <c r="JH632">
        <v>4</v>
      </c>
      <c r="JI632">
        <v>2317</v>
      </c>
      <c r="JJ632">
        <v>-0</v>
      </c>
      <c r="JK632">
        <v>23</v>
      </c>
      <c r="JL632">
        <v>29370137.5</v>
      </c>
      <c r="JM632">
        <v>29370137.5</v>
      </c>
      <c r="JN632">
        <v>1.68213</v>
      </c>
      <c r="JO632">
        <v>2.62207</v>
      </c>
      <c r="JP632">
        <v>2.19849</v>
      </c>
      <c r="JQ632">
        <v>2.63794</v>
      </c>
      <c r="JR632">
        <v>2.44507</v>
      </c>
      <c r="JS632">
        <v>2.30103</v>
      </c>
      <c r="JT632">
        <v>33.1099</v>
      </c>
      <c r="JU632">
        <v>24.1313</v>
      </c>
      <c r="JV632">
        <v>18</v>
      </c>
      <c r="JW632">
        <v>491.531</v>
      </c>
      <c r="JX632">
        <v>759.913</v>
      </c>
      <c r="JY632">
        <v>35.0529</v>
      </c>
      <c r="JZ632">
        <v>52.0959</v>
      </c>
      <c r="KA632">
        <v>29.9999</v>
      </c>
      <c r="KB632">
        <v>52.0173</v>
      </c>
      <c r="KC632">
        <v>51.8571</v>
      </c>
      <c r="KD632">
        <v>33.7547</v>
      </c>
      <c r="KE632">
        <v>0</v>
      </c>
      <c r="KF632">
        <v>100</v>
      </c>
      <c r="KG632">
        <v>34.9909</v>
      </c>
      <c r="KH632">
        <v>672.16</v>
      </c>
      <c r="KI632">
        <v>21.9999</v>
      </c>
      <c r="KJ632">
        <v>93.0616</v>
      </c>
      <c r="KK632">
        <v>89.8453</v>
      </c>
    </row>
    <row r="633" spans="1:297">
      <c r="A633">
        <v>617</v>
      </c>
      <c r="B633">
        <v>1762208256</v>
      </c>
      <c r="C633">
        <v>10024</v>
      </c>
      <c r="D633" t="s">
        <v>1684</v>
      </c>
      <c r="E633" t="s">
        <v>1685</v>
      </c>
      <c r="F633">
        <v>5</v>
      </c>
      <c r="G633" t="s">
        <v>1605</v>
      </c>
      <c r="H633" t="s">
        <v>438</v>
      </c>
      <c r="I633">
        <v>1762208247.84615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664.998538904154</v>
      </c>
      <c r="AK633">
        <v>650.317933333333</v>
      </c>
      <c r="AL633">
        <v>3.44806692797075</v>
      </c>
      <c r="AM633">
        <v>64.2912507291706</v>
      </c>
      <c r="AN633">
        <f>(AP633 - AO633 + DY633*1E3/(8.314*(EA633+273.15)) * AR633/DX633 * AQ633) * DX633/(100*DL633) * 1000/(1000 - AP633)</f>
        <v>0</v>
      </c>
      <c r="AO633">
        <v>21.0989569364557</v>
      </c>
      <c r="AP633">
        <v>30.986406060606</v>
      </c>
      <c r="AQ633">
        <v>-2.30483269052145e-05</v>
      </c>
      <c r="AR633">
        <v>98.2178947008319</v>
      </c>
      <c r="AS633">
        <v>2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439</v>
      </c>
      <c r="AY633" t="s">
        <v>439</v>
      </c>
      <c r="AZ633">
        <v>0</v>
      </c>
      <c r="BA633">
        <v>0</v>
      </c>
      <c r="BB633">
        <f>1-AZ633/BA633</f>
        <v>0</v>
      </c>
      <c r="BC633">
        <v>0</v>
      </c>
      <c r="BD633" t="s">
        <v>439</v>
      </c>
      <c r="BE633" t="s">
        <v>439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439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440</v>
      </c>
      <c r="DO633">
        <v>2</v>
      </c>
      <c r="DP633" t="b">
        <v>1</v>
      </c>
      <c r="DQ633">
        <v>1762208247.84615</v>
      </c>
      <c r="DR633">
        <v>606.372846153846</v>
      </c>
      <c r="DS633">
        <v>636.270923076923</v>
      </c>
      <c r="DT633">
        <v>30.9936769230769</v>
      </c>
      <c r="DU633">
        <v>21.0980923076923</v>
      </c>
      <c r="DV633">
        <v>602.684076923077</v>
      </c>
      <c r="DW633">
        <v>30.6836461538462</v>
      </c>
      <c r="DX633">
        <v>499.968153846154</v>
      </c>
      <c r="DY633">
        <v>90.7776</v>
      </c>
      <c r="DZ633">
        <v>0.0999787923076923</v>
      </c>
      <c r="EA633">
        <v>42.8257230769231</v>
      </c>
      <c r="EB633">
        <v>42.0725692307692</v>
      </c>
      <c r="EC633">
        <v>999.9</v>
      </c>
      <c r="ED633">
        <v>0</v>
      </c>
      <c r="EE633">
        <v>0</v>
      </c>
      <c r="EF633">
        <v>10008.6630769231</v>
      </c>
      <c r="EG633">
        <v>0</v>
      </c>
      <c r="EH633">
        <v>1155.30846153846</v>
      </c>
      <c r="EI633">
        <v>-29.8981384615385</v>
      </c>
      <c r="EJ633">
        <v>625.767923076923</v>
      </c>
      <c r="EK633">
        <v>649.984538461538</v>
      </c>
      <c r="EL633">
        <v>9.89556846153846</v>
      </c>
      <c r="EM633">
        <v>636.270923076923</v>
      </c>
      <c r="EN633">
        <v>21.0980923076923</v>
      </c>
      <c r="EO633">
        <v>2.81353076923077</v>
      </c>
      <c r="EP633">
        <v>1.91523461538462</v>
      </c>
      <c r="EQ633">
        <v>22.9636923076923</v>
      </c>
      <c r="ER633">
        <v>16.7604461538462</v>
      </c>
      <c r="ES633">
        <v>1999.99615384615</v>
      </c>
      <c r="ET633">
        <v>0.979995538461538</v>
      </c>
      <c r="EU633">
        <v>0.0200042769230769</v>
      </c>
      <c r="EV633">
        <v>0</v>
      </c>
      <c r="EW633">
        <v>1133.07384615385</v>
      </c>
      <c r="EX633">
        <v>5.00059</v>
      </c>
      <c r="EY633">
        <v>24283.6384615385</v>
      </c>
      <c r="EZ633">
        <v>17360.2692307692</v>
      </c>
      <c r="FA633">
        <v>62.4903076923077</v>
      </c>
      <c r="FB633">
        <v>62.625</v>
      </c>
      <c r="FC633">
        <v>62</v>
      </c>
      <c r="FD633">
        <v>62</v>
      </c>
      <c r="FE633">
        <v>62.8216923076923</v>
      </c>
      <c r="FF633">
        <v>1955.08615384615</v>
      </c>
      <c r="FG633">
        <v>39.91</v>
      </c>
      <c r="FH633">
        <v>0</v>
      </c>
      <c r="FI633">
        <v>1762208255</v>
      </c>
      <c r="FJ633">
        <v>0</v>
      </c>
      <c r="FK633">
        <v>1133.12576923077</v>
      </c>
      <c r="FL633">
        <v>6.40786325039763</v>
      </c>
      <c r="FM633">
        <v>121.227350275204</v>
      </c>
      <c r="FN633">
        <v>24284.5653846154</v>
      </c>
      <c r="FO633">
        <v>15</v>
      </c>
      <c r="FP633">
        <v>0</v>
      </c>
      <c r="FQ633" t="s">
        <v>441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-29.66117</v>
      </c>
      <c r="GD633">
        <v>-3.63560300751879</v>
      </c>
      <c r="GE633">
        <v>0.503305424270393</v>
      </c>
      <c r="GF633">
        <v>0</v>
      </c>
      <c r="GG633">
        <v>1132.74235294118</v>
      </c>
      <c r="GH633">
        <v>6.90664629943777</v>
      </c>
      <c r="GI633">
        <v>0.723216096676045</v>
      </c>
      <c r="GJ633">
        <v>-1</v>
      </c>
      <c r="GK633">
        <v>9.8979495</v>
      </c>
      <c r="GL633">
        <v>-0.0585009022556336</v>
      </c>
      <c r="GM633">
        <v>0.00572747891746446</v>
      </c>
      <c r="GN633">
        <v>1</v>
      </c>
      <c r="GO633">
        <v>1</v>
      </c>
      <c r="GP633">
        <v>2</v>
      </c>
      <c r="GQ633" t="s">
        <v>460</v>
      </c>
      <c r="GR633">
        <v>3.12615</v>
      </c>
      <c r="GS633">
        <v>2.77798</v>
      </c>
      <c r="GT633">
        <v>0.115049</v>
      </c>
      <c r="GU633">
        <v>0.119389</v>
      </c>
      <c r="GV633">
        <v>0.117915</v>
      </c>
      <c r="GW633">
        <v>0.0898748</v>
      </c>
      <c r="GX633">
        <v>31850.2</v>
      </c>
      <c r="GY633">
        <v>33563.3</v>
      </c>
      <c r="GZ633">
        <v>32686.9</v>
      </c>
      <c r="HA633">
        <v>34634.6</v>
      </c>
      <c r="HB633">
        <v>41128.8</v>
      </c>
      <c r="HC633">
        <v>45409.5</v>
      </c>
      <c r="HD633">
        <v>51326.1</v>
      </c>
      <c r="HE633">
        <v>55516.2</v>
      </c>
      <c r="HF633">
        <v>1.6902</v>
      </c>
      <c r="HG633">
        <v>2.0114</v>
      </c>
      <c r="HH633">
        <v>0.0185333</v>
      </c>
      <c r="HI633">
        <v>0</v>
      </c>
      <c r="HJ633">
        <v>41.787</v>
      </c>
      <c r="HK633">
        <v>999.9</v>
      </c>
      <c r="HL633">
        <v>53.76</v>
      </c>
      <c r="HM633">
        <v>28.409</v>
      </c>
      <c r="HN633">
        <v>23.016</v>
      </c>
      <c r="HO633">
        <v>60.2527</v>
      </c>
      <c r="HP633">
        <v>30.9455</v>
      </c>
      <c r="HQ633">
        <v>2</v>
      </c>
      <c r="HR633">
        <v>2.19241</v>
      </c>
      <c r="HS633">
        <v>6.22085</v>
      </c>
      <c r="HT633">
        <v>20.0086</v>
      </c>
      <c r="HU633">
        <v>5.18689</v>
      </c>
      <c r="HV633">
        <v>12.0159</v>
      </c>
      <c r="HW633">
        <v>4.9702</v>
      </c>
      <c r="HX633">
        <v>3.29508</v>
      </c>
      <c r="HY633">
        <v>999.9</v>
      </c>
      <c r="HZ633">
        <v>9999</v>
      </c>
      <c r="IA633">
        <v>9999</v>
      </c>
      <c r="IB633">
        <v>9999</v>
      </c>
      <c r="IC633">
        <v>1.86315</v>
      </c>
      <c r="ID633">
        <v>1.86813</v>
      </c>
      <c r="IE633">
        <v>1.86783</v>
      </c>
      <c r="IF633">
        <v>1.86904</v>
      </c>
      <c r="IG633">
        <v>1.86982</v>
      </c>
      <c r="IH633">
        <v>1.86585</v>
      </c>
      <c r="II633">
        <v>1.86704</v>
      </c>
      <c r="IJ633">
        <v>1.86835</v>
      </c>
      <c r="IK633">
        <v>5</v>
      </c>
      <c r="IL633">
        <v>0</v>
      </c>
      <c r="IM633">
        <v>0</v>
      </c>
      <c r="IN633">
        <v>0</v>
      </c>
      <c r="IO633" t="s">
        <v>443</v>
      </c>
      <c r="IP633" t="s">
        <v>444</v>
      </c>
      <c r="IQ633" t="s">
        <v>445</v>
      </c>
      <c r="IR633" t="s">
        <v>445</v>
      </c>
      <c r="IS633" t="s">
        <v>445</v>
      </c>
      <c r="IT633" t="s">
        <v>445</v>
      </c>
      <c r="IU633">
        <v>0</v>
      </c>
      <c r="IV633">
        <v>100</v>
      </c>
      <c r="IW633">
        <v>100</v>
      </c>
      <c r="IX633">
        <v>3.793</v>
      </c>
      <c r="IY633">
        <v>0.31</v>
      </c>
      <c r="IZ633">
        <v>0.972545899424372</v>
      </c>
      <c r="JA633">
        <v>0.00534676025210932</v>
      </c>
      <c r="JB633">
        <v>-1.70922874884956e-06</v>
      </c>
      <c r="JC633">
        <v>5.24977269206303e-10</v>
      </c>
      <c r="JD633">
        <v>0.310040366037049</v>
      </c>
      <c r="JE633">
        <v>0</v>
      </c>
      <c r="JF633">
        <v>0</v>
      </c>
      <c r="JG633">
        <v>0</v>
      </c>
      <c r="JH633">
        <v>4</v>
      </c>
      <c r="JI633">
        <v>2317</v>
      </c>
      <c r="JJ633">
        <v>-0</v>
      </c>
      <c r="JK633">
        <v>23</v>
      </c>
      <c r="JL633">
        <v>29370137.6</v>
      </c>
      <c r="JM633">
        <v>29370137.6</v>
      </c>
      <c r="JN633">
        <v>1.71997</v>
      </c>
      <c r="JO633">
        <v>2.62695</v>
      </c>
      <c r="JP633">
        <v>2.19849</v>
      </c>
      <c r="JQ633">
        <v>2.63794</v>
      </c>
      <c r="JR633">
        <v>2.44507</v>
      </c>
      <c r="JS633">
        <v>2.34009</v>
      </c>
      <c r="JT633">
        <v>33.1099</v>
      </c>
      <c r="JU633">
        <v>24.1313</v>
      </c>
      <c r="JV633">
        <v>18</v>
      </c>
      <c r="JW633">
        <v>491.721</v>
      </c>
      <c r="JX633">
        <v>759.442</v>
      </c>
      <c r="JY633">
        <v>34.9772</v>
      </c>
      <c r="JZ633">
        <v>52.0797</v>
      </c>
      <c r="KA633">
        <v>29.9999</v>
      </c>
      <c r="KB633">
        <v>51.9964</v>
      </c>
      <c r="KC633">
        <v>51.8364</v>
      </c>
      <c r="KD633">
        <v>34.56</v>
      </c>
      <c r="KE633">
        <v>0</v>
      </c>
      <c r="KF633">
        <v>100</v>
      </c>
      <c r="KG633">
        <v>34.9169</v>
      </c>
      <c r="KH633">
        <v>692.386</v>
      </c>
      <c r="KI633">
        <v>21.9999</v>
      </c>
      <c r="KJ633">
        <v>93.0624</v>
      </c>
      <c r="KK633">
        <v>89.847</v>
      </c>
    </row>
    <row r="634" spans="1:297">
      <c r="A634">
        <v>618</v>
      </c>
      <c r="B634">
        <v>1762208261</v>
      </c>
      <c r="C634">
        <v>10029</v>
      </c>
      <c r="D634" t="s">
        <v>1686</v>
      </c>
      <c r="E634" t="s">
        <v>1687</v>
      </c>
      <c r="F634">
        <v>5</v>
      </c>
      <c r="G634" t="s">
        <v>1605</v>
      </c>
      <c r="H634" t="s">
        <v>438</v>
      </c>
      <c r="I634">
        <v>1762208252.84615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682.105360967546</v>
      </c>
      <c r="AK634">
        <v>667.428327272727</v>
      </c>
      <c r="AL634">
        <v>3.42534439913825</v>
      </c>
      <c r="AM634">
        <v>64.2912507291706</v>
      </c>
      <c r="AN634">
        <f>(AP634 - AO634 + DY634*1E3/(8.314*(EA634+273.15)) * AR634/DX634 * AQ634) * DX634/(100*DL634) * 1000/(1000 - AP634)</f>
        <v>0</v>
      </c>
      <c r="AO634">
        <v>21.1010248864048</v>
      </c>
      <c r="AP634">
        <v>30.9789527272727</v>
      </c>
      <c r="AQ634">
        <v>-2.93402577241926e-05</v>
      </c>
      <c r="AR634">
        <v>98.2178947008319</v>
      </c>
      <c r="AS634">
        <v>2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439</v>
      </c>
      <c r="AY634" t="s">
        <v>439</v>
      </c>
      <c r="AZ634">
        <v>0</v>
      </c>
      <c r="BA634">
        <v>0</v>
      </c>
      <c r="BB634">
        <f>1-AZ634/BA634</f>
        <v>0</v>
      </c>
      <c r="BC634">
        <v>0</v>
      </c>
      <c r="BD634" t="s">
        <v>439</v>
      </c>
      <c r="BE634" t="s">
        <v>439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439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440</v>
      </c>
      <c r="DO634">
        <v>2</v>
      </c>
      <c r="DP634" t="b">
        <v>1</v>
      </c>
      <c r="DQ634">
        <v>1762208252.84615</v>
      </c>
      <c r="DR634">
        <v>622.994692307692</v>
      </c>
      <c r="DS634">
        <v>653.070615384615</v>
      </c>
      <c r="DT634">
        <v>30.9884615384615</v>
      </c>
      <c r="DU634">
        <v>21.0995846153846</v>
      </c>
      <c r="DV634">
        <v>619.242230769231</v>
      </c>
      <c r="DW634">
        <v>30.6784307692308</v>
      </c>
      <c r="DX634">
        <v>499.984615384615</v>
      </c>
      <c r="DY634">
        <v>90.7768846153846</v>
      </c>
      <c r="DZ634">
        <v>0.0999722923076923</v>
      </c>
      <c r="EA634">
        <v>42.8206692307692</v>
      </c>
      <c r="EB634">
        <v>42.0781384615385</v>
      </c>
      <c r="EC634">
        <v>999.9</v>
      </c>
      <c r="ED634">
        <v>0</v>
      </c>
      <c r="EE634">
        <v>0</v>
      </c>
      <c r="EF634">
        <v>10011.16</v>
      </c>
      <c r="EG634">
        <v>0</v>
      </c>
      <c r="EH634">
        <v>1155.22461538462</v>
      </c>
      <c r="EI634">
        <v>-30.0759615384615</v>
      </c>
      <c r="EJ634">
        <v>642.917769230769</v>
      </c>
      <c r="EK634">
        <v>667.147307692308</v>
      </c>
      <c r="EL634">
        <v>9.88886307692308</v>
      </c>
      <c r="EM634">
        <v>653.070615384615</v>
      </c>
      <c r="EN634">
        <v>21.0995846153846</v>
      </c>
      <c r="EO634">
        <v>2.81303538461538</v>
      </c>
      <c r="EP634">
        <v>1.91535384615385</v>
      </c>
      <c r="EQ634">
        <v>22.9607846153846</v>
      </c>
      <c r="ER634">
        <v>16.7614384615385</v>
      </c>
      <c r="ES634">
        <v>1999.95384615385</v>
      </c>
      <c r="ET634">
        <v>0.979995076923077</v>
      </c>
      <c r="EU634">
        <v>0.0200047538461538</v>
      </c>
      <c r="EV634">
        <v>0</v>
      </c>
      <c r="EW634">
        <v>1133.49153846154</v>
      </c>
      <c r="EX634">
        <v>5.00059</v>
      </c>
      <c r="EY634">
        <v>24293.0923076923</v>
      </c>
      <c r="EZ634">
        <v>17359.9</v>
      </c>
      <c r="FA634">
        <v>62.4709230769231</v>
      </c>
      <c r="FB634">
        <v>62.625</v>
      </c>
      <c r="FC634">
        <v>61.9951538461538</v>
      </c>
      <c r="FD634">
        <v>61.9951538461538</v>
      </c>
      <c r="FE634">
        <v>62.812</v>
      </c>
      <c r="FF634">
        <v>1955.04384615385</v>
      </c>
      <c r="FG634">
        <v>39.91</v>
      </c>
      <c r="FH634">
        <v>0</v>
      </c>
      <c r="FI634">
        <v>1762208260.4</v>
      </c>
      <c r="FJ634">
        <v>0</v>
      </c>
      <c r="FK634">
        <v>1133.6472</v>
      </c>
      <c r="FL634">
        <v>6.41153844548965</v>
      </c>
      <c r="FM634">
        <v>112.099999780933</v>
      </c>
      <c r="FN634">
        <v>24295.672</v>
      </c>
      <c r="FO634">
        <v>15</v>
      </c>
      <c r="FP634">
        <v>0</v>
      </c>
      <c r="FQ634" t="s">
        <v>441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-29.9933</v>
      </c>
      <c r="GD634">
        <v>-2.46333506493509</v>
      </c>
      <c r="GE634">
        <v>0.402515064491824</v>
      </c>
      <c r="GF634">
        <v>0</v>
      </c>
      <c r="GG634">
        <v>1133.28617647059</v>
      </c>
      <c r="GH634">
        <v>6.12880061430688</v>
      </c>
      <c r="GI634">
        <v>0.653429931010577</v>
      </c>
      <c r="GJ634">
        <v>-1</v>
      </c>
      <c r="GK634">
        <v>9.89222666666667</v>
      </c>
      <c r="GL634">
        <v>-0.0762529870129904</v>
      </c>
      <c r="GM634">
        <v>0.00793810780700004</v>
      </c>
      <c r="GN634">
        <v>1</v>
      </c>
      <c r="GO634">
        <v>1</v>
      </c>
      <c r="GP634">
        <v>2</v>
      </c>
      <c r="GQ634" t="s">
        <v>460</v>
      </c>
      <c r="GR634">
        <v>3.12622</v>
      </c>
      <c r="GS634">
        <v>2.77822</v>
      </c>
      <c r="GT634">
        <v>0.117217</v>
      </c>
      <c r="GU634">
        <v>0.12164</v>
      </c>
      <c r="GV634">
        <v>0.117902</v>
      </c>
      <c r="GW634">
        <v>0.0898882</v>
      </c>
      <c r="GX634">
        <v>31772.3</v>
      </c>
      <c r="GY634">
        <v>33477.9</v>
      </c>
      <c r="GZ634">
        <v>32687.2</v>
      </c>
      <c r="HA634">
        <v>34635.2</v>
      </c>
      <c r="HB634">
        <v>41129.5</v>
      </c>
      <c r="HC634">
        <v>45410.1</v>
      </c>
      <c r="HD634">
        <v>51326</v>
      </c>
      <c r="HE634">
        <v>55517.4</v>
      </c>
      <c r="HF634">
        <v>1.69033</v>
      </c>
      <c r="HG634">
        <v>2.01163</v>
      </c>
      <c r="HH634">
        <v>0.0173226</v>
      </c>
      <c r="HI634">
        <v>0</v>
      </c>
      <c r="HJ634">
        <v>41.8115</v>
      </c>
      <c r="HK634">
        <v>999.9</v>
      </c>
      <c r="HL634">
        <v>53.76</v>
      </c>
      <c r="HM634">
        <v>28.409</v>
      </c>
      <c r="HN634">
        <v>23.015</v>
      </c>
      <c r="HO634">
        <v>60.4427</v>
      </c>
      <c r="HP634">
        <v>30.8854</v>
      </c>
      <c r="HQ634">
        <v>2</v>
      </c>
      <c r="HR634">
        <v>2.1923</v>
      </c>
      <c r="HS634">
        <v>6.33262</v>
      </c>
      <c r="HT634">
        <v>20.0049</v>
      </c>
      <c r="HU634">
        <v>5.18704</v>
      </c>
      <c r="HV634">
        <v>12.0159</v>
      </c>
      <c r="HW634">
        <v>4.97035</v>
      </c>
      <c r="HX634">
        <v>3.29513</v>
      </c>
      <c r="HY634">
        <v>999.9</v>
      </c>
      <c r="HZ634">
        <v>9999</v>
      </c>
      <c r="IA634">
        <v>9999</v>
      </c>
      <c r="IB634">
        <v>9999</v>
      </c>
      <c r="IC634">
        <v>1.86315</v>
      </c>
      <c r="ID634">
        <v>1.86812</v>
      </c>
      <c r="IE634">
        <v>1.86783</v>
      </c>
      <c r="IF634">
        <v>1.86904</v>
      </c>
      <c r="IG634">
        <v>1.86981</v>
      </c>
      <c r="IH634">
        <v>1.86586</v>
      </c>
      <c r="II634">
        <v>1.86703</v>
      </c>
      <c r="IJ634">
        <v>1.86835</v>
      </c>
      <c r="IK634">
        <v>5</v>
      </c>
      <c r="IL634">
        <v>0</v>
      </c>
      <c r="IM634">
        <v>0</v>
      </c>
      <c r="IN634">
        <v>0</v>
      </c>
      <c r="IO634" t="s">
        <v>443</v>
      </c>
      <c r="IP634" t="s">
        <v>444</v>
      </c>
      <c r="IQ634" t="s">
        <v>445</v>
      </c>
      <c r="IR634" t="s">
        <v>445</v>
      </c>
      <c r="IS634" t="s">
        <v>445</v>
      </c>
      <c r="IT634" t="s">
        <v>445</v>
      </c>
      <c r="IU634">
        <v>0</v>
      </c>
      <c r="IV634">
        <v>100</v>
      </c>
      <c r="IW634">
        <v>100</v>
      </c>
      <c r="IX634">
        <v>3.856</v>
      </c>
      <c r="IY634">
        <v>0.31</v>
      </c>
      <c r="IZ634">
        <v>0.972545899424372</v>
      </c>
      <c r="JA634">
        <v>0.00534676025210932</v>
      </c>
      <c r="JB634">
        <v>-1.70922874884956e-06</v>
      </c>
      <c r="JC634">
        <v>5.24977269206303e-10</v>
      </c>
      <c r="JD634">
        <v>0.310040366037049</v>
      </c>
      <c r="JE634">
        <v>0</v>
      </c>
      <c r="JF634">
        <v>0</v>
      </c>
      <c r="JG634">
        <v>0</v>
      </c>
      <c r="JH634">
        <v>4</v>
      </c>
      <c r="JI634">
        <v>2317</v>
      </c>
      <c r="JJ634">
        <v>-0</v>
      </c>
      <c r="JK634">
        <v>23</v>
      </c>
      <c r="JL634">
        <v>29370137.7</v>
      </c>
      <c r="JM634">
        <v>29370137.7</v>
      </c>
      <c r="JN634">
        <v>1.76025</v>
      </c>
      <c r="JO634">
        <v>2.6123</v>
      </c>
      <c r="JP634">
        <v>2.19849</v>
      </c>
      <c r="JQ634">
        <v>2.63794</v>
      </c>
      <c r="JR634">
        <v>2.44507</v>
      </c>
      <c r="JS634">
        <v>2.31689</v>
      </c>
      <c r="JT634">
        <v>33.0875</v>
      </c>
      <c r="JU634">
        <v>24.1313</v>
      </c>
      <c r="JV634">
        <v>18</v>
      </c>
      <c r="JW634">
        <v>491.696</v>
      </c>
      <c r="JX634">
        <v>759.475</v>
      </c>
      <c r="JY634">
        <v>34.901</v>
      </c>
      <c r="JZ634">
        <v>52.0634</v>
      </c>
      <c r="KA634">
        <v>30.0001</v>
      </c>
      <c r="KB634">
        <v>51.9764</v>
      </c>
      <c r="KC634">
        <v>51.8163</v>
      </c>
      <c r="KD634">
        <v>35.305</v>
      </c>
      <c r="KE634">
        <v>0</v>
      </c>
      <c r="KF634">
        <v>100</v>
      </c>
      <c r="KG634">
        <v>34.8319</v>
      </c>
      <c r="KH634">
        <v>705.913</v>
      </c>
      <c r="KI634">
        <v>21.9999</v>
      </c>
      <c r="KJ634">
        <v>93.0626</v>
      </c>
      <c r="KK634">
        <v>89.8489</v>
      </c>
    </row>
    <row r="635" spans="1:297">
      <c r="A635">
        <v>619</v>
      </c>
      <c r="B635">
        <v>1762208266</v>
      </c>
      <c r="C635">
        <v>10034</v>
      </c>
      <c r="D635" t="s">
        <v>1688</v>
      </c>
      <c r="E635" t="s">
        <v>1689</v>
      </c>
      <c r="F635">
        <v>5</v>
      </c>
      <c r="G635" t="s">
        <v>1605</v>
      </c>
      <c r="H635" t="s">
        <v>438</v>
      </c>
      <c r="I635">
        <v>1762208257.84615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700.091293027362</v>
      </c>
      <c r="AK635">
        <v>685.043436363636</v>
      </c>
      <c r="AL635">
        <v>3.51827709330598</v>
      </c>
      <c r="AM635">
        <v>64.2912507291706</v>
      </c>
      <c r="AN635">
        <f>(AP635 - AO635 + DY635*1E3/(8.314*(EA635+273.15)) * AR635/DX635 * AQ635) * DX635/(100*DL635) * 1000/(1000 - AP635)</f>
        <v>0</v>
      </c>
      <c r="AO635">
        <v>21.1032520283852</v>
      </c>
      <c r="AP635">
        <v>30.9693254545455</v>
      </c>
      <c r="AQ635">
        <v>-3.25255415869078e-05</v>
      </c>
      <c r="AR635">
        <v>98.2178947008319</v>
      </c>
      <c r="AS635">
        <v>2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439</v>
      </c>
      <c r="AY635" t="s">
        <v>439</v>
      </c>
      <c r="AZ635">
        <v>0</v>
      </c>
      <c r="BA635">
        <v>0</v>
      </c>
      <c r="BB635">
        <f>1-AZ635/BA635</f>
        <v>0</v>
      </c>
      <c r="BC635">
        <v>0</v>
      </c>
      <c r="BD635" t="s">
        <v>439</v>
      </c>
      <c r="BE635" t="s">
        <v>439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439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440</v>
      </c>
      <c r="DO635">
        <v>2</v>
      </c>
      <c r="DP635" t="b">
        <v>1</v>
      </c>
      <c r="DQ635">
        <v>1762208257.84615</v>
      </c>
      <c r="DR635">
        <v>639.688692307692</v>
      </c>
      <c r="DS635">
        <v>670.131692307692</v>
      </c>
      <c r="DT635">
        <v>30.9817153846154</v>
      </c>
      <c r="DU635">
        <v>21.1012846153846</v>
      </c>
      <c r="DV635">
        <v>635.872769230769</v>
      </c>
      <c r="DW635">
        <v>30.6716846153846</v>
      </c>
      <c r="DX635">
        <v>499.976307692308</v>
      </c>
      <c r="DY635">
        <v>90.7771384615385</v>
      </c>
      <c r="DZ635">
        <v>0.0999759846153846</v>
      </c>
      <c r="EA635">
        <v>42.8161846153846</v>
      </c>
      <c r="EB635">
        <v>42.0815923076923</v>
      </c>
      <c r="EC635">
        <v>999.9</v>
      </c>
      <c r="ED635">
        <v>0</v>
      </c>
      <c r="EE635">
        <v>0</v>
      </c>
      <c r="EF635">
        <v>10012.3507692308</v>
      </c>
      <c r="EG635">
        <v>0</v>
      </c>
      <c r="EH635">
        <v>1155.12923076923</v>
      </c>
      <c r="EI635">
        <v>-30.4429076923077</v>
      </c>
      <c r="EJ635">
        <v>660.140846153846</v>
      </c>
      <c r="EK635">
        <v>684.577153846154</v>
      </c>
      <c r="EL635">
        <v>9.88043</v>
      </c>
      <c r="EM635">
        <v>670.131692307692</v>
      </c>
      <c r="EN635">
        <v>21.1012846153846</v>
      </c>
      <c r="EO635">
        <v>2.81243076923077</v>
      </c>
      <c r="EP635">
        <v>1.91551307692308</v>
      </c>
      <c r="EQ635">
        <v>22.9572461538462</v>
      </c>
      <c r="ER635">
        <v>16.7627461538462</v>
      </c>
      <c r="ES635">
        <v>1999.95846153846</v>
      </c>
      <c r="ET635">
        <v>0.979995076923077</v>
      </c>
      <c r="EU635">
        <v>0.0200047538461538</v>
      </c>
      <c r="EV635">
        <v>0</v>
      </c>
      <c r="EW635">
        <v>1134.03</v>
      </c>
      <c r="EX635">
        <v>5.00059</v>
      </c>
      <c r="EY635">
        <v>24302.4</v>
      </c>
      <c r="EZ635">
        <v>17359.9307692308</v>
      </c>
      <c r="FA635">
        <v>62.4515384615385</v>
      </c>
      <c r="FB635">
        <v>62.625</v>
      </c>
      <c r="FC635">
        <v>61.9806153846154</v>
      </c>
      <c r="FD635">
        <v>61.9903076923077</v>
      </c>
      <c r="FE635">
        <v>62.812</v>
      </c>
      <c r="FF635">
        <v>1955.04846153846</v>
      </c>
      <c r="FG635">
        <v>39.91</v>
      </c>
      <c r="FH635">
        <v>0</v>
      </c>
      <c r="FI635">
        <v>1762208265.2</v>
      </c>
      <c r="FJ635">
        <v>0</v>
      </c>
      <c r="FK635">
        <v>1134.1776</v>
      </c>
      <c r="FL635">
        <v>6.30076922117322</v>
      </c>
      <c r="FM635">
        <v>108.223076912101</v>
      </c>
      <c r="FN635">
        <v>24304.352</v>
      </c>
      <c r="FO635">
        <v>15</v>
      </c>
      <c r="FP635">
        <v>0</v>
      </c>
      <c r="FQ635" t="s">
        <v>441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-30.226835</v>
      </c>
      <c r="GD635">
        <v>-4.85119849624054</v>
      </c>
      <c r="GE635">
        <v>0.527136810775912</v>
      </c>
      <c r="GF635">
        <v>0</v>
      </c>
      <c r="GG635">
        <v>1133.76617647059</v>
      </c>
      <c r="GH635">
        <v>6.19816653824581</v>
      </c>
      <c r="GI635">
        <v>0.656479087547756</v>
      </c>
      <c r="GJ635">
        <v>-1</v>
      </c>
      <c r="GK635">
        <v>9.884109</v>
      </c>
      <c r="GL635">
        <v>-0.105108270676695</v>
      </c>
      <c r="GM635">
        <v>0.0102634764578091</v>
      </c>
      <c r="GN635">
        <v>0</v>
      </c>
      <c r="GO635">
        <v>0</v>
      </c>
      <c r="GP635">
        <v>2</v>
      </c>
      <c r="GQ635" t="s">
        <v>442</v>
      </c>
      <c r="GR635">
        <v>3.12605</v>
      </c>
      <c r="GS635">
        <v>2.77807</v>
      </c>
      <c r="GT635">
        <v>0.119391</v>
      </c>
      <c r="GU635">
        <v>0.123682</v>
      </c>
      <c r="GV635">
        <v>0.117888</v>
      </c>
      <c r="GW635">
        <v>0.0898927</v>
      </c>
      <c r="GX635">
        <v>31694.4</v>
      </c>
      <c r="GY635">
        <v>33400.4</v>
      </c>
      <c r="GZ635">
        <v>32687.6</v>
      </c>
      <c r="HA635">
        <v>34635.6</v>
      </c>
      <c r="HB635">
        <v>41130.7</v>
      </c>
      <c r="HC635">
        <v>45410.8</v>
      </c>
      <c r="HD635">
        <v>51326.6</v>
      </c>
      <c r="HE635">
        <v>55518.2</v>
      </c>
      <c r="HF635">
        <v>1.69007</v>
      </c>
      <c r="HG635">
        <v>2.01183</v>
      </c>
      <c r="HH635">
        <v>0.0150874</v>
      </c>
      <c r="HI635">
        <v>0</v>
      </c>
      <c r="HJ635">
        <v>41.8349</v>
      </c>
      <c r="HK635">
        <v>999.9</v>
      </c>
      <c r="HL635">
        <v>53.76</v>
      </c>
      <c r="HM635">
        <v>28.409</v>
      </c>
      <c r="HN635">
        <v>23.0167</v>
      </c>
      <c r="HO635">
        <v>60.7527</v>
      </c>
      <c r="HP635">
        <v>30.9495</v>
      </c>
      <c r="HQ635">
        <v>2</v>
      </c>
      <c r="HR635">
        <v>2.19296</v>
      </c>
      <c r="HS635">
        <v>6.43765</v>
      </c>
      <c r="HT635">
        <v>20.0011</v>
      </c>
      <c r="HU635">
        <v>5.18644</v>
      </c>
      <c r="HV635">
        <v>12.0159</v>
      </c>
      <c r="HW635">
        <v>4.97035</v>
      </c>
      <c r="HX635">
        <v>3.29515</v>
      </c>
      <c r="HY635">
        <v>999.9</v>
      </c>
      <c r="HZ635">
        <v>9999</v>
      </c>
      <c r="IA635">
        <v>9999</v>
      </c>
      <c r="IB635">
        <v>9999</v>
      </c>
      <c r="IC635">
        <v>1.86316</v>
      </c>
      <c r="ID635">
        <v>1.86813</v>
      </c>
      <c r="IE635">
        <v>1.86783</v>
      </c>
      <c r="IF635">
        <v>1.86903</v>
      </c>
      <c r="IG635">
        <v>1.86981</v>
      </c>
      <c r="IH635">
        <v>1.86585</v>
      </c>
      <c r="II635">
        <v>1.86704</v>
      </c>
      <c r="IJ635">
        <v>1.86835</v>
      </c>
      <c r="IK635">
        <v>5</v>
      </c>
      <c r="IL635">
        <v>0</v>
      </c>
      <c r="IM635">
        <v>0</v>
      </c>
      <c r="IN635">
        <v>0</v>
      </c>
      <c r="IO635" t="s">
        <v>443</v>
      </c>
      <c r="IP635" t="s">
        <v>444</v>
      </c>
      <c r="IQ635" t="s">
        <v>445</v>
      </c>
      <c r="IR635" t="s">
        <v>445</v>
      </c>
      <c r="IS635" t="s">
        <v>445</v>
      </c>
      <c r="IT635" t="s">
        <v>445</v>
      </c>
      <c r="IU635">
        <v>0</v>
      </c>
      <c r="IV635">
        <v>100</v>
      </c>
      <c r="IW635">
        <v>100</v>
      </c>
      <c r="IX635">
        <v>3.92</v>
      </c>
      <c r="IY635">
        <v>0.31</v>
      </c>
      <c r="IZ635">
        <v>0.972545899424372</v>
      </c>
      <c r="JA635">
        <v>0.00534676025210932</v>
      </c>
      <c r="JB635">
        <v>-1.70922874884956e-06</v>
      </c>
      <c r="JC635">
        <v>5.24977269206303e-10</v>
      </c>
      <c r="JD635">
        <v>0.310040366037049</v>
      </c>
      <c r="JE635">
        <v>0</v>
      </c>
      <c r="JF635">
        <v>0</v>
      </c>
      <c r="JG635">
        <v>0</v>
      </c>
      <c r="JH635">
        <v>4</v>
      </c>
      <c r="JI635">
        <v>2317</v>
      </c>
      <c r="JJ635">
        <v>-0</v>
      </c>
      <c r="JK635">
        <v>23</v>
      </c>
      <c r="JL635">
        <v>29370137.8</v>
      </c>
      <c r="JM635">
        <v>29370137.8</v>
      </c>
      <c r="JN635">
        <v>1.79688</v>
      </c>
      <c r="JO635">
        <v>2.62085</v>
      </c>
      <c r="JP635">
        <v>2.19849</v>
      </c>
      <c r="JQ635">
        <v>2.63794</v>
      </c>
      <c r="JR635">
        <v>2.44507</v>
      </c>
      <c r="JS635">
        <v>2.25952</v>
      </c>
      <c r="JT635">
        <v>33.0875</v>
      </c>
      <c r="JU635">
        <v>24.1225</v>
      </c>
      <c r="JV635">
        <v>18</v>
      </c>
      <c r="JW635">
        <v>491.406</v>
      </c>
      <c r="JX635">
        <v>759.502</v>
      </c>
      <c r="JY635">
        <v>34.8204</v>
      </c>
      <c r="JZ635">
        <v>52.0479</v>
      </c>
      <c r="KA635">
        <v>30.0002</v>
      </c>
      <c r="KB635">
        <v>51.9581</v>
      </c>
      <c r="KC635">
        <v>51.798</v>
      </c>
      <c r="KD635">
        <v>36.0971</v>
      </c>
      <c r="KE635">
        <v>0</v>
      </c>
      <c r="KF635">
        <v>100</v>
      </c>
      <c r="KG635">
        <v>34.746</v>
      </c>
      <c r="KH635">
        <v>726.166</v>
      </c>
      <c r="KI635">
        <v>21.9999</v>
      </c>
      <c r="KJ635">
        <v>93.0638</v>
      </c>
      <c r="KK635">
        <v>89.8501</v>
      </c>
    </row>
    <row r="636" spans="1:297">
      <c r="A636">
        <v>620</v>
      </c>
      <c r="B636">
        <v>1762208271</v>
      </c>
      <c r="C636">
        <v>10039</v>
      </c>
      <c r="D636" t="s">
        <v>1690</v>
      </c>
      <c r="E636" t="s">
        <v>1691</v>
      </c>
      <c r="F636">
        <v>5</v>
      </c>
      <c r="G636" t="s">
        <v>1605</v>
      </c>
      <c r="H636" t="s">
        <v>438</v>
      </c>
      <c r="I636">
        <v>1762208262.84615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716.88492046625</v>
      </c>
      <c r="AK636">
        <v>702.181115151515</v>
      </c>
      <c r="AL636">
        <v>3.42995142200702</v>
      </c>
      <c r="AM636">
        <v>64.2912507291706</v>
      </c>
      <c r="AN636">
        <f>(AP636 - AO636 + DY636*1E3/(8.314*(EA636+273.15)) * AR636/DX636 * AQ636) * DX636/(100*DL636) * 1000/(1000 - AP636)</f>
        <v>0</v>
      </c>
      <c r="AO636">
        <v>21.1037175909419</v>
      </c>
      <c r="AP636">
        <v>30.9669266666667</v>
      </c>
      <c r="AQ636">
        <v>-1.51631926368593e-05</v>
      </c>
      <c r="AR636">
        <v>98.2178947008319</v>
      </c>
      <c r="AS636">
        <v>2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439</v>
      </c>
      <c r="AY636" t="s">
        <v>439</v>
      </c>
      <c r="AZ636">
        <v>0</v>
      </c>
      <c r="BA636">
        <v>0</v>
      </c>
      <c r="BB636">
        <f>1-AZ636/BA636</f>
        <v>0</v>
      </c>
      <c r="BC636">
        <v>0</v>
      </c>
      <c r="BD636" t="s">
        <v>439</v>
      </c>
      <c r="BE636" t="s">
        <v>439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439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440</v>
      </c>
      <c r="DO636">
        <v>2</v>
      </c>
      <c r="DP636" t="b">
        <v>1</v>
      </c>
      <c r="DQ636">
        <v>1762208262.84615</v>
      </c>
      <c r="DR636">
        <v>656.456076923077</v>
      </c>
      <c r="DS636">
        <v>687.131</v>
      </c>
      <c r="DT636">
        <v>30.9747384615385</v>
      </c>
      <c r="DU636">
        <v>21.103</v>
      </c>
      <c r="DV636">
        <v>652.576615384615</v>
      </c>
      <c r="DW636">
        <v>30.6647</v>
      </c>
      <c r="DX636">
        <v>500.043076923077</v>
      </c>
      <c r="DY636">
        <v>90.7775384615385</v>
      </c>
      <c r="DZ636">
        <v>0.100050315384615</v>
      </c>
      <c r="EA636">
        <v>42.8110230769231</v>
      </c>
      <c r="EB636">
        <v>42.0828692307692</v>
      </c>
      <c r="EC636">
        <v>999.9</v>
      </c>
      <c r="ED636">
        <v>0</v>
      </c>
      <c r="EE636">
        <v>0</v>
      </c>
      <c r="EF636">
        <v>10002.83</v>
      </c>
      <c r="EG636">
        <v>0</v>
      </c>
      <c r="EH636">
        <v>1155.03923076923</v>
      </c>
      <c r="EI636">
        <v>-30.6748846153846</v>
      </c>
      <c r="EJ636">
        <v>677.439307692308</v>
      </c>
      <c r="EK636">
        <v>701.944153846154</v>
      </c>
      <c r="EL636">
        <v>9.87173923076923</v>
      </c>
      <c r="EM636">
        <v>687.131</v>
      </c>
      <c r="EN636">
        <v>21.103</v>
      </c>
      <c r="EO636">
        <v>2.81181</v>
      </c>
      <c r="EP636">
        <v>1.91567769230769</v>
      </c>
      <c r="EQ636">
        <v>22.9535846153846</v>
      </c>
      <c r="ER636">
        <v>16.7640846153846</v>
      </c>
      <c r="ES636">
        <v>1999.96307692308</v>
      </c>
      <c r="ET636">
        <v>0.979995076923077</v>
      </c>
      <c r="EU636">
        <v>0.0200047538461538</v>
      </c>
      <c r="EV636">
        <v>0</v>
      </c>
      <c r="EW636">
        <v>1134.51615384615</v>
      </c>
      <c r="EX636">
        <v>5.00059</v>
      </c>
      <c r="EY636">
        <v>24311.1615384615</v>
      </c>
      <c r="EZ636">
        <v>17359.9769230769</v>
      </c>
      <c r="FA636">
        <v>62.437</v>
      </c>
      <c r="FB636">
        <v>62.625</v>
      </c>
      <c r="FC636">
        <v>61.9612307692308</v>
      </c>
      <c r="FD636">
        <v>61.9757692307692</v>
      </c>
      <c r="FE636">
        <v>62.812</v>
      </c>
      <c r="FF636">
        <v>1955.05307692308</v>
      </c>
      <c r="FG636">
        <v>39.91</v>
      </c>
      <c r="FH636">
        <v>0</v>
      </c>
      <c r="FI636">
        <v>1762208270</v>
      </c>
      <c r="FJ636">
        <v>0</v>
      </c>
      <c r="FK636">
        <v>1134.5912</v>
      </c>
      <c r="FL636">
        <v>5.6646153647914</v>
      </c>
      <c r="FM636">
        <v>104.046153595827</v>
      </c>
      <c r="FN636">
        <v>24312.828</v>
      </c>
      <c r="FO636">
        <v>15</v>
      </c>
      <c r="FP636">
        <v>0</v>
      </c>
      <c r="FQ636" t="s">
        <v>441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-30.4913095238095</v>
      </c>
      <c r="GD636">
        <v>-3.20048571428573</v>
      </c>
      <c r="GE636">
        <v>0.443132881182933</v>
      </c>
      <c r="GF636">
        <v>0</v>
      </c>
      <c r="GG636">
        <v>1134.30529411765</v>
      </c>
      <c r="GH636">
        <v>5.57616500280513</v>
      </c>
      <c r="GI636">
        <v>0.598450132052477</v>
      </c>
      <c r="GJ636">
        <v>-1</v>
      </c>
      <c r="GK636">
        <v>9.87709619047619</v>
      </c>
      <c r="GL636">
        <v>-0.106524935064932</v>
      </c>
      <c r="GM636">
        <v>0.01084772325298</v>
      </c>
      <c r="GN636">
        <v>0</v>
      </c>
      <c r="GO636">
        <v>0</v>
      </c>
      <c r="GP636">
        <v>2</v>
      </c>
      <c r="GQ636" t="s">
        <v>442</v>
      </c>
      <c r="GR636">
        <v>3.12607</v>
      </c>
      <c r="GS636">
        <v>2.77768</v>
      </c>
      <c r="GT636">
        <v>0.121508</v>
      </c>
      <c r="GU636">
        <v>0.125874</v>
      </c>
      <c r="GV636">
        <v>0.11788</v>
      </c>
      <c r="GW636">
        <v>0.0899055</v>
      </c>
      <c r="GX636">
        <v>31618.4</v>
      </c>
      <c r="GY636">
        <v>33317.3</v>
      </c>
      <c r="GZ636">
        <v>32688</v>
      </c>
      <c r="HA636">
        <v>34636.3</v>
      </c>
      <c r="HB636">
        <v>41131.4</v>
      </c>
      <c r="HC636">
        <v>45411.2</v>
      </c>
      <c r="HD636">
        <v>51326.9</v>
      </c>
      <c r="HE636">
        <v>55519.2</v>
      </c>
      <c r="HF636">
        <v>1.69048</v>
      </c>
      <c r="HG636">
        <v>2.0114</v>
      </c>
      <c r="HH636">
        <v>0.0135414</v>
      </c>
      <c r="HI636">
        <v>0</v>
      </c>
      <c r="HJ636">
        <v>41.8613</v>
      </c>
      <c r="HK636">
        <v>999.9</v>
      </c>
      <c r="HL636">
        <v>53.76</v>
      </c>
      <c r="HM636">
        <v>28.409</v>
      </c>
      <c r="HN636">
        <v>23.0148</v>
      </c>
      <c r="HO636">
        <v>60.6127</v>
      </c>
      <c r="HP636">
        <v>30.9896</v>
      </c>
      <c r="HQ636">
        <v>2</v>
      </c>
      <c r="HR636">
        <v>2.19297</v>
      </c>
      <c r="HS636">
        <v>6.54343</v>
      </c>
      <c r="HT636">
        <v>19.9976</v>
      </c>
      <c r="HU636">
        <v>5.18689</v>
      </c>
      <c r="HV636">
        <v>12.0159</v>
      </c>
      <c r="HW636">
        <v>4.97015</v>
      </c>
      <c r="HX636">
        <v>3.29505</v>
      </c>
      <c r="HY636">
        <v>999.9</v>
      </c>
      <c r="HZ636">
        <v>9999</v>
      </c>
      <c r="IA636">
        <v>9999</v>
      </c>
      <c r="IB636">
        <v>9999</v>
      </c>
      <c r="IC636">
        <v>1.86319</v>
      </c>
      <c r="ID636">
        <v>1.86813</v>
      </c>
      <c r="IE636">
        <v>1.86783</v>
      </c>
      <c r="IF636">
        <v>1.86905</v>
      </c>
      <c r="IG636">
        <v>1.86981</v>
      </c>
      <c r="IH636">
        <v>1.86584</v>
      </c>
      <c r="II636">
        <v>1.86705</v>
      </c>
      <c r="IJ636">
        <v>1.86836</v>
      </c>
      <c r="IK636">
        <v>5</v>
      </c>
      <c r="IL636">
        <v>0</v>
      </c>
      <c r="IM636">
        <v>0</v>
      </c>
      <c r="IN636">
        <v>0</v>
      </c>
      <c r="IO636" t="s">
        <v>443</v>
      </c>
      <c r="IP636" t="s">
        <v>444</v>
      </c>
      <c r="IQ636" t="s">
        <v>445</v>
      </c>
      <c r="IR636" t="s">
        <v>445</v>
      </c>
      <c r="IS636" t="s">
        <v>445</v>
      </c>
      <c r="IT636" t="s">
        <v>445</v>
      </c>
      <c r="IU636">
        <v>0</v>
      </c>
      <c r="IV636">
        <v>100</v>
      </c>
      <c r="IW636">
        <v>100</v>
      </c>
      <c r="IX636">
        <v>3.983</v>
      </c>
      <c r="IY636">
        <v>0.3101</v>
      </c>
      <c r="IZ636">
        <v>0.972545899424372</v>
      </c>
      <c r="JA636">
        <v>0.00534676025210932</v>
      </c>
      <c r="JB636">
        <v>-1.70922874884956e-06</v>
      </c>
      <c r="JC636">
        <v>5.24977269206303e-10</v>
      </c>
      <c r="JD636">
        <v>0.310040366037049</v>
      </c>
      <c r="JE636">
        <v>0</v>
      </c>
      <c r="JF636">
        <v>0</v>
      </c>
      <c r="JG636">
        <v>0</v>
      </c>
      <c r="JH636">
        <v>4</v>
      </c>
      <c r="JI636">
        <v>2317</v>
      </c>
      <c r="JJ636">
        <v>-0</v>
      </c>
      <c r="JK636">
        <v>23</v>
      </c>
      <c r="JL636">
        <v>29370137.9</v>
      </c>
      <c r="JM636">
        <v>29370137.9</v>
      </c>
      <c r="JN636">
        <v>1.83716</v>
      </c>
      <c r="JO636">
        <v>2.62329</v>
      </c>
      <c r="JP636">
        <v>2.19849</v>
      </c>
      <c r="JQ636">
        <v>2.63794</v>
      </c>
      <c r="JR636">
        <v>2.44507</v>
      </c>
      <c r="JS636">
        <v>2.34741</v>
      </c>
      <c r="JT636">
        <v>33.0875</v>
      </c>
      <c r="JU636">
        <v>24.1225</v>
      </c>
      <c r="JV636">
        <v>18</v>
      </c>
      <c r="JW636">
        <v>491.581</v>
      </c>
      <c r="JX636">
        <v>758.89</v>
      </c>
      <c r="JY636">
        <v>34.7304</v>
      </c>
      <c r="JZ636">
        <v>52.0342</v>
      </c>
      <c r="KA636">
        <v>30.0002</v>
      </c>
      <c r="KB636">
        <v>51.9379</v>
      </c>
      <c r="KC636">
        <v>51.7783</v>
      </c>
      <c r="KD636">
        <v>36.8301</v>
      </c>
      <c r="KE636">
        <v>0</v>
      </c>
      <c r="KF636">
        <v>100</v>
      </c>
      <c r="KG636">
        <v>34.668</v>
      </c>
      <c r="KH636">
        <v>739.73</v>
      </c>
      <c r="KI636">
        <v>21.9999</v>
      </c>
      <c r="KJ636">
        <v>93.0645</v>
      </c>
      <c r="KK636">
        <v>89.8518</v>
      </c>
    </row>
    <row r="637" spans="1:297">
      <c r="A637">
        <v>621</v>
      </c>
      <c r="B637">
        <v>1762208276</v>
      </c>
      <c r="C637">
        <v>10044</v>
      </c>
      <c r="D637" t="s">
        <v>1692</v>
      </c>
      <c r="E637" t="s">
        <v>1693</v>
      </c>
      <c r="F637">
        <v>5</v>
      </c>
      <c r="G637" t="s">
        <v>1605</v>
      </c>
      <c r="H637" t="s">
        <v>438</v>
      </c>
      <c r="I637">
        <v>1762208267.84615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734.820773674127</v>
      </c>
      <c r="AK637">
        <v>719.716357575758</v>
      </c>
      <c r="AL637">
        <v>3.5009979588216</v>
      </c>
      <c r="AM637">
        <v>64.2912507291706</v>
      </c>
      <c r="AN637">
        <f>(AP637 - AO637 + DY637*1E3/(8.314*(EA637+273.15)) * AR637/DX637 * AQ637) * DX637/(100*DL637) * 1000/(1000 - AP637)</f>
        <v>0</v>
      </c>
      <c r="AO637">
        <v>21.1054477725644</v>
      </c>
      <c r="AP637">
        <v>30.9562339393939</v>
      </c>
      <c r="AQ637">
        <v>-3.37020009789914e-05</v>
      </c>
      <c r="AR637">
        <v>98.2178947008319</v>
      </c>
      <c r="AS637">
        <v>2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439</v>
      </c>
      <c r="AY637" t="s">
        <v>439</v>
      </c>
      <c r="AZ637">
        <v>0</v>
      </c>
      <c r="BA637">
        <v>0</v>
      </c>
      <c r="BB637">
        <f>1-AZ637/BA637</f>
        <v>0</v>
      </c>
      <c r="BC637">
        <v>0</v>
      </c>
      <c r="BD637" t="s">
        <v>439</v>
      </c>
      <c r="BE637" t="s">
        <v>439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439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440</v>
      </c>
      <c r="DO637">
        <v>2</v>
      </c>
      <c r="DP637" t="b">
        <v>1</v>
      </c>
      <c r="DQ637">
        <v>1762208267.84615</v>
      </c>
      <c r="DR637">
        <v>673.294923076923</v>
      </c>
      <c r="DS637">
        <v>704.225153846154</v>
      </c>
      <c r="DT637">
        <v>30.9678615384615</v>
      </c>
      <c r="DU637">
        <v>21.1041615384615</v>
      </c>
      <c r="DV637">
        <v>669.352076923077</v>
      </c>
      <c r="DW637">
        <v>30.6578307692308</v>
      </c>
      <c r="DX637">
        <v>500.026615384615</v>
      </c>
      <c r="DY637">
        <v>90.7784076923077</v>
      </c>
      <c r="DZ637">
        <v>0.100119269230769</v>
      </c>
      <c r="EA637">
        <v>42.8060538461538</v>
      </c>
      <c r="EB637">
        <v>42.0800384615385</v>
      </c>
      <c r="EC637">
        <v>999.9</v>
      </c>
      <c r="ED637">
        <v>0</v>
      </c>
      <c r="EE637">
        <v>0</v>
      </c>
      <c r="EF637">
        <v>9993.21307692308</v>
      </c>
      <c r="EG637">
        <v>0</v>
      </c>
      <c r="EH637">
        <v>1154.93076923077</v>
      </c>
      <c r="EI637">
        <v>-30.9301846153846</v>
      </c>
      <c r="EJ637">
        <v>694.811538461538</v>
      </c>
      <c r="EK637">
        <v>719.407615384615</v>
      </c>
      <c r="EL637">
        <v>9.86371307692307</v>
      </c>
      <c r="EM637">
        <v>704.225153846154</v>
      </c>
      <c r="EN637">
        <v>21.1041615384615</v>
      </c>
      <c r="EO637">
        <v>2.81121230769231</v>
      </c>
      <c r="EP637">
        <v>1.91580153846154</v>
      </c>
      <c r="EQ637">
        <v>22.9500692307692</v>
      </c>
      <c r="ER637">
        <v>16.7650923076923</v>
      </c>
      <c r="ES637">
        <v>1999.99384615385</v>
      </c>
      <c r="ET637">
        <v>0.979995307692308</v>
      </c>
      <c r="EU637">
        <v>0.0200045153846154</v>
      </c>
      <c r="EV637">
        <v>0</v>
      </c>
      <c r="EW637">
        <v>1135.00384615385</v>
      </c>
      <c r="EX637">
        <v>5.00059</v>
      </c>
      <c r="EY637">
        <v>24319.5846153846</v>
      </c>
      <c r="EZ637">
        <v>17360.2461538462</v>
      </c>
      <c r="FA637">
        <v>62.437</v>
      </c>
      <c r="FB637">
        <v>62.625</v>
      </c>
      <c r="FC637">
        <v>61.9418461538462</v>
      </c>
      <c r="FD637">
        <v>61.9660769230769</v>
      </c>
      <c r="FE637">
        <v>62.8024615384615</v>
      </c>
      <c r="FF637">
        <v>1955.08384615385</v>
      </c>
      <c r="FG637">
        <v>39.91</v>
      </c>
      <c r="FH637">
        <v>0</v>
      </c>
      <c r="FI637">
        <v>1762208275.4</v>
      </c>
      <c r="FJ637">
        <v>0</v>
      </c>
      <c r="FK637">
        <v>1135.06538461538</v>
      </c>
      <c r="FL637">
        <v>5.15829059714379</v>
      </c>
      <c r="FM637">
        <v>94.0991453447296</v>
      </c>
      <c r="FN637">
        <v>24321.0153846154</v>
      </c>
      <c r="FO637">
        <v>15</v>
      </c>
      <c r="FP637">
        <v>0</v>
      </c>
      <c r="FQ637" t="s">
        <v>441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-30.7165904761905</v>
      </c>
      <c r="GD637">
        <v>-3.37034805194808</v>
      </c>
      <c r="GE637">
        <v>0.45859072728021</v>
      </c>
      <c r="GF637">
        <v>0</v>
      </c>
      <c r="GG637">
        <v>1134.69441176471</v>
      </c>
      <c r="GH637">
        <v>5.03575248069147</v>
      </c>
      <c r="GI637">
        <v>0.541170796006043</v>
      </c>
      <c r="GJ637">
        <v>-1</v>
      </c>
      <c r="GK637">
        <v>9.87031</v>
      </c>
      <c r="GL637">
        <v>-0.0963335064935085</v>
      </c>
      <c r="GM637">
        <v>0.00982448253817252</v>
      </c>
      <c r="GN637">
        <v>1</v>
      </c>
      <c r="GO637">
        <v>1</v>
      </c>
      <c r="GP637">
        <v>2</v>
      </c>
      <c r="GQ637" t="s">
        <v>460</v>
      </c>
      <c r="GR637">
        <v>3.12633</v>
      </c>
      <c r="GS637">
        <v>2.77793</v>
      </c>
      <c r="GT637">
        <v>0.123624</v>
      </c>
      <c r="GU637">
        <v>0.127876</v>
      </c>
      <c r="GV637">
        <v>0.117849</v>
      </c>
      <c r="GW637">
        <v>0.0899054</v>
      </c>
      <c r="GX637">
        <v>31542.3</v>
      </c>
      <c r="GY637">
        <v>33240.8</v>
      </c>
      <c r="GZ637">
        <v>32688.3</v>
      </c>
      <c r="HA637">
        <v>34636.3</v>
      </c>
      <c r="HB637">
        <v>41133.2</v>
      </c>
      <c r="HC637">
        <v>45411.5</v>
      </c>
      <c r="HD637">
        <v>51327.2</v>
      </c>
      <c r="HE637">
        <v>55519.3</v>
      </c>
      <c r="HF637">
        <v>1.69075</v>
      </c>
      <c r="HG637">
        <v>2.01108</v>
      </c>
      <c r="HH637">
        <v>0.0118464</v>
      </c>
      <c r="HI637">
        <v>0</v>
      </c>
      <c r="HJ637">
        <v>41.8851</v>
      </c>
      <c r="HK637">
        <v>999.9</v>
      </c>
      <c r="HL637">
        <v>53.76</v>
      </c>
      <c r="HM637">
        <v>28.429</v>
      </c>
      <c r="HN637">
        <v>23.043</v>
      </c>
      <c r="HO637">
        <v>60.7427</v>
      </c>
      <c r="HP637">
        <v>30.8253</v>
      </c>
      <c r="HQ637">
        <v>2</v>
      </c>
      <c r="HR637">
        <v>2.19292</v>
      </c>
      <c r="HS637">
        <v>6.58423</v>
      </c>
      <c r="HT637">
        <v>19.9963</v>
      </c>
      <c r="HU637">
        <v>5.18704</v>
      </c>
      <c r="HV637">
        <v>12.0159</v>
      </c>
      <c r="HW637">
        <v>4.9708</v>
      </c>
      <c r="HX637">
        <v>3.29515</v>
      </c>
      <c r="HY637">
        <v>999.9</v>
      </c>
      <c r="HZ637">
        <v>9999</v>
      </c>
      <c r="IA637">
        <v>9999</v>
      </c>
      <c r="IB637">
        <v>9999</v>
      </c>
      <c r="IC637">
        <v>1.86318</v>
      </c>
      <c r="ID637">
        <v>1.86813</v>
      </c>
      <c r="IE637">
        <v>1.86783</v>
      </c>
      <c r="IF637">
        <v>1.86901</v>
      </c>
      <c r="IG637">
        <v>1.86981</v>
      </c>
      <c r="IH637">
        <v>1.86584</v>
      </c>
      <c r="II637">
        <v>1.86705</v>
      </c>
      <c r="IJ637">
        <v>1.86834</v>
      </c>
      <c r="IK637">
        <v>5</v>
      </c>
      <c r="IL637">
        <v>0</v>
      </c>
      <c r="IM637">
        <v>0</v>
      </c>
      <c r="IN637">
        <v>0</v>
      </c>
      <c r="IO637" t="s">
        <v>443</v>
      </c>
      <c r="IP637" t="s">
        <v>444</v>
      </c>
      <c r="IQ637" t="s">
        <v>445</v>
      </c>
      <c r="IR637" t="s">
        <v>445</v>
      </c>
      <c r="IS637" t="s">
        <v>445</v>
      </c>
      <c r="IT637" t="s">
        <v>445</v>
      </c>
      <c r="IU637">
        <v>0</v>
      </c>
      <c r="IV637">
        <v>100</v>
      </c>
      <c r="IW637">
        <v>100</v>
      </c>
      <c r="IX637">
        <v>4.046</v>
      </c>
      <c r="IY637">
        <v>0.31</v>
      </c>
      <c r="IZ637">
        <v>0.972545899424372</v>
      </c>
      <c r="JA637">
        <v>0.00534676025210932</v>
      </c>
      <c r="JB637">
        <v>-1.70922874884956e-06</v>
      </c>
      <c r="JC637">
        <v>5.24977269206303e-10</v>
      </c>
      <c r="JD637">
        <v>0.310040366037049</v>
      </c>
      <c r="JE637">
        <v>0</v>
      </c>
      <c r="JF637">
        <v>0</v>
      </c>
      <c r="JG637">
        <v>0</v>
      </c>
      <c r="JH637">
        <v>4</v>
      </c>
      <c r="JI637">
        <v>2317</v>
      </c>
      <c r="JJ637">
        <v>-0</v>
      </c>
      <c r="JK637">
        <v>23</v>
      </c>
      <c r="JL637">
        <v>29370137.9</v>
      </c>
      <c r="JM637">
        <v>29370137.9</v>
      </c>
      <c r="JN637">
        <v>1.87256</v>
      </c>
      <c r="JO637">
        <v>2.60986</v>
      </c>
      <c r="JP637">
        <v>2.19849</v>
      </c>
      <c r="JQ637">
        <v>2.63672</v>
      </c>
      <c r="JR637">
        <v>2.44507</v>
      </c>
      <c r="JS637">
        <v>2.36572</v>
      </c>
      <c r="JT637">
        <v>33.0875</v>
      </c>
      <c r="JU637">
        <v>24.1313</v>
      </c>
      <c r="JV637">
        <v>18</v>
      </c>
      <c r="JW637">
        <v>491.674</v>
      </c>
      <c r="JX637">
        <v>758.385</v>
      </c>
      <c r="JY637">
        <v>34.6472</v>
      </c>
      <c r="JZ637">
        <v>52.0213</v>
      </c>
      <c r="KA637">
        <v>30.0001</v>
      </c>
      <c r="KB637">
        <v>51.9195</v>
      </c>
      <c r="KC637">
        <v>51.7593</v>
      </c>
      <c r="KD637">
        <v>37.536</v>
      </c>
      <c r="KE637">
        <v>0</v>
      </c>
      <c r="KF637">
        <v>100</v>
      </c>
      <c r="KG637">
        <v>34.5906</v>
      </c>
      <c r="KH637">
        <v>753.243</v>
      </c>
      <c r="KI637">
        <v>21.9999</v>
      </c>
      <c r="KJ637">
        <v>93.0651</v>
      </c>
      <c r="KK637">
        <v>89.8519</v>
      </c>
    </row>
    <row r="638" spans="1:297">
      <c r="A638">
        <v>622</v>
      </c>
      <c r="B638">
        <v>1762208281</v>
      </c>
      <c r="C638">
        <v>10049</v>
      </c>
      <c r="D638" t="s">
        <v>1694</v>
      </c>
      <c r="E638" t="s">
        <v>1695</v>
      </c>
      <c r="F638">
        <v>5</v>
      </c>
      <c r="G638" t="s">
        <v>1605</v>
      </c>
      <c r="H638" t="s">
        <v>438</v>
      </c>
      <c r="I638">
        <v>1762208272.84615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751.638878748809</v>
      </c>
      <c r="AK638">
        <v>736.88466060606</v>
      </c>
      <c r="AL638">
        <v>3.43327742178235</v>
      </c>
      <c r="AM638">
        <v>64.2912507291706</v>
      </c>
      <c r="AN638">
        <f>(AP638 - AO638 + DY638*1E3/(8.314*(EA638+273.15)) * AR638/DX638 * AQ638) * DX638/(100*DL638) * 1000/(1000 - AP638)</f>
        <v>0</v>
      </c>
      <c r="AO638">
        <v>21.1049785539132</v>
      </c>
      <c r="AP638">
        <v>30.9480981818182</v>
      </c>
      <c r="AQ638">
        <v>-3.14178612925531e-05</v>
      </c>
      <c r="AR638">
        <v>98.2178947008319</v>
      </c>
      <c r="AS638">
        <v>2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439</v>
      </c>
      <c r="AY638" t="s">
        <v>439</v>
      </c>
      <c r="AZ638">
        <v>0</v>
      </c>
      <c r="BA638">
        <v>0</v>
      </c>
      <c r="BB638">
        <f>1-AZ638/BA638</f>
        <v>0</v>
      </c>
      <c r="BC638">
        <v>0</v>
      </c>
      <c r="BD638" t="s">
        <v>439</v>
      </c>
      <c r="BE638" t="s">
        <v>439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439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440</v>
      </c>
      <c r="DO638">
        <v>2</v>
      </c>
      <c r="DP638" t="b">
        <v>1</v>
      </c>
      <c r="DQ638">
        <v>1762208272.84615</v>
      </c>
      <c r="DR638">
        <v>690.108153846154</v>
      </c>
      <c r="DS638">
        <v>721.115</v>
      </c>
      <c r="DT638">
        <v>30.9601923076923</v>
      </c>
      <c r="DU638">
        <v>21.1050769230769</v>
      </c>
      <c r="DV638">
        <v>686.102307692308</v>
      </c>
      <c r="DW638">
        <v>30.6501538461538</v>
      </c>
      <c r="DX638">
        <v>500.037230769231</v>
      </c>
      <c r="DY638">
        <v>90.7783769230769</v>
      </c>
      <c r="DZ638">
        <v>0.100074346153846</v>
      </c>
      <c r="EA638">
        <v>42.794</v>
      </c>
      <c r="EB638">
        <v>42.0761846153846</v>
      </c>
      <c r="EC638">
        <v>999.9</v>
      </c>
      <c r="ED638">
        <v>0</v>
      </c>
      <c r="EE638">
        <v>0</v>
      </c>
      <c r="EF638">
        <v>9990.28384615385</v>
      </c>
      <c r="EG638">
        <v>0</v>
      </c>
      <c r="EH638">
        <v>1154.84923076923</v>
      </c>
      <c r="EI638">
        <v>-31.0068923076923</v>
      </c>
      <c r="EJ638">
        <v>712.156461538461</v>
      </c>
      <c r="EK638">
        <v>736.662384615385</v>
      </c>
      <c r="EL638">
        <v>9.85512846153846</v>
      </c>
      <c r="EM638">
        <v>721.115</v>
      </c>
      <c r="EN638">
        <v>21.1050769230769</v>
      </c>
      <c r="EO638">
        <v>2.81051538461538</v>
      </c>
      <c r="EP638">
        <v>1.91588384615385</v>
      </c>
      <c r="EQ638">
        <v>22.9459769230769</v>
      </c>
      <c r="ER638">
        <v>16.7657692307692</v>
      </c>
      <c r="ES638">
        <v>1999.99846153846</v>
      </c>
      <c r="ET638">
        <v>0.979995307692308</v>
      </c>
      <c r="EU638">
        <v>0.0200045153846154</v>
      </c>
      <c r="EV638">
        <v>0</v>
      </c>
      <c r="EW638">
        <v>1135.38307692308</v>
      </c>
      <c r="EX638">
        <v>5.00059</v>
      </c>
      <c r="EY638">
        <v>24327.3153846154</v>
      </c>
      <c r="EZ638">
        <v>17360.2923076923</v>
      </c>
      <c r="FA638">
        <v>62.437</v>
      </c>
      <c r="FB638">
        <v>62.625</v>
      </c>
      <c r="FC638">
        <v>61.937</v>
      </c>
      <c r="FD638">
        <v>61.9660769230769</v>
      </c>
      <c r="FE638">
        <v>62.7881538461538</v>
      </c>
      <c r="FF638">
        <v>1955.08846153846</v>
      </c>
      <c r="FG638">
        <v>39.91</v>
      </c>
      <c r="FH638">
        <v>0</v>
      </c>
      <c r="FI638">
        <v>1762208280.2</v>
      </c>
      <c r="FJ638">
        <v>0</v>
      </c>
      <c r="FK638">
        <v>1135.39038461538</v>
      </c>
      <c r="FL638">
        <v>4.38461538220005</v>
      </c>
      <c r="FM638">
        <v>84.8239317180062</v>
      </c>
      <c r="FN638">
        <v>24328.1884615385</v>
      </c>
      <c r="FO638">
        <v>15</v>
      </c>
      <c r="FP638">
        <v>0</v>
      </c>
      <c r="FQ638" t="s">
        <v>441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-30.956780952381</v>
      </c>
      <c r="GD638">
        <v>-1.36477402597406</v>
      </c>
      <c r="GE638">
        <v>0.315242027381605</v>
      </c>
      <c r="GF638">
        <v>0</v>
      </c>
      <c r="GG638">
        <v>1135.18029411765</v>
      </c>
      <c r="GH638">
        <v>4.6614209311607</v>
      </c>
      <c r="GI638">
        <v>0.505600896395545</v>
      </c>
      <c r="GJ638">
        <v>-1</v>
      </c>
      <c r="GK638">
        <v>9.85945571428571</v>
      </c>
      <c r="GL638">
        <v>-0.102840779220774</v>
      </c>
      <c r="GM638">
        <v>0.0105312603014745</v>
      </c>
      <c r="GN638">
        <v>0</v>
      </c>
      <c r="GO638">
        <v>0</v>
      </c>
      <c r="GP638">
        <v>2</v>
      </c>
      <c r="GQ638" t="s">
        <v>442</v>
      </c>
      <c r="GR638">
        <v>3.12609</v>
      </c>
      <c r="GS638">
        <v>2.77805</v>
      </c>
      <c r="GT638">
        <v>0.125683</v>
      </c>
      <c r="GU638">
        <v>0.129955</v>
      </c>
      <c r="GV638">
        <v>0.117837</v>
      </c>
      <c r="GW638">
        <v>0.0899186</v>
      </c>
      <c r="GX638">
        <v>31468.8</v>
      </c>
      <c r="GY638">
        <v>33161.8</v>
      </c>
      <c r="GZ638">
        <v>32689</v>
      </c>
      <c r="HA638">
        <v>34636.8</v>
      </c>
      <c r="HB638">
        <v>41134.3</v>
      </c>
      <c r="HC638">
        <v>45411.6</v>
      </c>
      <c r="HD638">
        <v>51327.8</v>
      </c>
      <c r="HE638">
        <v>55519.9</v>
      </c>
      <c r="HF638">
        <v>1.69058</v>
      </c>
      <c r="HG638">
        <v>2.00985</v>
      </c>
      <c r="HH638">
        <v>0.00966713</v>
      </c>
      <c r="HI638">
        <v>0</v>
      </c>
      <c r="HJ638">
        <v>41.9083</v>
      </c>
      <c r="HK638">
        <v>999.9</v>
      </c>
      <c r="HL638">
        <v>53.76</v>
      </c>
      <c r="HM638">
        <v>28.409</v>
      </c>
      <c r="HN638">
        <v>23.0131</v>
      </c>
      <c r="HO638">
        <v>60.9027</v>
      </c>
      <c r="HP638">
        <v>30.9175</v>
      </c>
      <c r="HQ638">
        <v>2</v>
      </c>
      <c r="HR638">
        <v>2.19297</v>
      </c>
      <c r="HS638">
        <v>6.6605</v>
      </c>
      <c r="HT638">
        <v>19.9936</v>
      </c>
      <c r="HU638">
        <v>5.18704</v>
      </c>
      <c r="HV638">
        <v>12.0159</v>
      </c>
      <c r="HW638">
        <v>4.9704</v>
      </c>
      <c r="HX638">
        <v>3.29513</v>
      </c>
      <c r="HY638">
        <v>999.9</v>
      </c>
      <c r="HZ638">
        <v>9999</v>
      </c>
      <c r="IA638">
        <v>9999</v>
      </c>
      <c r="IB638">
        <v>9999</v>
      </c>
      <c r="IC638">
        <v>1.86314</v>
      </c>
      <c r="ID638">
        <v>1.86813</v>
      </c>
      <c r="IE638">
        <v>1.86783</v>
      </c>
      <c r="IF638">
        <v>1.86904</v>
      </c>
      <c r="IG638">
        <v>1.86981</v>
      </c>
      <c r="IH638">
        <v>1.86584</v>
      </c>
      <c r="II638">
        <v>1.86705</v>
      </c>
      <c r="IJ638">
        <v>1.86835</v>
      </c>
      <c r="IK638">
        <v>5</v>
      </c>
      <c r="IL638">
        <v>0</v>
      </c>
      <c r="IM638">
        <v>0</v>
      </c>
      <c r="IN638">
        <v>0</v>
      </c>
      <c r="IO638" t="s">
        <v>443</v>
      </c>
      <c r="IP638" t="s">
        <v>444</v>
      </c>
      <c r="IQ638" t="s">
        <v>445</v>
      </c>
      <c r="IR638" t="s">
        <v>445</v>
      </c>
      <c r="IS638" t="s">
        <v>445</v>
      </c>
      <c r="IT638" t="s">
        <v>445</v>
      </c>
      <c r="IU638">
        <v>0</v>
      </c>
      <c r="IV638">
        <v>100</v>
      </c>
      <c r="IW638">
        <v>100</v>
      </c>
      <c r="IX638">
        <v>4.107</v>
      </c>
      <c r="IY638">
        <v>0.3101</v>
      </c>
      <c r="IZ638">
        <v>0.972545899424372</v>
      </c>
      <c r="JA638">
        <v>0.00534676025210932</v>
      </c>
      <c r="JB638">
        <v>-1.70922874884956e-06</v>
      </c>
      <c r="JC638">
        <v>5.24977269206303e-10</v>
      </c>
      <c r="JD638">
        <v>0.310040366037049</v>
      </c>
      <c r="JE638">
        <v>0</v>
      </c>
      <c r="JF638">
        <v>0</v>
      </c>
      <c r="JG638">
        <v>0</v>
      </c>
      <c r="JH638">
        <v>4</v>
      </c>
      <c r="JI638">
        <v>2317</v>
      </c>
      <c r="JJ638">
        <v>-0</v>
      </c>
      <c r="JK638">
        <v>23</v>
      </c>
      <c r="JL638">
        <v>29370138</v>
      </c>
      <c r="JM638">
        <v>29370138</v>
      </c>
      <c r="JN638">
        <v>1.90918</v>
      </c>
      <c r="JO638">
        <v>2.62085</v>
      </c>
      <c r="JP638">
        <v>2.19849</v>
      </c>
      <c r="JQ638">
        <v>2.63794</v>
      </c>
      <c r="JR638">
        <v>2.44507</v>
      </c>
      <c r="JS638">
        <v>2.30469</v>
      </c>
      <c r="JT638">
        <v>33.0875</v>
      </c>
      <c r="JU638">
        <v>24.1138</v>
      </c>
      <c r="JV638">
        <v>18</v>
      </c>
      <c r="JW638">
        <v>491.452</v>
      </c>
      <c r="JX638">
        <v>756.993</v>
      </c>
      <c r="JY638">
        <v>34.57</v>
      </c>
      <c r="JZ638">
        <v>52.0091</v>
      </c>
      <c r="KA638">
        <v>30.0001</v>
      </c>
      <c r="KB638">
        <v>51.9035</v>
      </c>
      <c r="KC638">
        <v>51.7415</v>
      </c>
      <c r="KD638">
        <v>38.2984</v>
      </c>
      <c r="KE638">
        <v>0</v>
      </c>
      <c r="KF638">
        <v>100</v>
      </c>
      <c r="KG638">
        <v>34.5161</v>
      </c>
      <c r="KH638">
        <v>773.421</v>
      </c>
      <c r="KI638">
        <v>21.9999</v>
      </c>
      <c r="KJ638">
        <v>93.0665</v>
      </c>
      <c r="KK638">
        <v>89.8529</v>
      </c>
    </row>
    <row r="639" spans="1:297">
      <c r="A639">
        <v>623</v>
      </c>
      <c r="B639">
        <v>1762208286</v>
      </c>
      <c r="C639">
        <v>10054</v>
      </c>
      <c r="D639" t="s">
        <v>1696</v>
      </c>
      <c r="E639" t="s">
        <v>1697</v>
      </c>
      <c r="F639">
        <v>5</v>
      </c>
      <c r="G639" t="s">
        <v>1605</v>
      </c>
      <c r="H639" t="s">
        <v>438</v>
      </c>
      <c r="I639">
        <v>1762208277.84615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769.070646539555</v>
      </c>
      <c r="AK639">
        <v>754.180315151515</v>
      </c>
      <c r="AL639">
        <v>3.44751307368119</v>
      </c>
      <c r="AM639">
        <v>64.2912507291706</v>
      </c>
      <c r="AN639">
        <f>(AP639 - AO639 + DY639*1E3/(8.314*(EA639+273.15)) * AR639/DX639 * AQ639) * DX639/(100*DL639) * 1000/(1000 - AP639)</f>
        <v>0</v>
      </c>
      <c r="AO639">
        <v>21.1085215653953</v>
      </c>
      <c r="AP639">
        <v>30.9387339393939</v>
      </c>
      <c r="AQ639">
        <v>-2.86873845911967e-05</v>
      </c>
      <c r="AR639">
        <v>98.2178947008319</v>
      </c>
      <c r="AS639">
        <v>2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439</v>
      </c>
      <c r="AY639" t="s">
        <v>439</v>
      </c>
      <c r="AZ639">
        <v>0</v>
      </c>
      <c r="BA639">
        <v>0</v>
      </c>
      <c r="BB639">
        <f>1-AZ639/BA639</f>
        <v>0</v>
      </c>
      <c r="BC639">
        <v>0</v>
      </c>
      <c r="BD639" t="s">
        <v>439</v>
      </c>
      <c r="BE639" t="s">
        <v>439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439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440</v>
      </c>
      <c r="DO639">
        <v>2</v>
      </c>
      <c r="DP639" t="b">
        <v>1</v>
      </c>
      <c r="DQ639">
        <v>1762208277.84615</v>
      </c>
      <c r="DR639">
        <v>706.892769230769</v>
      </c>
      <c r="DS639">
        <v>738.011307692308</v>
      </c>
      <c r="DT639">
        <v>30.9519461538462</v>
      </c>
      <c r="DU639">
        <v>21.1064153846154</v>
      </c>
      <c r="DV639">
        <v>702.824538461538</v>
      </c>
      <c r="DW639">
        <v>30.6419</v>
      </c>
      <c r="DX639">
        <v>500.049384615385</v>
      </c>
      <c r="DY639">
        <v>90.7781307692308</v>
      </c>
      <c r="DZ639">
        <v>0.1000239</v>
      </c>
      <c r="EA639">
        <v>42.7815153846154</v>
      </c>
      <c r="EB639">
        <v>42.0712538461539</v>
      </c>
      <c r="EC639">
        <v>999.9</v>
      </c>
      <c r="ED639">
        <v>0</v>
      </c>
      <c r="EE639">
        <v>0</v>
      </c>
      <c r="EF639">
        <v>9996.49692307692</v>
      </c>
      <c r="EG639">
        <v>0</v>
      </c>
      <c r="EH639">
        <v>1154.77153846154</v>
      </c>
      <c r="EI639">
        <v>-31.1184230769231</v>
      </c>
      <c r="EJ639">
        <v>729.471307692308</v>
      </c>
      <c r="EK639">
        <v>753.924</v>
      </c>
      <c r="EL639">
        <v>9.84552615384615</v>
      </c>
      <c r="EM639">
        <v>738.011307692308</v>
      </c>
      <c r="EN639">
        <v>21.1064153846154</v>
      </c>
      <c r="EO639">
        <v>2.80975846153846</v>
      </c>
      <c r="EP639">
        <v>1.91600076923077</v>
      </c>
      <c r="EQ639">
        <v>22.9415384615385</v>
      </c>
      <c r="ER639">
        <v>16.7667384615385</v>
      </c>
      <c r="ES639">
        <v>2000.00538461538</v>
      </c>
      <c r="ET639">
        <v>0.979995307692308</v>
      </c>
      <c r="EU639">
        <v>0.0200045153846154</v>
      </c>
      <c r="EV639">
        <v>0</v>
      </c>
      <c r="EW639">
        <v>1135.77076923077</v>
      </c>
      <c r="EX639">
        <v>5.00059</v>
      </c>
      <c r="EY639">
        <v>24334.6</v>
      </c>
      <c r="EZ639">
        <v>17360.3538461538</v>
      </c>
      <c r="FA639">
        <v>62.437</v>
      </c>
      <c r="FB639">
        <v>62.625</v>
      </c>
      <c r="FC639">
        <v>61.937</v>
      </c>
      <c r="FD639">
        <v>61.9563846153846</v>
      </c>
      <c r="FE639">
        <v>62.7690769230769</v>
      </c>
      <c r="FF639">
        <v>1955.09538461538</v>
      </c>
      <c r="FG639">
        <v>39.91</v>
      </c>
      <c r="FH639">
        <v>0</v>
      </c>
      <c r="FI639">
        <v>1762208285</v>
      </c>
      <c r="FJ639">
        <v>0</v>
      </c>
      <c r="FK639">
        <v>1135.72615384615</v>
      </c>
      <c r="FL639">
        <v>3.49128204359425</v>
      </c>
      <c r="FM639">
        <v>87.4564101976243</v>
      </c>
      <c r="FN639">
        <v>24335.1192307692</v>
      </c>
      <c r="FO639">
        <v>15</v>
      </c>
      <c r="FP639">
        <v>0</v>
      </c>
      <c r="FQ639" t="s">
        <v>441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-31.024725</v>
      </c>
      <c r="GD639">
        <v>-1.23852180451127</v>
      </c>
      <c r="GE639">
        <v>0.32236392148471</v>
      </c>
      <c r="GF639">
        <v>0</v>
      </c>
      <c r="GG639">
        <v>1135.51764705882</v>
      </c>
      <c r="GH639">
        <v>3.96119174339854</v>
      </c>
      <c r="GI639">
        <v>0.459424568624779</v>
      </c>
      <c r="GJ639">
        <v>-1</v>
      </c>
      <c r="GK639">
        <v>9.8498765</v>
      </c>
      <c r="GL639">
        <v>-0.119758646616539</v>
      </c>
      <c r="GM639">
        <v>0.0115678456399625</v>
      </c>
      <c r="GN639">
        <v>0</v>
      </c>
      <c r="GO639">
        <v>0</v>
      </c>
      <c r="GP639">
        <v>2</v>
      </c>
      <c r="GQ639" t="s">
        <v>442</v>
      </c>
      <c r="GR639">
        <v>3.12622</v>
      </c>
      <c r="GS639">
        <v>2.77794</v>
      </c>
      <c r="GT639">
        <v>0.127715</v>
      </c>
      <c r="GU639">
        <v>0.13186</v>
      </c>
      <c r="GV639">
        <v>0.117813</v>
      </c>
      <c r="GW639">
        <v>0.0899249</v>
      </c>
      <c r="GX639">
        <v>31395.8</v>
      </c>
      <c r="GY639">
        <v>33089.3</v>
      </c>
      <c r="GZ639">
        <v>32689.3</v>
      </c>
      <c r="HA639">
        <v>34637.1</v>
      </c>
      <c r="HB639">
        <v>41135.7</v>
      </c>
      <c r="HC639">
        <v>45412</v>
      </c>
      <c r="HD639">
        <v>51328.1</v>
      </c>
      <c r="HE639">
        <v>55520.5</v>
      </c>
      <c r="HF639">
        <v>1.6909</v>
      </c>
      <c r="HG639">
        <v>2.00925</v>
      </c>
      <c r="HH639">
        <v>0.00873581</v>
      </c>
      <c r="HI639">
        <v>0</v>
      </c>
      <c r="HJ639">
        <v>41.9297</v>
      </c>
      <c r="HK639">
        <v>999.9</v>
      </c>
      <c r="HL639">
        <v>53.736</v>
      </c>
      <c r="HM639">
        <v>28.409</v>
      </c>
      <c r="HN639">
        <v>23.0051</v>
      </c>
      <c r="HO639">
        <v>60.8827</v>
      </c>
      <c r="HP639">
        <v>30.8253</v>
      </c>
      <c r="HQ639">
        <v>2</v>
      </c>
      <c r="HR639">
        <v>2.19293</v>
      </c>
      <c r="HS639">
        <v>6.69447</v>
      </c>
      <c r="HT639">
        <v>19.9925</v>
      </c>
      <c r="HU639">
        <v>5.18704</v>
      </c>
      <c r="HV639">
        <v>12.0159</v>
      </c>
      <c r="HW639">
        <v>4.9704</v>
      </c>
      <c r="HX639">
        <v>3.2951</v>
      </c>
      <c r="HY639">
        <v>999.9</v>
      </c>
      <c r="HZ639">
        <v>9999</v>
      </c>
      <c r="IA639">
        <v>9999</v>
      </c>
      <c r="IB639">
        <v>9999</v>
      </c>
      <c r="IC639">
        <v>1.86316</v>
      </c>
      <c r="ID639">
        <v>1.86812</v>
      </c>
      <c r="IE639">
        <v>1.86783</v>
      </c>
      <c r="IF639">
        <v>1.86902</v>
      </c>
      <c r="IG639">
        <v>1.86981</v>
      </c>
      <c r="IH639">
        <v>1.86584</v>
      </c>
      <c r="II639">
        <v>1.86704</v>
      </c>
      <c r="IJ639">
        <v>1.86838</v>
      </c>
      <c r="IK639">
        <v>5</v>
      </c>
      <c r="IL639">
        <v>0</v>
      </c>
      <c r="IM639">
        <v>0</v>
      </c>
      <c r="IN639">
        <v>0</v>
      </c>
      <c r="IO639" t="s">
        <v>443</v>
      </c>
      <c r="IP639" t="s">
        <v>444</v>
      </c>
      <c r="IQ639" t="s">
        <v>445</v>
      </c>
      <c r="IR639" t="s">
        <v>445</v>
      </c>
      <c r="IS639" t="s">
        <v>445</v>
      </c>
      <c r="IT639" t="s">
        <v>445</v>
      </c>
      <c r="IU639">
        <v>0</v>
      </c>
      <c r="IV639">
        <v>100</v>
      </c>
      <c r="IW639">
        <v>100</v>
      </c>
      <c r="IX639">
        <v>4.169</v>
      </c>
      <c r="IY639">
        <v>0.31</v>
      </c>
      <c r="IZ639">
        <v>0.972545899424372</v>
      </c>
      <c r="JA639">
        <v>0.00534676025210932</v>
      </c>
      <c r="JB639">
        <v>-1.70922874884956e-06</v>
      </c>
      <c r="JC639">
        <v>5.24977269206303e-10</v>
      </c>
      <c r="JD639">
        <v>0.310040366037049</v>
      </c>
      <c r="JE639">
        <v>0</v>
      </c>
      <c r="JF639">
        <v>0</v>
      </c>
      <c r="JG639">
        <v>0</v>
      </c>
      <c r="JH639">
        <v>4</v>
      </c>
      <c r="JI639">
        <v>2317</v>
      </c>
      <c r="JJ639">
        <v>-0</v>
      </c>
      <c r="JK639">
        <v>23</v>
      </c>
      <c r="JL639">
        <v>29370138.1</v>
      </c>
      <c r="JM639">
        <v>29370138.1</v>
      </c>
      <c r="JN639">
        <v>1.9458</v>
      </c>
      <c r="JO639">
        <v>2.61963</v>
      </c>
      <c r="JP639">
        <v>2.19849</v>
      </c>
      <c r="JQ639">
        <v>2.63794</v>
      </c>
      <c r="JR639">
        <v>2.44507</v>
      </c>
      <c r="JS639">
        <v>2.32544</v>
      </c>
      <c r="JT639">
        <v>33.0875</v>
      </c>
      <c r="JU639">
        <v>24.1225</v>
      </c>
      <c r="JV639">
        <v>18</v>
      </c>
      <c r="JW639">
        <v>491.597</v>
      </c>
      <c r="JX639">
        <v>756.233</v>
      </c>
      <c r="JY639">
        <v>34.495</v>
      </c>
      <c r="JZ639">
        <v>51.9962</v>
      </c>
      <c r="KA639">
        <v>30.0001</v>
      </c>
      <c r="KB639">
        <v>51.8875</v>
      </c>
      <c r="KC639">
        <v>51.7246</v>
      </c>
      <c r="KD639">
        <v>38.9996</v>
      </c>
      <c r="KE639">
        <v>0</v>
      </c>
      <c r="KF639">
        <v>100</v>
      </c>
      <c r="KG639">
        <v>34.4529</v>
      </c>
      <c r="KH639">
        <v>786.928</v>
      </c>
      <c r="KI639">
        <v>21.9999</v>
      </c>
      <c r="KJ639">
        <v>93.0673</v>
      </c>
      <c r="KK639">
        <v>89.8539</v>
      </c>
    </row>
    <row r="640" spans="1:297">
      <c r="A640">
        <v>624</v>
      </c>
      <c r="B640">
        <v>1762208291</v>
      </c>
      <c r="C640">
        <v>10059</v>
      </c>
      <c r="D640" t="s">
        <v>1698</v>
      </c>
      <c r="E640" t="s">
        <v>1699</v>
      </c>
      <c r="F640">
        <v>5</v>
      </c>
      <c r="G640" t="s">
        <v>1605</v>
      </c>
      <c r="H640" t="s">
        <v>438</v>
      </c>
      <c r="I640">
        <v>1762208282.84615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785.518393690622</v>
      </c>
      <c r="AK640">
        <v>770.893236363636</v>
      </c>
      <c r="AL640">
        <v>3.34684544719515</v>
      </c>
      <c r="AM640">
        <v>64.2912507291706</v>
      </c>
      <c r="AN640">
        <f>(AP640 - AO640 + DY640*1E3/(8.314*(EA640+273.15)) * AR640/DX640 * AQ640) * DX640/(100*DL640) * 1000/(1000 - AP640)</f>
        <v>0</v>
      </c>
      <c r="AO640">
        <v>21.1085649787923</v>
      </c>
      <c r="AP640">
        <v>30.9211642424242</v>
      </c>
      <c r="AQ640">
        <v>-5.46765863607818e-05</v>
      </c>
      <c r="AR640">
        <v>98.2178947008319</v>
      </c>
      <c r="AS640">
        <v>2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439</v>
      </c>
      <c r="AY640" t="s">
        <v>439</v>
      </c>
      <c r="AZ640">
        <v>0</v>
      </c>
      <c r="BA640">
        <v>0</v>
      </c>
      <c r="BB640">
        <f>1-AZ640/BA640</f>
        <v>0</v>
      </c>
      <c r="BC640">
        <v>0</v>
      </c>
      <c r="BD640" t="s">
        <v>439</v>
      </c>
      <c r="BE640" t="s">
        <v>439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439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440</v>
      </c>
      <c r="DO640">
        <v>2</v>
      </c>
      <c r="DP640" t="b">
        <v>1</v>
      </c>
      <c r="DQ640">
        <v>1762208282.84615</v>
      </c>
      <c r="DR640">
        <v>723.534076923077</v>
      </c>
      <c r="DS640">
        <v>754.644076923077</v>
      </c>
      <c r="DT640">
        <v>30.9407307692308</v>
      </c>
      <c r="DU640">
        <v>21.1075384615385</v>
      </c>
      <c r="DV640">
        <v>719.404384615385</v>
      </c>
      <c r="DW640">
        <v>30.6306923076923</v>
      </c>
      <c r="DX640">
        <v>500.187307692308</v>
      </c>
      <c r="DY640">
        <v>90.7776692307692</v>
      </c>
      <c r="DZ640">
        <v>0.0999916615384616</v>
      </c>
      <c r="EA640">
        <v>42.7672384615385</v>
      </c>
      <c r="EB640">
        <v>42.0664923076923</v>
      </c>
      <c r="EC640">
        <v>999.9</v>
      </c>
      <c r="ED640">
        <v>0</v>
      </c>
      <c r="EE640">
        <v>0</v>
      </c>
      <c r="EF640">
        <v>10000.7338461538</v>
      </c>
      <c r="EG640">
        <v>0</v>
      </c>
      <c r="EH640">
        <v>1154.71076923077</v>
      </c>
      <c r="EI640">
        <v>-31.1098384615385</v>
      </c>
      <c r="EJ640">
        <v>746.635538461539</v>
      </c>
      <c r="EK640">
        <v>770.916153846154</v>
      </c>
      <c r="EL640">
        <v>9.83318538461538</v>
      </c>
      <c r="EM640">
        <v>754.644076923077</v>
      </c>
      <c r="EN640">
        <v>21.1075384615385</v>
      </c>
      <c r="EO640">
        <v>2.80872615384615</v>
      </c>
      <c r="EP640">
        <v>1.91609384615385</v>
      </c>
      <c r="EQ640">
        <v>22.9354769230769</v>
      </c>
      <c r="ER640">
        <v>16.7675153846154</v>
      </c>
      <c r="ES640">
        <v>2000.00769230769</v>
      </c>
      <c r="ET640">
        <v>0.979995307692308</v>
      </c>
      <c r="EU640">
        <v>0.0200045153846154</v>
      </c>
      <c r="EV640">
        <v>0</v>
      </c>
      <c r="EW640">
        <v>1136.15384615385</v>
      </c>
      <c r="EX640">
        <v>5.00059</v>
      </c>
      <c r="EY640">
        <v>24341.6076923077</v>
      </c>
      <c r="EZ640">
        <v>17360.3615384615</v>
      </c>
      <c r="FA640">
        <v>62.437</v>
      </c>
      <c r="FB640">
        <v>62.625</v>
      </c>
      <c r="FC640">
        <v>61.937</v>
      </c>
      <c r="FD640">
        <v>61.9515384615385</v>
      </c>
      <c r="FE640">
        <v>62.7595384615385</v>
      </c>
      <c r="FF640">
        <v>1955.09769230769</v>
      </c>
      <c r="FG640">
        <v>39.91</v>
      </c>
      <c r="FH640">
        <v>0</v>
      </c>
      <c r="FI640">
        <v>1762208290.4</v>
      </c>
      <c r="FJ640">
        <v>0</v>
      </c>
      <c r="FK640">
        <v>1136.148</v>
      </c>
      <c r="FL640">
        <v>4.81923075847659</v>
      </c>
      <c r="FM640">
        <v>82.4230768442037</v>
      </c>
      <c r="FN640">
        <v>24342.952</v>
      </c>
      <c r="FO640">
        <v>15</v>
      </c>
      <c r="FP640">
        <v>0</v>
      </c>
      <c r="FQ640" t="s">
        <v>441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-31.1220714285714</v>
      </c>
      <c r="GD640">
        <v>0.231280519480546</v>
      </c>
      <c r="GE640">
        <v>0.246867877026322</v>
      </c>
      <c r="GF640">
        <v>1</v>
      </c>
      <c r="GG640">
        <v>1135.89117647059</v>
      </c>
      <c r="GH640">
        <v>4.22154316523694</v>
      </c>
      <c r="GI640">
        <v>0.476314062888357</v>
      </c>
      <c r="GJ640">
        <v>-1</v>
      </c>
      <c r="GK640">
        <v>9.83974095238096</v>
      </c>
      <c r="GL640">
        <v>-0.140187272727256</v>
      </c>
      <c r="GM640">
        <v>0.0142688101098203</v>
      </c>
      <c r="GN640">
        <v>0</v>
      </c>
      <c r="GO640">
        <v>1</v>
      </c>
      <c r="GP640">
        <v>2</v>
      </c>
      <c r="GQ640" t="s">
        <v>460</v>
      </c>
      <c r="GR640">
        <v>3.12627</v>
      </c>
      <c r="GS640">
        <v>2.77798</v>
      </c>
      <c r="GT640">
        <v>0.129689</v>
      </c>
      <c r="GU640">
        <v>0.133868</v>
      </c>
      <c r="GV640">
        <v>0.117771</v>
      </c>
      <c r="GW640">
        <v>0.0899288</v>
      </c>
      <c r="GX640">
        <v>31324.9</v>
      </c>
      <c r="GY640">
        <v>33012.7</v>
      </c>
      <c r="GZ640">
        <v>32689.7</v>
      </c>
      <c r="HA640">
        <v>34637.4</v>
      </c>
      <c r="HB640">
        <v>41137.8</v>
      </c>
      <c r="HC640">
        <v>45412.5</v>
      </c>
      <c r="HD640">
        <v>51328.2</v>
      </c>
      <c r="HE640">
        <v>55521</v>
      </c>
      <c r="HF640">
        <v>1.6912</v>
      </c>
      <c r="HG640">
        <v>2.00513</v>
      </c>
      <c r="HH640">
        <v>0.00631437</v>
      </c>
      <c r="HI640">
        <v>0</v>
      </c>
      <c r="HJ640">
        <v>41.9512</v>
      </c>
      <c r="HK640">
        <v>999.9</v>
      </c>
      <c r="HL640">
        <v>53.76</v>
      </c>
      <c r="HM640">
        <v>28.409</v>
      </c>
      <c r="HN640">
        <v>23.0162</v>
      </c>
      <c r="HO640">
        <v>60.7727</v>
      </c>
      <c r="HP640">
        <v>30.629</v>
      </c>
      <c r="HQ640">
        <v>2</v>
      </c>
      <c r="HR640">
        <v>2.19272</v>
      </c>
      <c r="HS640">
        <v>6.72582</v>
      </c>
      <c r="HT640">
        <v>19.9915</v>
      </c>
      <c r="HU640">
        <v>5.18704</v>
      </c>
      <c r="HV640">
        <v>12.0159</v>
      </c>
      <c r="HW640">
        <v>4.9702</v>
      </c>
      <c r="HX640">
        <v>3.29523</v>
      </c>
      <c r="HY640">
        <v>999.9</v>
      </c>
      <c r="HZ640">
        <v>9999</v>
      </c>
      <c r="IA640">
        <v>9999</v>
      </c>
      <c r="IB640">
        <v>9999</v>
      </c>
      <c r="IC640">
        <v>1.86316</v>
      </c>
      <c r="ID640">
        <v>1.86813</v>
      </c>
      <c r="IE640">
        <v>1.86783</v>
      </c>
      <c r="IF640">
        <v>1.86902</v>
      </c>
      <c r="IG640">
        <v>1.86981</v>
      </c>
      <c r="IH640">
        <v>1.86584</v>
      </c>
      <c r="II640">
        <v>1.86704</v>
      </c>
      <c r="IJ640">
        <v>1.86837</v>
      </c>
      <c r="IK640">
        <v>5</v>
      </c>
      <c r="IL640">
        <v>0</v>
      </c>
      <c r="IM640">
        <v>0</v>
      </c>
      <c r="IN640">
        <v>0</v>
      </c>
      <c r="IO640" t="s">
        <v>443</v>
      </c>
      <c r="IP640" t="s">
        <v>444</v>
      </c>
      <c r="IQ640" t="s">
        <v>445</v>
      </c>
      <c r="IR640" t="s">
        <v>445</v>
      </c>
      <c r="IS640" t="s">
        <v>445</v>
      </c>
      <c r="IT640" t="s">
        <v>445</v>
      </c>
      <c r="IU640">
        <v>0</v>
      </c>
      <c r="IV640">
        <v>100</v>
      </c>
      <c r="IW640">
        <v>100</v>
      </c>
      <c r="IX640">
        <v>4.228</v>
      </c>
      <c r="IY640">
        <v>0.3101</v>
      </c>
      <c r="IZ640">
        <v>0.972545899424372</v>
      </c>
      <c r="JA640">
        <v>0.00534676025210932</v>
      </c>
      <c r="JB640">
        <v>-1.70922874884956e-06</v>
      </c>
      <c r="JC640">
        <v>5.24977269206303e-10</v>
      </c>
      <c r="JD640">
        <v>0.310040366037049</v>
      </c>
      <c r="JE640">
        <v>0</v>
      </c>
      <c r="JF640">
        <v>0</v>
      </c>
      <c r="JG640">
        <v>0</v>
      </c>
      <c r="JH640">
        <v>4</v>
      </c>
      <c r="JI640">
        <v>2317</v>
      </c>
      <c r="JJ640">
        <v>-0</v>
      </c>
      <c r="JK640">
        <v>23</v>
      </c>
      <c r="JL640">
        <v>29370138.2</v>
      </c>
      <c r="JM640">
        <v>29370138.2</v>
      </c>
      <c r="JN640">
        <v>1.97876</v>
      </c>
      <c r="JO640">
        <v>2.61719</v>
      </c>
      <c r="JP640">
        <v>2.19849</v>
      </c>
      <c r="JQ640">
        <v>2.63672</v>
      </c>
      <c r="JR640">
        <v>2.44629</v>
      </c>
      <c r="JS640">
        <v>2.32056</v>
      </c>
      <c r="JT640">
        <v>33.0875</v>
      </c>
      <c r="JU640">
        <v>24.1225</v>
      </c>
      <c r="JV640">
        <v>18</v>
      </c>
      <c r="JW640">
        <v>491.715</v>
      </c>
      <c r="JX640">
        <v>751.976</v>
      </c>
      <c r="JY640">
        <v>34.4295</v>
      </c>
      <c r="JZ640">
        <v>51.9849</v>
      </c>
      <c r="KA640">
        <v>29.9999</v>
      </c>
      <c r="KB640">
        <v>51.87</v>
      </c>
      <c r="KC640">
        <v>51.7088</v>
      </c>
      <c r="KD640">
        <v>39.739</v>
      </c>
      <c r="KE640">
        <v>0</v>
      </c>
      <c r="KF640">
        <v>100</v>
      </c>
      <c r="KG640">
        <v>34.3876</v>
      </c>
      <c r="KH640">
        <v>807.124</v>
      </c>
      <c r="KI640">
        <v>21.9999</v>
      </c>
      <c r="KJ640">
        <v>93.0678</v>
      </c>
      <c r="KK640">
        <v>89.8547</v>
      </c>
    </row>
    <row r="641" spans="1:297">
      <c r="A641">
        <v>625</v>
      </c>
      <c r="B641">
        <v>1762208296</v>
      </c>
      <c r="C641">
        <v>10064</v>
      </c>
      <c r="D641" t="s">
        <v>1700</v>
      </c>
      <c r="E641" t="s">
        <v>1701</v>
      </c>
      <c r="F641">
        <v>5</v>
      </c>
      <c r="G641" t="s">
        <v>1605</v>
      </c>
      <c r="H641" t="s">
        <v>438</v>
      </c>
      <c r="I641">
        <v>1762208287.84615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802.630348708386</v>
      </c>
      <c r="AK641">
        <v>787.941763636364</v>
      </c>
      <c r="AL641">
        <v>3.39446989680248</v>
      </c>
      <c r="AM641">
        <v>64.2912507291706</v>
      </c>
      <c r="AN641">
        <f>(AP641 - AO641 + DY641*1E3/(8.314*(EA641+273.15)) * AR641/DX641 * AQ641) * DX641/(100*DL641) * 1000/(1000 - AP641)</f>
        <v>0</v>
      </c>
      <c r="AO641">
        <v>21.1089156693436</v>
      </c>
      <c r="AP641">
        <v>30.9117351515152</v>
      </c>
      <c r="AQ641">
        <v>-3.71375444148617e-05</v>
      </c>
      <c r="AR641">
        <v>98.2178947008319</v>
      </c>
      <c r="AS641">
        <v>2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439</v>
      </c>
      <c r="AY641" t="s">
        <v>439</v>
      </c>
      <c r="AZ641">
        <v>0</v>
      </c>
      <c r="BA641">
        <v>0</v>
      </c>
      <c r="BB641">
        <f>1-AZ641/BA641</f>
        <v>0</v>
      </c>
      <c r="BC641">
        <v>0</v>
      </c>
      <c r="BD641" t="s">
        <v>439</v>
      </c>
      <c r="BE641" t="s">
        <v>439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439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440</v>
      </c>
      <c r="DO641">
        <v>2</v>
      </c>
      <c r="DP641" t="b">
        <v>1</v>
      </c>
      <c r="DQ641">
        <v>1762208287.84615</v>
      </c>
      <c r="DR641">
        <v>740.067307692308</v>
      </c>
      <c r="DS641">
        <v>771.176692307693</v>
      </c>
      <c r="DT641">
        <v>30.9295076923077</v>
      </c>
      <c r="DU641">
        <v>21.1083307692308</v>
      </c>
      <c r="DV641">
        <v>735.876923076923</v>
      </c>
      <c r="DW641">
        <v>30.6194846153846</v>
      </c>
      <c r="DX641">
        <v>500.166923076923</v>
      </c>
      <c r="DY641">
        <v>90.7772692307692</v>
      </c>
      <c r="DZ641">
        <v>0.100013192307692</v>
      </c>
      <c r="EA641">
        <v>42.7566538461538</v>
      </c>
      <c r="EB641">
        <v>42.0580230769231</v>
      </c>
      <c r="EC641">
        <v>999.9</v>
      </c>
      <c r="ED641">
        <v>0</v>
      </c>
      <c r="EE641">
        <v>0</v>
      </c>
      <c r="EF641">
        <v>10001.8369230769</v>
      </c>
      <c r="EG641">
        <v>0</v>
      </c>
      <c r="EH641">
        <v>1154.62923076923</v>
      </c>
      <c r="EI641">
        <v>-31.1090384615385</v>
      </c>
      <c r="EJ641">
        <v>763.687923076923</v>
      </c>
      <c r="EK641">
        <v>787.805846153846</v>
      </c>
      <c r="EL641">
        <v>9.82117230769231</v>
      </c>
      <c r="EM641">
        <v>771.176692307693</v>
      </c>
      <c r="EN641">
        <v>21.1083307692308</v>
      </c>
      <c r="EO641">
        <v>2.80769615384615</v>
      </c>
      <c r="EP641">
        <v>1.91615692307692</v>
      </c>
      <c r="EQ641">
        <v>22.9294076923077</v>
      </c>
      <c r="ER641">
        <v>16.7680307692308</v>
      </c>
      <c r="ES641">
        <v>2000.01</v>
      </c>
      <c r="ET641">
        <v>0.979995307692308</v>
      </c>
      <c r="EU641">
        <v>0.0200045153846154</v>
      </c>
      <c r="EV641">
        <v>0</v>
      </c>
      <c r="EW641">
        <v>1136.46769230769</v>
      </c>
      <c r="EX641">
        <v>5.00059</v>
      </c>
      <c r="EY641">
        <v>24348.3307692308</v>
      </c>
      <c r="EZ641">
        <v>17360.3846153846</v>
      </c>
      <c r="FA641">
        <v>62.437</v>
      </c>
      <c r="FB641">
        <v>62.625</v>
      </c>
      <c r="FC641">
        <v>61.937</v>
      </c>
      <c r="FD641">
        <v>61.9466923076923</v>
      </c>
      <c r="FE641">
        <v>62.75</v>
      </c>
      <c r="FF641">
        <v>1955.1</v>
      </c>
      <c r="FG641">
        <v>39.91</v>
      </c>
      <c r="FH641">
        <v>0</v>
      </c>
      <c r="FI641">
        <v>1762208295.2</v>
      </c>
      <c r="FJ641">
        <v>0</v>
      </c>
      <c r="FK641">
        <v>1136.4676</v>
      </c>
      <c r="FL641">
        <v>3.90307692931442</v>
      </c>
      <c r="FM641">
        <v>76.9230770025773</v>
      </c>
      <c r="FN641">
        <v>24349.54</v>
      </c>
      <c r="FO641">
        <v>15</v>
      </c>
      <c r="FP641">
        <v>0</v>
      </c>
      <c r="FQ641" t="s">
        <v>441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-31.087555</v>
      </c>
      <c r="GD641">
        <v>-0.127655639097775</v>
      </c>
      <c r="GE641">
        <v>0.250099902988786</v>
      </c>
      <c r="GF641">
        <v>1</v>
      </c>
      <c r="GG641">
        <v>1136.20588235294</v>
      </c>
      <c r="GH641">
        <v>3.993277310997</v>
      </c>
      <c r="GI641">
        <v>0.469311872019037</v>
      </c>
      <c r="GJ641">
        <v>-1</v>
      </c>
      <c r="GK641">
        <v>9.8265125</v>
      </c>
      <c r="GL641">
        <v>-0.149016090225576</v>
      </c>
      <c r="GM641">
        <v>0.0144457958849626</v>
      </c>
      <c r="GN641">
        <v>0</v>
      </c>
      <c r="GO641">
        <v>1</v>
      </c>
      <c r="GP641">
        <v>2</v>
      </c>
      <c r="GQ641" t="s">
        <v>460</v>
      </c>
      <c r="GR641">
        <v>3.12616</v>
      </c>
      <c r="GS641">
        <v>2.77795</v>
      </c>
      <c r="GT641">
        <v>0.131643</v>
      </c>
      <c r="GU641">
        <v>0.135733</v>
      </c>
      <c r="GV641">
        <v>0.11774</v>
      </c>
      <c r="GW641">
        <v>0.0899203</v>
      </c>
      <c r="GX641">
        <v>31254.7</v>
      </c>
      <c r="GY641">
        <v>32941.9</v>
      </c>
      <c r="GZ641">
        <v>32690.1</v>
      </c>
      <c r="HA641">
        <v>34638</v>
      </c>
      <c r="HB641">
        <v>41140</v>
      </c>
      <c r="HC641">
        <v>45413.4</v>
      </c>
      <c r="HD641">
        <v>51329</v>
      </c>
      <c r="HE641">
        <v>55521.4</v>
      </c>
      <c r="HF641">
        <v>1.69118</v>
      </c>
      <c r="HG641">
        <v>2.0046</v>
      </c>
      <c r="HH641">
        <v>0.00311062</v>
      </c>
      <c r="HI641">
        <v>0</v>
      </c>
      <c r="HJ641">
        <v>41.9726</v>
      </c>
      <c r="HK641">
        <v>999.9</v>
      </c>
      <c r="HL641">
        <v>53.736</v>
      </c>
      <c r="HM641">
        <v>28.399</v>
      </c>
      <c r="HN641">
        <v>22.9908</v>
      </c>
      <c r="HO641">
        <v>60.9027</v>
      </c>
      <c r="HP641">
        <v>30.6971</v>
      </c>
      <c r="HQ641">
        <v>2</v>
      </c>
      <c r="HR641">
        <v>2.19256</v>
      </c>
      <c r="HS641">
        <v>6.74522</v>
      </c>
      <c r="HT641">
        <v>19.9911</v>
      </c>
      <c r="HU641">
        <v>5.18704</v>
      </c>
      <c r="HV641">
        <v>12.0159</v>
      </c>
      <c r="HW641">
        <v>4.96965</v>
      </c>
      <c r="HX641">
        <v>3.29505</v>
      </c>
      <c r="HY641">
        <v>999.9</v>
      </c>
      <c r="HZ641">
        <v>9999</v>
      </c>
      <c r="IA641">
        <v>9999</v>
      </c>
      <c r="IB641">
        <v>9999</v>
      </c>
      <c r="IC641">
        <v>1.86318</v>
      </c>
      <c r="ID641">
        <v>1.86813</v>
      </c>
      <c r="IE641">
        <v>1.86783</v>
      </c>
      <c r="IF641">
        <v>1.86902</v>
      </c>
      <c r="IG641">
        <v>1.86981</v>
      </c>
      <c r="IH641">
        <v>1.86584</v>
      </c>
      <c r="II641">
        <v>1.86702</v>
      </c>
      <c r="IJ641">
        <v>1.86836</v>
      </c>
      <c r="IK641">
        <v>5</v>
      </c>
      <c r="IL641">
        <v>0</v>
      </c>
      <c r="IM641">
        <v>0</v>
      </c>
      <c r="IN641">
        <v>0</v>
      </c>
      <c r="IO641" t="s">
        <v>443</v>
      </c>
      <c r="IP641" t="s">
        <v>444</v>
      </c>
      <c r="IQ641" t="s">
        <v>445</v>
      </c>
      <c r="IR641" t="s">
        <v>445</v>
      </c>
      <c r="IS641" t="s">
        <v>445</v>
      </c>
      <c r="IT641" t="s">
        <v>445</v>
      </c>
      <c r="IU641">
        <v>0</v>
      </c>
      <c r="IV641">
        <v>100</v>
      </c>
      <c r="IW641">
        <v>100</v>
      </c>
      <c r="IX641">
        <v>4.289</v>
      </c>
      <c r="IY641">
        <v>0.31</v>
      </c>
      <c r="IZ641">
        <v>0.972545899424372</v>
      </c>
      <c r="JA641">
        <v>0.00534676025210932</v>
      </c>
      <c r="JB641">
        <v>-1.70922874884956e-06</v>
      </c>
      <c r="JC641">
        <v>5.24977269206303e-10</v>
      </c>
      <c r="JD641">
        <v>0.310040366037049</v>
      </c>
      <c r="JE641">
        <v>0</v>
      </c>
      <c r="JF641">
        <v>0</v>
      </c>
      <c r="JG641">
        <v>0</v>
      </c>
      <c r="JH641">
        <v>4</v>
      </c>
      <c r="JI641">
        <v>2317</v>
      </c>
      <c r="JJ641">
        <v>-0</v>
      </c>
      <c r="JK641">
        <v>23</v>
      </c>
      <c r="JL641">
        <v>29370138.3</v>
      </c>
      <c r="JM641">
        <v>29370138.3</v>
      </c>
      <c r="JN641">
        <v>2.01904</v>
      </c>
      <c r="JO641">
        <v>2.62207</v>
      </c>
      <c r="JP641">
        <v>2.19849</v>
      </c>
      <c r="JQ641">
        <v>2.63672</v>
      </c>
      <c r="JR641">
        <v>2.44629</v>
      </c>
      <c r="JS641">
        <v>2.31812</v>
      </c>
      <c r="JT641">
        <v>33.0875</v>
      </c>
      <c r="JU641">
        <v>24.1225</v>
      </c>
      <c r="JV641">
        <v>18</v>
      </c>
      <c r="JW641">
        <v>491.612</v>
      </c>
      <c r="JX641">
        <v>751.304</v>
      </c>
      <c r="JY641">
        <v>34.367</v>
      </c>
      <c r="JZ641">
        <v>51.9768</v>
      </c>
      <c r="KA641">
        <v>29.9998</v>
      </c>
      <c r="KB641">
        <v>51.8556</v>
      </c>
      <c r="KC641">
        <v>51.693</v>
      </c>
      <c r="KD641">
        <v>40.4707</v>
      </c>
      <c r="KE641">
        <v>0</v>
      </c>
      <c r="KF641">
        <v>100</v>
      </c>
      <c r="KG641">
        <v>34.336</v>
      </c>
      <c r="KH641">
        <v>820.676</v>
      </c>
      <c r="KI641">
        <v>21.9999</v>
      </c>
      <c r="KJ641">
        <v>93.0691</v>
      </c>
      <c r="KK641">
        <v>89.8557</v>
      </c>
    </row>
    <row r="642" spans="1:297">
      <c r="A642">
        <v>626</v>
      </c>
      <c r="B642">
        <v>1762208301</v>
      </c>
      <c r="C642">
        <v>10069</v>
      </c>
      <c r="D642" t="s">
        <v>1702</v>
      </c>
      <c r="E642" t="s">
        <v>1703</v>
      </c>
      <c r="F642">
        <v>5</v>
      </c>
      <c r="G642" t="s">
        <v>1605</v>
      </c>
      <c r="H642" t="s">
        <v>438</v>
      </c>
      <c r="I642">
        <v>1762208292.84615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819.18787497374</v>
      </c>
      <c r="AK642">
        <v>804.69523030303</v>
      </c>
      <c r="AL642">
        <v>3.36646520416805</v>
      </c>
      <c r="AM642">
        <v>64.2912507291706</v>
      </c>
      <c r="AN642">
        <f>(AP642 - AO642 + DY642*1E3/(8.314*(EA642+273.15)) * AR642/DX642 * AQ642) * DX642/(100*DL642) * 1000/(1000 - AP642)</f>
        <v>0</v>
      </c>
      <c r="AO642">
        <v>21.1061118740767</v>
      </c>
      <c r="AP642">
        <v>30.8933139393939</v>
      </c>
      <c r="AQ642">
        <v>-5.1555266082834e-05</v>
      </c>
      <c r="AR642">
        <v>98.2178947008319</v>
      </c>
      <c r="AS642">
        <v>2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439</v>
      </c>
      <c r="AY642" t="s">
        <v>439</v>
      </c>
      <c r="AZ642">
        <v>0</v>
      </c>
      <c r="BA642">
        <v>0</v>
      </c>
      <c r="BB642">
        <f>1-AZ642/BA642</f>
        <v>0</v>
      </c>
      <c r="BC642">
        <v>0</v>
      </c>
      <c r="BD642" t="s">
        <v>439</v>
      </c>
      <c r="BE642" t="s">
        <v>439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439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440</v>
      </c>
      <c r="DO642">
        <v>2</v>
      </c>
      <c r="DP642" t="b">
        <v>1</v>
      </c>
      <c r="DQ642">
        <v>1762208292.84615</v>
      </c>
      <c r="DR642">
        <v>756.455769230769</v>
      </c>
      <c r="DS642">
        <v>787.610461538462</v>
      </c>
      <c r="DT642">
        <v>30.9148769230769</v>
      </c>
      <c r="DU642">
        <v>21.1079461538462</v>
      </c>
      <c r="DV642">
        <v>752.205307692308</v>
      </c>
      <c r="DW642">
        <v>30.6048692307692</v>
      </c>
      <c r="DX642">
        <v>500.178923076923</v>
      </c>
      <c r="DY642">
        <v>90.7770692307692</v>
      </c>
      <c r="DZ642">
        <v>0.0999948230769231</v>
      </c>
      <c r="EA642">
        <v>42.7487769230769</v>
      </c>
      <c r="EB642">
        <v>42.0395076923077</v>
      </c>
      <c r="EC642">
        <v>999.9</v>
      </c>
      <c r="ED642">
        <v>0</v>
      </c>
      <c r="EE642">
        <v>0</v>
      </c>
      <c r="EF642">
        <v>10000.9215384615</v>
      </c>
      <c r="EG642">
        <v>0</v>
      </c>
      <c r="EH642">
        <v>1154.53923076923</v>
      </c>
      <c r="EI642">
        <v>-31.1544384615385</v>
      </c>
      <c r="EJ642">
        <v>780.587461538461</v>
      </c>
      <c r="EK642">
        <v>804.593769230769</v>
      </c>
      <c r="EL642">
        <v>9.80693538461538</v>
      </c>
      <c r="EM642">
        <v>787.610461538462</v>
      </c>
      <c r="EN642">
        <v>21.1079461538462</v>
      </c>
      <c r="EO642">
        <v>2.80636384615385</v>
      </c>
      <c r="EP642">
        <v>1.91611769230769</v>
      </c>
      <c r="EQ642">
        <v>22.9215538461538</v>
      </c>
      <c r="ER642">
        <v>16.7677076923077</v>
      </c>
      <c r="ES642">
        <v>2000.03538461538</v>
      </c>
      <c r="ET642">
        <v>0.979995538461538</v>
      </c>
      <c r="EU642">
        <v>0.0200042769230769</v>
      </c>
      <c r="EV642">
        <v>0</v>
      </c>
      <c r="EW642">
        <v>1136.84076923077</v>
      </c>
      <c r="EX642">
        <v>5.00059</v>
      </c>
      <c r="EY642">
        <v>24354.9384615385</v>
      </c>
      <c r="EZ642">
        <v>17360.6076923077</v>
      </c>
      <c r="FA642">
        <v>62.4322307692308</v>
      </c>
      <c r="FB642">
        <v>62.625</v>
      </c>
      <c r="FC642">
        <v>61.937</v>
      </c>
      <c r="FD642">
        <v>61.9418461538462</v>
      </c>
      <c r="FE642">
        <v>62.75</v>
      </c>
      <c r="FF642">
        <v>1955.12538461538</v>
      </c>
      <c r="FG642">
        <v>39.91</v>
      </c>
      <c r="FH642">
        <v>0</v>
      </c>
      <c r="FI642">
        <v>1762208300</v>
      </c>
      <c r="FJ642">
        <v>0</v>
      </c>
      <c r="FK642">
        <v>1136.8328</v>
      </c>
      <c r="FL642">
        <v>3.55000000766753</v>
      </c>
      <c r="FM642">
        <v>73.9615384993822</v>
      </c>
      <c r="FN642">
        <v>24355.412</v>
      </c>
      <c r="FO642">
        <v>15</v>
      </c>
      <c r="FP642">
        <v>0</v>
      </c>
      <c r="FQ642" t="s">
        <v>441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-31.1521238095238</v>
      </c>
      <c r="GD642">
        <v>-0.260797402597423</v>
      </c>
      <c r="GE642">
        <v>0.24952161831099</v>
      </c>
      <c r="GF642">
        <v>1</v>
      </c>
      <c r="GG642">
        <v>1136.56941176471</v>
      </c>
      <c r="GH642">
        <v>4.29977081929191</v>
      </c>
      <c r="GI642">
        <v>0.493832200463413</v>
      </c>
      <c r="GJ642">
        <v>-1</v>
      </c>
      <c r="GK642">
        <v>9.81489142857143</v>
      </c>
      <c r="GL642">
        <v>-0.164720259740266</v>
      </c>
      <c r="GM642">
        <v>0.0167122462329173</v>
      </c>
      <c r="GN642">
        <v>0</v>
      </c>
      <c r="GO642">
        <v>1</v>
      </c>
      <c r="GP642">
        <v>2</v>
      </c>
      <c r="GQ642" t="s">
        <v>460</v>
      </c>
      <c r="GR642">
        <v>3.12609</v>
      </c>
      <c r="GS642">
        <v>2.77797</v>
      </c>
      <c r="GT642">
        <v>0.133577</v>
      </c>
      <c r="GU642">
        <v>0.137628</v>
      </c>
      <c r="GV642">
        <v>0.11771</v>
      </c>
      <c r="GW642">
        <v>0.0899315</v>
      </c>
      <c r="GX642">
        <v>31185</v>
      </c>
      <c r="GY642">
        <v>32869.3</v>
      </c>
      <c r="GZ642">
        <v>32690.2</v>
      </c>
      <c r="HA642">
        <v>34637.9</v>
      </c>
      <c r="HB642">
        <v>41141.2</v>
      </c>
      <c r="HC642">
        <v>45412.9</v>
      </c>
      <c r="HD642">
        <v>51328.7</v>
      </c>
      <c r="HE642">
        <v>55521.1</v>
      </c>
      <c r="HF642">
        <v>1.69107</v>
      </c>
      <c r="HG642">
        <v>2.00402</v>
      </c>
      <c r="HH642">
        <v>0.000856817</v>
      </c>
      <c r="HI642">
        <v>0</v>
      </c>
      <c r="HJ642">
        <v>41.9941</v>
      </c>
      <c r="HK642">
        <v>999.9</v>
      </c>
      <c r="HL642">
        <v>53.736</v>
      </c>
      <c r="HM642">
        <v>28.409</v>
      </c>
      <c r="HN642">
        <v>23.0061</v>
      </c>
      <c r="HO642">
        <v>60.7027</v>
      </c>
      <c r="HP642">
        <v>30.617</v>
      </c>
      <c r="HQ642">
        <v>2</v>
      </c>
      <c r="HR642">
        <v>2.19198</v>
      </c>
      <c r="HS642">
        <v>6.66611</v>
      </c>
      <c r="HT642">
        <v>19.9941</v>
      </c>
      <c r="HU642">
        <v>5.18764</v>
      </c>
      <c r="HV642">
        <v>12.0159</v>
      </c>
      <c r="HW642">
        <v>4.96915</v>
      </c>
      <c r="HX642">
        <v>3.29505</v>
      </c>
      <c r="HY642">
        <v>999.9</v>
      </c>
      <c r="HZ642">
        <v>9999</v>
      </c>
      <c r="IA642">
        <v>9999</v>
      </c>
      <c r="IB642">
        <v>9999</v>
      </c>
      <c r="IC642">
        <v>1.86318</v>
      </c>
      <c r="ID642">
        <v>1.86813</v>
      </c>
      <c r="IE642">
        <v>1.86783</v>
      </c>
      <c r="IF642">
        <v>1.86902</v>
      </c>
      <c r="IG642">
        <v>1.86981</v>
      </c>
      <c r="IH642">
        <v>1.86584</v>
      </c>
      <c r="II642">
        <v>1.86703</v>
      </c>
      <c r="IJ642">
        <v>1.86837</v>
      </c>
      <c r="IK642">
        <v>5</v>
      </c>
      <c r="IL642">
        <v>0</v>
      </c>
      <c r="IM642">
        <v>0</v>
      </c>
      <c r="IN642">
        <v>0</v>
      </c>
      <c r="IO642" t="s">
        <v>443</v>
      </c>
      <c r="IP642" t="s">
        <v>444</v>
      </c>
      <c r="IQ642" t="s">
        <v>445</v>
      </c>
      <c r="IR642" t="s">
        <v>445</v>
      </c>
      <c r="IS642" t="s">
        <v>445</v>
      </c>
      <c r="IT642" t="s">
        <v>445</v>
      </c>
      <c r="IU642">
        <v>0</v>
      </c>
      <c r="IV642">
        <v>100</v>
      </c>
      <c r="IW642">
        <v>100</v>
      </c>
      <c r="IX642">
        <v>4.348</v>
      </c>
      <c r="IY642">
        <v>0.31</v>
      </c>
      <c r="IZ642">
        <v>0.972545899424372</v>
      </c>
      <c r="JA642">
        <v>0.00534676025210932</v>
      </c>
      <c r="JB642">
        <v>-1.70922874884956e-06</v>
      </c>
      <c r="JC642">
        <v>5.24977269206303e-10</v>
      </c>
      <c r="JD642">
        <v>0.310040366037049</v>
      </c>
      <c r="JE642">
        <v>0</v>
      </c>
      <c r="JF642">
        <v>0</v>
      </c>
      <c r="JG642">
        <v>0</v>
      </c>
      <c r="JH642">
        <v>4</v>
      </c>
      <c r="JI642">
        <v>2317</v>
      </c>
      <c r="JJ642">
        <v>-0</v>
      </c>
      <c r="JK642">
        <v>23</v>
      </c>
      <c r="JL642">
        <v>29370138.4</v>
      </c>
      <c r="JM642">
        <v>29370138.4</v>
      </c>
      <c r="JN642">
        <v>2.05566</v>
      </c>
      <c r="JO642">
        <v>2.60986</v>
      </c>
      <c r="JP642">
        <v>2.19849</v>
      </c>
      <c r="JQ642">
        <v>2.63672</v>
      </c>
      <c r="JR642">
        <v>2.44507</v>
      </c>
      <c r="JS642">
        <v>2.32422</v>
      </c>
      <c r="JT642">
        <v>33.0875</v>
      </c>
      <c r="JU642">
        <v>24.1313</v>
      </c>
      <c r="JV642">
        <v>18</v>
      </c>
      <c r="JW642">
        <v>491.445</v>
      </c>
      <c r="JX642">
        <v>750.585</v>
      </c>
      <c r="JY642">
        <v>34.3156</v>
      </c>
      <c r="JZ642">
        <v>51.967</v>
      </c>
      <c r="KA642">
        <v>29.9998</v>
      </c>
      <c r="KB642">
        <v>51.8396</v>
      </c>
      <c r="KC642">
        <v>51.6772</v>
      </c>
      <c r="KD642">
        <v>41.2112</v>
      </c>
      <c r="KE642">
        <v>0</v>
      </c>
      <c r="KF642">
        <v>100</v>
      </c>
      <c r="KG642">
        <v>34.3223</v>
      </c>
      <c r="KH642">
        <v>840.93</v>
      </c>
      <c r="KI642">
        <v>21.9999</v>
      </c>
      <c r="KJ642">
        <v>93.0689</v>
      </c>
      <c r="KK642">
        <v>89.8553</v>
      </c>
    </row>
    <row r="643" spans="1:297">
      <c r="A643">
        <v>627</v>
      </c>
      <c r="B643">
        <v>1762208306</v>
      </c>
      <c r="C643">
        <v>10074</v>
      </c>
      <c r="D643" t="s">
        <v>1704</v>
      </c>
      <c r="E643" t="s">
        <v>1705</v>
      </c>
      <c r="F643">
        <v>5</v>
      </c>
      <c r="G643" t="s">
        <v>1605</v>
      </c>
      <c r="H643" t="s">
        <v>438</v>
      </c>
      <c r="I643">
        <v>1762208297.84615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835.956488077133</v>
      </c>
      <c r="AK643">
        <v>821.332412121212</v>
      </c>
      <c r="AL643">
        <v>3.32183300101074</v>
      </c>
      <c r="AM643">
        <v>64.2912507291706</v>
      </c>
      <c r="AN643">
        <f>(AP643 - AO643 + DY643*1E3/(8.314*(EA643+273.15)) * AR643/DX643 * AQ643) * DX643/(100*DL643) * 1000/(1000 - AP643)</f>
        <v>0</v>
      </c>
      <c r="AO643">
        <v>21.1084343804441</v>
      </c>
      <c r="AP643">
        <v>30.888296969697</v>
      </c>
      <c r="AQ643">
        <v>-2.23122854778535e-05</v>
      </c>
      <c r="AR643">
        <v>98.2178947008319</v>
      </c>
      <c r="AS643">
        <v>2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439</v>
      </c>
      <c r="AY643" t="s">
        <v>439</v>
      </c>
      <c r="AZ643">
        <v>0</v>
      </c>
      <c r="BA643">
        <v>0</v>
      </c>
      <c r="BB643">
        <f>1-AZ643/BA643</f>
        <v>0</v>
      </c>
      <c r="BC643">
        <v>0</v>
      </c>
      <c r="BD643" t="s">
        <v>439</v>
      </c>
      <c r="BE643" t="s">
        <v>439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439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440</v>
      </c>
      <c r="DO643">
        <v>2</v>
      </c>
      <c r="DP643" t="b">
        <v>1</v>
      </c>
      <c r="DQ643">
        <v>1762208297.84615</v>
      </c>
      <c r="DR643">
        <v>772.767307692308</v>
      </c>
      <c r="DS643">
        <v>804.112384615385</v>
      </c>
      <c r="DT643">
        <v>30.9024692307692</v>
      </c>
      <c r="DU643">
        <v>21.1079461538462</v>
      </c>
      <c r="DV643">
        <v>768.457461538462</v>
      </c>
      <c r="DW643">
        <v>30.5924615384615</v>
      </c>
      <c r="DX643">
        <v>499.951461538462</v>
      </c>
      <c r="DY643">
        <v>90.7770076923077</v>
      </c>
      <c r="DZ643">
        <v>0.100015230769231</v>
      </c>
      <c r="EA643">
        <v>42.7404538461538</v>
      </c>
      <c r="EB643">
        <v>42.0243615384615</v>
      </c>
      <c r="EC643">
        <v>999.9</v>
      </c>
      <c r="ED643">
        <v>0</v>
      </c>
      <c r="EE643">
        <v>0</v>
      </c>
      <c r="EF643">
        <v>10001.7769230769</v>
      </c>
      <c r="EG643">
        <v>0</v>
      </c>
      <c r="EH643">
        <v>1154.43538461538</v>
      </c>
      <c r="EI643">
        <v>-31.3449384615385</v>
      </c>
      <c r="EJ643">
        <v>797.409076923077</v>
      </c>
      <c r="EK643">
        <v>821.451692307692</v>
      </c>
      <c r="EL643">
        <v>9.79452153846154</v>
      </c>
      <c r="EM643">
        <v>804.112384615385</v>
      </c>
      <c r="EN643">
        <v>21.1079461538462</v>
      </c>
      <c r="EO643">
        <v>2.80523538461538</v>
      </c>
      <c r="EP643">
        <v>1.91611538461538</v>
      </c>
      <c r="EQ643">
        <v>22.9149153846154</v>
      </c>
      <c r="ER643">
        <v>16.7676923076923</v>
      </c>
      <c r="ES643">
        <v>2000.01461538461</v>
      </c>
      <c r="ET643">
        <v>0.979995307692308</v>
      </c>
      <c r="EU643">
        <v>0.0200045153846154</v>
      </c>
      <c r="EV643">
        <v>0</v>
      </c>
      <c r="EW643">
        <v>1137.09230769231</v>
      </c>
      <c r="EX643">
        <v>5.00059</v>
      </c>
      <c r="EY643">
        <v>24360.9769230769</v>
      </c>
      <c r="EZ643">
        <v>17360.4230769231</v>
      </c>
      <c r="FA643">
        <v>62.4274615384615</v>
      </c>
      <c r="FB643">
        <v>62.625</v>
      </c>
      <c r="FC643">
        <v>61.937</v>
      </c>
      <c r="FD643">
        <v>61.9418461538462</v>
      </c>
      <c r="FE643">
        <v>62.75</v>
      </c>
      <c r="FF643">
        <v>1955.10461538462</v>
      </c>
      <c r="FG643">
        <v>39.91</v>
      </c>
      <c r="FH643">
        <v>0</v>
      </c>
      <c r="FI643">
        <v>1762208305.4</v>
      </c>
      <c r="FJ643">
        <v>0</v>
      </c>
      <c r="FK643">
        <v>1137.15615384615</v>
      </c>
      <c r="FL643">
        <v>4.96273504897177</v>
      </c>
      <c r="FM643">
        <v>69.247863320606</v>
      </c>
      <c r="FN643">
        <v>24361.8576923077</v>
      </c>
      <c r="FO643">
        <v>15</v>
      </c>
      <c r="FP643">
        <v>0</v>
      </c>
      <c r="FQ643" t="s">
        <v>441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-31.23916</v>
      </c>
      <c r="GD643">
        <v>-2.0758736842105</v>
      </c>
      <c r="GE643">
        <v>0.379032898835972</v>
      </c>
      <c r="GF643">
        <v>0</v>
      </c>
      <c r="GG643">
        <v>1136.92647058824</v>
      </c>
      <c r="GH643">
        <v>4.0146676883354</v>
      </c>
      <c r="GI643">
        <v>0.449691936074277</v>
      </c>
      <c r="GJ643">
        <v>-1</v>
      </c>
      <c r="GK643">
        <v>9.800495</v>
      </c>
      <c r="GL643">
        <v>-0.151682706766909</v>
      </c>
      <c r="GM643">
        <v>0.0146980211253082</v>
      </c>
      <c r="GN643">
        <v>0</v>
      </c>
      <c r="GO643">
        <v>0</v>
      </c>
      <c r="GP643">
        <v>2</v>
      </c>
      <c r="GQ643" t="s">
        <v>442</v>
      </c>
      <c r="GR643">
        <v>3.12544</v>
      </c>
      <c r="GS643">
        <v>2.77809</v>
      </c>
      <c r="GT643">
        <v>0.135478</v>
      </c>
      <c r="GU643">
        <v>0.139648</v>
      </c>
      <c r="GV643">
        <v>0.117695</v>
      </c>
      <c r="GW643">
        <v>0.0899345</v>
      </c>
      <c r="GX643">
        <v>31116.3</v>
      </c>
      <c r="GY643">
        <v>32792.3</v>
      </c>
      <c r="GZ643">
        <v>32690.1</v>
      </c>
      <c r="HA643">
        <v>34638.1</v>
      </c>
      <c r="HB643">
        <v>41141.8</v>
      </c>
      <c r="HC643">
        <v>45413.3</v>
      </c>
      <c r="HD643">
        <v>51328.5</v>
      </c>
      <c r="HE643">
        <v>55521.6</v>
      </c>
      <c r="HF643">
        <v>1.69015</v>
      </c>
      <c r="HG643">
        <v>2.01008</v>
      </c>
      <c r="HH643">
        <v>0.000353903</v>
      </c>
      <c r="HI643">
        <v>0</v>
      </c>
      <c r="HJ643">
        <v>42.0152</v>
      </c>
      <c r="HK643">
        <v>999.9</v>
      </c>
      <c r="HL643">
        <v>53.736</v>
      </c>
      <c r="HM643">
        <v>28.409</v>
      </c>
      <c r="HN643">
        <v>23.0051</v>
      </c>
      <c r="HO643">
        <v>60.7727</v>
      </c>
      <c r="HP643">
        <v>30.9095</v>
      </c>
      <c r="HQ643">
        <v>2</v>
      </c>
      <c r="HR643">
        <v>2.1905</v>
      </c>
      <c r="HS643">
        <v>6.55052</v>
      </c>
      <c r="HT643">
        <v>19.9989</v>
      </c>
      <c r="HU643">
        <v>5.18779</v>
      </c>
      <c r="HV643">
        <v>12.0159</v>
      </c>
      <c r="HW643">
        <v>4.9692</v>
      </c>
      <c r="HX643">
        <v>3.29505</v>
      </c>
      <c r="HY643">
        <v>999.9</v>
      </c>
      <c r="HZ643">
        <v>9999</v>
      </c>
      <c r="IA643">
        <v>9999</v>
      </c>
      <c r="IB643">
        <v>9999</v>
      </c>
      <c r="IC643">
        <v>1.8632</v>
      </c>
      <c r="ID643">
        <v>1.86813</v>
      </c>
      <c r="IE643">
        <v>1.86783</v>
      </c>
      <c r="IF643">
        <v>1.86905</v>
      </c>
      <c r="IG643">
        <v>1.86981</v>
      </c>
      <c r="IH643">
        <v>1.86584</v>
      </c>
      <c r="II643">
        <v>1.86705</v>
      </c>
      <c r="IJ643">
        <v>1.86838</v>
      </c>
      <c r="IK643">
        <v>5</v>
      </c>
      <c r="IL643">
        <v>0</v>
      </c>
      <c r="IM643">
        <v>0</v>
      </c>
      <c r="IN643">
        <v>0</v>
      </c>
      <c r="IO643" t="s">
        <v>443</v>
      </c>
      <c r="IP643" t="s">
        <v>444</v>
      </c>
      <c r="IQ643" t="s">
        <v>445</v>
      </c>
      <c r="IR643" t="s">
        <v>445</v>
      </c>
      <c r="IS643" t="s">
        <v>445</v>
      </c>
      <c r="IT643" t="s">
        <v>445</v>
      </c>
      <c r="IU643">
        <v>0</v>
      </c>
      <c r="IV643">
        <v>100</v>
      </c>
      <c r="IW643">
        <v>100</v>
      </c>
      <c r="IX643">
        <v>4.406</v>
      </c>
      <c r="IY643">
        <v>0.3101</v>
      </c>
      <c r="IZ643">
        <v>0.972545899424372</v>
      </c>
      <c r="JA643">
        <v>0.00534676025210932</v>
      </c>
      <c r="JB643">
        <v>-1.70922874884956e-06</v>
      </c>
      <c r="JC643">
        <v>5.24977269206303e-10</v>
      </c>
      <c r="JD643">
        <v>0.310040366037049</v>
      </c>
      <c r="JE643">
        <v>0</v>
      </c>
      <c r="JF643">
        <v>0</v>
      </c>
      <c r="JG643">
        <v>0</v>
      </c>
      <c r="JH643">
        <v>4</v>
      </c>
      <c r="JI643">
        <v>2317</v>
      </c>
      <c r="JJ643">
        <v>-0</v>
      </c>
      <c r="JK643">
        <v>23</v>
      </c>
      <c r="JL643">
        <v>29370138.4</v>
      </c>
      <c r="JM643">
        <v>29370138.4</v>
      </c>
      <c r="JN643">
        <v>2.08984</v>
      </c>
      <c r="JO643">
        <v>2.61841</v>
      </c>
      <c r="JP643">
        <v>2.19849</v>
      </c>
      <c r="JQ643">
        <v>2.63794</v>
      </c>
      <c r="JR643">
        <v>2.44507</v>
      </c>
      <c r="JS643">
        <v>2.2522</v>
      </c>
      <c r="JT643">
        <v>33.0875</v>
      </c>
      <c r="JU643">
        <v>24.1225</v>
      </c>
      <c r="JV643">
        <v>18</v>
      </c>
      <c r="JW643">
        <v>490.692</v>
      </c>
      <c r="JX643">
        <v>756.491</v>
      </c>
      <c r="JY643">
        <v>34.2955</v>
      </c>
      <c r="JZ643">
        <v>51.959</v>
      </c>
      <c r="KA643">
        <v>29.9989</v>
      </c>
      <c r="KB643">
        <v>51.8269</v>
      </c>
      <c r="KC643">
        <v>51.6647</v>
      </c>
      <c r="KD643">
        <v>41.9052</v>
      </c>
      <c r="KE643">
        <v>0</v>
      </c>
      <c r="KF643">
        <v>100</v>
      </c>
      <c r="KG643">
        <v>34.312</v>
      </c>
      <c r="KH643">
        <v>854.496</v>
      </c>
      <c r="KI643">
        <v>21.9999</v>
      </c>
      <c r="KJ643">
        <v>93.0686</v>
      </c>
      <c r="KK643">
        <v>89.8559</v>
      </c>
    </row>
    <row r="644" spans="1:297">
      <c r="A644">
        <v>628</v>
      </c>
      <c r="B644">
        <v>1762208311</v>
      </c>
      <c r="C644">
        <v>10079</v>
      </c>
      <c r="D644" t="s">
        <v>1706</v>
      </c>
      <c r="E644" t="s">
        <v>1707</v>
      </c>
      <c r="F644">
        <v>5</v>
      </c>
      <c r="G644" t="s">
        <v>1605</v>
      </c>
      <c r="H644" t="s">
        <v>438</v>
      </c>
      <c r="I644">
        <v>1762208302.84615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853.825483617621</v>
      </c>
      <c r="AK644">
        <v>838.675757575757</v>
      </c>
      <c r="AL644">
        <v>3.46413033674962</v>
      </c>
      <c r="AM644">
        <v>64.2912507291706</v>
      </c>
      <c r="AN644">
        <f>(AP644 - AO644 + DY644*1E3/(8.314*(EA644+273.15)) * AR644/DX644 * AQ644) * DX644/(100*DL644) * 1000/(1000 - AP644)</f>
        <v>0</v>
      </c>
      <c r="AO644">
        <v>21.108167139024</v>
      </c>
      <c r="AP644">
        <v>30.8848727272727</v>
      </c>
      <c r="AQ644">
        <v>-1.32052274908827e-05</v>
      </c>
      <c r="AR644">
        <v>98.2178947008319</v>
      </c>
      <c r="AS644">
        <v>2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439</v>
      </c>
      <c r="AY644" t="s">
        <v>439</v>
      </c>
      <c r="AZ644">
        <v>0</v>
      </c>
      <c r="BA644">
        <v>0</v>
      </c>
      <c r="BB644">
        <f>1-AZ644/BA644</f>
        <v>0</v>
      </c>
      <c r="BC644">
        <v>0</v>
      </c>
      <c r="BD644" t="s">
        <v>439</v>
      </c>
      <c r="BE644" t="s">
        <v>439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439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440</v>
      </c>
      <c r="DO644">
        <v>2</v>
      </c>
      <c r="DP644" t="b">
        <v>1</v>
      </c>
      <c r="DQ644">
        <v>1762208302.84615</v>
      </c>
      <c r="DR644">
        <v>789.129769230769</v>
      </c>
      <c r="DS644">
        <v>820.776461538461</v>
      </c>
      <c r="DT644">
        <v>30.8928307692308</v>
      </c>
      <c r="DU644">
        <v>21.1077</v>
      </c>
      <c r="DV644">
        <v>784.760384615385</v>
      </c>
      <c r="DW644">
        <v>30.5828076923077</v>
      </c>
      <c r="DX644">
        <v>499.847230769231</v>
      </c>
      <c r="DY644">
        <v>90.7772076923077</v>
      </c>
      <c r="DZ644">
        <v>0.0999888</v>
      </c>
      <c r="EA644">
        <v>42.7303461538462</v>
      </c>
      <c r="EB644">
        <v>42.0146307692308</v>
      </c>
      <c r="EC644">
        <v>999.9</v>
      </c>
      <c r="ED644">
        <v>0</v>
      </c>
      <c r="EE644">
        <v>0</v>
      </c>
      <c r="EF644">
        <v>10006.0538461538</v>
      </c>
      <c r="EG644">
        <v>0</v>
      </c>
      <c r="EH644">
        <v>1154.37769230769</v>
      </c>
      <c r="EI644">
        <v>-31.6467384615385</v>
      </c>
      <c r="EJ644">
        <v>814.285153846154</v>
      </c>
      <c r="EK644">
        <v>838.475</v>
      </c>
      <c r="EL644">
        <v>9.78512769230769</v>
      </c>
      <c r="EM644">
        <v>820.776461538461</v>
      </c>
      <c r="EN644">
        <v>21.1077</v>
      </c>
      <c r="EO644">
        <v>2.80436615384615</v>
      </c>
      <c r="EP644">
        <v>1.91609692307692</v>
      </c>
      <c r="EQ644">
        <v>22.9097923076923</v>
      </c>
      <c r="ER644">
        <v>16.7675461538462</v>
      </c>
      <c r="ES644">
        <v>2000.01923076923</v>
      </c>
      <c r="ET644">
        <v>0.979995307692308</v>
      </c>
      <c r="EU644">
        <v>0.0200045153846154</v>
      </c>
      <c r="EV644">
        <v>0</v>
      </c>
      <c r="EW644">
        <v>1137.48923076923</v>
      </c>
      <c r="EX644">
        <v>5.00059</v>
      </c>
      <c r="EY644">
        <v>24367.1692307692</v>
      </c>
      <c r="EZ644">
        <v>17360.4692307692</v>
      </c>
      <c r="FA644">
        <v>62.4179230769231</v>
      </c>
      <c r="FB644">
        <v>62.625</v>
      </c>
      <c r="FC644">
        <v>61.937</v>
      </c>
      <c r="FD644">
        <v>61.9563846153846</v>
      </c>
      <c r="FE644">
        <v>62.75</v>
      </c>
      <c r="FF644">
        <v>1955.10923076923</v>
      </c>
      <c r="FG644">
        <v>39.91</v>
      </c>
      <c r="FH644">
        <v>0</v>
      </c>
      <c r="FI644">
        <v>1762208310.2</v>
      </c>
      <c r="FJ644">
        <v>0</v>
      </c>
      <c r="FK644">
        <v>1137.52884615385</v>
      </c>
      <c r="FL644">
        <v>4.55965812749054</v>
      </c>
      <c r="FM644">
        <v>75.6717949649174</v>
      </c>
      <c r="FN644">
        <v>24367.8846153846</v>
      </c>
      <c r="FO644">
        <v>15</v>
      </c>
      <c r="FP644">
        <v>0</v>
      </c>
      <c r="FQ644" t="s">
        <v>441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-31.5108857142857</v>
      </c>
      <c r="GD644">
        <v>-3.60223636363638</v>
      </c>
      <c r="GE644">
        <v>0.516106392949688</v>
      </c>
      <c r="GF644">
        <v>0</v>
      </c>
      <c r="GG644">
        <v>1137.25147058824</v>
      </c>
      <c r="GH644">
        <v>4.65439266681157</v>
      </c>
      <c r="GI644">
        <v>0.50495854432604</v>
      </c>
      <c r="GJ644">
        <v>-1</v>
      </c>
      <c r="GK644">
        <v>9.79130666666667</v>
      </c>
      <c r="GL644">
        <v>-0.117255584415588</v>
      </c>
      <c r="GM644">
        <v>0.0122708808754839</v>
      </c>
      <c r="GN644">
        <v>0</v>
      </c>
      <c r="GO644">
        <v>0</v>
      </c>
      <c r="GP644">
        <v>2</v>
      </c>
      <c r="GQ644" t="s">
        <v>442</v>
      </c>
      <c r="GR644">
        <v>3.12587</v>
      </c>
      <c r="GS644">
        <v>2.77795</v>
      </c>
      <c r="GT644">
        <v>0.137408</v>
      </c>
      <c r="GU644">
        <v>0.141444</v>
      </c>
      <c r="GV644">
        <v>0.117684</v>
      </c>
      <c r="GW644">
        <v>0.0899367</v>
      </c>
      <c r="GX644">
        <v>31046.9</v>
      </c>
      <c r="GY644">
        <v>32723.8</v>
      </c>
      <c r="GZ644">
        <v>32690.4</v>
      </c>
      <c r="HA644">
        <v>34638.3</v>
      </c>
      <c r="HB644">
        <v>41142.6</v>
      </c>
      <c r="HC644">
        <v>45413.5</v>
      </c>
      <c r="HD644">
        <v>51328.7</v>
      </c>
      <c r="HE644">
        <v>55521.7</v>
      </c>
      <c r="HF644">
        <v>1.69095</v>
      </c>
      <c r="HG644">
        <v>2.01203</v>
      </c>
      <c r="HH644">
        <v>-0.000931323</v>
      </c>
      <c r="HI644">
        <v>0</v>
      </c>
      <c r="HJ644">
        <v>42.0328</v>
      </c>
      <c r="HK644">
        <v>999.9</v>
      </c>
      <c r="HL644">
        <v>53.736</v>
      </c>
      <c r="HM644">
        <v>28.429</v>
      </c>
      <c r="HN644">
        <v>23.0303</v>
      </c>
      <c r="HO644">
        <v>60.7527</v>
      </c>
      <c r="HP644">
        <v>31.0617</v>
      </c>
      <c r="HQ644">
        <v>2</v>
      </c>
      <c r="HR644">
        <v>2.18933</v>
      </c>
      <c r="HS644">
        <v>6.51217</v>
      </c>
      <c r="HT644">
        <v>20.0007</v>
      </c>
      <c r="HU644">
        <v>5.18719</v>
      </c>
      <c r="HV644">
        <v>12.0159</v>
      </c>
      <c r="HW644">
        <v>4.96935</v>
      </c>
      <c r="HX644">
        <v>3.29513</v>
      </c>
      <c r="HY644">
        <v>999.9</v>
      </c>
      <c r="HZ644">
        <v>9999</v>
      </c>
      <c r="IA644">
        <v>9999</v>
      </c>
      <c r="IB644">
        <v>9999</v>
      </c>
      <c r="IC644">
        <v>1.86318</v>
      </c>
      <c r="ID644">
        <v>1.86813</v>
      </c>
      <c r="IE644">
        <v>1.86783</v>
      </c>
      <c r="IF644">
        <v>1.86902</v>
      </c>
      <c r="IG644">
        <v>1.86982</v>
      </c>
      <c r="IH644">
        <v>1.86584</v>
      </c>
      <c r="II644">
        <v>1.86705</v>
      </c>
      <c r="IJ644">
        <v>1.86842</v>
      </c>
      <c r="IK644">
        <v>5</v>
      </c>
      <c r="IL644">
        <v>0</v>
      </c>
      <c r="IM644">
        <v>0</v>
      </c>
      <c r="IN644">
        <v>0</v>
      </c>
      <c r="IO644" t="s">
        <v>443</v>
      </c>
      <c r="IP644" t="s">
        <v>444</v>
      </c>
      <c r="IQ644" t="s">
        <v>445</v>
      </c>
      <c r="IR644" t="s">
        <v>445</v>
      </c>
      <c r="IS644" t="s">
        <v>445</v>
      </c>
      <c r="IT644" t="s">
        <v>445</v>
      </c>
      <c r="IU644">
        <v>0</v>
      </c>
      <c r="IV644">
        <v>100</v>
      </c>
      <c r="IW644">
        <v>100</v>
      </c>
      <c r="IX644">
        <v>4.467</v>
      </c>
      <c r="IY644">
        <v>0.31</v>
      </c>
      <c r="IZ644">
        <v>0.972545899424372</v>
      </c>
      <c r="JA644">
        <v>0.00534676025210932</v>
      </c>
      <c r="JB644">
        <v>-1.70922874884956e-06</v>
      </c>
      <c r="JC644">
        <v>5.24977269206303e-10</v>
      </c>
      <c r="JD644">
        <v>0.310040366037049</v>
      </c>
      <c r="JE644">
        <v>0</v>
      </c>
      <c r="JF644">
        <v>0</v>
      </c>
      <c r="JG644">
        <v>0</v>
      </c>
      <c r="JH644">
        <v>4</v>
      </c>
      <c r="JI644">
        <v>2317</v>
      </c>
      <c r="JJ644">
        <v>-0</v>
      </c>
      <c r="JK644">
        <v>23</v>
      </c>
      <c r="JL644">
        <v>29370138.5</v>
      </c>
      <c r="JM644">
        <v>29370138.5</v>
      </c>
      <c r="JN644">
        <v>2.12402</v>
      </c>
      <c r="JO644">
        <v>2.61353</v>
      </c>
      <c r="JP644">
        <v>2.19849</v>
      </c>
      <c r="JQ644">
        <v>2.63672</v>
      </c>
      <c r="JR644">
        <v>2.44507</v>
      </c>
      <c r="JS644">
        <v>2.35107</v>
      </c>
      <c r="JT644">
        <v>33.1099</v>
      </c>
      <c r="JU644">
        <v>24.1225</v>
      </c>
      <c r="JV644">
        <v>18</v>
      </c>
      <c r="JW644">
        <v>491.203</v>
      </c>
      <c r="JX644">
        <v>758.305</v>
      </c>
      <c r="JY644">
        <v>34.2899</v>
      </c>
      <c r="JZ644">
        <v>51.9509</v>
      </c>
      <c r="KA644">
        <v>29.999</v>
      </c>
      <c r="KB644">
        <v>51.8141</v>
      </c>
      <c r="KC644">
        <v>51.6505</v>
      </c>
      <c r="KD644">
        <v>42.6383</v>
      </c>
      <c r="KE644">
        <v>0</v>
      </c>
      <c r="KF644">
        <v>100</v>
      </c>
      <c r="KG644">
        <v>34.2913</v>
      </c>
      <c r="KH644">
        <v>874.79</v>
      </c>
      <c r="KI644">
        <v>21.9999</v>
      </c>
      <c r="KJ644">
        <v>93.0691</v>
      </c>
      <c r="KK644">
        <v>89.8563</v>
      </c>
    </row>
    <row r="645" spans="1:297">
      <c r="A645">
        <v>629</v>
      </c>
      <c r="B645">
        <v>1762208316</v>
      </c>
      <c r="C645">
        <v>10084</v>
      </c>
      <c r="D645" t="s">
        <v>1708</v>
      </c>
      <c r="E645" t="s">
        <v>1709</v>
      </c>
      <c r="F645">
        <v>5</v>
      </c>
      <c r="G645" t="s">
        <v>1605</v>
      </c>
      <c r="H645" t="s">
        <v>438</v>
      </c>
      <c r="I645">
        <v>1762208307.84615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870.067975441359</v>
      </c>
      <c r="AK645">
        <v>855.265903030303</v>
      </c>
      <c r="AL645">
        <v>3.32127418666419</v>
      </c>
      <c r="AM645">
        <v>64.2912507291706</v>
      </c>
      <c r="AN645">
        <f>(AP645 - AO645 + DY645*1E3/(8.314*(EA645+273.15)) * AR645/DX645 * AQ645) * DX645/(100*DL645) * 1000/(1000 - AP645)</f>
        <v>0</v>
      </c>
      <c r="AO645">
        <v>21.1076534784043</v>
      </c>
      <c r="AP645">
        <v>30.8721484848485</v>
      </c>
      <c r="AQ645">
        <v>-3.19720645325216e-05</v>
      </c>
      <c r="AR645">
        <v>98.2178947008319</v>
      </c>
      <c r="AS645">
        <v>2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439</v>
      </c>
      <c r="AY645" t="s">
        <v>439</v>
      </c>
      <c r="AZ645">
        <v>0</v>
      </c>
      <c r="BA645">
        <v>0</v>
      </c>
      <c r="BB645">
        <f>1-AZ645/BA645</f>
        <v>0</v>
      </c>
      <c r="BC645">
        <v>0</v>
      </c>
      <c r="BD645" t="s">
        <v>439</v>
      </c>
      <c r="BE645" t="s">
        <v>439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439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440</v>
      </c>
      <c r="DO645">
        <v>2</v>
      </c>
      <c r="DP645" t="b">
        <v>1</v>
      </c>
      <c r="DQ645">
        <v>1762208307.84615</v>
      </c>
      <c r="DR645">
        <v>805.499846153846</v>
      </c>
      <c r="DS645">
        <v>837.391615384615</v>
      </c>
      <c r="DT645">
        <v>30.8847153846154</v>
      </c>
      <c r="DU645">
        <v>21.1080692307692</v>
      </c>
      <c r="DV645">
        <v>801.071230769231</v>
      </c>
      <c r="DW645">
        <v>30.5746846153846</v>
      </c>
      <c r="DX645">
        <v>499.804</v>
      </c>
      <c r="DY645">
        <v>90.7775538461539</v>
      </c>
      <c r="DZ645">
        <v>0.0999974846153846</v>
      </c>
      <c r="EA645">
        <v>42.7178692307692</v>
      </c>
      <c r="EB645">
        <v>42.0169923076923</v>
      </c>
      <c r="EC645">
        <v>999.9</v>
      </c>
      <c r="ED645">
        <v>0</v>
      </c>
      <c r="EE645">
        <v>0</v>
      </c>
      <c r="EF645">
        <v>10009.6076923077</v>
      </c>
      <c r="EG645">
        <v>0</v>
      </c>
      <c r="EH645">
        <v>1154.28538461538</v>
      </c>
      <c r="EI645">
        <v>-31.8918615384615</v>
      </c>
      <c r="EJ645">
        <v>831.170153846154</v>
      </c>
      <c r="EK645">
        <v>855.448615384615</v>
      </c>
      <c r="EL645">
        <v>9.77664615384615</v>
      </c>
      <c r="EM645">
        <v>837.391615384615</v>
      </c>
      <c r="EN645">
        <v>21.1080692307692</v>
      </c>
      <c r="EO645">
        <v>2.80363923076923</v>
      </c>
      <c r="EP645">
        <v>1.91613846153846</v>
      </c>
      <c r="EQ645">
        <v>22.9055307692308</v>
      </c>
      <c r="ER645">
        <v>16.7678769230769</v>
      </c>
      <c r="ES645">
        <v>2000.00076923077</v>
      </c>
      <c r="ET645">
        <v>0.979995076923077</v>
      </c>
      <c r="EU645">
        <v>0.0200047538461538</v>
      </c>
      <c r="EV645">
        <v>0</v>
      </c>
      <c r="EW645">
        <v>1137.81692307692</v>
      </c>
      <c r="EX645">
        <v>5.00059</v>
      </c>
      <c r="EY645">
        <v>24373.4461538461</v>
      </c>
      <c r="EZ645">
        <v>17360.3076923077</v>
      </c>
      <c r="FA645">
        <v>62.4179230769231</v>
      </c>
      <c r="FB645">
        <v>62.625</v>
      </c>
      <c r="FC645">
        <v>61.937</v>
      </c>
      <c r="FD645">
        <v>61.9515384615385</v>
      </c>
      <c r="FE645">
        <v>62.75</v>
      </c>
      <c r="FF645">
        <v>1955.09076923077</v>
      </c>
      <c r="FG645">
        <v>39.91</v>
      </c>
      <c r="FH645">
        <v>0</v>
      </c>
      <c r="FI645">
        <v>1762208315</v>
      </c>
      <c r="FJ645">
        <v>0</v>
      </c>
      <c r="FK645">
        <v>1137.86115384615</v>
      </c>
      <c r="FL645">
        <v>3.97435896628101</v>
      </c>
      <c r="FM645">
        <v>80.311110973928</v>
      </c>
      <c r="FN645">
        <v>24373.9807692308</v>
      </c>
      <c r="FO645">
        <v>15</v>
      </c>
      <c r="FP645">
        <v>0</v>
      </c>
      <c r="FQ645" t="s">
        <v>441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-31.735005</v>
      </c>
      <c r="GD645">
        <v>-3.62785714285719</v>
      </c>
      <c r="GE645">
        <v>0.514585110040118</v>
      </c>
      <c r="GF645">
        <v>0</v>
      </c>
      <c r="GG645">
        <v>1137.64617647059</v>
      </c>
      <c r="GH645">
        <v>4.31184109818697</v>
      </c>
      <c r="GI645">
        <v>0.464162843546013</v>
      </c>
      <c r="GJ645">
        <v>-1</v>
      </c>
      <c r="GK645">
        <v>9.7805375</v>
      </c>
      <c r="GL645">
        <v>-0.0920657142857084</v>
      </c>
      <c r="GM645">
        <v>0.00913993155061887</v>
      </c>
      <c r="GN645">
        <v>1</v>
      </c>
      <c r="GO645">
        <v>1</v>
      </c>
      <c r="GP645">
        <v>2</v>
      </c>
      <c r="GQ645" t="s">
        <v>460</v>
      </c>
      <c r="GR645">
        <v>3.12632</v>
      </c>
      <c r="GS645">
        <v>2.77815</v>
      </c>
      <c r="GT645">
        <v>0.139265</v>
      </c>
      <c r="GU645">
        <v>0.14338</v>
      </c>
      <c r="GV645">
        <v>0.117661</v>
      </c>
      <c r="GW645">
        <v>0.0899383</v>
      </c>
      <c r="GX645">
        <v>30979.8</v>
      </c>
      <c r="GY645">
        <v>32649.8</v>
      </c>
      <c r="GZ645">
        <v>32690.5</v>
      </c>
      <c r="HA645">
        <v>34638.5</v>
      </c>
      <c r="HB645">
        <v>41144</v>
      </c>
      <c r="HC645">
        <v>45413.8</v>
      </c>
      <c r="HD645">
        <v>51328.9</v>
      </c>
      <c r="HE645">
        <v>55521.9</v>
      </c>
      <c r="HF645">
        <v>1.69147</v>
      </c>
      <c r="HG645">
        <v>2.0124</v>
      </c>
      <c r="HH645">
        <v>-0.00167638</v>
      </c>
      <c r="HI645">
        <v>0</v>
      </c>
      <c r="HJ645">
        <v>42.05</v>
      </c>
      <c r="HK645">
        <v>999.9</v>
      </c>
      <c r="HL645">
        <v>53.736</v>
      </c>
      <c r="HM645">
        <v>28.409</v>
      </c>
      <c r="HN645">
        <v>23.0053</v>
      </c>
      <c r="HO645">
        <v>60.8227</v>
      </c>
      <c r="HP645">
        <v>30.9455</v>
      </c>
      <c r="HQ645">
        <v>2</v>
      </c>
      <c r="HR645">
        <v>2.18916</v>
      </c>
      <c r="HS645">
        <v>6.52802</v>
      </c>
      <c r="HT645">
        <v>20.0005</v>
      </c>
      <c r="HU645">
        <v>5.18914</v>
      </c>
      <c r="HV645">
        <v>12.0159</v>
      </c>
      <c r="HW645">
        <v>4.96925</v>
      </c>
      <c r="HX645">
        <v>3.29518</v>
      </c>
      <c r="HY645">
        <v>999.9</v>
      </c>
      <c r="HZ645">
        <v>9999</v>
      </c>
      <c r="IA645">
        <v>9999</v>
      </c>
      <c r="IB645">
        <v>9999</v>
      </c>
      <c r="IC645">
        <v>1.86317</v>
      </c>
      <c r="ID645">
        <v>1.86813</v>
      </c>
      <c r="IE645">
        <v>1.86783</v>
      </c>
      <c r="IF645">
        <v>1.86904</v>
      </c>
      <c r="IG645">
        <v>1.86983</v>
      </c>
      <c r="IH645">
        <v>1.86585</v>
      </c>
      <c r="II645">
        <v>1.86705</v>
      </c>
      <c r="IJ645">
        <v>1.8684</v>
      </c>
      <c r="IK645">
        <v>5</v>
      </c>
      <c r="IL645">
        <v>0</v>
      </c>
      <c r="IM645">
        <v>0</v>
      </c>
      <c r="IN645">
        <v>0</v>
      </c>
      <c r="IO645" t="s">
        <v>443</v>
      </c>
      <c r="IP645" t="s">
        <v>444</v>
      </c>
      <c r="IQ645" t="s">
        <v>445</v>
      </c>
      <c r="IR645" t="s">
        <v>445</v>
      </c>
      <c r="IS645" t="s">
        <v>445</v>
      </c>
      <c r="IT645" t="s">
        <v>445</v>
      </c>
      <c r="IU645">
        <v>0</v>
      </c>
      <c r="IV645">
        <v>100</v>
      </c>
      <c r="IW645">
        <v>100</v>
      </c>
      <c r="IX645">
        <v>4.525</v>
      </c>
      <c r="IY645">
        <v>0.31</v>
      </c>
      <c r="IZ645">
        <v>0.972545899424372</v>
      </c>
      <c r="JA645">
        <v>0.00534676025210932</v>
      </c>
      <c r="JB645">
        <v>-1.70922874884956e-06</v>
      </c>
      <c r="JC645">
        <v>5.24977269206303e-10</v>
      </c>
      <c r="JD645">
        <v>0.310040366037049</v>
      </c>
      <c r="JE645">
        <v>0</v>
      </c>
      <c r="JF645">
        <v>0</v>
      </c>
      <c r="JG645">
        <v>0</v>
      </c>
      <c r="JH645">
        <v>4</v>
      </c>
      <c r="JI645">
        <v>2317</v>
      </c>
      <c r="JJ645">
        <v>-0</v>
      </c>
      <c r="JK645">
        <v>23</v>
      </c>
      <c r="JL645">
        <v>29370138.6</v>
      </c>
      <c r="JM645">
        <v>29370138.6</v>
      </c>
      <c r="JN645">
        <v>2.16309</v>
      </c>
      <c r="JO645">
        <v>2.60498</v>
      </c>
      <c r="JP645">
        <v>2.19849</v>
      </c>
      <c r="JQ645">
        <v>2.63794</v>
      </c>
      <c r="JR645">
        <v>2.44507</v>
      </c>
      <c r="JS645">
        <v>2.34619</v>
      </c>
      <c r="JT645">
        <v>33.0875</v>
      </c>
      <c r="JU645">
        <v>24.1313</v>
      </c>
      <c r="JV645">
        <v>18</v>
      </c>
      <c r="JW645">
        <v>491.514</v>
      </c>
      <c r="JX645">
        <v>758.545</v>
      </c>
      <c r="JY645">
        <v>34.2802</v>
      </c>
      <c r="JZ645">
        <v>51.9428</v>
      </c>
      <c r="KA645">
        <v>29.9996</v>
      </c>
      <c r="KB645">
        <v>51.8014</v>
      </c>
      <c r="KC645">
        <v>51.6363</v>
      </c>
      <c r="KD645">
        <v>43.3594</v>
      </c>
      <c r="KE645">
        <v>0</v>
      </c>
      <c r="KF645">
        <v>100</v>
      </c>
      <c r="KG645">
        <v>34.273</v>
      </c>
      <c r="KH645">
        <v>888.264</v>
      </c>
      <c r="KI645">
        <v>21.9999</v>
      </c>
      <c r="KJ645">
        <v>93.0695</v>
      </c>
      <c r="KK645">
        <v>89.8567</v>
      </c>
    </row>
    <row r="646" spans="1:297">
      <c r="A646">
        <v>630</v>
      </c>
      <c r="B646">
        <v>1762208321.1</v>
      </c>
      <c r="C646">
        <v>10089.0999999046</v>
      </c>
      <c r="D646" t="s">
        <v>1710</v>
      </c>
      <c r="E646" t="s">
        <v>1711</v>
      </c>
      <c r="F646">
        <v>5</v>
      </c>
      <c r="G646" t="s">
        <v>1605</v>
      </c>
      <c r="H646" t="s">
        <v>438</v>
      </c>
      <c r="I646">
        <v>1762208314.00769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888.151919549348</v>
      </c>
      <c r="AK646">
        <v>872.927505239465</v>
      </c>
      <c r="AL646">
        <v>3.46870681650022</v>
      </c>
      <c r="AM646">
        <v>64.2912507291706</v>
      </c>
      <c r="AN646">
        <f>(AP646 - AO646 + DY646*1E3/(8.314*(EA646+273.15)) * AR646/DX646 * AQ646) * DX646/(100*DL646) * 1000/(1000 - AP646)</f>
        <v>0</v>
      </c>
      <c r="AO646">
        <v>21.1076896873706</v>
      </c>
      <c r="AP646">
        <v>30.8620379383205</v>
      </c>
      <c r="AQ646">
        <v>-2.96650977948018e-05</v>
      </c>
      <c r="AR646">
        <v>98.2178947008319</v>
      </c>
      <c r="AS646">
        <v>2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439</v>
      </c>
      <c r="AY646" t="s">
        <v>439</v>
      </c>
      <c r="AZ646">
        <v>0</v>
      </c>
      <c r="BA646">
        <v>0</v>
      </c>
      <c r="BB646">
        <f>1-AZ646/BA646</f>
        <v>0</v>
      </c>
      <c r="BC646">
        <v>0</v>
      </c>
      <c r="BD646" t="s">
        <v>439</v>
      </c>
      <c r="BE646" t="s">
        <v>439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439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440</v>
      </c>
      <c r="DO646">
        <v>2</v>
      </c>
      <c r="DP646" t="b">
        <v>1</v>
      </c>
      <c r="DQ646">
        <v>1762208314.00769</v>
      </c>
      <c r="DR646">
        <v>825.797153846154</v>
      </c>
      <c r="DS646">
        <v>858.131923076923</v>
      </c>
      <c r="DT646">
        <v>30.8748</v>
      </c>
      <c r="DU646">
        <v>21.1079384615385</v>
      </c>
      <c r="DV646">
        <v>821.295461538462</v>
      </c>
      <c r="DW646">
        <v>30.5647538461538</v>
      </c>
      <c r="DX646">
        <v>499.936923076923</v>
      </c>
      <c r="DY646">
        <v>90.7778538461538</v>
      </c>
      <c r="DZ646">
        <v>0.0999866307692308</v>
      </c>
      <c r="EA646">
        <v>42.7057692307692</v>
      </c>
      <c r="EB646">
        <v>42.0214384615385</v>
      </c>
      <c r="EC646">
        <v>999.9</v>
      </c>
      <c r="ED646">
        <v>0</v>
      </c>
      <c r="EE646">
        <v>0</v>
      </c>
      <c r="EF646">
        <v>10007.3538461538</v>
      </c>
      <c r="EG646">
        <v>0</v>
      </c>
      <c r="EH646">
        <v>1154.16769230769</v>
      </c>
      <c r="EI646">
        <v>-32.3348615384615</v>
      </c>
      <c r="EJ646">
        <v>852.105538461538</v>
      </c>
      <c r="EK646">
        <v>876.636</v>
      </c>
      <c r="EL646">
        <v>9.76687692307692</v>
      </c>
      <c r="EM646">
        <v>858.131923076923</v>
      </c>
      <c r="EN646">
        <v>21.1079384615385</v>
      </c>
      <c r="EO646">
        <v>2.80274846153846</v>
      </c>
      <c r="EP646">
        <v>1.91613230769231</v>
      </c>
      <c r="EQ646">
        <v>22.9002692307692</v>
      </c>
      <c r="ER646">
        <v>16.7678230769231</v>
      </c>
      <c r="ES646">
        <v>2000.00384615385</v>
      </c>
      <c r="ET646">
        <v>0.979995076923077</v>
      </c>
      <c r="EU646">
        <v>0.0200047538461538</v>
      </c>
      <c r="EV646">
        <v>0</v>
      </c>
      <c r="EW646">
        <v>1138.20538461538</v>
      </c>
      <c r="EX646">
        <v>5.00059</v>
      </c>
      <c r="EY646">
        <v>24381.5153846154</v>
      </c>
      <c r="EZ646">
        <v>17360.3384615385</v>
      </c>
      <c r="FA646">
        <v>62.4036153846154</v>
      </c>
      <c r="FB646">
        <v>62.625</v>
      </c>
      <c r="FC646">
        <v>61.9322307692308</v>
      </c>
      <c r="FD646">
        <v>61.9612307692308</v>
      </c>
      <c r="FE646">
        <v>62.75</v>
      </c>
      <c r="FF646">
        <v>1955.09384615385</v>
      </c>
      <c r="FG646">
        <v>39.91</v>
      </c>
      <c r="FH646">
        <v>0</v>
      </c>
      <c r="FI646">
        <v>1762208320.4</v>
      </c>
      <c r="FJ646">
        <v>0</v>
      </c>
      <c r="FK646">
        <v>1138.2008</v>
      </c>
      <c r="FL646">
        <v>3.43692306892265</v>
      </c>
      <c r="FM646">
        <v>81.3846152734209</v>
      </c>
      <c r="FN646">
        <v>24381.74</v>
      </c>
      <c r="FO646">
        <v>15</v>
      </c>
      <c r="FP646">
        <v>0</v>
      </c>
      <c r="FQ646" t="s">
        <v>441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-32.0585857142857</v>
      </c>
      <c r="GD646">
        <v>-4.43651688311685</v>
      </c>
      <c r="GE646">
        <v>0.58823613924189</v>
      </c>
      <c r="GF646">
        <v>0</v>
      </c>
      <c r="GG646">
        <v>1137.95794117647</v>
      </c>
      <c r="GH646">
        <v>3.36424751842516</v>
      </c>
      <c r="GI646">
        <v>0.386171094447591</v>
      </c>
      <c r="GJ646">
        <v>-1</v>
      </c>
      <c r="GK646">
        <v>9.77290428571429</v>
      </c>
      <c r="GL646">
        <v>-0.0933677922077709</v>
      </c>
      <c r="GM646">
        <v>0.00966553157773898</v>
      </c>
      <c r="GN646">
        <v>1</v>
      </c>
      <c r="GO646">
        <v>1</v>
      </c>
      <c r="GP646">
        <v>2</v>
      </c>
      <c r="GQ646" t="s">
        <v>460</v>
      </c>
      <c r="GR646">
        <v>3.12642</v>
      </c>
      <c r="GS646">
        <v>2.77805</v>
      </c>
      <c r="GT646">
        <v>0.141208</v>
      </c>
      <c r="GU646">
        <v>0.145246</v>
      </c>
      <c r="GV646">
        <v>0.117634</v>
      </c>
      <c r="GW646">
        <v>0.0899476</v>
      </c>
      <c r="GX646">
        <v>30909.6</v>
      </c>
      <c r="GY646">
        <v>32578.6</v>
      </c>
      <c r="GZ646">
        <v>32690.4</v>
      </c>
      <c r="HA646">
        <v>34638.7</v>
      </c>
      <c r="HB646">
        <v>41145</v>
      </c>
      <c r="HC646">
        <v>45414.3</v>
      </c>
      <c r="HD646">
        <v>51328.6</v>
      </c>
      <c r="HE646">
        <v>55522.8</v>
      </c>
      <c r="HF646">
        <v>1.6915</v>
      </c>
      <c r="HG646">
        <v>2.01168</v>
      </c>
      <c r="HH646">
        <v>-0.00225008</v>
      </c>
      <c r="HI646">
        <v>0</v>
      </c>
      <c r="HJ646">
        <v>42.0668</v>
      </c>
      <c r="HK646">
        <v>999.9</v>
      </c>
      <c r="HL646">
        <v>53.736</v>
      </c>
      <c r="HM646">
        <v>28.409</v>
      </c>
      <c r="HN646">
        <v>23.005</v>
      </c>
      <c r="HO646">
        <v>60.7945</v>
      </c>
      <c r="HP646">
        <v>30.8734</v>
      </c>
      <c r="HQ646">
        <v>2</v>
      </c>
      <c r="HR646">
        <v>2.18902</v>
      </c>
      <c r="HS646">
        <v>6.56329</v>
      </c>
      <c r="HT646">
        <v>19.9991</v>
      </c>
      <c r="HU646">
        <v>5.18869</v>
      </c>
      <c r="HV646">
        <v>12.0159</v>
      </c>
      <c r="HW646">
        <v>4.9693</v>
      </c>
      <c r="HX646">
        <v>3.29513</v>
      </c>
      <c r="HY646">
        <v>999.9</v>
      </c>
      <c r="HZ646">
        <v>9999</v>
      </c>
      <c r="IA646">
        <v>9999</v>
      </c>
      <c r="IB646">
        <v>9999</v>
      </c>
      <c r="IC646">
        <v>1.86315</v>
      </c>
      <c r="ID646">
        <v>1.86813</v>
      </c>
      <c r="IE646">
        <v>1.86783</v>
      </c>
      <c r="IF646">
        <v>1.86904</v>
      </c>
      <c r="IG646">
        <v>1.86984</v>
      </c>
      <c r="IH646">
        <v>1.86584</v>
      </c>
      <c r="II646">
        <v>1.86706</v>
      </c>
      <c r="IJ646">
        <v>1.86837</v>
      </c>
      <c r="IK646">
        <v>5</v>
      </c>
      <c r="IL646">
        <v>0</v>
      </c>
      <c r="IM646">
        <v>0</v>
      </c>
      <c r="IN646">
        <v>0</v>
      </c>
      <c r="IO646" t="s">
        <v>443</v>
      </c>
      <c r="IP646" t="s">
        <v>444</v>
      </c>
      <c r="IQ646" t="s">
        <v>445</v>
      </c>
      <c r="IR646" t="s">
        <v>445</v>
      </c>
      <c r="IS646" t="s">
        <v>445</v>
      </c>
      <c r="IT646" t="s">
        <v>445</v>
      </c>
      <c r="IU646">
        <v>0</v>
      </c>
      <c r="IV646">
        <v>100</v>
      </c>
      <c r="IW646">
        <v>100</v>
      </c>
      <c r="IX646">
        <v>4.586</v>
      </c>
      <c r="IY646">
        <v>0.3101</v>
      </c>
      <c r="IZ646">
        <v>0.972545899424372</v>
      </c>
      <c r="JA646">
        <v>0.00534676025210932</v>
      </c>
      <c r="JB646">
        <v>-1.70922874884956e-06</v>
      </c>
      <c r="JC646">
        <v>5.24977269206303e-10</v>
      </c>
      <c r="JD646">
        <v>0.310040366037049</v>
      </c>
      <c r="JE646">
        <v>0</v>
      </c>
      <c r="JF646">
        <v>0</v>
      </c>
      <c r="JG646">
        <v>0</v>
      </c>
      <c r="JH646">
        <v>4</v>
      </c>
      <c r="JI646">
        <v>2317</v>
      </c>
      <c r="JJ646">
        <v>-0</v>
      </c>
      <c r="JK646">
        <v>23</v>
      </c>
      <c r="JL646">
        <v>29370138.7</v>
      </c>
      <c r="JM646">
        <v>29370138.7</v>
      </c>
      <c r="JN646">
        <v>2.19604</v>
      </c>
      <c r="JO646">
        <v>2.61719</v>
      </c>
      <c r="JP646">
        <v>2.19849</v>
      </c>
      <c r="JQ646">
        <v>2.63672</v>
      </c>
      <c r="JR646">
        <v>2.44507</v>
      </c>
      <c r="JS646">
        <v>2.29248</v>
      </c>
      <c r="JT646">
        <v>33.0875</v>
      </c>
      <c r="JU646">
        <v>24.1138</v>
      </c>
      <c r="JV646">
        <v>18</v>
      </c>
      <c r="JW646">
        <v>491.462</v>
      </c>
      <c r="JX646">
        <v>757.705</v>
      </c>
      <c r="JY646">
        <v>34.2673</v>
      </c>
      <c r="JZ646">
        <v>51.9381</v>
      </c>
      <c r="KA646">
        <v>29.9999</v>
      </c>
      <c r="KB646">
        <v>51.7896</v>
      </c>
      <c r="KC646">
        <v>51.624</v>
      </c>
      <c r="KD646">
        <v>44.0095</v>
      </c>
      <c r="KE646">
        <v>0</v>
      </c>
      <c r="KF646">
        <v>100</v>
      </c>
      <c r="KG646">
        <v>34.2503</v>
      </c>
      <c r="KH646">
        <v>908.454</v>
      </c>
      <c r="KI646">
        <v>21.9999</v>
      </c>
      <c r="KJ646">
        <v>93.069</v>
      </c>
      <c r="KK646">
        <v>89.8578</v>
      </c>
    </row>
    <row r="647" spans="1:297">
      <c r="A647">
        <v>631</v>
      </c>
      <c r="B647">
        <v>1762208326.1</v>
      </c>
      <c r="C647">
        <v>10094.0999999046</v>
      </c>
      <c r="D647" t="s">
        <v>1712</v>
      </c>
      <c r="E647" t="s">
        <v>1713</v>
      </c>
      <c r="F647">
        <v>5</v>
      </c>
      <c r="G647" t="s">
        <v>1605</v>
      </c>
      <c r="H647" t="s">
        <v>438</v>
      </c>
      <c r="I647">
        <v>1762208318.65385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904.781245925993</v>
      </c>
      <c r="AK647">
        <v>889.828785254847</v>
      </c>
      <c r="AL647">
        <v>3.37415685445992</v>
      </c>
      <c r="AM647">
        <v>64.2912507291706</v>
      </c>
      <c r="AN647">
        <f>(AP647 - AO647 + DY647*1E3/(8.314*(EA647+273.15)) * AR647/DX647 * AQ647) * DX647/(100*DL647) * 1000/(1000 - AP647)</f>
        <v>0</v>
      </c>
      <c r="AO647">
        <v>21.1093524050475</v>
      </c>
      <c r="AP647">
        <v>30.8500998075402</v>
      </c>
      <c r="AQ647">
        <v>-3.48624563738475e-05</v>
      </c>
      <c r="AR647">
        <v>98.2178947008319</v>
      </c>
      <c r="AS647">
        <v>2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439</v>
      </c>
      <c r="AY647" t="s">
        <v>439</v>
      </c>
      <c r="AZ647">
        <v>0</v>
      </c>
      <c r="BA647">
        <v>0</v>
      </c>
      <c r="BB647">
        <f>1-AZ647/BA647</f>
        <v>0</v>
      </c>
      <c r="BC647">
        <v>0</v>
      </c>
      <c r="BD647" t="s">
        <v>439</v>
      </c>
      <c r="BE647" t="s">
        <v>439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439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440</v>
      </c>
      <c r="DO647">
        <v>2</v>
      </c>
      <c r="DP647" t="b">
        <v>1</v>
      </c>
      <c r="DQ647">
        <v>1762208318.65385</v>
      </c>
      <c r="DR647">
        <v>841.109384615385</v>
      </c>
      <c r="DS647">
        <v>873.581307692308</v>
      </c>
      <c r="DT647">
        <v>30.8648769230769</v>
      </c>
      <c r="DU647">
        <v>21.1083307692308</v>
      </c>
      <c r="DV647">
        <v>836.552846153846</v>
      </c>
      <c r="DW647">
        <v>30.5548384615385</v>
      </c>
      <c r="DX647">
        <v>500.060538461538</v>
      </c>
      <c r="DY647">
        <v>90.7781153846154</v>
      </c>
      <c r="DZ647">
        <v>0.100031584615385</v>
      </c>
      <c r="EA647">
        <v>42.7000538461538</v>
      </c>
      <c r="EB647">
        <v>42.0235384615385</v>
      </c>
      <c r="EC647">
        <v>999.9</v>
      </c>
      <c r="ED647">
        <v>0</v>
      </c>
      <c r="EE647">
        <v>0</v>
      </c>
      <c r="EF647">
        <v>10002.5461538462</v>
      </c>
      <c r="EG647">
        <v>0</v>
      </c>
      <c r="EH647">
        <v>1154.06923076923</v>
      </c>
      <c r="EI647">
        <v>-32.4719076923077</v>
      </c>
      <c r="EJ647">
        <v>867.896769230769</v>
      </c>
      <c r="EK647">
        <v>892.418692307692</v>
      </c>
      <c r="EL647">
        <v>9.75656692307692</v>
      </c>
      <c r="EM647">
        <v>873.581307692308</v>
      </c>
      <c r="EN647">
        <v>21.1083307692308</v>
      </c>
      <c r="EO647">
        <v>2.80185538461538</v>
      </c>
      <c r="EP647">
        <v>1.91617307692308</v>
      </c>
      <c r="EQ647">
        <v>22.8950230769231</v>
      </c>
      <c r="ER647">
        <v>16.7681538461538</v>
      </c>
      <c r="ES647">
        <v>2000.03</v>
      </c>
      <c r="ET647">
        <v>0.979995307692308</v>
      </c>
      <c r="EU647">
        <v>0.0200045153846154</v>
      </c>
      <c r="EV647">
        <v>0</v>
      </c>
      <c r="EW647">
        <v>1138.52076923077</v>
      </c>
      <c r="EX647">
        <v>5.00059</v>
      </c>
      <c r="EY647">
        <v>24388.1846153846</v>
      </c>
      <c r="EZ647">
        <v>17360.5692307692</v>
      </c>
      <c r="FA647">
        <v>62.3940769230769</v>
      </c>
      <c r="FB647">
        <v>62.625</v>
      </c>
      <c r="FC647">
        <v>61.9226923076923</v>
      </c>
      <c r="FD647">
        <v>61.9563846153846</v>
      </c>
      <c r="FE647">
        <v>62.75</v>
      </c>
      <c r="FF647">
        <v>1955.12</v>
      </c>
      <c r="FG647">
        <v>39.91</v>
      </c>
      <c r="FH647">
        <v>0</v>
      </c>
      <c r="FI647">
        <v>1762208325.2</v>
      </c>
      <c r="FJ647">
        <v>0</v>
      </c>
      <c r="FK647">
        <v>1138.4868</v>
      </c>
      <c r="FL647">
        <v>4.14076923559953</v>
      </c>
      <c r="FM647">
        <v>82.6923076403967</v>
      </c>
      <c r="FN647">
        <v>24388.128</v>
      </c>
      <c r="FO647">
        <v>15</v>
      </c>
      <c r="FP647">
        <v>0</v>
      </c>
      <c r="FQ647" t="s">
        <v>441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-32.3610047619048</v>
      </c>
      <c r="GD647">
        <v>-2.16672153202915</v>
      </c>
      <c r="GE647">
        <v>0.386251641976711</v>
      </c>
      <c r="GF647">
        <v>0</v>
      </c>
      <c r="GG647">
        <v>1138.30382352941</v>
      </c>
      <c r="GH647">
        <v>3.60045837061177</v>
      </c>
      <c r="GI647">
        <v>0.414544503435686</v>
      </c>
      <c r="GJ647">
        <v>-1</v>
      </c>
      <c r="GK647">
        <v>9.76273</v>
      </c>
      <c r="GL647">
        <v>-0.126554102958106</v>
      </c>
      <c r="GM647">
        <v>0.0122247878548152</v>
      </c>
      <c r="GN647">
        <v>0</v>
      </c>
      <c r="GO647">
        <v>0</v>
      </c>
      <c r="GP647">
        <v>2</v>
      </c>
      <c r="GQ647" t="s">
        <v>442</v>
      </c>
      <c r="GR647">
        <v>3.12618</v>
      </c>
      <c r="GS647">
        <v>2.77782</v>
      </c>
      <c r="GT647">
        <v>0.143054</v>
      </c>
      <c r="GU647">
        <v>0.147092</v>
      </c>
      <c r="GV647">
        <v>0.117608</v>
      </c>
      <c r="GW647">
        <v>0.0899447</v>
      </c>
      <c r="GX647">
        <v>30842.7</v>
      </c>
      <c r="GY647">
        <v>32507.6</v>
      </c>
      <c r="GZ647">
        <v>32690.3</v>
      </c>
      <c r="HA647">
        <v>34638.4</v>
      </c>
      <c r="HB647">
        <v>41146.1</v>
      </c>
      <c r="HC647">
        <v>45413.9</v>
      </c>
      <c r="HD647">
        <v>51328.3</v>
      </c>
      <c r="HE647">
        <v>55521.9</v>
      </c>
      <c r="HF647">
        <v>1.69128</v>
      </c>
      <c r="HG647">
        <v>2.0103</v>
      </c>
      <c r="HH647">
        <v>-0.00372529</v>
      </c>
      <c r="HI647">
        <v>0</v>
      </c>
      <c r="HJ647">
        <v>42.0851</v>
      </c>
      <c r="HK647">
        <v>999.9</v>
      </c>
      <c r="HL647">
        <v>53.736</v>
      </c>
      <c r="HM647">
        <v>28.409</v>
      </c>
      <c r="HN647">
        <v>23.0044</v>
      </c>
      <c r="HO647">
        <v>60.7445</v>
      </c>
      <c r="HP647">
        <v>30.8373</v>
      </c>
      <c r="HQ647">
        <v>2</v>
      </c>
      <c r="HR647">
        <v>2.18971</v>
      </c>
      <c r="HS647">
        <v>6.62396</v>
      </c>
      <c r="HT647">
        <v>19.9965</v>
      </c>
      <c r="HU647">
        <v>5.19019</v>
      </c>
      <c r="HV647">
        <v>12.0159</v>
      </c>
      <c r="HW647">
        <v>4.96945</v>
      </c>
      <c r="HX647">
        <v>3.2951</v>
      </c>
      <c r="HY647">
        <v>999.9</v>
      </c>
      <c r="HZ647">
        <v>9999</v>
      </c>
      <c r="IA647">
        <v>9999</v>
      </c>
      <c r="IB647">
        <v>9999</v>
      </c>
      <c r="IC647">
        <v>1.86315</v>
      </c>
      <c r="ID647">
        <v>1.86813</v>
      </c>
      <c r="IE647">
        <v>1.86783</v>
      </c>
      <c r="IF647">
        <v>1.86905</v>
      </c>
      <c r="IG647">
        <v>1.86984</v>
      </c>
      <c r="IH647">
        <v>1.86586</v>
      </c>
      <c r="II647">
        <v>1.86706</v>
      </c>
      <c r="IJ647">
        <v>1.86843</v>
      </c>
      <c r="IK647">
        <v>5</v>
      </c>
      <c r="IL647">
        <v>0</v>
      </c>
      <c r="IM647">
        <v>0</v>
      </c>
      <c r="IN647">
        <v>0</v>
      </c>
      <c r="IO647" t="s">
        <v>443</v>
      </c>
      <c r="IP647" t="s">
        <v>444</v>
      </c>
      <c r="IQ647" t="s">
        <v>445</v>
      </c>
      <c r="IR647" t="s">
        <v>445</v>
      </c>
      <c r="IS647" t="s">
        <v>445</v>
      </c>
      <c r="IT647" t="s">
        <v>445</v>
      </c>
      <c r="IU647">
        <v>0</v>
      </c>
      <c r="IV647">
        <v>100</v>
      </c>
      <c r="IW647">
        <v>100</v>
      </c>
      <c r="IX647">
        <v>4.644</v>
      </c>
      <c r="IY647">
        <v>0.3101</v>
      </c>
      <c r="IZ647">
        <v>0.972545899424372</v>
      </c>
      <c r="JA647">
        <v>0.00534676025210932</v>
      </c>
      <c r="JB647">
        <v>-1.70922874884956e-06</v>
      </c>
      <c r="JC647">
        <v>5.24977269206303e-10</v>
      </c>
      <c r="JD647">
        <v>0.310040366037049</v>
      </c>
      <c r="JE647">
        <v>0</v>
      </c>
      <c r="JF647">
        <v>0</v>
      </c>
      <c r="JG647">
        <v>0</v>
      </c>
      <c r="JH647">
        <v>4</v>
      </c>
      <c r="JI647">
        <v>2317</v>
      </c>
      <c r="JJ647">
        <v>-0</v>
      </c>
      <c r="JK647">
        <v>23</v>
      </c>
      <c r="JL647">
        <v>29370138.8</v>
      </c>
      <c r="JM647">
        <v>29370138.8</v>
      </c>
      <c r="JN647">
        <v>2.23389</v>
      </c>
      <c r="JO647">
        <v>2.60132</v>
      </c>
      <c r="JP647">
        <v>2.19849</v>
      </c>
      <c r="JQ647">
        <v>2.63672</v>
      </c>
      <c r="JR647">
        <v>2.44507</v>
      </c>
      <c r="JS647">
        <v>2.31934</v>
      </c>
      <c r="JT647">
        <v>33.0875</v>
      </c>
      <c r="JU647">
        <v>24.1313</v>
      </c>
      <c r="JV647">
        <v>18</v>
      </c>
      <c r="JW647">
        <v>491.22</v>
      </c>
      <c r="JX647">
        <v>756.206</v>
      </c>
      <c r="JY647">
        <v>34.2476</v>
      </c>
      <c r="JZ647">
        <v>51.9313</v>
      </c>
      <c r="KA647">
        <v>30.0004</v>
      </c>
      <c r="KB647">
        <v>51.7765</v>
      </c>
      <c r="KC647">
        <v>51.6109</v>
      </c>
      <c r="KD647">
        <v>44.7745</v>
      </c>
      <c r="KE647">
        <v>0</v>
      </c>
      <c r="KF647">
        <v>100</v>
      </c>
      <c r="KG647">
        <v>34.2222</v>
      </c>
      <c r="KH647">
        <v>922.04</v>
      </c>
      <c r="KI647">
        <v>21.9999</v>
      </c>
      <c r="KJ647">
        <v>93.0685</v>
      </c>
      <c r="KK647">
        <v>89.8566</v>
      </c>
    </row>
    <row r="648" spans="1:297">
      <c r="A648">
        <v>632</v>
      </c>
      <c r="B648">
        <v>1762208331.1</v>
      </c>
      <c r="C648">
        <v>10099.0999999046</v>
      </c>
      <c r="D648" t="s">
        <v>1714</v>
      </c>
      <c r="E648" t="s">
        <v>1715</v>
      </c>
      <c r="F648">
        <v>5</v>
      </c>
      <c r="G648" t="s">
        <v>1605</v>
      </c>
      <c r="H648" t="s">
        <v>438</v>
      </c>
      <c r="I648">
        <v>1762208323.3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922.06556053146</v>
      </c>
      <c r="AK648">
        <v>906.915775757576</v>
      </c>
      <c r="AL648">
        <v>3.4162802418909</v>
      </c>
      <c r="AM648">
        <v>64.2912507291706</v>
      </c>
      <c r="AN648">
        <f>(AP648 - AO648 + DY648*1E3/(8.314*(EA648+273.15)) * AR648/DX648 * AQ648) * DX648/(100*DL648) * 1000/(1000 - AP648)</f>
        <v>0</v>
      </c>
      <c r="AO648">
        <v>21.1077185887408</v>
      </c>
      <c r="AP648">
        <v>30.841196969697</v>
      </c>
      <c r="AQ648">
        <v>-2.89668933099449e-05</v>
      </c>
      <c r="AR648">
        <v>98.2178947008319</v>
      </c>
      <c r="AS648">
        <v>2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439</v>
      </c>
      <c r="AY648" t="s">
        <v>439</v>
      </c>
      <c r="AZ648">
        <v>0</v>
      </c>
      <c r="BA648">
        <v>0</v>
      </c>
      <c r="BB648">
        <f>1-AZ648/BA648</f>
        <v>0</v>
      </c>
      <c r="BC648">
        <v>0</v>
      </c>
      <c r="BD648" t="s">
        <v>439</v>
      </c>
      <c r="BE648" t="s">
        <v>439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439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440</v>
      </c>
      <c r="DO648">
        <v>2</v>
      </c>
      <c r="DP648" t="b">
        <v>1</v>
      </c>
      <c r="DQ648">
        <v>1762208323.3</v>
      </c>
      <c r="DR648">
        <v>856.468076923077</v>
      </c>
      <c r="DS648">
        <v>889.194692307692</v>
      </c>
      <c r="DT648">
        <v>30.8555692307692</v>
      </c>
      <c r="DU648">
        <v>21.1081461538462</v>
      </c>
      <c r="DV648">
        <v>851.856846153846</v>
      </c>
      <c r="DW648">
        <v>30.5455307692308</v>
      </c>
      <c r="DX648">
        <v>500.064076923077</v>
      </c>
      <c r="DY648">
        <v>90.7785153846154</v>
      </c>
      <c r="DZ648">
        <v>0.100042676923077</v>
      </c>
      <c r="EA648">
        <v>42.6922615384615</v>
      </c>
      <c r="EB648">
        <v>42.0275846153846</v>
      </c>
      <c r="EC648">
        <v>999.9</v>
      </c>
      <c r="ED648">
        <v>0</v>
      </c>
      <c r="EE648">
        <v>0</v>
      </c>
      <c r="EF648">
        <v>9995.52923076923</v>
      </c>
      <c r="EG648">
        <v>0</v>
      </c>
      <c r="EH648">
        <v>1154.02692307692</v>
      </c>
      <c r="EI648">
        <v>-32.7265538461538</v>
      </c>
      <c r="EJ648">
        <v>883.736076923077</v>
      </c>
      <c r="EK648">
        <v>908.368538461538</v>
      </c>
      <c r="EL648">
        <v>9.74743538461539</v>
      </c>
      <c r="EM648">
        <v>889.194692307692</v>
      </c>
      <c r="EN648">
        <v>21.1081461538462</v>
      </c>
      <c r="EO648">
        <v>2.80102307692308</v>
      </c>
      <c r="EP648">
        <v>1.91616461538462</v>
      </c>
      <c r="EQ648">
        <v>22.8901076923077</v>
      </c>
      <c r="ER648">
        <v>16.7680923076923</v>
      </c>
      <c r="ES648">
        <v>2000.01076923077</v>
      </c>
      <c r="ET648">
        <v>0.979995076923077</v>
      </c>
      <c r="EU648">
        <v>0.0200047538461538</v>
      </c>
      <c r="EV648">
        <v>0</v>
      </c>
      <c r="EW648">
        <v>1138.73615384615</v>
      </c>
      <c r="EX648">
        <v>5.00059</v>
      </c>
      <c r="EY648">
        <v>24394.0076923077</v>
      </c>
      <c r="EZ648">
        <v>17360.3923076923</v>
      </c>
      <c r="FA648">
        <v>62.3797692307692</v>
      </c>
      <c r="FB648">
        <v>62.625</v>
      </c>
      <c r="FC648">
        <v>61.9131538461538</v>
      </c>
      <c r="FD648">
        <v>61.9660769230769</v>
      </c>
      <c r="FE648">
        <v>62.75</v>
      </c>
      <c r="FF648">
        <v>1955.10076923077</v>
      </c>
      <c r="FG648">
        <v>39.91</v>
      </c>
      <c r="FH648">
        <v>0</v>
      </c>
      <c r="FI648">
        <v>1762208330.6</v>
      </c>
      <c r="FJ648">
        <v>0</v>
      </c>
      <c r="FK648">
        <v>1138.82730769231</v>
      </c>
      <c r="FL648">
        <v>4.72307692000342</v>
      </c>
      <c r="FM648">
        <v>73.1452990644261</v>
      </c>
      <c r="FN648">
        <v>24394.5576923077</v>
      </c>
      <c r="FO648">
        <v>15</v>
      </c>
      <c r="FP648">
        <v>0</v>
      </c>
      <c r="FQ648" t="s">
        <v>441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-32.5191666666667</v>
      </c>
      <c r="GD648">
        <v>-3.0722573340258</v>
      </c>
      <c r="GE648">
        <v>0.407089992780739</v>
      </c>
      <c r="GF648">
        <v>0</v>
      </c>
      <c r="GG648">
        <v>1138.58676470588</v>
      </c>
      <c r="GH648">
        <v>3.79236057728235</v>
      </c>
      <c r="GI648">
        <v>0.446593120440656</v>
      </c>
      <c r="GJ648">
        <v>-1</v>
      </c>
      <c r="GK648">
        <v>9.75321095238095</v>
      </c>
      <c r="GL648">
        <v>-0.124160002541484</v>
      </c>
      <c r="GM648">
        <v>0.0118148368808689</v>
      </c>
      <c r="GN648">
        <v>0</v>
      </c>
      <c r="GO648">
        <v>0</v>
      </c>
      <c r="GP648">
        <v>2</v>
      </c>
      <c r="GQ648" t="s">
        <v>442</v>
      </c>
      <c r="GR648">
        <v>3.12615</v>
      </c>
      <c r="GS648">
        <v>2.7779</v>
      </c>
      <c r="GT648">
        <v>0.144899</v>
      </c>
      <c r="GU648">
        <v>0.148888</v>
      </c>
      <c r="GV648">
        <v>0.117579</v>
      </c>
      <c r="GW648">
        <v>0.0899452</v>
      </c>
      <c r="GX648">
        <v>30775.7</v>
      </c>
      <c r="GY648">
        <v>32438.6</v>
      </c>
      <c r="GZ648">
        <v>32689.9</v>
      </c>
      <c r="HA648">
        <v>34638.2</v>
      </c>
      <c r="HB648">
        <v>41147</v>
      </c>
      <c r="HC648">
        <v>45413.9</v>
      </c>
      <c r="HD648">
        <v>51327.6</v>
      </c>
      <c r="HE648">
        <v>55521.6</v>
      </c>
      <c r="HF648">
        <v>1.69123</v>
      </c>
      <c r="HG648">
        <v>2.0104</v>
      </c>
      <c r="HH648">
        <v>-0.00397861</v>
      </c>
      <c r="HI648">
        <v>0</v>
      </c>
      <c r="HJ648">
        <v>42.1006</v>
      </c>
      <c r="HK648">
        <v>999.9</v>
      </c>
      <c r="HL648">
        <v>53.736</v>
      </c>
      <c r="HM648">
        <v>28.409</v>
      </c>
      <c r="HN648">
        <v>23.0068</v>
      </c>
      <c r="HO648">
        <v>60.8445</v>
      </c>
      <c r="HP648">
        <v>30.9255</v>
      </c>
      <c r="HQ648">
        <v>2</v>
      </c>
      <c r="HR648">
        <v>2.19034</v>
      </c>
      <c r="HS648">
        <v>6.68297</v>
      </c>
      <c r="HT648">
        <v>19.9944</v>
      </c>
      <c r="HU648">
        <v>5.18974</v>
      </c>
      <c r="HV648">
        <v>12.0159</v>
      </c>
      <c r="HW648">
        <v>4.9701</v>
      </c>
      <c r="HX648">
        <v>3.29505</v>
      </c>
      <c r="HY648">
        <v>999.9</v>
      </c>
      <c r="HZ648">
        <v>9999</v>
      </c>
      <c r="IA648">
        <v>9999</v>
      </c>
      <c r="IB648">
        <v>9999</v>
      </c>
      <c r="IC648">
        <v>1.86318</v>
      </c>
      <c r="ID648">
        <v>1.86813</v>
      </c>
      <c r="IE648">
        <v>1.86783</v>
      </c>
      <c r="IF648">
        <v>1.86904</v>
      </c>
      <c r="IG648">
        <v>1.86984</v>
      </c>
      <c r="IH648">
        <v>1.86586</v>
      </c>
      <c r="II648">
        <v>1.86705</v>
      </c>
      <c r="IJ648">
        <v>1.86843</v>
      </c>
      <c r="IK648">
        <v>5</v>
      </c>
      <c r="IL648">
        <v>0</v>
      </c>
      <c r="IM648">
        <v>0</v>
      </c>
      <c r="IN648">
        <v>0</v>
      </c>
      <c r="IO648" t="s">
        <v>443</v>
      </c>
      <c r="IP648" t="s">
        <v>444</v>
      </c>
      <c r="IQ648" t="s">
        <v>445</v>
      </c>
      <c r="IR648" t="s">
        <v>445</v>
      </c>
      <c r="IS648" t="s">
        <v>445</v>
      </c>
      <c r="IT648" t="s">
        <v>445</v>
      </c>
      <c r="IU648">
        <v>0</v>
      </c>
      <c r="IV648">
        <v>100</v>
      </c>
      <c r="IW648">
        <v>100</v>
      </c>
      <c r="IX648">
        <v>4.703</v>
      </c>
      <c r="IY648">
        <v>0.3101</v>
      </c>
      <c r="IZ648">
        <v>0.972545899424372</v>
      </c>
      <c r="JA648">
        <v>0.00534676025210932</v>
      </c>
      <c r="JB648">
        <v>-1.70922874884956e-06</v>
      </c>
      <c r="JC648">
        <v>5.24977269206303e-10</v>
      </c>
      <c r="JD648">
        <v>0.310040366037049</v>
      </c>
      <c r="JE648">
        <v>0</v>
      </c>
      <c r="JF648">
        <v>0</v>
      </c>
      <c r="JG648">
        <v>0</v>
      </c>
      <c r="JH648">
        <v>4</v>
      </c>
      <c r="JI648">
        <v>2317</v>
      </c>
      <c r="JJ648">
        <v>-0</v>
      </c>
      <c r="JK648">
        <v>23</v>
      </c>
      <c r="JL648">
        <v>29370138.9</v>
      </c>
      <c r="JM648">
        <v>29370138.9</v>
      </c>
      <c r="JN648">
        <v>2.26807</v>
      </c>
      <c r="JO648">
        <v>2.61719</v>
      </c>
      <c r="JP648">
        <v>2.19849</v>
      </c>
      <c r="JQ648">
        <v>2.63794</v>
      </c>
      <c r="JR648">
        <v>2.44507</v>
      </c>
      <c r="JS648">
        <v>2.26929</v>
      </c>
      <c r="JT648">
        <v>33.0875</v>
      </c>
      <c r="JU648">
        <v>24.1225</v>
      </c>
      <c r="JV648">
        <v>18</v>
      </c>
      <c r="JW648">
        <v>491.118</v>
      </c>
      <c r="JX648">
        <v>756.202</v>
      </c>
      <c r="JY648">
        <v>34.2211</v>
      </c>
      <c r="JZ648">
        <v>51.9281</v>
      </c>
      <c r="KA648">
        <v>30.0005</v>
      </c>
      <c r="KB648">
        <v>51.7654</v>
      </c>
      <c r="KC648">
        <v>51.5998</v>
      </c>
      <c r="KD648">
        <v>45.5318</v>
      </c>
      <c r="KE648">
        <v>0</v>
      </c>
      <c r="KF648">
        <v>100</v>
      </c>
      <c r="KG648">
        <v>34.1939</v>
      </c>
      <c r="KH648">
        <v>942.228</v>
      </c>
      <c r="KI648">
        <v>21.9999</v>
      </c>
      <c r="KJ648">
        <v>93.0674</v>
      </c>
      <c r="KK648">
        <v>89.8561</v>
      </c>
    </row>
    <row r="649" spans="1:297">
      <c r="A649">
        <v>633</v>
      </c>
      <c r="B649">
        <v>1762208336.1</v>
      </c>
      <c r="C649">
        <v>10104.0999999046</v>
      </c>
      <c r="D649" t="s">
        <v>1716</v>
      </c>
      <c r="E649" t="s">
        <v>1717</v>
      </c>
      <c r="F649">
        <v>5</v>
      </c>
      <c r="G649" t="s">
        <v>1605</v>
      </c>
      <c r="H649" t="s">
        <v>438</v>
      </c>
      <c r="I649">
        <v>1762208328.6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939.003571375579</v>
      </c>
      <c r="AK649">
        <v>923.843539393939</v>
      </c>
      <c r="AL649">
        <v>3.38555100699726</v>
      </c>
      <c r="AM649">
        <v>64.2912507291706</v>
      </c>
      <c r="AN649">
        <f>(AP649 - AO649 + DY649*1E3/(8.314*(EA649+273.15)) * AR649/DX649 * AQ649) * DX649/(100*DL649) * 1000/(1000 - AP649)</f>
        <v>0</v>
      </c>
      <c r="AO649">
        <v>21.1064984305714</v>
      </c>
      <c r="AP649">
        <v>30.8276272727273</v>
      </c>
      <c r="AQ649">
        <v>-3.74398784346396e-05</v>
      </c>
      <c r="AR649">
        <v>98.2178947008319</v>
      </c>
      <c r="AS649">
        <v>2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439</v>
      </c>
      <c r="AY649" t="s">
        <v>439</v>
      </c>
      <c r="AZ649">
        <v>0</v>
      </c>
      <c r="BA649">
        <v>0</v>
      </c>
      <c r="BB649">
        <f>1-AZ649/BA649</f>
        <v>0</v>
      </c>
      <c r="BC649">
        <v>0</v>
      </c>
      <c r="BD649" t="s">
        <v>439</v>
      </c>
      <c r="BE649" t="s">
        <v>439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439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440</v>
      </c>
      <c r="DO649">
        <v>2</v>
      </c>
      <c r="DP649" t="b">
        <v>1</v>
      </c>
      <c r="DQ649">
        <v>1762208328.6</v>
      </c>
      <c r="DR649">
        <v>873.961833333333</v>
      </c>
      <c r="DS649">
        <v>906.9175</v>
      </c>
      <c r="DT649">
        <v>30.8435666666667</v>
      </c>
      <c r="DU649">
        <v>21.1075083333333</v>
      </c>
      <c r="DV649">
        <v>869.28825</v>
      </c>
      <c r="DW649">
        <v>30.5335333333333</v>
      </c>
      <c r="DX649">
        <v>500.070166666667</v>
      </c>
      <c r="DY649">
        <v>90.7791416666667</v>
      </c>
      <c r="DZ649">
        <v>0.100049491666667</v>
      </c>
      <c r="EA649">
        <v>42.6839166666667</v>
      </c>
      <c r="EB649">
        <v>42.0308416666667</v>
      </c>
      <c r="EC649">
        <v>999.9</v>
      </c>
      <c r="ED649">
        <v>0</v>
      </c>
      <c r="EE649">
        <v>0</v>
      </c>
      <c r="EF649">
        <v>9995.41916666667</v>
      </c>
      <c r="EG649">
        <v>0</v>
      </c>
      <c r="EH649">
        <v>1153.95083333333</v>
      </c>
      <c r="EI649">
        <v>-32.955575</v>
      </c>
      <c r="EJ649">
        <v>901.775583333333</v>
      </c>
      <c r="EK649">
        <v>926.47275</v>
      </c>
      <c r="EL649">
        <v>9.73606333333333</v>
      </c>
      <c r="EM649">
        <v>906.9175</v>
      </c>
      <c r="EN649">
        <v>21.1075083333333</v>
      </c>
      <c r="EO649">
        <v>2.79995083333333</v>
      </c>
      <c r="EP649">
        <v>1.91612</v>
      </c>
      <c r="EQ649">
        <v>22.8838</v>
      </c>
      <c r="ER649">
        <v>16.7677166666667</v>
      </c>
      <c r="ES649">
        <v>2000.01083333333</v>
      </c>
      <c r="ET649">
        <v>0.979995</v>
      </c>
      <c r="EU649">
        <v>0.0200048333333333</v>
      </c>
      <c r="EV649">
        <v>0</v>
      </c>
      <c r="EW649">
        <v>1139.1375</v>
      </c>
      <c r="EX649">
        <v>5.00059</v>
      </c>
      <c r="EY649">
        <v>24400.875</v>
      </c>
      <c r="EZ649">
        <v>17360.3916666667</v>
      </c>
      <c r="FA649">
        <v>62.375</v>
      </c>
      <c r="FB649">
        <v>62.625</v>
      </c>
      <c r="FC649">
        <v>61.906</v>
      </c>
      <c r="FD649">
        <v>61.97375</v>
      </c>
      <c r="FE649">
        <v>62.75</v>
      </c>
      <c r="FF649">
        <v>1955.10083333333</v>
      </c>
      <c r="FG649">
        <v>39.91</v>
      </c>
      <c r="FH649">
        <v>0</v>
      </c>
      <c r="FI649">
        <v>1762208335.4</v>
      </c>
      <c r="FJ649">
        <v>0</v>
      </c>
      <c r="FK649">
        <v>1139.18269230769</v>
      </c>
      <c r="FL649">
        <v>4.19521368105496</v>
      </c>
      <c r="FM649">
        <v>71.753846068199</v>
      </c>
      <c r="FN649">
        <v>24400.6307692308</v>
      </c>
      <c r="FO649">
        <v>15</v>
      </c>
      <c r="FP649">
        <v>0</v>
      </c>
      <c r="FQ649" t="s">
        <v>441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-32.8154285714286</v>
      </c>
      <c r="GD649">
        <v>-2.51982213454061</v>
      </c>
      <c r="GE649">
        <v>0.402176920489166</v>
      </c>
      <c r="GF649">
        <v>0</v>
      </c>
      <c r="GG649">
        <v>1138.91941176471</v>
      </c>
      <c r="GH649">
        <v>4.51367456469007</v>
      </c>
      <c r="GI649">
        <v>0.518396516285437</v>
      </c>
      <c r="GJ649">
        <v>-1</v>
      </c>
      <c r="GK649">
        <v>9.74318476190476</v>
      </c>
      <c r="GL649">
        <v>-0.127546410259423</v>
      </c>
      <c r="GM649">
        <v>0.0123632753477491</v>
      </c>
      <c r="GN649">
        <v>0</v>
      </c>
      <c r="GO649">
        <v>0</v>
      </c>
      <c r="GP649">
        <v>2</v>
      </c>
      <c r="GQ649" t="s">
        <v>442</v>
      </c>
      <c r="GR649">
        <v>3.12673</v>
      </c>
      <c r="GS649">
        <v>2.77811</v>
      </c>
      <c r="GT649">
        <v>0.146728</v>
      </c>
      <c r="GU649">
        <v>0.150837</v>
      </c>
      <c r="GV649">
        <v>0.117543</v>
      </c>
      <c r="GW649">
        <v>0.0899502</v>
      </c>
      <c r="GX649">
        <v>30708.7</v>
      </c>
      <c r="GY649">
        <v>32363.3</v>
      </c>
      <c r="GZ649">
        <v>32689</v>
      </c>
      <c r="HA649">
        <v>34637.5</v>
      </c>
      <c r="HB649">
        <v>41147.8</v>
      </c>
      <c r="HC649">
        <v>45413.1</v>
      </c>
      <c r="HD649">
        <v>51326.4</v>
      </c>
      <c r="HE649">
        <v>55520.7</v>
      </c>
      <c r="HF649">
        <v>1.69208</v>
      </c>
      <c r="HG649">
        <v>2.00802</v>
      </c>
      <c r="HH649">
        <v>-0.00536442</v>
      </c>
      <c r="HI649">
        <v>0</v>
      </c>
      <c r="HJ649">
        <v>42.1168</v>
      </c>
      <c r="HK649">
        <v>999.9</v>
      </c>
      <c r="HL649">
        <v>53.736</v>
      </c>
      <c r="HM649">
        <v>28.429</v>
      </c>
      <c r="HN649">
        <v>23.0318</v>
      </c>
      <c r="HO649">
        <v>60.8845</v>
      </c>
      <c r="HP649">
        <v>30.6971</v>
      </c>
      <c r="HQ649">
        <v>2</v>
      </c>
      <c r="HR649">
        <v>2.19108</v>
      </c>
      <c r="HS649">
        <v>6.75563</v>
      </c>
      <c r="HT649">
        <v>19.9919</v>
      </c>
      <c r="HU649">
        <v>5.19048</v>
      </c>
      <c r="HV649">
        <v>12.0159</v>
      </c>
      <c r="HW649">
        <v>4.9706</v>
      </c>
      <c r="HX649">
        <v>3.29518</v>
      </c>
      <c r="HY649">
        <v>999.9</v>
      </c>
      <c r="HZ649">
        <v>9999</v>
      </c>
      <c r="IA649">
        <v>9999</v>
      </c>
      <c r="IB649">
        <v>9999</v>
      </c>
      <c r="IC649">
        <v>1.86314</v>
      </c>
      <c r="ID649">
        <v>1.86813</v>
      </c>
      <c r="IE649">
        <v>1.86783</v>
      </c>
      <c r="IF649">
        <v>1.86903</v>
      </c>
      <c r="IG649">
        <v>1.86983</v>
      </c>
      <c r="IH649">
        <v>1.86586</v>
      </c>
      <c r="II649">
        <v>1.86706</v>
      </c>
      <c r="IJ649">
        <v>1.86841</v>
      </c>
      <c r="IK649">
        <v>5</v>
      </c>
      <c r="IL649">
        <v>0</v>
      </c>
      <c r="IM649">
        <v>0</v>
      </c>
      <c r="IN649">
        <v>0</v>
      </c>
      <c r="IO649" t="s">
        <v>443</v>
      </c>
      <c r="IP649" t="s">
        <v>444</v>
      </c>
      <c r="IQ649" t="s">
        <v>445</v>
      </c>
      <c r="IR649" t="s">
        <v>445</v>
      </c>
      <c r="IS649" t="s">
        <v>445</v>
      </c>
      <c r="IT649" t="s">
        <v>445</v>
      </c>
      <c r="IU649">
        <v>0</v>
      </c>
      <c r="IV649">
        <v>100</v>
      </c>
      <c r="IW649">
        <v>100</v>
      </c>
      <c r="IX649">
        <v>4.762</v>
      </c>
      <c r="IY649">
        <v>0.3101</v>
      </c>
      <c r="IZ649">
        <v>0.972545899424372</v>
      </c>
      <c r="JA649">
        <v>0.00534676025210932</v>
      </c>
      <c r="JB649">
        <v>-1.70922874884956e-06</v>
      </c>
      <c r="JC649">
        <v>5.24977269206303e-10</v>
      </c>
      <c r="JD649">
        <v>0.310040366037049</v>
      </c>
      <c r="JE649">
        <v>0</v>
      </c>
      <c r="JF649">
        <v>0</v>
      </c>
      <c r="JG649">
        <v>0</v>
      </c>
      <c r="JH649">
        <v>4</v>
      </c>
      <c r="JI649">
        <v>2317</v>
      </c>
      <c r="JJ649">
        <v>-0</v>
      </c>
      <c r="JK649">
        <v>23</v>
      </c>
      <c r="JL649">
        <v>29370138.9</v>
      </c>
      <c r="JM649">
        <v>29370138.9</v>
      </c>
      <c r="JN649">
        <v>2.30713</v>
      </c>
      <c r="JO649">
        <v>2.61475</v>
      </c>
      <c r="JP649">
        <v>2.19849</v>
      </c>
      <c r="JQ649">
        <v>2.63672</v>
      </c>
      <c r="JR649">
        <v>2.44507</v>
      </c>
      <c r="JS649">
        <v>2.33276</v>
      </c>
      <c r="JT649">
        <v>33.0875</v>
      </c>
      <c r="JU649">
        <v>24.1225</v>
      </c>
      <c r="JV649">
        <v>18</v>
      </c>
      <c r="JW649">
        <v>491.686</v>
      </c>
      <c r="JX649">
        <v>753.739</v>
      </c>
      <c r="JY649">
        <v>34.1924</v>
      </c>
      <c r="JZ649">
        <v>51.9226</v>
      </c>
      <c r="KA649">
        <v>30.0006</v>
      </c>
      <c r="KB649">
        <v>51.7559</v>
      </c>
      <c r="KC649">
        <v>51.5895</v>
      </c>
      <c r="KD649">
        <v>46.2364</v>
      </c>
      <c r="KE649">
        <v>0</v>
      </c>
      <c r="KF649">
        <v>100</v>
      </c>
      <c r="KG649">
        <v>34.1589</v>
      </c>
      <c r="KH649">
        <v>955.696</v>
      </c>
      <c r="KI649">
        <v>21.9999</v>
      </c>
      <c r="KJ649">
        <v>93.0651</v>
      </c>
      <c r="KK649">
        <v>89.8544</v>
      </c>
    </row>
    <row r="650" spans="1:297">
      <c r="A650">
        <v>634</v>
      </c>
      <c r="B650">
        <v>1762208341.1</v>
      </c>
      <c r="C650">
        <v>10109.0999999046</v>
      </c>
      <c r="D650" t="s">
        <v>1718</v>
      </c>
      <c r="E650" t="s">
        <v>1719</v>
      </c>
      <c r="F650">
        <v>5</v>
      </c>
      <c r="G650" t="s">
        <v>1605</v>
      </c>
      <c r="H650" t="s">
        <v>438</v>
      </c>
      <c r="I650">
        <v>1762208333.6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957.355591955601</v>
      </c>
      <c r="AK650">
        <v>941.58823030303</v>
      </c>
      <c r="AL650">
        <v>3.54503920880692</v>
      </c>
      <c r="AM650">
        <v>64.2912507291706</v>
      </c>
      <c r="AN650">
        <f>(AP650 - AO650 + DY650*1E3/(8.314*(EA650+273.15)) * AR650/DX650 * AQ650) * DX650/(100*DL650) * 1000/(1000 - AP650)</f>
        <v>0</v>
      </c>
      <c r="AO650">
        <v>21.1066223784802</v>
      </c>
      <c r="AP650">
        <v>30.8135145454546</v>
      </c>
      <c r="AQ650">
        <v>-3.79034806526035e-05</v>
      </c>
      <c r="AR650">
        <v>98.2178947008319</v>
      </c>
      <c r="AS650">
        <v>2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439</v>
      </c>
      <c r="AY650" t="s">
        <v>439</v>
      </c>
      <c r="AZ650">
        <v>0</v>
      </c>
      <c r="BA650">
        <v>0</v>
      </c>
      <c r="BB650">
        <f>1-AZ650/BA650</f>
        <v>0</v>
      </c>
      <c r="BC650">
        <v>0</v>
      </c>
      <c r="BD650" t="s">
        <v>439</v>
      </c>
      <c r="BE650" t="s">
        <v>439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439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440</v>
      </c>
      <c r="DO650">
        <v>2</v>
      </c>
      <c r="DP650" t="b">
        <v>1</v>
      </c>
      <c r="DQ650">
        <v>1762208333.6</v>
      </c>
      <c r="DR650">
        <v>890.599416666667</v>
      </c>
      <c r="DS650">
        <v>924.03175</v>
      </c>
      <c r="DT650">
        <v>30.8313416666667</v>
      </c>
      <c r="DU650">
        <v>21.1064</v>
      </c>
      <c r="DV650">
        <v>885.86675</v>
      </c>
      <c r="DW650">
        <v>30.5213083333333</v>
      </c>
      <c r="DX650">
        <v>500.180166666667</v>
      </c>
      <c r="DY650">
        <v>90.7802666666667</v>
      </c>
      <c r="DZ650">
        <v>0.100024183333333</v>
      </c>
      <c r="EA650">
        <v>42.676175</v>
      </c>
      <c r="EB650">
        <v>42.0320416666667</v>
      </c>
      <c r="EC650">
        <v>999.9</v>
      </c>
      <c r="ED650">
        <v>0</v>
      </c>
      <c r="EE650">
        <v>0</v>
      </c>
      <c r="EF650">
        <v>9996.78166666667</v>
      </c>
      <c r="EG650">
        <v>0</v>
      </c>
      <c r="EH650">
        <v>1153.8325</v>
      </c>
      <c r="EI650">
        <v>-33.4322916666667</v>
      </c>
      <c r="EJ650">
        <v>918.931</v>
      </c>
      <c r="EK650">
        <v>943.955083333333</v>
      </c>
      <c r="EL650">
        <v>9.72493833333333</v>
      </c>
      <c r="EM650">
        <v>924.03175</v>
      </c>
      <c r="EN650">
        <v>21.1064</v>
      </c>
      <c r="EO650">
        <v>2.79887666666667</v>
      </c>
      <c r="EP650">
        <v>1.91604333333333</v>
      </c>
      <c r="EQ650">
        <v>22.8774583333333</v>
      </c>
      <c r="ER650">
        <v>16.7671</v>
      </c>
      <c r="ES650">
        <v>2000.0125</v>
      </c>
      <c r="ET650">
        <v>0.979995</v>
      </c>
      <c r="EU650">
        <v>0.0200048333333333</v>
      </c>
      <c r="EV650">
        <v>0</v>
      </c>
      <c r="EW650">
        <v>1139.55583333333</v>
      </c>
      <c r="EX650">
        <v>5.00059</v>
      </c>
      <c r="EY650">
        <v>24407.0166666667</v>
      </c>
      <c r="EZ650">
        <v>17360.4083333333</v>
      </c>
      <c r="FA650">
        <v>62.375</v>
      </c>
      <c r="FB650">
        <v>62.625</v>
      </c>
      <c r="FC650">
        <v>61.9008333333333</v>
      </c>
      <c r="FD650">
        <v>61.98425</v>
      </c>
      <c r="FE650">
        <v>62.75</v>
      </c>
      <c r="FF650">
        <v>1955.1025</v>
      </c>
      <c r="FG650">
        <v>39.91</v>
      </c>
      <c r="FH650">
        <v>0</v>
      </c>
      <c r="FI650">
        <v>1762208340.2</v>
      </c>
      <c r="FJ650">
        <v>0</v>
      </c>
      <c r="FK650">
        <v>1139.54192307692</v>
      </c>
      <c r="FL650">
        <v>4.50564102284057</v>
      </c>
      <c r="FM650">
        <v>77.8940170735348</v>
      </c>
      <c r="FN650">
        <v>24406.6461538462</v>
      </c>
      <c r="FO650">
        <v>15</v>
      </c>
      <c r="FP650">
        <v>0</v>
      </c>
      <c r="FQ650" t="s">
        <v>441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-33.153295</v>
      </c>
      <c r="GD650">
        <v>-5.87237142857139</v>
      </c>
      <c r="GE650">
        <v>0.640574220114266</v>
      </c>
      <c r="GF650">
        <v>0</v>
      </c>
      <c r="GG650">
        <v>1139.34</v>
      </c>
      <c r="GH650">
        <v>4.49320091998779</v>
      </c>
      <c r="GI650">
        <v>0.512502510754235</v>
      </c>
      <c r="GJ650">
        <v>-1</v>
      </c>
      <c r="GK650">
        <v>9.7309545</v>
      </c>
      <c r="GL650">
        <v>-0.135960451127798</v>
      </c>
      <c r="GM650">
        <v>0.0131936816222767</v>
      </c>
      <c r="GN650">
        <v>0</v>
      </c>
      <c r="GO650">
        <v>0</v>
      </c>
      <c r="GP650">
        <v>2</v>
      </c>
      <c r="GQ650" t="s">
        <v>442</v>
      </c>
      <c r="GR650">
        <v>3.12607</v>
      </c>
      <c r="GS650">
        <v>2.77774</v>
      </c>
      <c r="GT650">
        <v>0.1486</v>
      </c>
      <c r="GU650">
        <v>0.152587</v>
      </c>
      <c r="GV650">
        <v>0.117516</v>
      </c>
      <c r="GW650">
        <v>0.0899452</v>
      </c>
      <c r="GX650">
        <v>30640.5</v>
      </c>
      <c r="GY650">
        <v>32296.1</v>
      </c>
      <c r="GZ650">
        <v>32688.5</v>
      </c>
      <c r="HA650">
        <v>34637.3</v>
      </c>
      <c r="HB650">
        <v>41148.2</v>
      </c>
      <c r="HC650">
        <v>45412.9</v>
      </c>
      <c r="HD650">
        <v>51325.3</v>
      </c>
      <c r="HE650">
        <v>55519.9</v>
      </c>
      <c r="HF650">
        <v>1.69155</v>
      </c>
      <c r="HG650">
        <v>2.00538</v>
      </c>
      <c r="HH650">
        <v>-0.00616908</v>
      </c>
      <c r="HI650">
        <v>0</v>
      </c>
      <c r="HJ650">
        <v>42.133</v>
      </c>
      <c r="HK650">
        <v>999.9</v>
      </c>
      <c r="HL650">
        <v>53.711</v>
      </c>
      <c r="HM650">
        <v>28.429</v>
      </c>
      <c r="HN650">
        <v>23.0212</v>
      </c>
      <c r="HO650">
        <v>60.9545</v>
      </c>
      <c r="HP650">
        <v>30.617</v>
      </c>
      <c r="HQ650">
        <v>2</v>
      </c>
      <c r="HR650">
        <v>2.1918</v>
      </c>
      <c r="HS650">
        <v>6.81472</v>
      </c>
      <c r="HT650">
        <v>19.9896</v>
      </c>
      <c r="HU650">
        <v>5.19033</v>
      </c>
      <c r="HV650">
        <v>12.0159</v>
      </c>
      <c r="HW650">
        <v>4.97015</v>
      </c>
      <c r="HX650">
        <v>3.29505</v>
      </c>
      <c r="HY650">
        <v>999.9</v>
      </c>
      <c r="HZ650">
        <v>9999</v>
      </c>
      <c r="IA650">
        <v>9999</v>
      </c>
      <c r="IB650">
        <v>9999</v>
      </c>
      <c r="IC650">
        <v>1.86314</v>
      </c>
      <c r="ID650">
        <v>1.86812</v>
      </c>
      <c r="IE650">
        <v>1.86783</v>
      </c>
      <c r="IF650">
        <v>1.86902</v>
      </c>
      <c r="IG650">
        <v>1.86984</v>
      </c>
      <c r="IH650">
        <v>1.86586</v>
      </c>
      <c r="II650">
        <v>1.86707</v>
      </c>
      <c r="IJ650">
        <v>1.86838</v>
      </c>
      <c r="IK650">
        <v>5</v>
      </c>
      <c r="IL650">
        <v>0</v>
      </c>
      <c r="IM650">
        <v>0</v>
      </c>
      <c r="IN650">
        <v>0</v>
      </c>
      <c r="IO650" t="s">
        <v>443</v>
      </c>
      <c r="IP650" t="s">
        <v>444</v>
      </c>
      <c r="IQ650" t="s">
        <v>445</v>
      </c>
      <c r="IR650" t="s">
        <v>445</v>
      </c>
      <c r="IS650" t="s">
        <v>445</v>
      </c>
      <c r="IT650" t="s">
        <v>445</v>
      </c>
      <c r="IU650">
        <v>0</v>
      </c>
      <c r="IV650">
        <v>100</v>
      </c>
      <c r="IW650">
        <v>100</v>
      </c>
      <c r="IX650">
        <v>4.823</v>
      </c>
      <c r="IY650">
        <v>0.31</v>
      </c>
      <c r="IZ650">
        <v>0.972545899424372</v>
      </c>
      <c r="JA650">
        <v>0.00534676025210932</v>
      </c>
      <c r="JB650">
        <v>-1.70922874884956e-06</v>
      </c>
      <c r="JC650">
        <v>5.24977269206303e-10</v>
      </c>
      <c r="JD650">
        <v>0.310040366037049</v>
      </c>
      <c r="JE650">
        <v>0</v>
      </c>
      <c r="JF650">
        <v>0</v>
      </c>
      <c r="JG650">
        <v>0</v>
      </c>
      <c r="JH650">
        <v>4</v>
      </c>
      <c r="JI650">
        <v>2317</v>
      </c>
      <c r="JJ650">
        <v>-0</v>
      </c>
      <c r="JK650">
        <v>23</v>
      </c>
      <c r="JL650">
        <v>29370139</v>
      </c>
      <c r="JM650">
        <v>29370139</v>
      </c>
      <c r="JN650">
        <v>2.34009</v>
      </c>
      <c r="JO650">
        <v>2.60132</v>
      </c>
      <c r="JP650">
        <v>2.19849</v>
      </c>
      <c r="JQ650">
        <v>2.63672</v>
      </c>
      <c r="JR650">
        <v>2.44629</v>
      </c>
      <c r="JS650">
        <v>2.33154</v>
      </c>
      <c r="JT650">
        <v>33.0875</v>
      </c>
      <c r="JU650">
        <v>24.1225</v>
      </c>
      <c r="JV650">
        <v>18</v>
      </c>
      <c r="JW650">
        <v>491.245</v>
      </c>
      <c r="JX650">
        <v>750.998</v>
      </c>
      <c r="JY650">
        <v>34.1579</v>
      </c>
      <c r="JZ650">
        <v>51.9201</v>
      </c>
      <c r="KA650">
        <v>30.0007</v>
      </c>
      <c r="KB650">
        <v>51.7463</v>
      </c>
      <c r="KC650">
        <v>51.5785</v>
      </c>
      <c r="KD650">
        <v>46.969</v>
      </c>
      <c r="KE650">
        <v>0</v>
      </c>
      <c r="KF650">
        <v>100</v>
      </c>
      <c r="KG650">
        <v>34.1282</v>
      </c>
      <c r="KH650">
        <v>976.109</v>
      </c>
      <c r="KI650">
        <v>21.9999</v>
      </c>
      <c r="KJ650">
        <v>93.0632</v>
      </c>
      <c r="KK650">
        <v>89.8535</v>
      </c>
    </row>
    <row r="651" spans="1:297">
      <c r="A651">
        <v>635</v>
      </c>
      <c r="B651">
        <v>1762208346.1</v>
      </c>
      <c r="C651">
        <v>10114.0999999046</v>
      </c>
      <c r="D651" t="s">
        <v>1720</v>
      </c>
      <c r="E651" t="s">
        <v>1721</v>
      </c>
      <c r="F651">
        <v>5</v>
      </c>
      <c r="G651" t="s">
        <v>1605</v>
      </c>
      <c r="H651" t="s">
        <v>438</v>
      </c>
      <c r="I651">
        <v>1762208338.6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974.03054163518</v>
      </c>
      <c r="AK651">
        <v>958.781242424242</v>
      </c>
      <c r="AL651">
        <v>3.43848648526141</v>
      </c>
      <c r="AM651">
        <v>64.2912507291706</v>
      </c>
      <c r="AN651">
        <f>(AP651 - AO651 + DY651*1E3/(8.314*(EA651+273.15)) * AR651/DX651 * AQ651) * DX651/(100*DL651) * 1000/(1000 - AP651)</f>
        <v>0</v>
      </c>
      <c r="AO651">
        <v>21.1050483854902</v>
      </c>
      <c r="AP651">
        <v>30.8039587878788</v>
      </c>
      <c r="AQ651">
        <v>-2.72183721218545e-05</v>
      </c>
      <c r="AR651">
        <v>98.2178947008319</v>
      </c>
      <c r="AS651">
        <v>2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439</v>
      </c>
      <c r="AY651" t="s">
        <v>439</v>
      </c>
      <c r="AZ651">
        <v>0</v>
      </c>
      <c r="BA651">
        <v>0</v>
      </c>
      <c r="BB651">
        <f>1-AZ651/BA651</f>
        <v>0</v>
      </c>
      <c r="BC651">
        <v>0</v>
      </c>
      <c r="BD651" t="s">
        <v>439</v>
      </c>
      <c r="BE651" t="s">
        <v>439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439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440</v>
      </c>
      <c r="DO651">
        <v>2</v>
      </c>
      <c r="DP651" t="b">
        <v>1</v>
      </c>
      <c r="DQ651">
        <v>1762208338.6</v>
      </c>
      <c r="DR651">
        <v>907.363916666667</v>
      </c>
      <c r="DS651">
        <v>941.064166666667</v>
      </c>
      <c r="DT651">
        <v>30.8184166666667</v>
      </c>
      <c r="DU651">
        <v>21.1059916666667</v>
      </c>
      <c r="DV651">
        <v>902.571833333333</v>
      </c>
      <c r="DW651">
        <v>30.5084</v>
      </c>
      <c r="DX651">
        <v>500.181916666667</v>
      </c>
      <c r="DY651">
        <v>90.780875</v>
      </c>
      <c r="DZ651">
        <v>0.0999730416666667</v>
      </c>
      <c r="EA651">
        <v>42.6697833333333</v>
      </c>
      <c r="EB651">
        <v>42.0328083333333</v>
      </c>
      <c r="EC651">
        <v>999.9</v>
      </c>
      <c r="ED651">
        <v>0</v>
      </c>
      <c r="EE651">
        <v>0</v>
      </c>
      <c r="EF651">
        <v>10001.0041666667</v>
      </c>
      <c r="EG651">
        <v>0</v>
      </c>
      <c r="EH651">
        <v>1153.7025</v>
      </c>
      <c r="EI651">
        <v>-33.7002666666667</v>
      </c>
      <c r="EJ651">
        <v>936.216416666667</v>
      </c>
      <c r="EK651">
        <v>961.354416666667</v>
      </c>
      <c r="EL651">
        <v>9.71243083333333</v>
      </c>
      <c r="EM651">
        <v>941.064166666667</v>
      </c>
      <c r="EN651">
        <v>21.1059916666667</v>
      </c>
      <c r="EO651">
        <v>2.79772166666667</v>
      </c>
      <c r="EP651">
        <v>1.91601916666667</v>
      </c>
      <c r="EQ651">
        <v>22.8706583333333</v>
      </c>
      <c r="ER651">
        <v>16.7668916666667</v>
      </c>
      <c r="ES651">
        <v>2000.03916666667</v>
      </c>
      <c r="ET651">
        <v>0.97999525</v>
      </c>
      <c r="EU651">
        <v>0.020004575</v>
      </c>
      <c r="EV651">
        <v>0</v>
      </c>
      <c r="EW651">
        <v>1139.96666666667</v>
      </c>
      <c r="EX651">
        <v>5.00059</v>
      </c>
      <c r="EY651">
        <v>24413.7083333333</v>
      </c>
      <c r="EZ651">
        <v>17360.65</v>
      </c>
      <c r="FA651">
        <v>62.375</v>
      </c>
      <c r="FB651">
        <v>62.625</v>
      </c>
      <c r="FC651">
        <v>61.8956666666667</v>
      </c>
      <c r="FD651">
        <v>61.99475</v>
      </c>
      <c r="FE651">
        <v>62.75</v>
      </c>
      <c r="FF651">
        <v>1955.12916666667</v>
      </c>
      <c r="FG651">
        <v>39.91</v>
      </c>
      <c r="FH651">
        <v>0</v>
      </c>
      <c r="FI651">
        <v>1762208345.6</v>
      </c>
      <c r="FJ651">
        <v>0</v>
      </c>
      <c r="FK651">
        <v>1139.8904</v>
      </c>
      <c r="FL651">
        <v>3.27230769980389</v>
      </c>
      <c r="FM651">
        <v>77.3769232156824</v>
      </c>
      <c r="FN651">
        <v>24414.076</v>
      </c>
      <c r="FO651">
        <v>15</v>
      </c>
      <c r="FP651">
        <v>0</v>
      </c>
      <c r="FQ651" t="s">
        <v>441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-33.3914095238095</v>
      </c>
      <c r="GD651">
        <v>-3.98672727272728</v>
      </c>
      <c r="GE651">
        <v>0.569473932598584</v>
      </c>
      <c r="GF651">
        <v>0</v>
      </c>
      <c r="GG651">
        <v>1139.62352941176</v>
      </c>
      <c r="GH651">
        <v>3.64919785624139</v>
      </c>
      <c r="GI651">
        <v>0.445928524693087</v>
      </c>
      <c r="GJ651">
        <v>-1</v>
      </c>
      <c r="GK651">
        <v>9.72083428571429</v>
      </c>
      <c r="GL651">
        <v>-0.145712727272719</v>
      </c>
      <c r="GM651">
        <v>0.0147733439395576</v>
      </c>
      <c r="GN651">
        <v>0</v>
      </c>
      <c r="GO651">
        <v>0</v>
      </c>
      <c r="GP651">
        <v>2</v>
      </c>
      <c r="GQ651" t="s">
        <v>442</v>
      </c>
      <c r="GR651">
        <v>3.12736</v>
      </c>
      <c r="GS651">
        <v>2.77823</v>
      </c>
      <c r="GT651">
        <v>0.150414</v>
      </c>
      <c r="GU651">
        <v>0.154439</v>
      </c>
      <c r="GV651">
        <v>0.117491</v>
      </c>
      <c r="GW651">
        <v>0.0899508</v>
      </c>
      <c r="GX651">
        <v>30574.9</v>
      </c>
      <c r="GY651">
        <v>32224.7</v>
      </c>
      <c r="GZ651">
        <v>32688.4</v>
      </c>
      <c r="HA651">
        <v>34636.8</v>
      </c>
      <c r="HB651">
        <v>41149.4</v>
      </c>
      <c r="HC651">
        <v>45412.5</v>
      </c>
      <c r="HD651">
        <v>51325.2</v>
      </c>
      <c r="HE651">
        <v>55519.5</v>
      </c>
      <c r="HF651">
        <v>1.69337</v>
      </c>
      <c r="HG651">
        <v>2.00032</v>
      </c>
      <c r="HH651">
        <v>-0.00751019</v>
      </c>
      <c r="HI651">
        <v>0</v>
      </c>
      <c r="HJ651">
        <v>42.1492</v>
      </c>
      <c r="HK651">
        <v>999.9</v>
      </c>
      <c r="HL651">
        <v>53.687</v>
      </c>
      <c r="HM651">
        <v>28.409</v>
      </c>
      <c r="HN651">
        <v>22.9828</v>
      </c>
      <c r="HO651">
        <v>60.8445</v>
      </c>
      <c r="HP651">
        <v>30.2404</v>
      </c>
      <c r="HQ651">
        <v>2</v>
      </c>
      <c r="HR651">
        <v>2.19263</v>
      </c>
      <c r="HS651">
        <v>6.85741</v>
      </c>
      <c r="HT651">
        <v>19.9882</v>
      </c>
      <c r="HU651">
        <v>5.19108</v>
      </c>
      <c r="HV651">
        <v>12.0159</v>
      </c>
      <c r="HW651">
        <v>4.9705</v>
      </c>
      <c r="HX651">
        <v>3.295</v>
      </c>
      <c r="HY651">
        <v>999.9</v>
      </c>
      <c r="HZ651">
        <v>9999</v>
      </c>
      <c r="IA651">
        <v>9999</v>
      </c>
      <c r="IB651">
        <v>9999</v>
      </c>
      <c r="IC651">
        <v>1.86314</v>
      </c>
      <c r="ID651">
        <v>1.86812</v>
      </c>
      <c r="IE651">
        <v>1.86783</v>
      </c>
      <c r="IF651">
        <v>1.86903</v>
      </c>
      <c r="IG651">
        <v>1.86982</v>
      </c>
      <c r="IH651">
        <v>1.86586</v>
      </c>
      <c r="II651">
        <v>1.86707</v>
      </c>
      <c r="IJ651">
        <v>1.86841</v>
      </c>
      <c r="IK651">
        <v>5</v>
      </c>
      <c r="IL651">
        <v>0</v>
      </c>
      <c r="IM651">
        <v>0</v>
      </c>
      <c r="IN651">
        <v>0</v>
      </c>
      <c r="IO651" t="s">
        <v>443</v>
      </c>
      <c r="IP651" t="s">
        <v>444</v>
      </c>
      <c r="IQ651" t="s">
        <v>445</v>
      </c>
      <c r="IR651" t="s">
        <v>445</v>
      </c>
      <c r="IS651" t="s">
        <v>445</v>
      </c>
      <c r="IT651" t="s">
        <v>445</v>
      </c>
      <c r="IU651">
        <v>0</v>
      </c>
      <c r="IV651">
        <v>100</v>
      </c>
      <c r="IW651">
        <v>100</v>
      </c>
      <c r="IX651">
        <v>4.881</v>
      </c>
      <c r="IY651">
        <v>0.31</v>
      </c>
      <c r="IZ651">
        <v>0.972545899424372</v>
      </c>
      <c r="JA651">
        <v>0.00534676025210932</v>
      </c>
      <c r="JB651">
        <v>-1.70922874884956e-06</v>
      </c>
      <c r="JC651">
        <v>5.24977269206303e-10</v>
      </c>
      <c r="JD651">
        <v>0.310040366037049</v>
      </c>
      <c r="JE651">
        <v>0</v>
      </c>
      <c r="JF651">
        <v>0</v>
      </c>
      <c r="JG651">
        <v>0</v>
      </c>
      <c r="JH651">
        <v>4</v>
      </c>
      <c r="JI651">
        <v>2317</v>
      </c>
      <c r="JJ651">
        <v>-0</v>
      </c>
      <c r="JK651">
        <v>23</v>
      </c>
      <c r="JL651">
        <v>29370139.1</v>
      </c>
      <c r="JM651">
        <v>29370139.1</v>
      </c>
      <c r="JN651">
        <v>2.37793</v>
      </c>
      <c r="JO651">
        <v>2.61841</v>
      </c>
      <c r="JP651">
        <v>2.19849</v>
      </c>
      <c r="JQ651">
        <v>2.63672</v>
      </c>
      <c r="JR651">
        <v>2.44507</v>
      </c>
      <c r="JS651">
        <v>2.29736</v>
      </c>
      <c r="JT651">
        <v>33.0875</v>
      </c>
      <c r="JU651">
        <v>24.1138</v>
      </c>
      <c r="JV651">
        <v>18</v>
      </c>
      <c r="JW651">
        <v>492.53</v>
      </c>
      <c r="JX651">
        <v>745.923</v>
      </c>
      <c r="JY651">
        <v>34.1228</v>
      </c>
      <c r="JZ651">
        <v>51.9162</v>
      </c>
      <c r="KA651">
        <v>30.0007</v>
      </c>
      <c r="KB651">
        <v>51.7368</v>
      </c>
      <c r="KC651">
        <v>51.5684</v>
      </c>
      <c r="KD651">
        <v>47.6543</v>
      </c>
      <c r="KE651">
        <v>0</v>
      </c>
      <c r="KF651">
        <v>100</v>
      </c>
      <c r="KG651">
        <v>34.0937</v>
      </c>
      <c r="KH651">
        <v>989.663</v>
      </c>
      <c r="KI651">
        <v>21.9999</v>
      </c>
      <c r="KJ651">
        <v>93.0631</v>
      </c>
      <c r="KK651">
        <v>89.8526</v>
      </c>
    </row>
    <row r="652" spans="1:297">
      <c r="A652">
        <v>636</v>
      </c>
      <c r="B652">
        <v>1762208351.1</v>
      </c>
      <c r="C652">
        <v>10119.0999999046</v>
      </c>
      <c r="D652" t="s">
        <v>1722</v>
      </c>
      <c r="E652" t="s">
        <v>1723</v>
      </c>
      <c r="F652">
        <v>5</v>
      </c>
      <c r="G652" t="s">
        <v>1605</v>
      </c>
      <c r="H652" t="s">
        <v>438</v>
      </c>
      <c r="I652">
        <v>1762208343.6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991.747414253485</v>
      </c>
      <c r="AK652">
        <v>976.425193939394</v>
      </c>
      <c r="AL652">
        <v>3.5085590984201</v>
      </c>
      <c r="AM652">
        <v>64.2912507291706</v>
      </c>
      <c r="AN652">
        <f>(AP652 - AO652 + DY652*1E3/(8.314*(EA652+273.15)) * AR652/DX652 * AQ652) * DX652/(100*DL652) * 1000/(1000 - AP652)</f>
        <v>0</v>
      </c>
      <c r="AO652">
        <v>21.1065269327972</v>
      </c>
      <c r="AP652">
        <v>30.7847915151515</v>
      </c>
      <c r="AQ652">
        <v>-4.49582799616872e-05</v>
      </c>
      <c r="AR652">
        <v>98.2178947008319</v>
      </c>
      <c r="AS652">
        <v>2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439</v>
      </c>
      <c r="AY652" t="s">
        <v>439</v>
      </c>
      <c r="AZ652">
        <v>0</v>
      </c>
      <c r="BA652">
        <v>0</v>
      </c>
      <c r="BB652">
        <f>1-AZ652/BA652</f>
        <v>0</v>
      </c>
      <c r="BC652">
        <v>0</v>
      </c>
      <c r="BD652" t="s">
        <v>439</v>
      </c>
      <c r="BE652" t="s">
        <v>439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439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440</v>
      </c>
      <c r="DO652">
        <v>2</v>
      </c>
      <c r="DP652" t="b">
        <v>1</v>
      </c>
      <c r="DQ652">
        <v>1762208343.6</v>
      </c>
      <c r="DR652">
        <v>924.310333333333</v>
      </c>
      <c r="DS652">
        <v>958.100666666667</v>
      </c>
      <c r="DT652">
        <v>30.8053083333333</v>
      </c>
      <c r="DU652">
        <v>21.1057833333333</v>
      </c>
      <c r="DV652">
        <v>919.458416666667</v>
      </c>
      <c r="DW652">
        <v>30.4952833333333</v>
      </c>
      <c r="DX652">
        <v>500.491416666667</v>
      </c>
      <c r="DY652">
        <v>90.7811833333333</v>
      </c>
      <c r="DZ652">
        <v>0.100018825</v>
      </c>
      <c r="EA652">
        <v>42.6638666666667</v>
      </c>
      <c r="EB652">
        <v>42.03205</v>
      </c>
      <c r="EC652">
        <v>999.9</v>
      </c>
      <c r="ED652">
        <v>0</v>
      </c>
      <c r="EE652">
        <v>0</v>
      </c>
      <c r="EF652">
        <v>10000.5275</v>
      </c>
      <c r="EG652">
        <v>0</v>
      </c>
      <c r="EH652">
        <v>1153.605</v>
      </c>
      <c r="EI652">
        <v>-33.7904583333333</v>
      </c>
      <c r="EJ652">
        <v>953.688666666667</v>
      </c>
      <c r="EK652">
        <v>978.758166666667</v>
      </c>
      <c r="EL652">
        <v>9.69952583333333</v>
      </c>
      <c r="EM652">
        <v>958.100666666667</v>
      </c>
      <c r="EN652">
        <v>21.1057833333333</v>
      </c>
      <c r="EO652">
        <v>2.7965425</v>
      </c>
      <c r="EP652">
        <v>1.9160075</v>
      </c>
      <c r="EQ652">
        <v>22.8637</v>
      </c>
      <c r="ER652">
        <v>16.7668083333333</v>
      </c>
      <c r="ES652">
        <v>1999.9875</v>
      </c>
      <c r="ET652">
        <v>0.97999475</v>
      </c>
      <c r="EU652">
        <v>0.0200050916666667</v>
      </c>
      <c r="EV652">
        <v>0</v>
      </c>
      <c r="EW652">
        <v>1140.1825</v>
      </c>
      <c r="EX652">
        <v>5.00059</v>
      </c>
      <c r="EY652">
        <v>24419.3916666667</v>
      </c>
      <c r="EZ652">
        <v>17360.1833333333</v>
      </c>
      <c r="FA652">
        <v>62.375</v>
      </c>
      <c r="FB652">
        <v>62.625</v>
      </c>
      <c r="FC652">
        <v>61.8905</v>
      </c>
      <c r="FD652">
        <v>62</v>
      </c>
      <c r="FE652">
        <v>62.75</v>
      </c>
      <c r="FF652">
        <v>1955.0775</v>
      </c>
      <c r="FG652">
        <v>39.91</v>
      </c>
      <c r="FH652">
        <v>0</v>
      </c>
      <c r="FI652">
        <v>1762208350.4</v>
      </c>
      <c r="FJ652">
        <v>0</v>
      </c>
      <c r="FK652">
        <v>1140.1544</v>
      </c>
      <c r="FL652">
        <v>2.60153845432487</v>
      </c>
      <c r="FM652">
        <v>74.9615383913498</v>
      </c>
      <c r="FN652">
        <v>24420.02</v>
      </c>
      <c r="FO652">
        <v>15</v>
      </c>
      <c r="FP652">
        <v>0</v>
      </c>
      <c r="FQ652" t="s">
        <v>441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-33.5729142857143</v>
      </c>
      <c r="GD652">
        <v>-2.69735064935065</v>
      </c>
      <c r="GE652">
        <v>0.505502614835415</v>
      </c>
      <c r="GF652">
        <v>0</v>
      </c>
      <c r="GG652">
        <v>1139.89882352941</v>
      </c>
      <c r="GH652">
        <v>3.28770053349304</v>
      </c>
      <c r="GI652">
        <v>0.399114937786131</v>
      </c>
      <c r="GJ652">
        <v>-1</v>
      </c>
      <c r="GK652">
        <v>9.71121666666667</v>
      </c>
      <c r="GL652">
        <v>-0.147233766233775</v>
      </c>
      <c r="GM652">
        <v>0.014915993121266</v>
      </c>
      <c r="GN652">
        <v>0</v>
      </c>
      <c r="GO652">
        <v>0</v>
      </c>
      <c r="GP652">
        <v>2</v>
      </c>
      <c r="GQ652" t="s">
        <v>442</v>
      </c>
      <c r="GR652">
        <v>3.12647</v>
      </c>
      <c r="GS652">
        <v>2.77787</v>
      </c>
      <c r="GT652">
        <v>0.152228</v>
      </c>
      <c r="GU652">
        <v>0.156162</v>
      </c>
      <c r="GV652">
        <v>0.117439</v>
      </c>
      <c r="GW652">
        <v>0.0899483</v>
      </c>
      <c r="GX652">
        <v>30509.1</v>
      </c>
      <c r="GY652">
        <v>32158</v>
      </c>
      <c r="GZ652">
        <v>32688.2</v>
      </c>
      <c r="HA652">
        <v>34636.1</v>
      </c>
      <c r="HB652">
        <v>41151.6</v>
      </c>
      <c r="HC652">
        <v>45411.9</v>
      </c>
      <c r="HD652">
        <v>51324.9</v>
      </c>
      <c r="HE652">
        <v>55518.4</v>
      </c>
      <c r="HF652">
        <v>1.69235</v>
      </c>
      <c r="HG652">
        <v>1.9937</v>
      </c>
      <c r="HH652">
        <v>-0.00871718</v>
      </c>
      <c r="HI652">
        <v>0</v>
      </c>
      <c r="HJ652">
        <v>42.1648</v>
      </c>
      <c r="HK652">
        <v>999.9</v>
      </c>
      <c r="HL652">
        <v>53.687</v>
      </c>
      <c r="HM652">
        <v>28.409</v>
      </c>
      <c r="HN652">
        <v>22.9845</v>
      </c>
      <c r="HO652">
        <v>61.0045</v>
      </c>
      <c r="HP652">
        <v>30.0561</v>
      </c>
      <c r="HQ652">
        <v>2</v>
      </c>
      <c r="HR652">
        <v>2.19335</v>
      </c>
      <c r="HS652">
        <v>6.89392</v>
      </c>
      <c r="HT652">
        <v>19.9868</v>
      </c>
      <c r="HU652">
        <v>5.19078</v>
      </c>
      <c r="HV652">
        <v>12.0159</v>
      </c>
      <c r="HW652">
        <v>4.97065</v>
      </c>
      <c r="HX652">
        <v>3.29497</v>
      </c>
      <c r="HY652">
        <v>999.9</v>
      </c>
      <c r="HZ652">
        <v>9999</v>
      </c>
      <c r="IA652">
        <v>9999</v>
      </c>
      <c r="IB652">
        <v>9999</v>
      </c>
      <c r="IC652">
        <v>1.86312</v>
      </c>
      <c r="ID652">
        <v>1.86813</v>
      </c>
      <c r="IE652">
        <v>1.86783</v>
      </c>
      <c r="IF652">
        <v>1.869</v>
      </c>
      <c r="IG652">
        <v>1.86981</v>
      </c>
      <c r="IH652">
        <v>1.86585</v>
      </c>
      <c r="II652">
        <v>1.86706</v>
      </c>
      <c r="IJ652">
        <v>1.86841</v>
      </c>
      <c r="IK652">
        <v>5</v>
      </c>
      <c r="IL652">
        <v>0</v>
      </c>
      <c r="IM652">
        <v>0</v>
      </c>
      <c r="IN652">
        <v>0</v>
      </c>
      <c r="IO652" t="s">
        <v>443</v>
      </c>
      <c r="IP652" t="s">
        <v>444</v>
      </c>
      <c r="IQ652" t="s">
        <v>445</v>
      </c>
      <c r="IR652" t="s">
        <v>445</v>
      </c>
      <c r="IS652" t="s">
        <v>445</v>
      </c>
      <c r="IT652" t="s">
        <v>445</v>
      </c>
      <c r="IU652">
        <v>0</v>
      </c>
      <c r="IV652">
        <v>100</v>
      </c>
      <c r="IW652">
        <v>100</v>
      </c>
      <c r="IX652">
        <v>4.941</v>
      </c>
      <c r="IY652">
        <v>0.3101</v>
      </c>
      <c r="IZ652">
        <v>0.972545899424372</v>
      </c>
      <c r="JA652">
        <v>0.00534676025210932</v>
      </c>
      <c r="JB652">
        <v>-1.70922874884956e-06</v>
      </c>
      <c r="JC652">
        <v>5.24977269206303e-10</v>
      </c>
      <c r="JD652">
        <v>0.310040366037049</v>
      </c>
      <c r="JE652">
        <v>0</v>
      </c>
      <c r="JF652">
        <v>0</v>
      </c>
      <c r="JG652">
        <v>0</v>
      </c>
      <c r="JH652">
        <v>4</v>
      </c>
      <c r="JI652">
        <v>2317</v>
      </c>
      <c r="JJ652">
        <v>-0</v>
      </c>
      <c r="JK652">
        <v>23</v>
      </c>
      <c r="JL652">
        <v>29370139.2</v>
      </c>
      <c r="JM652">
        <v>29370139.2</v>
      </c>
      <c r="JN652">
        <v>2.41211</v>
      </c>
      <c r="JO652">
        <v>2.60498</v>
      </c>
      <c r="JP652">
        <v>2.19849</v>
      </c>
      <c r="JQ652">
        <v>2.63672</v>
      </c>
      <c r="JR652">
        <v>2.44629</v>
      </c>
      <c r="JS652">
        <v>2.31934</v>
      </c>
      <c r="JT652">
        <v>33.0875</v>
      </c>
      <c r="JU652">
        <v>24.1225</v>
      </c>
      <c r="JV652">
        <v>18</v>
      </c>
      <c r="JW652">
        <v>491.731</v>
      </c>
      <c r="JX652">
        <v>739.303</v>
      </c>
      <c r="JY652">
        <v>34.0895</v>
      </c>
      <c r="JZ652">
        <v>51.9162</v>
      </c>
      <c r="KA652">
        <v>30.0008</v>
      </c>
      <c r="KB652">
        <v>51.7292</v>
      </c>
      <c r="KC652">
        <v>51.56</v>
      </c>
      <c r="KD652">
        <v>48.3897</v>
      </c>
      <c r="KE652">
        <v>0</v>
      </c>
      <c r="KF652">
        <v>100</v>
      </c>
      <c r="KG652">
        <v>34.0625</v>
      </c>
      <c r="KH652">
        <v>1009.9</v>
      </c>
      <c r="KI652">
        <v>21.9999</v>
      </c>
      <c r="KJ652">
        <v>93.0625</v>
      </c>
      <c r="KK652">
        <v>89.8509</v>
      </c>
    </row>
    <row r="653" spans="1:297">
      <c r="A653">
        <v>637</v>
      </c>
      <c r="B653">
        <v>1762208356.1</v>
      </c>
      <c r="C653">
        <v>10124.0999999046</v>
      </c>
      <c r="D653" t="s">
        <v>1724</v>
      </c>
      <c r="E653" t="s">
        <v>1725</v>
      </c>
      <c r="F653">
        <v>5</v>
      </c>
      <c r="G653" t="s">
        <v>1605</v>
      </c>
      <c r="H653" t="s">
        <v>438</v>
      </c>
      <c r="I653">
        <v>1762208348.6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1008.5693291068</v>
      </c>
      <c r="AK653">
        <v>993.504036363636</v>
      </c>
      <c r="AL653">
        <v>3.42875288393737</v>
      </c>
      <c r="AM653">
        <v>64.2912507291706</v>
      </c>
      <c r="AN653">
        <f>(AP653 - AO653 + DY653*1E3/(8.314*(EA653+273.15)) * AR653/DX653 * AQ653) * DX653/(100*DL653) * 1000/(1000 - AP653)</f>
        <v>0</v>
      </c>
      <c r="AO653">
        <v>21.1049345372204</v>
      </c>
      <c r="AP653">
        <v>30.7766042424242</v>
      </c>
      <c r="AQ653">
        <v>-3.0884970547257e-05</v>
      </c>
      <c r="AR653">
        <v>98.2178947008319</v>
      </c>
      <c r="AS653">
        <v>2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439</v>
      </c>
      <c r="AY653" t="s">
        <v>439</v>
      </c>
      <c r="AZ653">
        <v>0</v>
      </c>
      <c r="BA653">
        <v>0</v>
      </c>
      <c r="BB653">
        <f>1-AZ653/BA653</f>
        <v>0</v>
      </c>
      <c r="BC653">
        <v>0</v>
      </c>
      <c r="BD653" t="s">
        <v>439</v>
      </c>
      <c r="BE653" t="s">
        <v>439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439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440</v>
      </c>
      <c r="DO653">
        <v>2</v>
      </c>
      <c r="DP653" t="b">
        <v>1</v>
      </c>
      <c r="DQ653">
        <v>1762208348.6</v>
      </c>
      <c r="DR653">
        <v>941.155833333333</v>
      </c>
      <c r="DS653">
        <v>974.914166666667</v>
      </c>
      <c r="DT653">
        <v>30.792125</v>
      </c>
      <c r="DU653">
        <v>21.1056583333333</v>
      </c>
      <c r="DV653">
        <v>936.244666666667</v>
      </c>
      <c r="DW653">
        <v>30.4820833333333</v>
      </c>
      <c r="DX653">
        <v>500.315833333333</v>
      </c>
      <c r="DY653">
        <v>90.7810666666667</v>
      </c>
      <c r="DZ653">
        <v>0.100000191666667</v>
      </c>
      <c r="EA653">
        <v>42.655325</v>
      </c>
      <c r="EB653">
        <v>42.027925</v>
      </c>
      <c r="EC653">
        <v>999.9</v>
      </c>
      <c r="ED653">
        <v>0</v>
      </c>
      <c r="EE653">
        <v>0</v>
      </c>
      <c r="EF653">
        <v>9998.95666666667</v>
      </c>
      <c r="EG653">
        <v>0</v>
      </c>
      <c r="EH653">
        <v>1153.54333333333</v>
      </c>
      <c r="EI653">
        <v>-33.758525</v>
      </c>
      <c r="EJ653">
        <v>971.056416666667</v>
      </c>
      <c r="EK653">
        <v>995.933583333333</v>
      </c>
      <c r="EL653">
        <v>9.686455</v>
      </c>
      <c r="EM653">
        <v>974.914166666667</v>
      </c>
      <c r="EN653">
        <v>21.1056583333333</v>
      </c>
      <c r="EO653">
        <v>2.79534083333333</v>
      </c>
      <c r="EP653">
        <v>1.915995</v>
      </c>
      <c r="EQ653">
        <v>22.8566</v>
      </c>
      <c r="ER653">
        <v>16.7666916666667</v>
      </c>
      <c r="ES653">
        <v>1999.98916666667</v>
      </c>
      <c r="ET653">
        <v>0.97999475</v>
      </c>
      <c r="EU653">
        <v>0.0200050916666667</v>
      </c>
      <c r="EV653">
        <v>0</v>
      </c>
      <c r="EW653">
        <v>1140.40416666667</v>
      </c>
      <c r="EX653">
        <v>5.00059</v>
      </c>
      <c r="EY653">
        <v>24425.8833333333</v>
      </c>
      <c r="EZ653">
        <v>17360.1833333333</v>
      </c>
      <c r="FA653">
        <v>62.375</v>
      </c>
      <c r="FB653">
        <v>62.625</v>
      </c>
      <c r="FC653">
        <v>61.8905</v>
      </c>
      <c r="FD653">
        <v>62</v>
      </c>
      <c r="FE653">
        <v>62.75</v>
      </c>
      <c r="FF653">
        <v>1955.07916666667</v>
      </c>
      <c r="FG653">
        <v>39.91</v>
      </c>
      <c r="FH653">
        <v>0</v>
      </c>
      <c r="FI653">
        <v>1762208355.2</v>
      </c>
      <c r="FJ653">
        <v>0</v>
      </c>
      <c r="FK653">
        <v>1140.3964</v>
      </c>
      <c r="FL653">
        <v>3.78999999486401</v>
      </c>
      <c r="FM653">
        <v>75.746153978306</v>
      </c>
      <c r="FN653">
        <v>24425.928</v>
      </c>
      <c r="FO653">
        <v>15</v>
      </c>
      <c r="FP653">
        <v>0</v>
      </c>
      <c r="FQ653" t="s">
        <v>441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-33.7964</v>
      </c>
      <c r="GD653">
        <v>0.345436363636324</v>
      </c>
      <c r="GE653">
        <v>0.331628743943471</v>
      </c>
      <c r="GF653">
        <v>1</v>
      </c>
      <c r="GG653">
        <v>1140.23735294118</v>
      </c>
      <c r="GH653">
        <v>3.15401069210498</v>
      </c>
      <c r="GI653">
        <v>0.363215288803725</v>
      </c>
      <c r="GJ653">
        <v>-1</v>
      </c>
      <c r="GK653">
        <v>9.69528571428571</v>
      </c>
      <c r="GL653">
        <v>-0.154820259740251</v>
      </c>
      <c r="GM653">
        <v>0.0157444761504377</v>
      </c>
      <c r="GN653">
        <v>0</v>
      </c>
      <c r="GO653">
        <v>1</v>
      </c>
      <c r="GP653">
        <v>2</v>
      </c>
      <c r="GQ653" t="s">
        <v>460</v>
      </c>
      <c r="GR653">
        <v>3.12601</v>
      </c>
      <c r="GS653">
        <v>2.77798</v>
      </c>
      <c r="GT653">
        <v>0.15401</v>
      </c>
      <c r="GU653">
        <v>0.158002</v>
      </c>
      <c r="GV653">
        <v>0.117421</v>
      </c>
      <c r="GW653">
        <v>0.0899508</v>
      </c>
      <c r="GX653">
        <v>30444.4</v>
      </c>
      <c r="GY653">
        <v>32086.9</v>
      </c>
      <c r="GZ653">
        <v>32688</v>
      </c>
      <c r="HA653">
        <v>34635.6</v>
      </c>
      <c r="HB653">
        <v>41152.2</v>
      </c>
      <c r="HC653">
        <v>45411.5</v>
      </c>
      <c r="HD653">
        <v>51324.4</v>
      </c>
      <c r="HE653">
        <v>55517.8</v>
      </c>
      <c r="HF653">
        <v>1.6916</v>
      </c>
      <c r="HG653">
        <v>1.99395</v>
      </c>
      <c r="HH653">
        <v>-0.00974536</v>
      </c>
      <c r="HI653">
        <v>0</v>
      </c>
      <c r="HJ653">
        <v>42.1806</v>
      </c>
      <c r="HK653">
        <v>999.9</v>
      </c>
      <c r="HL653">
        <v>53.687</v>
      </c>
      <c r="HM653">
        <v>28.409</v>
      </c>
      <c r="HN653">
        <v>22.9843</v>
      </c>
      <c r="HO653">
        <v>60.7445</v>
      </c>
      <c r="HP653">
        <v>30.0962</v>
      </c>
      <c r="HQ653">
        <v>2</v>
      </c>
      <c r="HR653">
        <v>2.19387</v>
      </c>
      <c r="HS653">
        <v>6.90842</v>
      </c>
      <c r="HT653">
        <v>19.9863</v>
      </c>
      <c r="HU653">
        <v>5.19078</v>
      </c>
      <c r="HV653">
        <v>12.0159</v>
      </c>
      <c r="HW653">
        <v>4.9704</v>
      </c>
      <c r="HX653">
        <v>3.29503</v>
      </c>
      <c r="HY653">
        <v>999.9</v>
      </c>
      <c r="HZ653">
        <v>9999</v>
      </c>
      <c r="IA653">
        <v>9999</v>
      </c>
      <c r="IB653">
        <v>9999</v>
      </c>
      <c r="IC653">
        <v>1.86316</v>
      </c>
      <c r="ID653">
        <v>1.86813</v>
      </c>
      <c r="IE653">
        <v>1.86784</v>
      </c>
      <c r="IF653">
        <v>1.86905</v>
      </c>
      <c r="IG653">
        <v>1.86982</v>
      </c>
      <c r="IH653">
        <v>1.86585</v>
      </c>
      <c r="II653">
        <v>1.86706</v>
      </c>
      <c r="IJ653">
        <v>1.86843</v>
      </c>
      <c r="IK653">
        <v>5</v>
      </c>
      <c r="IL653">
        <v>0</v>
      </c>
      <c r="IM653">
        <v>0</v>
      </c>
      <c r="IN653">
        <v>0</v>
      </c>
      <c r="IO653" t="s">
        <v>443</v>
      </c>
      <c r="IP653" t="s">
        <v>444</v>
      </c>
      <c r="IQ653" t="s">
        <v>445</v>
      </c>
      <c r="IR653" t="s">
        <v>445</v>
      </c>
      <c r="IS653" t="s">
        <v>445</v>
      </c>
      <c r="IT653" t="s">
        <v>445</v>
      </c>
      <c r="IU653">
        <v>0</v>
      </c>
      <c r="IV653">
        <v>100</v>
      </c>
      <c r="IW653">
        <v>100</v>
      </c>
      <c r="IX653">
        <v>4.999</v>
      </c>
      <c r="IY653">
        <v>0.31</v>
      </c>
      <c r="IZ653">
        <v>0.972545899424372</v>
      </c>
      <c r="JA653">
        <v>0.00534676025210932</v>
      </c>
      <c r="JB653">
        <v>-1.70922874884956e-06</v>
      </c>
      <c r="JC653">
        <v>5.24977269206303e-10</v>
      </c>
      <c r="JD653">
        <v>0.310040366037049</v>
      </c>
      <c r="JE653">
        <v>0</v>
      </c>
      <c r="JF653">
        <v>0</v>
      </c>
      <c r="JG653">
        <v>0</v>
      </c>
      <c r="JH653">
        <v>4</v>
      </c>
      <c r="JI653">
        <v>2317</v>
      </c>
      <c r="JJ653">
        <v>-0</v>
      </c>
      <c r="JK653">
        <v>23</v>
      </c>
      <c r="JL653">
        <v>29370139.3</v>
      </c>
      <c r="JM653">
        <v>29370139.3</v>
      </c>
      <c r="JN653">
        <v>2.44629</v>
      </c>
      <c r="JO653">
        <v>2.6062</v>
      </c>
      <c r="JP653">
        <v>2.19849</v>
      </c>
      <c r="JQ653">
        <v>2.63794</v>
      </c>
      <c r="JR653">
        <v>2.44507</v>
      </c>
      <c r="JS653">
        <v>2.31934</v>
      </c>
      <c r="JT653">
        <v>33.0875</v>
      </c>
      <c r="JU653">
        <v>24.1225</v>
      </c>
      <c r="JV653">
        <v>18</v>
      </c>
      <c r="JW653">
        <v>491.133</v>
      </c>
      <c r="JX653">
        <v>739.458</v>
      </c>
      <c r="JY653">
        <v>34.0562</v>
      </c>
      <c r="JZ653">
        <v>51.9162</v>
      </c>
      <c r="KA653">
        <v>30.0006</v>
      </c>
      <c r="KB653">
        <v>51.7209</v>
      </c>
      <c r="KC653">
        <v>51.5503</v>
      </c>
      <c r="KD653">
        <v>49.0376</v>
      </c>
      <c r="KE653">
        <v>0</v>
      </c>
      <c r="KF653">
        <v>100</v>
      </c>
      <c r="KG653">
        <v>34.0409</v>
      </c>
      <c r="KH653">
        <v>1023.48</v>
      </c>
      <c r="KI653">
        <v>21.9999</v>
      </c>
      <c r="KJ653">
        <v>93.0618</v>
      </c>
      <c r="KK653">
        <v>89.8496</v>
      </c>
    </row>
    <row r="654" spans="1:297">
      <c r="A654">
        <v>638</v>
      </c>
      <c r="B654">
        <v>1762208361.1</v>
      </c>
      <c r="C654">
        <v>10129.0999999046</v>
      </c>
      <c r="D654" t="s">
        <v>1726</v>
      </c>
      <c r="E654" t="s">
        <v>1727</v>
      </c>
      <c r="F654">
        <v>5</v>
      </c>
      <c r="G654" t="s">
        <v>1605</v>
      </c>
      <c r="H654" t="s">
        <v>438</v>
      </c>
      <c r="I654">
        <v>1762208353.6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1026.40601834495</v>
      </c>
      <c r="AK654">
        <v>1011.10456363636</v>
      </c>
      <c r="AL654">
        <v>3.50562090878212</v>
      </c>
      <c r="AM654">
        <v>64.2912507291706</v>
      </c>
      <c r="AN654">
        <f>(AP654 - AO654 + DY654*1E3/(8.314*(EA654+273.15)) * AR654/DX654 * AQ654) * DX654/(100*DL654) * 1000/(1000 - AP654)</f>
        <v>0</v>
      </c>
      <c r="AO654">
        <v>21.1048627639946</v>
      </c>
      <c r="AP654">
        <v>30.7583842424242</v>
      </c>
      <c r="AQ654">
        <v>-3.92674481117353e-05</v>
      </c>
      <c r="AR654">
        <v>98.2178947008319</v>
      </c>
      <c r="AS654">
        <v>2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439</v>
      </c>
      <c r="AY654" t="s">
        <v>439</v>
      </c>
      <c r="AZ654">
        <v>0</v>
      </c>
      <c r="BA654">
        <v>0</v>
      </c>
      <c r="BB654">
        <f>1-AZ654/BA654</f>
        <v>0</v>
      </c>
      <c r="BC654">
        <v>0</v>
      </c>
      <c r="BD654" t="s">
        <v>439</v>
      </c>
      <c r="BE654" t="s">
        <v>439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439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440</v>
      </c>
      <c r="DO654">
        <v>2</v>
      </c>
      <c r="DP654" t="b">
        <v>1</v>
      </c>
      <c r="DQ654">
        <v>1762208353.6</v>
      </c>
      <c r="DR654">
        <v>958.040083333333</v>
      </c>
      <c r="DS654">
        <v>991.8395</v>
      </c>
      <c r="DT654">
        <v>30.77845</v>
      </c>
      <c r="DU654">
        <v>21.105075</v>
      </c>
      <c r="DV654">
        <v>953.0695</v>
      </c>
      <c r="DW654">
        <v>30.4683916666667</v>
      </c>
      <c r="DX654">
        <v>500.361583333333</v>
      </c>
      <c r="DY654">
        <v>90.781125</v>
      </c>
      <c r="DZ654">
        <v>0.100061083333333</v>
      </c>
      <c r="EA654">
        <v>42.645975</v>
      </c>
      <c r="EB654">
        <v>42.0231833333333</v>
      </c>
      <c r="EC654">
        <v>999.9</v>
      </c>
      <c r="ED654">
        <v>0</v>
      </c>
      <c r="EE654">
        <v>0</v>
      </c>
      <c r="EF654">
        <v>9998.74416666667</v>
      </c>
      <c r="EG654">
        <v>0</v>
      </c>
      <c r="EH654">
        <v>1153.44416666667</v>
      </c>
      <c r="EI654">
        <v>-33.7992666666667</v>
      </c>
      <c r="EJ654">
        <v>988.46325</v>
      </c>
      <c r="EK654">
        <v>1013.22325</v>
      </c>
      <c r="EL654">
        <v>9.67335583333333</v>
      </c>
      <c r="EM654">
        <v>991.8395</v>
      </c>
      <c r="EN654">
        <v>21.105075</v>
      </c>
      <c r="EO654">
        <v>2.79410166666667</v>
      </c>
      <c r="EP654">
        <v>1.91594416666667</v>
      </c>
      <c r="EQ654">
        <v>22.849275</v>
      </c>
      <c r="ER654">
        <v>16.766275</v>
      </c>
      <c r="ES654">
        <v>1999.965</v>
      </c>
      <c r="ET654">
        <v>0.9799945</v>
      </c>
      <c r="EU654">
        <v>0.02000535</v>
      </c>
      <c r="EV654">
        <v>0</v>
      </c>
      <c r="EW654">
        <v>1140.74833333333</v>
      </c>
      <c r="EX654">
        <v>5.00059</v>
      </c>
      <c r="EY654">
        <v>24431.8583333333</v>
      </c>
      <c r="EZ654">
        <v>17359.9583333333</v>
      </c>
      <c r="FA654">
        <v>62.375</v>
      </c>
      <c r="FB654">
        <v>62.625</v>
      </c>
      <c r="FC654">
        <v>61.8853333333333</v>
      </c>
      <c r="FD654">
        <v>62</v>
      </c>
      <c r="FE654">
        <v>62.75</v>
      </c>
      <c r="FF654">
        <v>1955.055</v>
      </c>
      <c r="FG654">
        <v>39.91</v>
      </c>
      <c r="FH654">
        <v>0</v>
      </c>
      <c r="FI654">
        <v>1762208360.6</v>
      </c>
      <c r="FJ654">
        <v>0</v>
      </c>
      <c r="FK654">
        <v>1140.74153846154</v>
      </c>
      <c r="FL654">
        <v>3.8721367445933</v>
      </c>
      <c r="FM654">
        <v>79.6512820920376</v>
      </c>
      <c r="FN654">
        <v>24432.5538461539</v>
      </c>
      <c r="FO654">
        <v>15</v>
      </c>
      <c r="FP654">
        <v>0</v>
      </c>
      <c r="FQ654" t="s">
        <v>441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-33.7982571428571</v>
      </c>
      <c r="GD654">
        <v>-1.40667272727276</v>
      </c>
      <c r="GE654">
        <v>0.340350769440152</v>
      </c>
      <c r="GF654">
        <v>0</v>
      </c>
      <c r="GG654">
        <v>1140.49382352941</v>
      </c>
      <c r="GH654">
        <v>3.95248280675736</v>
      </c>
      <c r="GI654">
        <v>0.430942979071569</v>
      </c>
      <c r="GJ654">
        <v>-1</v>
      </c>
      <c r="GK654">
        <v>9.68549714285714</v>
      </c>
      <c r="GL654">
        <v>-0.157009090909094</v>
      </c>
      <c r="GM654">
        <v>0.0159565132671977</v>
      </c>
      <c r="GN654">
        <v>0</v>
      </c>
      <c r="GO654">
        <v>0</v>
      </c>
      <c r="GP654">
        <v>2</v>
      </c>
      <c r="GQ654" t="s">
        <v>442</v>
      </c>
      <c r="GR654">
        <v>3.12624</v>
      </c>
      <c r="GS654">
        <v>2.77787</v>
      </c>
      <c r="GT654">
        <v>0.155784</v>
      </c>
      <c r="GU654">
        <v>0.159609</v>
      </c>
      <c r="GV654">
        <v>0.117378</v>
      </c>
      <c r="GW654">
        <v>0.0899464</v>
      </c>
      <c r="GX654">
        <v>30379.8</v>
      </c>
      <c r="GY654">
        <v>32025</v>
      </c>
      <c r="GZ654">
        <v>32687.5</v>
      </c>
      <c r="HA654">
        <v>34635.2</v>
      </c>
      <c r="HB654">
        <v>41153.6</v>
      </c>
      <c r="HC654">
        <v>45411.4</v>
      </c>
      <c r="HD654">
        <v>51323.6</v>
      </c>
      <c r="HE654">
        <v>55517.2</v>
      </c>
      <c r="HF654">
        <v>1.69185</v>
      </c>
      <c r="HG654">
        <v>1.99343</v>
      </c>
      <c r="HH654">
        <v>-0.0117719</v>
      </c>
      <c r="HI654">
        <v>0</v>
      </c>
      <c r="HJ654">
        <v>42.1954</v>
      </c>
      <c r="HK654">
        <v>999.9</v>
      </c>
      <c r="HL654">
        <v>53.711</v>
      </c>
      <c r="HM654">
        <v>28.429</v>
      </c>
      <c r="HN654">
        <v>23.022</v>
      </c>
      <c r="HO654">
        <v>60.8445</v>
      </c>
      <c r="HP654">
        <v>30.008</v>
      </c>
      <c r="HQ654">
        <v>2</v>
      </c>
      <c r="HR654">
        <v>2.19434</v>
      </c>
      <c r="HS654">
        <v>6.89489</v>
      </c>
      <c r="HT654">
        <v>19.9872</v>
      </c>
      <c r="HU654">
        <v>5.19063</v>
      </c>
      <c r="HV654">
        <v>12.0159</v>
      </c>
      <c r="HW654">
        <v>4.9705</v>
      </c>
      <c r="HX654">
        <v>3.29515</v>
      </c>
      <c r="HY654">
        <v>999.9</v>
      </c>
      <c r="HZ654">
        <v>9999</v>
      </c>
      <c r="IA654">
        <v>9999</v>
      </c>
      <c r="IB654">
        <v>9999</v>
      </c>
      <c r="IC654">
        <v>1.86314</v>
      </c>
      <c r="ID654">
        <v>1.86813</v>
      </c>
      <c r="IE654">
        <v>1.86783</v>
      </c>
      <c r="IF654">
        <v>1.86904</v>
      </c>
      <c r="IG654">
        <v>1.86981</v>
      </c>
      <c r="IH654">
        <v>1.86585</v>
      </c>
      <c r="II654">
        <v>1.86706</v>
      </c>
      <c r="IJ654">
        <v>1.86838</v>
      </c>
      <c r="IK654">
        <v>5</v>
      </c>
      <c r="IL654">
        <v>0</v>
      </c>
      <c r="IM654">
        <v>0</v>
      </c>
      <c r="IN654">
        <v>0</v>
      </c>
      <c r="IO654" t="s">
        <v>443</v>
      </c>
      <c r="IP654" t="s">
        <v>444</v>
      </c>
      <c r="IQ654" t="s">
        <v>445</v>
      </c>
      <c r="IR654" t="s">
        <v>445</v>
      </c>
      <c r="IS654" t="s">
        <v>445</v>
      </c>
      <c r="IT654" t="s">
        <v>445</v>
      </c>
      <c r="IU654">
        <v>0</v>
      </c>
      <c r="IV654">
        <v>100</v>
      </c>
      <c r="IW654">
        <v>100</v>
      </c>
      <c r="IX654">
        <v>5.058</v>
      </c>
      <c r="IY654">
        <v>0.31</v>
      </c>
      <c r="IZ654">
        <v>0.972545899424372</v>
      </c>
      <c r="JA654">
        <v>0.00534676025210932</v>
      </c>
      <c r="JB654">
        <v>-1.70922874884956e-06</v>
      </c>
      <c r="JC654">
        <v>5.24977269206303e-10</v>
      </c>
      <c r="JD654">
        <v>0.310040366037049</v>
      </c>
      <c r="JE654">
        <v>0</v>
      </c>
      <c r="JF654">
        <v>0</v>
      </c>
      <c r="JG654">
        <v>0</v>
      </c>
      <c r="JH654">
        <v>4</v>
      </c>
      <c r="JI654">
        <v>2317</v>
      </c>
      <c r="JJ654">
        <v>-0</v>
      </c>
      <c r="JK654">
        <v>23</v>
      </c>
      <c r="JL654">
        <v>29370139.4</v>
      </c>
      <c r="JM654">
        <v>29370139.4</v>
      </c>
      <c r="JN654">
        <v>2.47925</v>
      </c>
      <c r="JO654">
        <v>2.61353</v>
      </c>
      <c r="JP654">
        <v>2.19849</v>
      </c>
      <c r="JQ654">
        <v>2.63794</v>
      </c>
      <c r="JR654">
        <v>2.44507</v>
      </c>
      <c r="JS654">
        <v>2.28516</v>
      </c>
      <c r="JT654">
        <v>33.0875</v>
      </c>
      <c r="JU654">
        <v>24.1138</v>
      </c>
      <c r="JV654">
        <v>18</v>
      </c>
      <c r="JW654">
        <v>491.27</v>
      </c>
      <c r="JX654">
        <v>738.873</v>
      </c>
      <c r="JY654">
        <v>34.0309</v>
      </c>
      <c r="JZ654">
        <v>51.9105</v>
      </c>
      <c r="KA654">
        <v>30.0005</v>
      </c>
      <c r="KB654">
        <v>51.7132</v>
      </c>
      <c r="KC654">
        <v>51.5426</v>
      </c>
      <c r="KD654">
        <v>49.6715</v>
      </c>
      <c r="KE654">
        <v>0</v>
      </c>
      <c r="KF654">
        <v>100</v>
      </c>
      <c r="KG654">
        <v>34.018</v>
      </c>
      <c r="KH654">
        <v>1043.7</v>
      </c>
      <c r="KI654">
        <v>21.9999</v>
      </c>
      <c r="KJ654">
        <v>93.0603</v>
      </c>
      <c r="KK654">
        <v>89.8487</v>
      </c>
    </row>
    <row r="655" spans="1:297">
      <c r="A655">
        <v>639</v>
      </c>
      <c r="B655">
        <v>1762208366.1</v>
      </c>
      <c r="C655">
        <v>10134.0999999046</v>
      </c>
      <c r="D655" t="s">
        <v>1728</v>
      </c>
      <c r="E655" t="s">
        <v>1729</v>
      </c>
      <c r="F655">
        <v>5</v>
      </c>
      <c r="G655" t="s">
        <v>1605</v>
      </c>
      <c r="H655" t="s">
        <v>438</v>
      </c>
      <c r="I655">
        <v>1762208358.6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1042.32201765575</v>
      </c>
      <c r="AK655">
        <v>1027.73636363636</v>
      </c>
      <c r="AL655">
        <v>3.32315354530451</v>
      </c>
      <c r="AM655">
        <v>64.2912507291706</v>
      </c>
      <c r="AN655">
        <f>(AP655 - AO655 + DY655*1E3/(8.314*(EA655+273.15)) * AR655/DX655 * AQ655) * DX655/(100*DL655) * 1000/(1000 - AP655)</f>
        <v>0</v>
      </c>
      <c r="AO655">
        <v>21.103674446592</v>
      </c>
      <c r="AP655">
        <v>30.7523945454546</v>
      </c>
      <c r="AQ655">
        <v>-2.53247609800625e-05</v>
      </c>
      <c r="AR655">
        <v>98.2178947008319</v>
      </c>
      <c r="AS655">
        <v>2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439</v>
      </c>
      <c r="AY655" t="s">
        <v>439</v>
      </c>
      <c r="AZ655">
        <v>0</v>
      </c>
      <c r="BA655">
        <v>0</v>
      </c>
      <c r="BB655">
        <f>1-AZ655/BA655</f>
        <v>0</v>
      </c>
      <c r="BC655">
        <v>0</v>
      </c>
      <c r="BD655" t="s">
        <v>439</v>
      </c>
      <c r="BE655" t="s">
        <v>439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439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440</v>
      </c>
      <c r="DO655">
        <v>2</v>
      </c>
      <c r="DP655" t="b">
        <v>1</v>
      </c>
      <c r="DQ655">
        <v>1762208358.6</v>
      </c>
      <c r="DR655">
        <v>974.72375</v>
      </c>
      <c r="DS655">
        <v>1008.41975</v>
      </c>
      <c r="DT655">
        <v>30.7658333333333</v>
      </c>
      <c r="DU655">
        <v>21.1046333333333</v>
      </c>
      <c r="DV655">
        <v>969.694833333333</v>
      </c>
      <c r="DW655">
        <v>30.4557833333333</v>
      </c>
      <c r="DX655">
        <v>499.976666666667</v>
      </c>
      <c r="DY655">
        <v>90.78105</v>
      </c>
      <c r="DZ655">
        <v>0.09997555</v>
      </c>
      <c r="EA655">
        <v>42.63725</v>
      </c>
      <c r="EB655">
        <v>42.0156166666667</v>
      </c>
      <c r="EC655">
        <v>999.9</v>
      </c>
      <c r="ED655">
        <v>0</v>
      </c>
      <c r="EE655">
        <v>0</v>
      </c>
      <c r="EF655">
        <v>9999.475</v>
      </c>
      <c r="EG655">
        <v>0</v>
      </c>
      <c r="EH655">
        <v>1153.305</v>
      </c>
      <c r="EI655">
        <v>-33.6949833333333</v>
      </c>
      <c r="EJ655">
        <v>1005.6645</v>
      </c>
      <c r="EK655">
        <v>1030.15916666667</v>
      </c>
      <c r="EL655">
        <v>9.66118</v>
      </c>
      <c r="EM655">
        <v>1008.41975</v>
      </c>
      <c r="EN655">
        <v>21.1046333333333</v>
      </c>
      <c r="EO655">
        <v>2.79295416666667</v>
      </c>
      <c r="EP655">
        <v>1.91590166666667</v>
      </c>
      <c r="EQ655">
        <v>22.8424916666667</v>
      </c>
      <c r="ER655">
        <v>16.7659166666667</v>
      </c>
      <c r="ES655">
        <v>2000.02</v>
      </c>
      <c r="ET655">
        <v>0.979995</v>
      </c>
      <c r="EU655">
        <v>0.0200048333333333</v>
      </c>
      <c r="EV655">
        <v>0</v>
      </c>
      <c r="EW655">
        <v>1141.1025</v>
      </c>
      <c r="EX655">
        <v>5.00059</v>
      </c>
      <c r="EY655">
        <v>24438.7166666667</v>
      </c>
      <c r="EZ655">
        <v>17360.4583333333</v>
      </c>
      <c r="FA655">
        <v>62.375</v>
      </c>
      <c r="FB655">
        <v>62.6405</v>
      </c>
      <c r="FC655">
        <v>61.8853333333333</v>
      </c>
      <c r="FD655">
        <v>62</v>
      </c>
      <c r="FE655">
        <v>62.75</v>
      </c>
      <c r="FF655">
        <v>1955.11</v>
      </c>
      <c r="FG655">
        <v>39.91</v>
      </c>
      <c r="FH655">
        <v>0</v>
      </c>
      <c r="FI655">
        <v>1762208365.4</v>
      </c>
      <c r="FJ655">
        <v>0</v>
      </c>
      <c r="FK655">
        <v>1141.03307692308</v>
      </c>
      <c r="FL655">
        <v>3.00239316936967</v>
      </c>
      <c r="FM655">
        <v>70.4170940835897</v>
      </c>
      <c r="FN655">
        <v>24438.3884615385</v>
      </c>
      <c r="FO655">
        <v>15</v>
      </c>
      <c r="FP655">
        <v>0</v>
      </c>
      <c r="FQ655" t="s">
        <v>441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-33.704619047619</v>
      </c>
      <c r="GD655">
        <v>1.41472207792206</v>
      </c>
      <c r="GE655">
        <v>0.406637664405768</v>
      </c>
      <c r="GF655">
        <v>0</v>
      </c>
      <c r="GG655">
        <v>1140.83941176471</v>
      </c>
      <c r="GH655">
        <v>3.36531703675248</v>
      </c>
      <c r="GI655">
        <v>0.381559810872898</v>
      </c>
      <c r="GJ655">
        <v>-1</v>
      </c>
      <c r="GK655">
        <v>9.67033095238095</v>
      </c>
      <c r="GL655">
        <v>-0.150652207792209</v>
      </c>
      <c r="GM655">
        <v>0.0153354565521994</v>
      </c>
      <c r="GN655">
        <v>0</v>
      </c>
      <c r="GO655">
        <v>0</v>
      </c>
      <c r="GP655">
        <v>2</v>
      </c>
      <c r="GQ655" t="s">
        <v>442</v>
      </c>
      <c r="GR655">
        <v>3.12622</v>
      </c>
      <c r="GS655">
        <v>2.77793</v>
      </c>
      <c r="GT655">
        <v>0.157473</v>
      </c>
      <c r="GU655">
        <v>0.161326</v>
      </c>
      <c r="GV655">
        <v>0.117353</v>
      </c>
      <c r="GW655">
        <v>0.0899497</v>
      </c>
      <c r="GX655">
        <v>30318.3</v>
      </c>
      <c r="GY655">
        <v>31958.7</v>
      </c>
      <c r="GZ655">
        <v>32687.1</v>
      </c>
      <c r="HA655">
        <v>34634.7</v>
      </c>
      <c r="HB655">
        <v>41154.2</v>
      </c>
      <c r="HC655">
        <v>45410.9</v>
      </c>
      <c r="HD655">
        <v>51322.7</v>
      </c>
      <c r="HE655">
        <v>55516.5</v>
      </c>
      <c r="HF655">
        <v>1.69177</v>
      </c>
      <c r="HG655">
        <v>1.9934</v>
      </c>
      <c r="HH655">
        <v>-0.0120029</v>
      </c>
      <c r="HI655">
        <v>0</v>
      </c>
      <c r="HJ655">
        <v>42.2105</v>
      </c>
      <c r="HK655">
        <v>999.9</v>
      </c>
      <c r="HL655">
        <v>53.711</v>
      </c>
      <c r="HM655">
        <v>28.429</v>
      </c>
      <c r="HN655">
        <v>23.02</v>
      </c>
      <c r="HO655">
        <v>60.7345</v>
      </c>
      <c r="HP655">
        <v>30.0881</v>
      </c>
      <c r="HQ655">
        <v>2</v>
      </c>
      <c r="HR655">
        <v>2.19479</v>
      </c>
      <c r="HS655">
        <v>6.88463</v>
      </c>
      <c r="HT655">
        <v>19.9877</v>
      </c>
      <c r="HU655">
        <v>5.19093</v>
      </c>
      <c r="HV655">
        <v>12.0159</v>
      </c>
      <c r="HW655">
        <v>4.9707</v>
      </c>
      <c r="HX655">
        <v>3.29505</v>
      </c>
      <c r="HY655">
        <v>999.9</v>
      </c>
      <c r="HZ655">
        <v>9999</v>
      </c>
      <c r="IA655">
        <v>9999</v>
      </c>
      <c r="IB655">
        <v>9999</v>
      </c>
      <c r="IC655">
        <v>1.86319</v>
      </c>
      <c r="ID655">
        <v>1.86813</v>
      </c>
      <c r="IE655">
        <v>1.86783</v>
      </c>
      <c r="IF655">
        <v>1.86904</v>
      </c>
      <c r="IG655">
        <v>1.86981</v>
      </c>
      <c r="IH655">
        <v>1.86585</v>
      </c>
      <c r="II655">
        <v>1.86707</v>
      </c>
      <c r="IJ655">
        <v>1.86838</v>
      </c>
      <c r="IK655">
        <v>5</v>
      </c>
      <c r="IL655">
        <v>0</v>
      </c>
      <c r="IM655">
        <v>0</v>
      </c>
      <c r="IN655">
        <v>0</v>
      </c>
      <c r="IO655" t="s">
        <v>443</v>
      </c>
      <c r="IP655" t="s">
        <v>444</v>
      </c>
      <c r="IQ655" t="s">
        <v>445</v>
      </c>
      <c r="IR655" t="s">
        <v>445</v>
      </c>
      <c r="IS655" t="s">
        <v>445</v>
      </c>
      <c r="IT655" t="s">
        <v>445</v>
      </c>
      <c r="IU655">
        <v>0</v>
      </c>
      <c r="IV655">
        <v>100</v>
      </c>
      <c r="IW655">
        <v>100</v>
      </c>
      <c r="IX655">
        <v>5.115</v>
      </c>
      <c r="IY655">
        <v>0.31</v>
      </c>
      <c r="IZ655">
        <v>0.972545899424372</v>
      </c>
      <c r="JA655">
        <v>0.00534676025210932</v>
      </c>
      <c r="JB655">
        <v>-1.70922874884956e-06</v>
      </c>
      <c r="JC655">
        <v>5.24977269206303e-10</v>
      </c>
      <c r="JD655">
        <v>0.310040366037049</v>
      </c>
      <c r="JE655">
        <v>0</v>
      </c>
      <c r="JF655">
        <v>0</v>
      </c>
      <c r="JG655">
        <v>0</v>
      </c>
      <c r="JH655">
        <v>4</v>
      </c>
      <c r="JI655">
        <v>2317</v>
      </c>
      <c r="JJ655">
        <v>-0</v>
      </c>
      <c r="JK655">
        <v>23</v>
      </c>
      <c r="JL655">
        <v>29370139.4</v>
      </c>
      <c r="JM655">
        <v>29370139.4</v>
      </c>
      <c r="JN655">
        <v>2.51587</v>
      </c>
      <c r="JO655">
        <v>2.60254</v>
      </c>
      <c r="JP655">
        <v>2.19849</v>
      </c>
      <c r="JQ655">
        <v>2.63794</v>
      </c>
      <c r="JR655">
        <v>2.44629</v>
      </c>
      <c r="JS655">
        <v>2.33643</v>
      </c>
      <c r="JT655">
        <v>33.0875</v>
      </c>
      <c r="JU655">
        <v>24.1225</v>
      </c>
      <c r="JV655">
        <v>18</v>
      </c>
      <c r="JW655">
        <v>491.177</v>
      </c>
      <c r="JX655">
        <v>738.774</v>
      </c>
      <c r="JY655">
        <v>34.011</v>
      </c>
      <c r="JZ655">
        <v>51.9097</v>
      </c>
      <c r="KA655">
        <v>30.0005</v>
      </c>
      <c r="KB655">
        <v>51.7066</v>
      </c>
      <c r="KC655">
        <v>51.5346</v>
      </c>
      <c r="KD655">
        <v>50.4042</v>
      </c>
      <c r="KE655">
        <v>0</v>
      </c>
      <c r="KF655">
        <v>100</v>
      </c>
      <c r="KG655">
        <v>34.01</v>
      </c>
      <c r="KH655">
        <v>1057.22</v>
      </c>
      <c r="KI655">
        <v>21.9999</v>
      </c>
      <c r="KJ655">
        <v>93.0589</v>
      </c>
      <c r="KK655">
        <v>89.8475</v>
      </c>
    </row>
    <row r="656" spans="1:297">
      <c r="A656">
        <v>640</v>
      </c>
      <c r="B656">
        <v>1762208371.1</v>
      </c>
      <c r="C656">
        <v>10139.0999999046</v>
      </c>
      <c r="D656" t="s">
        <v>1730</v>
      </c>
      <c r="E656" t="s">
        <v>1731</v>
      </c>
      <c r="F656">
        <v>5</v>
      </c>
      <c r="G656" t="s">
        <v>1605</v>
      </c>
      <c r="H656" t="s">
        <v>438</v>
      </c>
      <c r="I656">
        <v>1762208363.6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1059.52509003542</v>
      </c>
      <c r="AK656">
        <v>1044.54224242424</v>
      </c>
      <c r="AL656">
        <v>3.35330757877904</v>
      </c>
      <c r="AM656">
        <v>64.2912507291706</v>
      </c>
      <c r="AN656">
        <f>(AP656 - AO656 + DY656*1E3/(8.314*(EA656+273.15)) * AR656/DX656 * AQ656) * DX656/(100*DL656) * 1000/(1000 - AP656)</f>
        <v>0</v>
      </c>
      <c r="AO656">
        <v>21.1037590551476</v>
      </c>
      <c r="AP656">
        <v>30.7442284848485</v>
      </c>
      <c r="AQ656">
        <v>-1.9719390302134e-05</v>
      </c>
      <c r="AR656">
        <v>98.2178947008319</v>
      </c>
      <c r="AS656">
        <v>2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439</v>
      </c>
      <c r="AY656" t="s">
        <v>439</v>
      </c>
      <c r="AZ656">
        <v>0</v>
      </c>
      <c r="BA656">
        <v>0</v>
      </c>
      <c r="BB656">
        <f>1-AZ656/BA656</f>
        <v>0</v>
      </c>
      <c r="BC656">
        <v>0</v>
      </c>
      <c r="BD656" t="s">
        <v>439</v>
      </c>
      <c r="BE656" t="s">
        <v>439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439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440</v>
      </c>
      <c r="DO656">
        <v>2</v>
      </c>
      <c r="DP656" t="b">
        <v>1</v>
      </c>
      <c r="DQ656">
        <v>1762208363.6</v>
      </c>
      <c r="DR656">
        <v>991.2615</v>
      </c>
      <c r="DS656">
        <v>1024.91416666667</v>
      </c>
      <c r="DT656">
        <v>30.755425</v>
      </c>
      <c r="DU656">
        <v>21.1039083333333</v>
      </c>
      <c r="DV656">
        <v>986.173833333333</v>
      </c>
      <c r="DW656">
        <v>30.4453833333333</v>
      </c>
      <c r="DX656">
        <v>499.985833333333</v>
      </c>
      <c r="DY656">
        <v>90.7812666666667</v>
      </c>
      <c r="DZ656">
        <v>0.100042808333333</v>
      </c>
      <c r="EA656">
        <v>42.6316166666667</v>
      </c>
      <c r="EB656">
        <v>42.0153083333333</v>
      </c>
      <c r="EC656">
        <v>999.9</v>
      </c>
      <c r="ED656">
        <v>0</v>
      </c>
      <c r="EE656">
        <v>0</v>
      </c>
      <c r="EF656">
        <v>9994.63583333333</v>
      </c>
      <c r="EG656">
        <v>0</v>
      </c>
      <c r="EH656">
        <v>1153.14666666667</v>
      </c>
      <c r="EI656">
        <v>-33.650725</v>
      </c>
      <c r="EJ656">
        <v>1022.71666666667</v>
      </c>
      <c r="EK656">
        <v>1047.00833333333</v>
      </c>
      <c r="EL656">
        <v>9.65150166666667</v>
      </c>
      <c r="EM656">
        <v>1024.91416666667</v>
      </c>
      <c r="EN656">
        <v>21.1039083333333</v>
      </c>
      <c r="EO656">
        <v>2.79201666666667</v>
      </c>
      <c r="EP656">
        <v>1.91584</v>
      </c>
      <c r="EQ656">
        <v>22.8369666666667</v>
      </c>
      <c r="ER656">
        <v>16.7654083333333</v>
      </c>
      <c r="ES656">
        <v>1999.99666666667</v>
      </c>
      <c r="ET656">
        <v>0.97999475</v>
      </c>
      <c r="EU656">
        <v>0.0200050916666667</v>
      </c>
      <c r="EV656">
        <v>0</v>
      </c>
      <c r="EW656">
        <v>1141.32666666667</v>
      </c>
      <c r="EX656">
        <v>5.00059</v>
      </c>
      <c r="EY656">
        <v>24444.45</v>
      </c>
      <c r="EZ656">
        <v>17360.25</v>
      </c>
      <c r="FA656">
        <v>62.375</v>
      </c>
      <c r="FB656">
        <v>62.656</v>
      </c>
      <c r="FC656">
        <v>61.8956666666667</v>
      </c>
      <c r="FD656">
        <v>62</v>
      </c>
      <c r="FE656">
        <v>62.74475</v>
      </c>
      <c r="FF656">
        <v>1955.08666666667</v>
      </c>
      <c r="FG656">
        <v>39.91</v>
      </c>
      <c r="FH656">
        <v>0</v>
      </c>
      <c r="FI656">
        <v>1762208370.2</v>
      </c>
      <c r="FJ656">
        <v>0</v>
      </c>
      <c r="FK656">
        <v>1141.32153846154</v>
      </c>
      <c r="FL656">
        <v>2.91145300344102</v>
      </c>
      <c r="FM656">
        <v>70.030769307179</v>
      </c>
      <c r="FN656">
        <v>24444.1384615385</v>
      </c>
      <c r="FO656">
        <v>15</v>
      </c>
      <c r="FP656">
        <v>0</v>
      </c>
      <c r="FQ656" t="s">
        <v>441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-33.6734238095238</v>
      </c>
      <c r="GD656">
        <v>0.500563636363603</v>
      </c>
      <c r="GE656">
        <v>0.394296868947342</v>
      </c>
      <c r="GF656">
        <v>0</v>
      </c>
      <c r="GG656">
        <v>1141.06176470588</v>
      </c>
      <c r="GH656">
        <v>3.64644767067545</v>
      </c>
      <c r="GI656">
        <v>0.421485263075256</v>
      </c>
      <c r="GJ656">
        <v>-1</v>
      </c>
      <c r="GK656">
        <v>9.66087571428571</v>
      </c>
      <c r="GL656">
        <v>-0.126688051948046</v>
      </c>
      <c r="GM656">
        <v>0.0129020775630197</v>
      </c>
      <c r="GN656">
        <v>0</v>
      </c>
      <c r="GO656">
        <v>0</v>
      </c>
      <c r="GP656">
        <v>2</v>
      </c>
      <c r="GQ656" t="s">
        <v>442</v>
      </c>
      <c r="GR656">
        <v>3.12631</v>
      </c>
      <c r="GS656">
        <v>2.77784</v>
      </c>
      <c r="GT656">
        <v>0.159163</v>
      </c>
      <c r="GU656">
        <v>0.162961</v>
      </c>
      <c r="GV656">
        <v>0.11733</v>
      </c>
      <c r="GW656">
        <v>0.0899481</v>
      </c>
      <c r="GX656">
        <v>30256.4</v>
      </c>
      <c r="GY656">
        <v>31895.5</v>
      </c>
      <c r="GZ656">
        <v>32686.4</v>
      </c>
      <c r="HA656">
        <v>34634.2</v>
      </c>
      <c r="HB656">
        <v>41155</v>
      </c>
      <c r="HC656">
        <v>45409.8</v>
      </c>
      <c r="HD656">
        <v>51322.3</v>
      </c>
      <c r="HE656">
        <v>55514.9</v>
      </c>
      <c r="HF656">
        <v>1.69208</v>
      </c>
      <c r="HG656">
        <v>1.99338</v>
      </c>
      <c r="HH656">
        <v>-0.012964</v>
      </c>
      <c r="HI656">
        <v>0</v>
      </c>
      <c r="HJ656">
        <v>42.225</v>
      </c>
      <c r="HK656">
        <v>999.9</v>
      </c>
      <c r="HL656">
        <v>53.687</v>
      </c>
      <c r="HM656">
        <v>28.409</v>
      </c>
      <c r="HN656">
        <v>22.9833</v>
      </c>
      <c r="HO656">
        <v>60.8645</v>
      </c>
      <c r="HP656">
        <v>30.0881</v>
      </c>
      <c r="HQ656">
        <v>2</v>
      </c>
      <c r="HR656">
        <v>2.19503</v>
      </c>
      <c r="HS656">
        <v>6.86818</v>
      </c>
      <c r="HT656">
        <v>19.9881</v>
      </c>
      <c r="HU656">
        <v>5.19093</v>
      </c>
      <c r="HV656">
        <v>12.0159</v>
      </c>
      <c r="HW656">
        <v>4.97085</v>
      </c>
      <c r="HX656">
        <v>3.2952</v>
      </c>
      <c r="HY656">
        <v>999.9</v>
      </c>
      <c r="HZ656">
        <v>9999</v>
      </c>
      <c r="IA656">
        <v>9999</v>
      </c>
      <c r="IB656">
        <v>9999</v>
      </c>
      <c r="IC656">
        <v>1.86318</v>
      </c>
      <c r="ID656">
        <v>1.86812</v>
      </c>
      <c r="IE656">
        <v>1.86783</v>
      </c>
      <c r="IF656">
        <v>1.86905</v>
      </c>
      <c r="IG656">
        <v>1.86982</v>
      </c>
      <c r="IH656">
        <v>1.86585</v>
      </c>
      <c r="II656">
        <v>1.86705</v>
      </c>
      <c r="IJ656">
        <v>1.86837</v>
      </c>
      <c r="IK656">
        <v>5</v>
      </c>
      <c r="IL656">
        <v>0</v>
      </c>
      <c r="IM656">
        <v>0</v>
      </c>
      <c r="IN656">
        <v>0</v>
      </c>
      <c r="IO656" t="s">
        <v>443</v>
      </c>
      <c r="IP656" t="s">
        <v>444</v>
      </c>
      <c r="IQ656" t="s">
        <v>445</v>
      </c>
      <c r="IR656" t="s">
        <v>445</v>
      </c>
      <c r="IS656" t="s">
        <v>445</v>
      </c>
      <c r="IT656" t="s">
        <v>445</v>
      </c>
      <c r="IU656">
        <v>0</v>
      </c>
      <c r="IV656">
        <v>100</v>
      </c>
      <c r="IW656">
        <v>100</v>
      </c>
      <c r="IX656">
        <v>5.17</v>
      </c>
      <c r="IY656">
        <v>0.31</v>
      </c>
      <c r="IZ656">
        <v>0.972545899424372</v>
      </c>
      <c r="JA656">
        <v>0.00534676025210932</v>
      </c>
      <c r="JB656">
        <v>-1.70922874884956e-06</v>
      </c>
      <c r="JC656">
        <v>5.24977269206303e-10</v>
      </c>
      <c r="JD656">
        <v>0.310040366037049</v>
      </c>
      <c r="JE656">
        <v>0</v>
      </c>
      <c r="JF656">
        <v>0</v>
      </c>
      <c r="JG656">
        <v>0</v>
      </c>
      <c r="JH656">
        <v>4</v>
      </c>
      <c r="JI656">
        <v>2317</v>
      </c>
      <c r="JJ656">
        <v>-0</v>
      </c>
      <c r="JK656">
        <v>23</v>
      </c>
      <c r="JL656">
        <v>29370139.5</v>
      </c>
      <c r="JM656">
        <v>29370139.5</v>
      </c>
      <c r="JN656">
        <v>2.54639</v>
      </c>
      <c r="JO656">
        <v>2.61108</v>
      </c>
      <c r="JP656">
        <v>2.19849</v>
      </c>
      <c r="JQ656">
        <v>2.63672</v>
      </c>
      <c r="JR656">
        <v>2.44629</v>
      </c>
      <c r="JS656">
        <v>2.26807</v>
      </c>
      <c r="JT656">
        <v>33.0875</v>
      </c>
      <c r="JU656">
        <v>24.1138</v>
      </c>
      <c r="JV656">
        <v>18</v>
      </c>
      <c r="JW656">
        <v>491.36</v>
      </c>
      <c r="JX656">
        <v>738.692</v>
      </c>
      <c r="JY656">
        <v>33.9993</v>
      </c>
      <c r="JZ656">
        <v>51.9113</v>
      </c>
      <c r="KA656">
        <v>30.0004</v>
      </c>
      <c r="KB656">
        <v>51.7003</v>
      </c>
      <c r="KC656">
        <v>51.5283</v>
      </c>
      <c r="KD656">
        <v>51.0179</v>
      </c>
      <c r="KE656">
        <v>0</v>
      </c>
      <c r="KF656">
        <v>100</v>
      </c>
      <c r="KG656">
        <v>33.993</v>
      </c>
      <c r="KH656">
        <v>1070.85</v>
      </c>
      <c r="KI656">
        <v>21.9999</v>
      </c>
      <c r="KJ656">
        <v>93.0576</v>
      </c>
      <c r="KK656">
        <v>89.8454</v>
      </c>
    </row>
    <row r="657" spans="1:297">
      <c r="A657">
        <v>641</v>
      </c>
      <c r="B657">
        <v>1762208376.1</v>
      </c>
      <c r="C657">
        <v>10144.0999999046</v>
      </c>
      <c r="D657" t="s">
        <v>1732</v>
      </c>
      <c r="E657" t="s">
        <v>1733</v>
      </c>
      <c r="F657">
        <v>5</v>
      </c>
      <c r="G657" t="s">
        <v>1605</v>
      </c>
      <c r="H657" t="s">
        <v>438</v>
      </c>
      <c r="I657">
        <v>1762208368.6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1075.5349719012</v>
      </c>
      <c r="AK657">
        <v>1061.05393939394</v>
      </c>
      <c r="AL657">
        <v>3.28600103752416</v>
      </c>
      <c r="AM657">
        <v>64.2912507291706</v>
      </c>
      <c r="AN657">
        <f>(AP657 - AO657 + DY657*1E3/(8.314*(EA657+273.15)) * AR657/DX657 * AQ657) * DX657/(100*DL657) * 1000/(1000 - AP657)</f>
        <v>0</v>
      </c>
      <c r="AO657">
        <v>21.102202724838</v>
      </c>
      <c r="AP657">
        <v>30.7306545454545</v>
      </c>
      <c r="AQ657">
        <v>-2.85963208735807e-05</v>
      </c>
      <c r="AR657">
        <v>98.2178947008319</v>
      </c>
      <c r="AS657">
        <v>2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439</v>
      </c>
      <c r="AY657" t="s">
        <v>439</v>
      </c>
      <c r="AZ657">
        <v>0</v>
      </c>
      <c r="BA657">
        <v>0</v>
      </c>
      <c r="BB657">
        <f>1-AZ657/BA657</f>
        <v>0</v>
      </c>
      <c r="BC657">
        <v>0</v>
      </c>
      <c r="BD657" t="s">
        <v>439</v>
      </c>
      <c r="BE657" t="s">
        <v>439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439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440</v>
      </c>
      <c r="DO657">
        <v>2</v>
      </c>
      <c r="DP657" t="b">
        <v>1</v>
      </c>
      <c r="DQ657">
        <v>1762208368.6</v>
      </c>
      <c r="DR657">
        <v>1007.52425</v>
      </c>
      <c r="DS657">
        <v>1040.8575</v>
      </c>
      <c r="DT657">
        <v>30.744725</v>
      </c>
      <c r="DU657">
        <v>21.1031583333333</v>
      </c>
      <c r="DV657">
        <v>1002.37983333333</v>
      </c>
      <c r="DW657">
        <v>30.4346916666667</v>
      </c>
      <c r="DX657">
        <v>499.932833333333</v>
      </c>
      <c r="DY657">
        <v>90.7819083333333</v>
      </c>
      <c r="DZ657">
        <v>0.0999722416666667</v>
      </c>
      <c r="EA657">
        <v>42.631</v>
      </c>
      <c r="EB657">
        <v>42.014675</v>
      </c>
      <c r="EC657">
        <v>999.9</v>
      </c>
      <c r="ED657">
        <v>0</v>
      </c>
      <c r="EE657">
        <v>0</v>
      </c>
      <c r="EF657">
        <v>9993.595</v>
      </c>
      <c r="EG657">
        <v>0</v>
      </c>
      <c r="EH657">
        <v>1153.01666666667</v>
      </c>
      <c r="EI657">
        <v>-33.3319666666667</v>
      </c>
      <c r="EJ657">
        <v>1039.48333333333</v>
      </c>
      <c r="EK657">
        <v>1063.29416666667</v>
      </c>
      <c r="EL657">
        <v>9.64157</v>
      </c>
      <c r="EM657">
        <v>1040.8575</v>
      </c>
      <c r="EN657">
        <v>21.1031583333333</v>
      </c>
      <c r="EO657">
        <v>2.79106583333333</v>
      </c>
      <c r="EP657">
        <v>1.91578416666667</v>
      </c>
      <c r="EQ657">
        <v>22.83135</v>
      </c>
      <c r="ER657">
        <v>16.76495</v>
      </c>
      <c r="ES657">
        <v>2000.0225</v>
      </c>
      <c r="ET657">
        <v>0.979995</v>
      </c>
      <c r="EU657">
        <v>0.0200048333333333</v>
      </c>
      <c r="EV657">
        <v>0</v>
      </c>
      <c r="EW657">
        <v>1141.58916666667</v>
      </c>
      <c r="EX657">
        <v>5.00059</v>
      </c>
      <c r="EY657">
        <v>24450.6</v>
      </c>
      <c r="EZ657">
        <v>17360.4916666667</v>
      </c>
      <c r="FA657">
        <v>62.375</v>
      </c>
      <c r="FB657">
        <v>62.6766666666667</v>
      </c>
      <c r="FC657">
        <v>61.9008333333333</v>
      </c>
      <c r="FD657">
        <v>62</v>
      </c>
      <c r="FE657">
        <v>62.74475</v>
      </c>
      <c r="FF657">
        <v>1955.1125</v>
      </c>
      <c r="FG657">
        <v>39.91</v>
      </c>
      <c r="FH657">
        <v>0</v>
      </c>
      <c r="FI657">
        <v>1762208375</v>
      </c>
      <c r="FJ657">
        <v>0</v>
      </c>
      <c r="FK657">
        <v>1141.57230769231</v>
      </c>
      <c r="FL657">
        <v>3.78051282964315</v>
      </c>
      <c r="FM657">
        <v>68.0034187403841</v>
      </c>
      <c r="FN657">
        <v>24449.7423076923</v>
      </c>
      <c r="FO657">
        <v>15</v>
      </c>
      <c r="FP657">
        <v>0</v>
      </c>
      <c r="FQ657" t="s">
        <v>441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-33.568245</v>
      </c>
      <c r="GD657">
        <v>2.75626917293229</v>
      </c>
      <c r="GE657">
        <v>0.466162323096794</v>
      </c>
      <c r="GF657">
        <v>0</v>
      </c>
      <c r="GG657">
        <v>1141.33558823529</v>
      </c>
      <c r="GH657">
        <v>3.09961803283818</v>
      </c>
      <c r="GI657">
        <v>0.372796989198815</v>
      </c>
      <c r="GJ657">
        <v>-1</v>
      </c>
      <c r="GK657">
        <v>9.649493</v>
      </c>
      <c r="GL657">
        <v>-0.122484812030072</v>
      </c>
      <c r="GM657">
        <v>0.0119003748260298</v>
      </c>
      <c r="GN657">
        <v>0</v>
      </c>
      <c r="GO657">
        <v>0</v>
      </c>
      <c r="GP657">
        <v>2</v>
      </c>
      <c r="GQ657" t="s">
        <v>442</v>
      </c>
      <c r="GR657">
        <v>3.12614</v>
      </c>
      <c r="GS657">
        <v>2.77794</v>
      </c>
      <c r="GT657">
        <v>0.160789</v>
      </c>
      <c r="GU657">
        <v>0.16445</v>
      </c>
      <c r="GV657">
        <v>0.117308</v>
      </c>
      <c r="GW657">
        <v>0.0899464</v>
      </c>
      <c r="GX657">
        <v>30197.5</v>
      </c>
      <c r="GY657">
        <v>31837.6</v>
      </c>
      <c r="GZ657">
        <v>32686.3</v>
      </c>
      <c r="HA657">
        <v>34633.4</v>
      </c>
      <c r="HB657">
        <v>41156</v>
      </c>
      <c r="HC657">
        <v>45409.5</v>
      </c>
      <c r="HD657">
        <v>51322.1</v>
      </c>
      <c r="HE657">
        <v>55514.2</v>
      </c>
      <c r="HF657">
        <v>1.69195</v>
      </c>
      <c r="HG657">
        <v>1.99343</v>
      </c>
      <c r="HH657">
        <v>-0.0139624</v>
      </c>
      <c r="HI657">
        <v>0</v>
      </c>
      <c r="HJ657">
        <v>42.2397</v>
      </c>
      <c r="HK657">
        <v>999.9</v>
      </c>
      <c r="HL657">
        <v>53.663</v>
      </c>
      <c r="HM657">
        <v>28.409</v>
      </c>
      <c r="HN657">
        <v>22.9719</v>
      </c>
      <c r="HO657">
        <v>60.4845</v>
      </c>
      <c r="HP657">
        <v>30.1562</v>
      </c>
      <c r="HQ657">
        <v>2</v>
      </c>
      <c r="HR657">
        <v>2.19579</v>
      </c>
      <c r="HS657">
        <v>6.88962</v>
      </c>
      <c r="HT657">
        <v>19.9875</v>
      </c>
      <c r="HU657">
        <v>5.19048</v>
      </c>
      <c r="HV657">
        <v>12.0159</v>
      </c>
      <c r="HW657">
        <v>4.97045</v>
      </c>
      <c r="HX657">
        <v>3.29498</v>
      </c>
      <c r="HY657">
        <v>999.9</v>
      </c>
      <c r="HZ657">
        <v>9999</v>
      </c>
      <c r="IA657">
        <v>9999</v>
      </c>
      <c r="IB657">
        <v>9999</v>
      </c>
      <c r="IC657">
        <v>1.86314</v>
      </c>
      <c r="ID657">
        <v>1.86812</v>
      </c>
      <c r="IE657">
        <v>1.86783</v>
      </c>
      <c r="IF657">
        <v>1.869</v>
      </c>
      <c r="IG657">
        <v>1.86984</v>
      </c>
      <c r="IH657">
        <v>1.86585</v>
      </c>
      <c r="II657">
        <v>1.86706</v>
      </c>
      <c r="IJ657">
        <v>1.86842</v>
      </c>
      <c r="IK657">
        <v>5</v>
      </c>
      <c r="IL657">
        <v>0</v>
      </c>
      <c r="IM657">
        <v>0</v>
      </c>
      <c r="IN657">
        <v>0</v>
      </c>
      <c r="IO657" t="s">
        <v>443</v>
      </c>
      <c r="IP657" t="s">
        <v>444</v>
      </c>
      <c r="IQ657" t="s">
        <v>445</v>
      </c>
      <c r="IR657" t="s">
        <v>445</v>
      </c>
      <c r="IS657" t="s">
        <v>445</v>
      </c>
      <c r="IT657" t="s">
        <v>445</v>
      </c>
      <c r="IU657">
        <v>0</v>
      </c>
      <c r="IV657">
        <v>100</v>
      </c>
      <c r="IW657">
        <v>100</v>
      </c>
      <c r="IX657">
        <v>5.22</v>
      </c>
      <c r="IY657">
        <v>0.3101</v>
      </c>
      <c r="IZ657">
        <v>0.972545899424372</v>
      </c>
      <c r="JA657">
        <v>0.00534676025210932</v>
      </c>
      <c r="JB657">
        <v>-1.70922874884956e-06</v>
      </c>
      <c r="JC657">
        <v>5.24977269206303e-10</v>
      </c>
      <c r="JD657">
        <v>0.310040366037049</v>
      </c>
      <c r="JE657">
        <v>0</v>
      </c>
      <c r="JF657">
        <v>0</v>
      </c>
      <c r="JG657">
        <v>0</v>
      </c>
      <c r="JH657">
        <v>4</v>
      </c>
      <c r="JI657">
        <v>2317</v>
      </c>
      <c r="JJ657">
        <v>-0</v>
      </c>
      <c r="JK657">
        <v>23</v>
      </c>
      <c r="JL657">
        <v>29370139.6</v>
      </c>
      <c r="JM657">
        <v>29370139.6</v>
      </c>
      <c r="JN657">
        <v>2.57812</v>
      </c>
      <c r="JO657">
        <v>2.60742</v>
      </c>
      <c r="JP657">
        <v>2.19849</v>
      </c>
      <c r="JQ657">
        <v>2.63672</v>
      </c>
      <c r="JR657">
        <v>2.44507</v>
      </c>
      <c r="JS657">
        <v>2.35229</v>
      </c>
      <c r="JT657">
        <v>33.0875</v>
      </c>
      <c r="JU657">
        <v>24.1225</v>
      </c>
      <c r="JV657">
        <v>18</v>
      </c>
      <c r="JW657">
        <v>491.24</v>
      </c>
      <c r="JX657">
        <v>738.683</v>
      </c>
      <c r="JY657">
        <v>33.987</v>
      </c>
      <c r="JZ657">
        <v>51.9155</v>
      </c>
      <c r="KA657">
        <v>30.0006</v>
      </c>
      <c r="KB657">
        <v>51.6956</v>
      </c>
      <c r="KC657">
        <v>51.5221</v>
      </c>
      <c r="KD657">
        <v>51.7186</v>
      </c>
      <c r="KE657">
        <v>0</v>
      </c>
      <c r="KF657">
        <v>100</v>
      </c>
      <c r="KG657">
        <v>33.9748</v>
      </c>
      <c r="KH657">
        <v>1091.17</v>
      </c>
      <c r="KI657">
        <v>21.9999</v>
      </c>
      <c r="KJ657">
        <v>93.0573</v>
      </c>
      <c r="KK657">
        <v>89.8439</v>
      </c>
    </row>
    <row r="658" spans="1:297">
      <c r="A658">
        <v>642</v>
      </c>
      <c r="B658">
        <v>1762208381.1</v>
      </c>
      <c r="C658">
        <v>10149.0999999046</v>
      </c>
      <c r="D658" t="s">
        <v>1734</v>
      </c>
      <c r="E658" t="s">
        <v>1735</v>
      </c>
      <c r="F658">
        <v>5</v>
      </c>
      <c r="G658" t="s">
        <v>1605</v>
      </c>
      <c r="H658" t="s">
        <v>438</v>
      </c>
      <c r="I658">
        <v>1762208373.6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1091.04634136481</v>
      </c>
      <c r="AK658">
        <v>1076.95496969697</v>
      </c>
      <c r="AL658">
        <v>3.17981851976631</v>
      </c>
      <c r="AM658">
        <v>64.2912507291706</v>
      </c>
      <c r="AN658">
        <f>(AP658 - AO658 + DY658*1E3/(8.314*(EA658+273.15)) * AR658/DX658 * AQ658) * DX658/(100*DL658) * 1000/(1000 - AP658)</f>
        <v>0</v>
      </c>
      <c r="AO658">
        <v>21.1012183502951</v>
      </c>
      <c r="AP658">
        <v>30.7190678787879</v>
      </c>
      <c r="AQ658">
        <v>-2.66301859230232e-05</v>
      </c>
      <c r="AR658">
        <v>98.2178947008319</v>
      </c>
      <c r="AS658">
        <v>2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439</v>
      </c>
      <c r="AY658" t="s">
        <v>439</v>
      </c>
      <c r="AZ658">
        <v>0</v>
      </c>
      <c r="BA658">
        <v>0</v>
      </c>
      <c r="BB658">
        <f>1-AZ658/BA658</f>
        <v>0</v>
      </c>
      <c r="BC658">
        <v>0</v>
      </c>
      <c r="BD658" t="s">
        <v>439</v>
      </c>
      <c r="BE658" t="s">
        <v>439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439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440</v>
      </c>
      <c r="DO658">
        <v>2</v>
      </c>
      <c r="DP658" t="b">
        <v>1</v>
      </c>
      <c r="DQ658">
        <v>1762208373.6</v>
      </c>
      <c r="DR658">
        <v>1023.5</v>
      </c>
      <c r="DS658">
        <v>1056.81583333333</v>
      </c>
      <c r="DT658">
        <v>30.7344333333333</v>
      </c>
      <c r="DU658">
        <v>21.1018833333333</v>
      </c>
      <c r="DV658">
        <v>1018.30116666667</v>
      </c>
      <c r="DW658">
        <v>30.4244</v>
      </c>
      <c r="DX658">
        <v>499.988083333333</v>
      </c>
      <c r="DY658">
        <v>90.7819916666667</v>
      </c>
      <c r="DZ658">
        <v>0.100051683333333</v>
      </c>
      <c r="EA658">
        <v>42.6231083333333</v>
      </c>
      <c r="EB658">
        <v>42.018375</v>
      </c>
      <c r="EC658">
        <v>999.9</v>
      </c>
      <c r="ED658">
        <v>0</v>
      </c>
      <c r="EE658">
        <v>0</v>
      </c>
      <c r="EF658">
        <v>9991.455</v>
      </c>
      <c r="EG658">
        <v>0</v>
      </c>
      <c r="EH658">
        <v>1152.9275</v>
      </c>
      <c r="EI658">
        <v>-33.3149666666667</v>
      </c>
      <c r="EJ658">
        <v>1055.95333333333</v>
      </c>
      <c r="EK658">
        <v>1079.59583333333</v>
      </c>
      <c r="EL658">
        <v>9.63256</v>
      </c>
      <c r="EM658">
        <v>1056.81583333333</v>
      </c>
      <c r="EN658">
        <v>21.1018833333333</v>
      </c>
      <c r="EO658">
        <v>2.790135</v>
      </c>
      <c r="EP658">
        <v>1.91567</v>
      </c>
      <c r="EQ658">
        <v>22.8258416666667</v>
      </c>
      <c r="ER658">
        <v>16.7640166666667</v>
      </c>
      <c r="ES658">
        <v>1999.97083333333</v>
      </c>
      <c r="ET658">
        <v>0.9799945</v>
      </c>
      <c r="EU658">
        <v>0.02000535</v>
      </c>
      <c r="EV658">
        <v>0</v>
      </c>
      <c r="EW658">
        <v>1141.88833333333</v>
      </c>
      <c r="EX658">
        <v>5.00059</v>
      </c>
      <c r="EY658">
        <v>24455.45</v>
      </c>
      <c r="EZ658">
        <v>17360.0333333333</v>
      </c>
      <c r="FA658">
        <v>62.3853333333333</v>
      </c>
      <c r="FB658">
        <v>62.6818333333333</v>
      </c>
      <c r="FC658">
        <v>61.9111666666667</v>
      </c>
      <c r="FD658">
        <v>62.0051666666667</v>
      </c>
      <c r="FE658">
        <v>62.74475</v>
      </c>
      <c r="FF658">
        <v>1955.06083333333</v>
      </c>
      <c r="FG658">
        <v>39.91</v>
      </c>
      <c r="FH658">
        <v>0</v>
      </c>
      <c r="FI658">
        <v>1762208380.4</v>
      </c>
      <c r="FJ658">
        <v>0</v>
      </c>
      <c r="FK658">
        <v>1141.9</v>
      </c>
      <c r="FL658">
        <v>2.96846154143313</v>
      </c>
      <c r="FM658">
        <v>65.723076809083</v>
      </c>
      <c r="FN658">
        <v>24456.18</v>
      </c>
      <c r="FO658">
        <v>15</v>
      </c>
      <c r="FP658">
        <v>0</v>
      </c>
      <c r="FQ658" t="s">
        <v>441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-33.2539619047619</v>
      </c>
      <c r="GD658">
        <v>2.05439999999997</v>
      </c>
      <c r="GE658">
        <v>0.488012151952709</v>
      </c>
      <c r="GF658">
        <v>0</v>
      </c>
      <c r="GG658">
        <v>1141.60735294118</v>
      </c>
      <c r="GH658">
        <v>3.69152025071933</v>
      </c>
      <c r="GI658">
        <v>0.42007218443788</v>
      </c>
      <c r="GJ658">
        <v>-1</v>
      </c>
      <c r="GK658">
        <v>9.64059857142857</v>
      </c>
      <c r="GL658">
        <v>-0.108042857142849</v>
      </c>
      <c r="GM658">
        <v>0.0109795954846618</v>
      </c>
      <c r="GN658">
        <v>0</v>
      </c>
      <c r="GO658">
        <v>0</v>
      </c>
      <c r="GP658">
        <v>2</v>
      </c>
      <c r="GQ658" t="s">
        <v>442</v>
      </c>
      <c r="GR658">
        <v>3.12632</v>
      </c>
      <c r="GS658">
        <v>2.77787</v>
      </c>
      <c r="GT658">
        <v>0.16238</v>
      </c>
      <c r="GU658">
        <v>0.166215</v>
      </c>
      <c r="GV658">
        <v>0.117269</v>
      </c>
      <c r="GW658">
        <v>0.0899448</v>
      </c>
      <c r="GX658">
        <v>30139.5</v>
      </c>
      <c r="GY658">
        <v>31769.1</v>
      </c>
      <c r="GZ658">
        <v>32685.9</v>
      </c>
      <c r="HA658">
        <v>34632.5</v>
      </c>
      <c r="HB658">
        <v>41156.9</v>
      </c>
      <c r="HC658">
        <v>45408.8</v>
      </c>
      <c r="HD658">
        <v>51320.9</v>
      </c>
      <c r="HE658">
        <v>55513</v>
      </c>
      <c r="HF658">
        <v>1.6922</v>
      </c>
      <c r="HG658">
        <v>1.99328</v>
      </c>
      <c r="HH658">
        <v>-0.0145137</v>
      </c>
      <c r="HI658">
        <v>0</v>
      </c>
      <c r="HJ658">
        <v>42.2538</v>
      </c>
      <c r="HK658">
        <v>999.9</v>
      </c>
      <c r="HL658">
        <v>53.687</v>
      </c>
      <c r="HM658">
        <v>28.429</v>
      </c>
      <c r="HN658">
        <v>23.0082</v>
      </c>
      <c r="HO658">
        <v>60.7945</v>
      </c>
      <c r="HP658">
        <v>30.024</v>
      </c>
      <c r="HQ658">
        <v>2</v>
      </c>
      <c r="HR658">
        <v>2.19653</v>
      </c>
      <c r="HS658">
        <v>6.9248</v>
      </c>
      <c r="HT658">
        <v>19.9866</v>
      </c>
      <c r="HU658">
        <v>5.19108</v>
      </c>
      <c r="HV658">
        <v>12.0159</v>
      </c>
      <c r="HW658">
        <v>4.97075</v>
      </c>
      <c r="HX658">
        <v>3.29505</v>
      </c>
      <c r="HY658">
        <v>999.9</v>
      </c>
      <c r="HZ658">
        <v>9999</v>
      </c>
      <c r="IA658">
        <v>9999</v>
      </c>
      <c r="IB658">
        <v>9999</v>
      </c>
      <c r="IC658">
        <v>1.86316</v>
      </c>
      <c r="ID658">
        <v>1.86812</v>
      </c>
      <c r="IE658">
        <v>1.86783</v>
      </c>
      <c r="IF658">
        <v>1.869</v>
      </c>
      <c r="IG658">
        <v>1.86983</v>
      </c>
      <c r="IH658">
        <v>1.86585</v>
      </c>
      <c r="II658">
        <v>1.86706</v>
      </c>
      <c r="IJ658">
        <v>1.86843</v>
      </c>
      <c r="IK658">
        <v>5</v>
      </c>
      <c r="IL658">
        <v>0</v>
      </c>
      <c r="IM658">
        <v>0</v>
      </c>
      <c r="IN658">
        <v>0</v>
      </c>
      <c r="IO658" t="s">
        <v>443</v>
      </c>
      <c r="IP658" t="s">
        <v>444</v>
      </c>
      <c r="IQ658" t="s">
        <v>445</v>
      </c>
      <c r="IR658" t="s">
        <v>445</v>
      </c>
      <c r="IS658" t="s">
        <v>445</v>
      </c>
      <c r="IT658" t="s">
        <v>445</v>
      </c>
      <c r="IU658">
        <v>0</v>
      </c>
      <c r="IV658">
        <v>100</v>
      </c>
      <c r="IW658">
        <v>100</v>
      </c>
      <c r="IX658">
        <v>5.28</v>
      </c>
      <c r="IY658">
        <v>0.31</v>
      </c>
      <c r="IZ658">
        <v>0.972545899424372</v>
      </c>
      <c r="JA658">
        <v>0.00534676025210932</v>
      </c>
      <c r="JB658">
        <v>-1.70922874884956e-06</v>
      </c>
      <c r="JC658">
        <v>5.24977269206303e-10</v>
      </c>
      <c r="JD658">
        <v>0.310040366037049</v>
      </c>
      <c r="JE658">
        <v>0</v>
      </c>
      <c r="JF658">
        <v>0</v>
      </c>
      <c r="JG658">
        <v>0</v>
      </c>
      <c r="JH658">
        <v>4</v>
      </c>
      <c r="JI658">
        <v>2317</v>
      </c>
      <c r="JJ658">
        <v>-0</v>
      </c>
      <c r="JK658">
        <v>23</v>
      </c>
      <c r="JL658">
        <v>29370139.7</v>
      </c>
      <c r="JM658">
        <v>29370139.7</v>
      </c>
      <c r="JN658">
        <v>2.61475</v>
      </c>
      <c r="JO658">
        <v>2.59644</v>
      </c>
      <c r="JP658">
        <v>2.19849</v>
      </c>
      <c r="JQ658">
        <v>2.63794</v>
      </c>
      <c r="JR658">
        <v>2.44507</v>
      </c>
      <c r="JS658">
        <v>2.37183</v>
      </c>
      <c r="JT658">
        <v>33.0875</v>
      </c>
      <c r="JU658">
        <v>24.1225</v>
      </c>
      <c r="JV658">
        <v>18</v>
      </c>
      <c r="JW658">
        <v>491.396</v>
      </c>
      <c r="JX658">
        <v>738.464</v>
      </c>
      <c r="JY658">
        <v>33.9721</v>
      </c>
      <c r="JZ658">
        <v>51.9162</v>
      </c>
      <c r="KA658">
        <v>30.0008</v>
      </c>
      <c r="KB658">
        <v>51.6908</v>
      </c>
      <c r="KC658">
        <v>51.5142</v>
      </c>
      <c r="KD658">
        <v>52.3857</v>
      </c>
      <c r="KE658">
        <v>0</v>
      </c>
      <c r="KF658">
        <v>100</v>
      </c>
      <c r="KG658">
        <v>33.9569</v>
      </c>
      <c r="KH658">
        <v>1104.76</v>
      </c>
      <c r="KI658">
        <v>21.9999</v>
      </c>
      <c r="KJ658">
        <v>93.0556</v>
      </c>
      <c r="KK658">
        <v>89.8419</v>
      </c>
    </row>
    <row r="659" spans="1:297">
      <c r="A659">
        <v>643</v>
      </c>
      <c r="B659">
        <v>1762208386.1</v>
      </c>
      <c r="C659">
        <v>10154.0999999046</v>
      </c>
      <c r="D659" t="s">
        <v>1736</v>
      </c>
      <c r="E659" t="s">
        <v>1737</v>
      </c>
      <c r="F659">
        <v>5</v>
      </c>
      <c r="G659" t="s">
        <v>1605</v>
      </c>
      <c r="H659" t="s">
        <v>438</v>
      </c>
      <c r="I659">
        <v>1762208378.6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1109.04201383425</v>
      </c>
      <c r="AK659">
        <v>1094.02684848485</v>
      </c>
      <c r="AL659">
        <v>3.41865995335099</v>
      </c>
      <c r="AM659">
        <v>64.2912507291706</v>
      </c>
      <c r="AN659">
        <f>(AP659 - AO659 + DY659*1E3/(8.314*(EA659+273.15)) * AR659/DX659 * AQ659) * DX659/(100*DL659) * 1000/(1000 - AP659)</f>
        <v>0</v>
      </c>
      <c r="AO659">
        <v>21.1008094524414</v>
      </c>
      <c r="AP659">
        <v>30.7117557575758</v>
      </c>
      <c r="AQ659">
        <v>-2.11962726253141e-05</v>
      </c>
      <c r="AR659">
        <v>98.2178947008319</v>
      </c>
      <c r="AS659">
        <v>2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439</v>
      </c>
      <c r="AY659" t="s">
        <v>439</v>
      </c>
      <c r="AZ659">
        <v>0</v>
      </c>
      <c r="BA659">
        <v>0</v>
      </c>
      <c r="BB659">
        <f>1-AZ659/BA659</f>
        <v>0</v>
      </c>
      <c r="BC659">
        <v>0</v>
      </c>
      <c r="BD659" t="s">
        <v>439</v>
      </c>
      <c r="BE659" t="s">
        <v>439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439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440</v>
      </c>
      <c r="DO659">
        <v>2</v>
      </c>
      <c r="DP659" t="b">
        <v>1</v>
      </c>
      <c r="DQ659">
        <v>1762208378.6</v>
      </c>
      <c r="DR659">
        <v>1039.45583333333</v>
      </c>
      <c r="DS659">
        <v>1072.96</v>
      </c>
      <c r="DT659">
        <v>30.723325</v>
      </c>
      <c r="DU659">
        <v>21.10135</v>
      </c>
      <c r="DV659">
        <v>1034.20333333333</v>
      </c>
      <c r="DW659">
        <v>30.4132833333333</v>
      </c>
      <c r="DX659">
        <v>499.980583333333</v>
      </c>
      <c r="DY659">
        <v>90.78145</v>
      </c>
      <c r="DZ659">
        <v>0.099985375</v>
      </c>
      <c r="EA659">
        <v>42.614175</v>
      </c>
      <c r="EB659">
        <v>42.0181083333333</v>
      </c>
      <c r="EC659">
        <v>999.9</v>
      </c>
      <c r="ED659">
        <v>0</v>
      </c>
      <c r="EE659">
        <v>0</v>
      </c>
      <c r="EF659">
        <v>9993.59</v>
      </c>
      <c r="EG659">
        <v>0</v>
      </c>
      <c r="EH659">
        <v>1152.84333333333</v>
      </c>
      <c r="EI659">
        <v>-33.502525</v>
      </c>
      <c r="EJ659">
        <v>1072.4025</v>
      </c>
      <c r="EK659">
        <v>1096.08666666667</v>
      </c>
      <c r="EL659">
        <v>9.621985</v>
      </c>
      <c r="EM659">
        <v>1072.96</v>
      </c>
      <c r="EN659">
        <v>21.10135</v>
      </c>
      <c r="EO659">
        <v>2.78910916666667</v>
      </c>
      <c r="EP659">
        <v>1.91561</v>
      </c>
      <c r="EQ659">
        <v>22.8197666666667</v>
      </c>
      <c r="ER659">
        <v>16.763525</v>
      </c>
      <c r="ES659">
        <v>1999.9925</v>
      </c>
      <c r="ET659">
        <v>0.97999475</v>
      </c>
      <c r="EU659">
        <v>0.0200050916666667</v>
      </c>
      <c r="EV659">
        <v>0</v>
      </c>
      <c r="EW659">
        <v>1142.16166666667</v>
      </c>
      <c r="EX659">
        <v>5.00059</v>
      </c>
      <c r="EY659">
        <v>24461.275</v>
      </c>
      <c r="EZ659">
        <v>17360.2416666667</v>
      </c>
      <c r="FA659">
        <v>62.3956666666667</v>
      </c>
      <c r="FB659">
        <v>62.687</v>
      </c>
      <c r="FC659">
        <v>61.906</v>
      </c>
      <c r="FD659">
        <v>62.0206666666667</v>
      </c>
      <c r="FE659">
        <v>62.75</v>
      </c>
      <c r="FF659">
        <v>1955.0825</v>
      </c>
      <c r="FG659">
        <v>39.91</v>
      </c>
      <c r="FH659">
        <v>0</v>
      </c>
      <c r="FI659">
        <v>1762208385.2</v>
      </c>
      <c r="FJ659">
        <v>0</v>
      </c>
      <c r="FK659">
        <v>1142.1472</v>
      </c>
      <c r="FL659">
        <v>3.09307692815205</v>
      </c>
      <c r="FM659">
        <v>69.3230769267069</v>
      </c>
      <c r="FN659">
        <v>24461.66</v>
      </c>
      <c r="FO659">
        <v>15</v>
      </c>
      <c r="FP659">
        <v>0</v>
      </c>
      <c r="FQ659" t="s">
        <v>441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-33.519415</v>
      </c>
      <c r="GD659">
        <v>-1.68294586466165</v>
      </c>
      <c r="GE659">
        <v>0.673427888697075</v>
      </c>
      <c r="GF659">
        <v>0</v>
      </c>
      <c r="GG659">
        <v>1141.89264705882</v>
      </c>
      <c r="GH659">
        <v>3.32971734364453</v>
      </c>
      <c r="GI659">
        <v>0.393186894817271</v>
      </c>
      <c r="GJ659">
        <v>-1</v>
      </c>
      <c r="GK659">
        <v>9.6300625</v>
      </c>
      <c r="GL659">
        <v>-0.118967368421042</v>
      </c>
      <c r="GM659">
        <v>0.0115284452008933</v>
      </c>
      <c r="GN659">
        <v>0</v>
      </c>
      <c r="GO659">
        <v>0</v>
      </c>
      <c r="GP659">
        <v>2</v>
      </c>
      <c r="GQ659" t="s">
        <v>442</v>
      </c>
      <c r="GR659">
        <v>3.12578</v>
      </c>
      <c r="GS659">
        <v>2.77788</v>
      </c>
      <c r="GT659">
        <v>0.16405</v>
      </c>
      <c r="GU659">
        <v>0.167808</v>
      </c>
      <c r="GV659">
        <v>0.117248</v>
      </c>
      <c r="GW659">
        <v>0.0899523</v>
      </c>
      <c r="GX659">
        <v>30078.2</v>
      </c>
      <c r="GY659">
        <v>31707.6</v>
      </c>
      <c r="GZ659">
        <v>32685.1</v>
      </c>
      <c r="HA659">
        <v>34632</v>
      </c>
      <c r="HB659">
        <v>41157.2</v>
      </c>
      <c r="HC659">
        <v>45407.6</v>
      </c>
      <c r="HD659">
        <v>51319.8</v>
      </c>
      <c r="HE659">
        <v>55511.8</v>
      </c>
      <c r="HF659">
        <v>1.6915</v>
      </c>
      <c r="HG659">
        <v>1.9943</v>
      </c>
      <c r="HH659">
        <v>-0.0161529</v>
      </c>
      <c r="HI659">
        <v>0</v>
      </c>
      <c r="HJ659">
        <v>42.2684</v>
      </c>
      <c r="HK659">
        <v>999.9</v>
      </c>
      <c r="HL659">
        <v>53.687</v>
      </c>
      <c r="HM659">
        <v>28.429</v>
      </c>
      <c r="HN659">
        <v>23.0092</v>
      </c>
      <c r="HO659">
        <v>60.5045</v>
      </c>
      <c r="HP659">
        <v>30.2724</v>
      </c>
      <c r="HQ659">
        <v>2</v>
      </c>
      <c r="HR659">
        <v>2.19747</v>
      </c>
      <c r="HS659">
        <v>6.96305</v>
      </c>
      <c r="HT659">
        <v>19.9851</v>
      </c>
      <c r="HU659">
        <v>5.19123</v>
      </c>
      <c r="HV659">
        <v>12.0159</v>
      </c>
      <c r="HW659">
        <v>4.9708</v>
      </c>
      <c r="HX659">
        <v>3.29505</v>
      </c>
      <c r="HY659">
        <v>999.9</v>
      </c>
      <c r="HZ659">
        <v>9999</v>
      </c>
      <c r="IA659">
        <v>9999</v>
      </c>
      <c r="IB659">
        <v>9999</v>
      </c>
      <c r="IC659">
        <v>1.86316</v>
      </c>
      <c r="ID659">
        <v>1.86813</v>
      </c>
      <c r="IE659">
        <v>1.86784</v>
      </c>
      <c r="IF659">
        <v>1.86903</v>
      </c>
      <c r="IG659">
        <v>1.86985</v>
      </c>
      <c r="IH659">
        <v>1.86584</v>
      </c>
      <c r="II659">
        <v>1.86707</v>
      </c>
      <c r="IJ659">
        <v>1.86838</v>
      </c>
      <c r="IK659">
        <v>5</v>
      </c>
      <c r="IL659">
        <v>0</v>
      </c>
      <c r="IM659">
        <v>0</v>
      </c>
      <c r="IN659">
        <v>0</v>
      </c>
      <c r="IO659" t="s">
        <v>443</v>
      </c>
      <c r="IP659" t="s">
        <v>444</v>
      </c>
      <c r="IQ659" t="s">
        <v>445</v>
      </c>
      <c r="IR659" t="s">
        <v>445</v>
      </c>
      <c r="IS659" t="s">
        <v>445</v>
      </c>
      <c r="IT659" t="s">
        <v>445</v>
      </c>
      <c r="IU659">
        <v>0</v>
      </c>
      <c r="IV659">
        <v>100</v>
      </c>
      <c r="IW659">
        <v>100</v>
      </c>
      <c r="IX659">
        <v>5.34</v>
      </c>
      <c r="IY659">
        <v>0.31</v>
      </c>
      <c r="IZ659">
        <v>0.972545899424372</v>
      </c>
      <c r="JA659">
        <v>0.00534676025210932</v>
      </c>
      <c r="JB659">
        <v>-1.70922874884956e-06</v>
      </c>
      <c r="JC659">
        <v>5.24977269206303e-10</v>
      </c>
      <c r="JD659">
        <v>0.310040366037049</v>
      </c>
      <c r="JE659">
        <v>0</v>
      </c>
      <c r="JF659">
        <v>0</v>
      </c>
      <c r="JG659">
        <v>0</v>
      </c>
      <c r="JH659">
        <v>4</v>
      </c>
      <c r="JI659">
        <v>2317</v>
      </c>
      <c r="JJ659">
        <v>-0</v>
      </c>
      <c r="JK659">
        <v>23</v>
      </c>
      <c r="JL659">
        <v>29370139.8</v>
      </c>
      <c r="JM659">
        <v>29370139.8</v>
      </c>
      <c r="JN659">
        <v>2.64526</v>
      </c>
      <c r="JO659">
        <v>2.6123</v>
      </c>
      <c r="JP659">
        <v>2.19849</v>
      </c>
      <c r="JQ659">
        <v>2.63794</v>
      </c>
      <c r="JR659">
        <v>2.44507</v>
      </c>
      <c r="JS659">
        <v>2.24609</v>
      </c>
      <c r="JT659">
        <v>33.0875</v>
      </c>
      <c r="JU659">
        <v>24.1138</v>
      </c>
      <c r="JV659">
        <v>18</v>
      </c>
      <c r="JW659">
        <v>490.85</v>
      </c>
      <c r="JX659">
        <v>739.441</v>
      </c>
      <c r="JY659">
        <v>33.956</v>
      </c>
      <c r="JZ659">
        <v>51.9162</v>
      </c>
      <c r="KA659">
        <v>30.0008</v>
      </c>
      <c r="KB659">
        <v>51.6854</v>
      </c>
      <c r="KC659">
        <v>51.5111</v>
      </c>
      <c r="KD659">
        <v>53.0702</v>
      </c>
      <c r="KE659">
        <v>0</v>
      </c>
      <c r="KF659">
        <v>100</v>
      </c>
      <c r="KG659">
        <v>33.9372</v>
      </c>
      <c r="KH659">
        <v>1125.16</v>
      </c>
      <c r="KI659">
        <v>21.9999</v>
      </c>
      <c r="KJ659">
        <v>93.0534</v>
      </c>
      <c r="KK659">
        <v>89.8401</v>
      </c>
    </row>
    <row r="660" spans="1:297">
      <c r="A660">
        <v>644</v>
      </c>
      <c r="B660">
        <v>1762208391.1</v>
      </c>
      <c r="C660">
        <v>10159.0999999046</v>
      </c>
      <c r="D660" t="s">
        <v>1738</v>
      </c>
      <c r="E660" t="s">
        <v>1739</v>
      </c>
      <c r="F660">
        <v>5</v>
      </c>
      <c r="G660" t="s">
        <v>1605</v>
      </c>
      <c r="H660" t="s">
        <v>438</v>
      </c>
      <c r="I660">
        <v>1762208383.6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1125.4422363791</v>
      </c>
      <c r="AK660">
        <v>1110.51163636364</v>
      </c>
      <c r="AL660">
        <v>3.29250864960536</v>
      </c>
      <c r="AM660">
        <v>64.2912507291706</v>
      </c>
      <c r="AN660">
        <f>(AP660 - AO660 + DY660*1E3/(8.314*(EA660+273.15)) * AR660/DX660 * AQ660) * DX660/(100*DL660) * 1000/(1000 - AP660)</f>
        <v>0</v>
      </c>
      <c r="AO660">
        <v>21.1031074147</v>
      </c>
      <c r="AP660">
        <v>30.6975921212121</v>
      </c>
      <c r="AQ660">
        <v>-2.73353729762211e-05</v>
      </c>
      <c r="AR660">
        <v>98.2178947008319</v>
      </c>
      <c r="AS660">
        <v>3</v>
      </c>
      <c r="AT660">
        <v>1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439</v>
      </c>
      <c r="AY660" t="s">
        <v>439</v>
      </c>
      <c r="AZ660">
        <v>0</v>
      </c>
      <c r="BA660">
        <v>0</v>
      </c>
      <c r="BB660">
        <f>1-AZ660/BA660</f>
        <v>0</v>
      </c>
      <c r="BC660">
        <v>0</v>
      </c>
      <c r="BD660" t="s">
        <v>439</v>
      </c>
      <c r="BE660" t="s">
        <v>439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439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440</v>
      </c>
      <c r="DO660">
        <v>2</v>
      </c>
      <c r="DP660" t="b">
        <v>1</v>
      </c>
      <c r="DQ660">
        <v>1762208383.6</v>
      </c>
      <c r="DR660">
        <v>1055.4425</v>
      </c>
      <c r="DS660">
        <v>1089.46666666667</v>
      </c>
      <c r="DT660">
        <v>30.712525</v>
      </c>
      <c r="DU660">
        <v>21.1017166666667</v>
      </c>
      <c r="DV660">
        <v>1050.135</v>
      </c>
      <c r="DW660">
        <v>30.4024666666667</v>
      </c>
      <c r="DX660">
        <v>499.71475</v>
      </c>
      <c r="DY660">
        <v>90.7817416666667</v>
      </c>
      <c r="DZ660">
        <v>0.100056966666667</v>
      </c>
      <c r="EA660">
        <v>42.6043</v>
      </c>
      <c r="EB660">
        <v>42.0168916666667</v>
      </c>
      <c r="EC660">
        <v>999.9</v>
      </c>
      <c r="ED660">
        <v>0</v>
      </c>
      <c r="EE660">
        <v>0</v>
      </c>
      <c r="EF660">
        <v>9993.0725</v>
      </c>
      <c r="EG660">
        <v>0</v>
      </c>
      <c r="EH660">
        <v>1152.7025</v>
      </c>
      <c r="EI660">
        <v>-34.02185</v>
      </c>
      <c r="EJ660">
        <v>1088.88416666667</v>
      </c>
      <c r="EK660">
        <v>1112.95</v>
      </c>
      <c r="EL660">
        <v>9.61079833333333</v>
      </c>
      <c r="EM660">
        <v>1089.46666666667</v>
      </c>
      <c r="EN660">
        <v>21.1017166666667</v>
      </c>
      <c r="EO660">
        <v>2.78813583333333</v>
      </c>
      <c r="EP660">
        <v>1.91565</v>
      </c>
      <c r="EQ660">
        <v>22.8140083333333</v>
      </c>
      <c r="ER660">
        <v>16.76385</v>
      </c>
      <c r="ES660">
        <v>1999.99083333333</v>
      </c>
      <c r="ET660">
        <v>0.97999475</v>
      </c>
      <c r="EU660">
        <v>0.0200050916666667</v>
      </c>
      <c r="EV660">
        <v>0</v>
      </c>
      <c r="EW660">
        <v>1142.35333333333</v>
      </c>
      <c r="EX660">
        <v>5.00059</v>
      </c>
      <c r="EY660">
        <v>24466.7666666667</v>
      </c>
      <c r="EZ660">
        <v>17360.2166666667</v>
      </c>
      <c r="FA660">
        <v>62.4008333333333</v>
      </c>
      <c r="FB660">
        <v>62.687</v>
      </c>
      <c r="FC660">
        <v>61.9163333333333</v>
      </c>
      <c r="FD660">
        <v>62.0413333333333</v>
      </c>
      <c r="FE660">
        <v>62.75</v>
      </c>
      <c r="FF660">
        <v>1955.08083333333</v>
      </c>
      <c r="FG660">
        <v>39.91</v>
      </c>
      <c r="FH660">
        <v>0</v>
      </c>
      <c r="FI660">
        <v>1762208390.6</v>
      </c>
      <c r="FJ660">
        <v>0</v>
      </c>
      <c r="FK660">
        <v>1142.395</v>
      </c>
      <c r="FL660">
        <v>3.20649571567981</v>
      </c>
      <c r="FM660">
        <v>69.360683804761</v>
      </c>
      <c r="FN660">
        <v>24467.3615384615</v>
      </c>
      <c r="FO660">
        <v>15</v>
      </c>
      <c r="FP660">
        <v>0</v>
      </c>
      <c r="FQ660" t="s">
        <v>441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-33.68737</v>
      </c>
      <c r="GD660">
        <v>-6.64006015037594</v>
      </c>
      <c r="GE660">
        <v>0.824902947685363</v>
      </c>
      <c r="GF660">
        <v>0</v>
      </c>
      <c r="GG660">
        <v>1142.20441176471</v>
      </c>
      <c r="GH660">
        <v>3.05530939209363</v>
      </c>
      <c r="GI660">
        <v>0.357649114738642</v>
      </c>
      <c r="GJ660">
        <v>-1</v>
      </c>
      <c r="GK660">
        <v>9.6170035</v>
      </c>
      <c r="GL660">
        <v>-0.132773684210535</v>
      </c>
      <c r="GM660">
        <v>0.0128898740393381</v>
      </c>
      <c r="GN660">
        <v>0</v>
      </c>
      <c r="GO660">
        <v>0</v>
      </c>
      <c r="GP660">
        <v>2</v>
      </c>
      <c r="GQ660" t="s">
        <v>442</v>
      </c>
      <c r="GR660">
        <v>3.12596</v>
      </c>
      <c r="GS660">
        <v>2.77796</v>
      </c>
      <c r="GT660">
        <v>0.16567</v>
      </c>
      <c r="GU660">
        <v>0.169537</v>
      </c>
      <c r="GV660">
        <v>0.117228</v>
      </c>
      <c r="GW660">
        <v>0.089955</v>
      </c>
      <c r="GX660">
        <v>30018.6</v>
      </c>
      <c r="GY660">
        <v>31640.2</v>
      </c>
      <c r="GZ660">
        <v>32684.1</v>
      </c>
      <c r="HA660">
        <v>34630.9</v>
      </c>
      <c r="HB660">
        <v>41157.3</v>
      </c>
      <c r="HC660">
        <v>45406.2</v>
      </c>
      <c r="HD660">
        <v>51318.6</v>
      </c>
      <c r="HE660">
        <v>55510</v>
      </c>
      <c r="HF660">
        <v>1.69115</v>
      </c>
      <c r="HG660">
        <v>2.00128</v>
      </c>
      <c r="HH660">
        <v>-0.0166595</v>
      </c>
      <c r="HI660">
        <v>0</v>
      </c>
      <c r="HJ660">
        <v>42.2825</v>
      </c>
      <c r="HK660">
        <v>999.9</v>
      </c>
      <c r="HL660">
        <v>53.687</v>
      </c>
      <c r="HM660">
        <v>28.429</v>
      </c>
      <c r="HN660">
        <v>23.0086</v>
      </c>
      <c r="HO660">
        <v>60.6645</v>
      </c>
      <c r="HP660">
        <v>30.5409</v>
      </c>
      <c r="HQ660">
        <v>2</v>
      </c>
      <c r="HR660">
        <v>2.19876</v>
      </c>
      <c r="HS660">
        <v>6.98474</v>
      </c>
      <c r="HT660">
        <v>19.9843</v>
      </c>
      <c r="HU660">
        <v>5.19063</v>
      </c>
      <c r="HV660">
        <v>12.0159</v>
      </c>
      <c r="HW660">
        <v>4.97055</v>
      </c>
      <c r="HX660">
        <v>3.29505</v>
      </c>
      <c r="HY660">
        <v>999.9</v>
      </c>
      <c r="HZ660">
        <v>9999</v>
      </c>
      <c r="IA660">
        <v>9999</v>
      </c>
      <c r="IB660">
        <v>9999</v>
      </c>
      <c r="IC660">
        <v>1.86318</v>
      </c>
      <c r="ID660">
        <v>1.86811</v>
      </c>
      <c r="IE660">
        <v>1.86783</v>
      </c>
      <c r="IF660">
        <v>1.86903</v>
      </c>
      <c r="IG660">
        <v>1.86982</v>
      </c>
      <c r="IH660">
        <v>1.86586</v>
      </c>
      <c r="II660">
        <v>1.86707</v>
      </c>
      <c r="IJ660">
        <v>1.86838</v>
      </c>
      <c r="IK660">
        <v>5</v>
      </c>
      <c r="IL660">
        <v>0</v>
      </c>
      <c r="IM660">
        <v>0</v>
      </c>
      <c r="IN660">
        <v>0</v>
      </c>
      <c r="IO660" t="s">
        <v>443</v>
      </c>
      <c r="IP660" t="s">
        <v>444</v>
      </c>
      <c r="IQ660" t="s">
        <v>445</v>
      </c>
      <c r="IR660" t="s">
        <v>445</v>
      </c>
      <c r="IS660" t="s">
        <v>445</v>
      </c>
      <c r="IT660" t="s">
        <v>445</v>
      </c>
      <c r="IU660">
        <v>0</v>
      </c>
      <c r="IV660">
        <v>100</v>
      </c>
      <c r="IW660">
        <v>100</v>
      </c>
      <c r="IX660">
        <v>5.4</v>
      </c>
      <c r="IY660">
        <v>0.3101</v>
      </c>
      <c r="IZ660">
        <v>0.972545899424372</v>
      </c>
      <c r="JA660">
        <v>0.00534676025210932</v>
      </c>
      <c r="JB660">
        <v>-1.70922874884956e-06</v>
      </c>
      <c r="JC660">
        <v>5.24977269206303e-10</v>
      </c>
      <c r="JD660">
        <v>0.310040366037049</v>
      </c>
      <c r="JE660">
        <v>0</v>
      </c>
      <c r="JF660">
        <v>0</v>
      </c>
      <c r="JG660">
        <v>0</v>
      </c>
      <c r="JH660">
        <v>4</v>
      </c>
      <c r="JI660">
        <v>2317</v>
      </c>
      <c r="JJ660">
        <v>-0</v>
      </c>
      <c r="JK660">
        <v>23</v>
      </c>
      <c r="JL660">
        <v>29370139.9</v>
      </c>
      <c r="JM660">
        <v>29370139.9</v>
      </c>
      <c r="JN660">
        <v>2.68188</v>
      </c>
      <c r="JO660">
        <v>2.60254</v>
      </c>
      <c r="JP660">
        <v>2.19849</v>
      </c>
      <c r="JQ660">
        <v>2.63794</v>
      </c>
      <c r="JR660">
        <v>2.44507</v>
      </c>
      <c r="JS660">
        <v>2.33154</v>
      </c>
      <c r="JT660">
        <v>33.0875</v>
      </c>
      <c r="JU660">
        <v>24.1225</v>
      </c>
      <c r="JV660">
        <v>18</v>
      </c>
      <c r="JW660">
        <v>490.57</v>
      </c>
      <c r="JX660">
        <v>746.253</v>
      </c>
      <c r="JY660">
        <v>33.9361</v>
      </c>
      <c r="JZ660">
        <v>51.922</v>
      </c>
      <c r="KA660">
        <v>30.0011</v>
      </c>
      <c r="KB660">
        <v>51.6813</v>
      </c>
      <c r="KC660">
        <v>51.5055</v>
      </c>
      <c r="KD660">
        <v>53.7266</v>
      </c>
      <c r="KE660">
        <v>0</v>
      </c>
      <c r="KF660">
        <v>100</v>
      </c>
      <c r="KG660">
        <v>33.9245</v>
      </c>
      <c r="KH660">
        <v>1138.66</v>
      </c>
      <c r="KI660">
        <v>21.9999</v>
      </c>
      <c r="KJ660">
        <v>93.051</v>
      </c>
      <c r="KK660">
        <v>89.8372</v>
      </c>
    </row>
    <row r="661" spans="1:297">
      <c r="A661">
        <v>645</v>
      </c>
      <c r="B661">
        <v>1762208396.1</v>
      </c>
      <c r="C661">
        <v>10164.0999999046</v>
      </c>
      <c r="D661" t="s">
        <v>1740</v>
      </c>
      <c r="E661" t="s">
        <v>1741</v>
      </c>
      <c r="F661">
        <v>5</v>
      </c>
      <c r="G661" t="s">
        <v>1605</v>
      </c>
      <c r="H661" t="s">
        <v>438</v>
      </c>
      <c r="I661">
        <v>1762208388.6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1143.27208329289</v>
      </c>
      <c r="AK661">
        <v>1127.8043030303</v>
      </c>
      <c r="AL661">
        <v>3.45590058252579</v>
      </c>
      <c r="AM661">
        <v>64.2912507291706</v>
      </c>
      <c r="AN661">
        <f>(AP661 - AO661 + DY661*1E3/(8.314*(EA661+273.15)) * AR661/DX661 * AQ661) * DX661/(100*DL661) * 1000/(1000 - AP661)</f>
        <v>0</v>
      </c>
      <c r="AO661">
        <v>21.1018614076644</v>
      </c>
      <c r="AP661">
        <v>30.6945424242424</v>
      </c>
      <c r="AQ661">
        <v>-1.14729598215217e-05</v>
      </c>
      <c r="AR661">
        <v>98.2178947008319</v>
      </c>
      <c r="AS661">
        <v>3</v>
      </c>
      <c r="AT661">
        <v>1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439</v>
      </c>
      <c r="AY661" t="s">
        <v>439</v>
      </c>
      <c r="AZ661">
        <v>0</v>
      </c>
      <c r="BA661">
        <v>0</v>
      </c>
      <c r="BB661">
        <f>1-AZ661/BA661</f>
        <v>0</v>
      </c>
      <c r="BC661">
        <v>0</v>
      </c>
      <c r="BD661" t="s">
        <v>439</v>
      </c>
      <c r="BE661" t="s">
        <v>439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439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440</v>
      </c>
      <c r="DO661">
        <v>2</v>
      </c>
      <c r="DP661" t="b">
        <v>1</v>
      </c>
      <c r="DQ661">
        <v>1762208388.6</v>
      </c>
      <c r="DR661">
        <v>1071.73833333333</v>
      </c>
      <c r="DS661">
        <v>1106.36833333333</v>
      </c>
      <c r="DT661">
        <v>30.7034166666667</v>
      </c>
      <c r="DU661">
        <v>21.1018583333333</v>
      </c>
      <c r="DV661">
        <v>1066.3725</v>
      </c>
      <c r="DW661">
        <v>30.3933583333333</v>
      </c>
      <c r="DX661">
        <v>499.687</v>
      </c>
      <c r="DY661">
        <v>90.782575</v>
      </c>
      <c r="DZ661">
        <v>0.100020958333333</v>
      </c>
      <c r="EA661">
        <v>42.6016583333333</v>
      </c>
      <c r="EB661">
        <v>42.0172083333333</v>
      </c>
      <c r="EC661">
        <v>999.9</v>
      </c>
      <c r="ED661">
        <v>0</v>
      </c>
      <c r="EE661">
        <v>0</v>
      </c>
      <c r="EF661">
        <v>9993.69333333333</v>
      </c>
      <c r="EG661">
        <v>0</v>
      </c>
      <c r="EH661">
        <v>1152.57416666667</v>
      </c>
      <c r="EI661">
        <v>-34.628325</v>
      </c>
      <c r="EJ661">
        <v>1105.68666666667</v>
      </c>
      <c r="EK661">
        <v>1130.21666666667</v>
      </c>
      <c r="EL661">
        <v>9.60154333333333</v>
      </c>
      <c r="EM661">
        <v>1106.36833333333</v>
      </c>
      <c r="EN661">
        <v>21.1018583333333</v>
      </c>
      <c r="EO661">
        <v>2.78733333333333</v>
      </c>
      <c r="EP661">
        <v>1.91568083333333</v>
      </c>
      <c r="EQ661">
        <v>22.8092583333333</v>
      </c>
      <c r="ER661">
        <v>16.7641083333333</v>
      </c>
      <c r="ES661">
        <v>2000.01083333333</v>
      </c>
      <c r="ET661">
        <v>0.979995</v>
      </c>
      <c r="EU661">
        <v>0.0200048333333333</v>
      </c>
      <c r="EV661">
        <v>0</v>
      </c>
      <c r="EW661">
        <v>1142.55666666667</v>
      </c>
      <c r="EX661">
        <v>5.00059</v>
      </c>
      <c r="EY661">
        <v>24472.6166666667</v>
      </c>
      <c r="EZ661">
        <v>17360.4</v>
      </c>
      <c r="FA661">
        <v>62.4111666666667</v>
      </c>
      <c r="FB661">
        <v>62.687</v>
      </c>
      <c r="FC661">
        <v>61.9215</v>
      </c>
      <c r="FD661">
        <v>62.0568333333333</v>
      </c>
      <c r="FE661">
        <v>62.75</v>
      </c>
      <c r="FF661">
        <v>1955.10083333333</v>
      </c>
      <c r="FG661">
        <v>39.91</v>
      </c>
      <c r="FH661">
        <v>0</v>
      </c>
      <c r="FI661">
        <v>1762208395.4</v>
      </c>
      <c r="FJ661">
        <v>0</v>
      </c>
      <c r="FK661">
        <v>1142.60423076923</v>
      </c>
      <c r="FL661">
        <v>2.80307690227484</v>
      </c>
      <c r="FM661">
        <v>58.7452992296274</v>
      </c>
      <c r="FN661">
        <v>24472.5961538462</v>
      </c>
      <c r="FO661">
        <v>15</v>
      </c>
      <c r="FP661">
        <v>0</v>
      </c>
      <c r="FQ661" t="s">
        <v>441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-34.1558761904762</v>
      </c>
      <c r="GD661">
        <v>-7.82671948051949</v>
      </c>
      <c r="GE661">
        <v>0.926810770178477</v>
      </c>
      <c r="GF661">
        <v>0</v>
      </c>
      <c r="GG661">
        <v>1142.45529411765</v>
      </c>
      <c r="GH661">
        <v>2.62948815655494</v>
      </c>
      <c r="GI661">
        <v>0.335806625850928</v>
      </c>
      <c r="GJ661">
        <v>-1</v>
      </c>
      <c r="GK661">
        <v>9.60890619047619</v>
      </c>
      <c r="GL661">
        <v>-0.119600259740239</v>
      </c>
      <c r="GM661">
        <v>0.0123828293082804</v>
      </c>
      <c r="GN661">
        <v>0</v>
      </c>
      <c r="GO661">
        <v>0</v>
      </c>
      <c r="GP661">
        <v>2</v>
      </c>
      <c r="GQ661" t="s">
        <v>442</v>
      </c>
      <c r="GR661">
        <v>3.12612</v>
      </c>
      <c r="GS661">
        <v>2.77788</v>
      </c>
      <c r="GT661">
        <v>0.167324</v>
      </c>
      <c r="GU661">
        <v>0.171077</v>
      </c>
      <c r="GV661">
        <v>0.117207</v>
      </c>
      <c r="GW661">
        <v>0.0899467</v>
      </c>
      <c r="GX661">
        <v>29958.1</v>
      </c>
      <c r="GY661">
        <v>31580.4</v>
      </c>
      <c r="GZ661">
        <v>32683.4</v>
      </c>
      <c r="HA661">
        <v>34630.2</v>
      </c>
      <c r="HB661">
        <v>41157.8</v>
      </c>
      <c r="HC661">
        <v>45405.7</v>
      </c>
      <c r="HD661">
        <v>51317.9</v>
      </c>
      <c r="HE661">
        <v>55508.7</v>
      </c>
      <c r="HF661">
        <v>1.6914</v>
      </c>
      <c r="HG661">
        <v>2.0011</v>
      </c>
      <c r="HH661">
        <v>-0.0169948</v>
      </c>
      <c r="HI661">
        <v>0</v>
      </c>
      <c r="HJ661">
        <v>42.2962</v>
      </c>
      <c r="HK661">
        <v>999.9</v>
      </c>
      <c r="HL661">
        <v>53.687</v>
      </c>
      <c r="HM661">
        <v>28.429</v>
      </c>
      <c r="HN661">
        <v>23.0101</v>
      </c>
      <c r="HO661">
        <v>60.6145</v>
      </c>
      <c r="HP661">
        <v>30.5208</v>
      </c>
      <c r="HQ661">
        <v>2</v>
      </c>
      <c r="HR661">
        <v>2.19946</v>
      </c>
      <c r="HS661">
        <v>7.00328</v>
      </c>
      <c r="HT661">
        <v>19.9834</v>
      </c>
      <c r="HU661">
        <v>5.19078</v>
      </c>
      <c r="HV661">
        <v>12.0159</v>
      </c>
      <c r="HW661">
        <v>4.9707</v>
      </c>
      <c r="HX661">
        <v>3.295</v>
      </c>
      <c r="HY661">
        <v>999.9</v>
      </c>
      <c r="HZ661">
        <v>9999</v>
      </c>
      <c r="IA661">
        <v>9999</v>
      </c>
      <c r="IB661">
        <v>9999</v>
      </c>
      <c r="IC661">
        <v>1.86315</v>
      </c>
      <c r="ID661">
        <v>1.86812</v>
      </c>
      <c r="IE661">
        <v>1.86784</v>
      </c>
      <c r="IF661">
        <v>1.86901</v>
      </c>
      <c r="IG661">
        <v>1.86982</v>
      </c>
      <c r="IH661">
        <v>1.86586</v>
      </c>
      <c r="II661">
        <v>1.86707</v>
      </c>
      <c r="IJ661">
        <v>1.86838</v>
      </c>
      <c r="IK661">
        <v>5</v>
      </c>
      <c r="IL661">
        <v>0</v>
      </c>
      <c r="IM661">
        <v>0</v>
      </c>
      <c r="IN661">
        <v>0</v>
      </c>
      <c r="IO661" t="s">
        <v>443</v>
      </c>
      <c r="IP661" t="s">
        <v>444</v>
      </c>
      <c r="IQ661" t="s">
        <v>445</v>
      </c>
      <c r="IR661" t="s">
        <v>445</v>
      </c>
      <c r="IS661" t="s">
        <v>445</v>
      </c>
      <c r="IT661" t="s">
        <v>445</v>
      </c>
      <c r="IU661">
        <v>0</v>
      </c>
      <c r="IV661">
        <v>100</v>
      </c>
      <c r="IW661">
        <v>100</v>
      </c>
      <c r="IX661">
        <v>5.46</v>
      </c>
      <c r="IY661">
        <v>0.31</v>
      </c>
      <c r="IZ661">
        <v>0.972545899424372</v>
      </c>
      <c r="JA661">
        <v>0.00534676025210932</v>
      </c>
      <c r="JB661">
        <v>-1.70922874884956e-06</v>
      </c>
      <c r="JC661">
        <v>5.24977269206303e-10</v>
      </c>
      <c r="JD661">
        <v>0.310040366037049</v>
      </c>
      <c r="JE661">
        <v>0</v>
      </c>
      <c r="JF661">
        <v>0</v>
      </c>
      <c r="JG661">
        <v>0</v>
      </c>
      <c r="JH661">
        <v>4</v>
      </c>
      <c r="JI661">
        <v>2317</v>
      </c>
      <c r="JJ661">
        <v>-0</v>
      </c>
      <c r="JK661">
        <v>23</v>
      </c>
      <c r="JL661">
        <v>29370139.9</v>
      </c>
      <c r="JM661">
        <v>29370139.9</v>
      </c>
      <c r="JN661">
        <v>2.71362</v>
      </c>
      <c r="JO661">
        <v>2.60132</v>
      </c>
      <c r="JP661">
        <v>2.19849</v>
      </c>
      <c r="JQ661">
        <v>2.63794</v>
      </c>
      <c r="JR661">
        <v>2.44629</v>
      </c>
      <c r="JS661">
        <v>2.34863</v>
      </c>
      <c r="JT661">
        <v>33.1099</v>
      </c>
      <c r="JU661">
        <v>24.1225</v>
      </c>
      <c r="JV661">
        <v>18</v>
      </c>
      <c r="JW661">
        <v>490.739</v>
      </c>
      <c r="JX661">
        <v>746.021</v>
      </c>
      <c r="JY661">
        <v>33.9208</v>
      </c>
      <c r="JZ661">
        <v>51.9226</v>
      </c>
      <c r="KA661">
        <v>30.0009</v>
      </c>
      <c r="KB661">
        <v>51.6791</v>
      </c>
      <c r="KC661">
        <v>51.4992</v>
      </c>
      <c r="KD661">
        <v>54.4376</v>
      </c>
      <c r="KE661">
        <v>0</v>
      </c>
      <c r="KF661">
        <v>100</v>
      </c>
      <c r="KG661">
        <v>33.9059</v>
      </c>
      <c r="KH661">
        <v>1158.98</v>
      </c>
      <c r="KI661">
        <v>21.9999</v>
      </c>
      <c r="KJ661">
        <v>93.0495</v>
      </c>
      <c r="KK661">
        <v>89.8352</v>
      </c>
    </row>
    <row r="662" spans="1:297">
      <c r="A662">
        <v>646</v>
      </c>
      <c r="B662">
        <v>1762208401.1</v>
      </c>
      <c r="C662">
        <v>10169.0999999046</v>
      </c>
      <c r="D662" t="s">
        <v>1742</v>
      </c>
      <c r="E662" t="s">
        <v>1743</v>
      </c>
      <c r="F662">
        <v>5</v>
      </c>
      <c r="G662" t="s">
        <v>1605</v>
      </c>
      <c r="H662" t="s">
        <v>438</v>
      </c>
      <c r="I662">
        <v>1762208393.6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1159.55059684741</v>
      </c>
      <c r="AK662">
        <v>1144.53321212121</v>
      </c>
      <c r="AL662">
        <v>3.34989245452277</v>
      </c>
      <c r="AM662">
        <v>64.2912507291706</v>
      </c>
      <c r="AN662">
        <f>(AP662 - AO662 + DY662*1E3/(8.314*(EA662+273.15)) * AR662/DX662 * AQ662) * DX662/(100*DL662) * 1000/(1000 - AP662)</f>
        <v>0</v>
      </c>
      <c r="AO662">
        <v>21.1003138320915</v>
      </c>
      <c r="AP662">
        <v>30.682683030303</v>
      </c>
      <c r="AQ662">
        <v>-2.40070783513056e-05</v>
      </c>
      <c r="AR662">
        <v>98.2178947008319</v>
      </c>
      <c r="AS662">
        <v>3</v>
      </c>
      <c r="AT662">
        <v>1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439</v>
      </c>
      <c r="AY662" t="s">
        <v>439</v>
      </c>
      <c r="AZ662">
        <v>0</v>
      </c>
      <c r="BA662">
        <v>0</v>
      </c>
      <c r="BB662">
        <f>1-AZ662/BA662</f>
        <v>0</v>
      </c>
      <c r="BC662">
        <v>0</v>
      </c>
      <c r="BD662" t="s">
        <v>439</v>
      </c>
      <c r="BE662" t="s">
        <v>439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439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440</v>
      </c>
      <c r="DO662">
        <v>2</v>
      </c>
      <c r="DP662" t="b">
        <v>1</v>
      </c>
      <c r="DQ662">
        <v>1762208393.6</v>
      </c>
      <c r="DR662">
        <v>1088.11666666667</v>
      </c>
      <c r="DS662">
        <v>1122.99333333333</v>
      </c>
      <c r="DT662">
        <v>30.6943916666667</v>
      </c>
      <c r="DU662">
        <v>21.1015583333333</v>
      </c>
      <c r="DV662">
        <v>1082.69333333333</v>
      </c>
      <c r="DW662">
        <v>30.3843416666667</v>
      </c>
      <c r="DX662">
        <v>499.717916666667</v>
      </c>
      <c r="DY662">
        <v>90.7828416666667</v>
      </c>
      <c r="DZ662">
        <v>0.1000783</v>
      </c>
      <c r="EA662">
        <v>42.5970166666667</v>
      </c>
      <c r="EB662">
        <v>42.020025</v>
      </c>
      <c r="EC662">
        <v>999.9</v>
      </c>
      <c r="ED662">
        <v>0</v>
      </c>
      <c r="EE662">
        <v>0</v>
      </c>
      <c r="EF662">
        <v>9994.47416666667</v>
      </c>
      <c r="EG662">
        <v>0</v>
      </c>
      <c r="EH662">
        <v>1152.42166666667</v>
      </c>
      <c r="EI662">
        <v>-34.8764333333333</v>
      </c>
      <c r="EJ662">
        <v>1122.57416666667</v>
      </c>
      <c r="EK662">
        <v>1147.20083333333</v>
      </c>
      <c r="EL662">
        <v>9.59283416666667</v>
      </c>
      <c r="EM662">
        <v>1122.99333333333</v>
      </c>
      <c r="EN662">
        <v>21.1015583333333</v>
      </c>
      <c r="EO662">
        <v>2.7865225</v>
      </c>
      <c r="EP662">
        <v>1.91565833333333</v>
      </c>
      <c r="EQ662">
        <v>22.8044583333333</v>
      </c>
      <c r="ER662">
        <v>16.763925</v>
      </c>
      <c r="ES662">
        <v>1999.95666666667</v>
      </c>
      <c r="ET662">
        <v>0.9799945</v>
      </c>
      <c r="EU662">
        <v>0.02000535</v>
      </c>
      <c r="EV662">
        <v>0</v>
      </c>
      <c r="EW662">
        <v>1142.82416666667</v>
      </c>
      <c r="EX662">
        <v>5.00059</v>
      </c>
      <c r="EY662">
        <v>24477.35</v>
      </c>
      <c r="EZ662">
        <v>17359.9166666667</v>
      </c>
      <c r="FA662">
        <v>62.4215</v>
      </c>
      <c r="FB662">
        <v>62.687</v>
      </c>
      <c r="FC662">
        <v>61.9318333333333</v>
      </c>
      <c r="FD662">
        <v>62.062</v>
      </c>
      <c r="FE662">
        <v>62.75</v>
      </c>
      <c r="FF662">
        <v>1955.04666666667</v>
      </c>
      <c r="FG662">
        <v>39.91</v>
      </c>
      <c r="FH662">
        <v>0</v>
      </c>
      <c r="FI662">
        <v>1762208400.2</v>
      </c>
      <c r="FJ662">
        <v>0</v>
      </c>
      <c r="FK662">
        <v>1142.86192307692</v>
      </c>
      <c r="FL662">
        <v>3.47042733469933</v>
      </c>
      <c r="FM662">
        <v>59.9145300541536</v>
      </c>
      <c r="FN662">
        <v>24477.4884615385</v>
      </c>
      <c r="FO662">
        <v>15</v>
      </c>
      <c r="FP662">
        <v>0</v>
      </c>
      <c r="FQ662" t="s">
        <v>441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-34.697045</v>
      </c>
      <c r="GD662">
        <v>-3.6643172932331</v>
      </c>
      <c r="GE662">
        <v>0.58630592140537</v>
      </c>
      <c r="GF662">
        <v>0</v>
      </c>
      <c r="GG662">
        <v>1142.70558823529</v>
      </c>
      <c r="GH662">
        <v>3.06783803539511</v>
      </c>
      <c r="GI662">
        <v>0.365402205283846</v>
      </c>
      <c r="GJ662">
        <v>-1</v>
      </c>
      <c r="GK662">
        <v>9.598476</v>
      </c>
      <c r="GL662">
        <v>-0.0966406015037692</v>
      </c>
      <c r="GM662">
        <v>0.00959253219958099</v>
      </c>
      <c r="GN662">
        <v>1</v>
      </c>
      <c r="GO662">
        <v>1</v>
      </c>
      <c r="GP662">
        <v>2</v>
      </c>
      <c r="GQ662" t="s">
        <v>460</v>
      </c>
      <c r="GR662">
        <v>3.12626</v>
      </c>
      <c r="GS662">
        <v>2.77782</v>
      </c>
      <c r="GT662">
        <v>0.168941</v>
      </c>
      <c r="GU662">
        <v>0.172828</v>
      </c>
      <c r="GV662">
        <v>0.117176</v>
      </c>
      <c r="GW662">
        <v>0.0899449</v>
      </c>
      <c r="GX662">
        <v>29899.1</v>
      </c>
      <c r="GY662">
        <v>31512.7</v>
      </c>
      <c r="GZ662">
        <v>32682.9</v>
      </c>
      <c r="HA662">
        <v>34629.6</v>
      </c>
      <c r="HB662">
        <v>41158.7</v>
      </c>
      <c r="HC662">
        <v>45405</v>
      </c>
      <c r="HD662">
        <v>51317.1</v>
      </c>
      <c r="HE662">
        <v>55507.5</v>
      </c>
      <c r="HF662">
        <v>1.6914</v>
      </c>
      <c r="HG662">
        <v>2.00093</v>
      </c>
      <c r="HH662">
        <v>-0.0186339</v>
      </c>
      <c r="HI662">
        <v>0</v>
      </c>
      <c r="HJ662">
        <v>42.3103</v>
      </c>
      <c r="HK662">
        <v>999.9</v>
      </c>
      <c r="HL662">
        <v>53.687</v>
      </c>
      <c r="HM662">
        <v>28.429</v>
      </c>
      <c r="HN662">
        <v>23.0097</v>
      </c>
      <c r="HO662">
        <v>60.7145</v>
      </c>
      <c r="HP662">
        <v>30.5288</v>
      </c>
      <c r="HQ662">
        <v>2</v>
      </c>
      <c r="HR662">
        <v>2.20071</v>
      </c>
      <c r="HS662">
        <v>7.05728</v>
      </c>
      <c r="HT662">
        <v>19.9817</v>
      </c>
      <c r="HU662">
        <v>5.19123</v>
      </c>
      <c r="HV662">
        <v>12.0159</v>
      </c>
      <c r="HW662">
        <v>4.9707</v>
      </c>
      <c r="HX662">
        <v>3.2951</v>
      </c>
      <c r="HY662">
        <v>999.9</v>
      </c>
      <c r="HZ662">
        <v>9999</v>
      </c>
      <c r="IA662">
        <v>9999</v>
      </c>
      <c r="IB662">
        <v>9999</v>
      </c>
      <c r="IC662">
        <v>1.86316</v>
      </c>
      <c r="ID662">
        <v>1.86812</v>
      </c>
      <c r="IE662">
        <v>1.86783</v>
      </c>
      <c r="IF662">
        <v>1.86901</v>
      </c>
      <c r="IG662">
        <v>1.86984</v>
      </c>
      <c r="IH662">
        <v>1.86584</v>
      </c>
      <c r="II662">
        <v>1.86706</v>
      </c>
      <c r="IJ662">
        <v>1.86836</v>
      </c>
      <c r="IK662">
        <v>5</v>
      </c>
      <c r="IL662">
        <v>0</v>
      </c>
      <c r="IM662">
        <v>0</v>
      </c>
      <c r="IN662">
        <v>0</v>
      </c>
      <c r="IO662" t="s">
        <v>443</v>
      </c>
      <c r="IP662" t="s">
        <v>444</v>
      </c>
      <c r="IQ662" t="s">
        <v>445</v>
      </c>
      <c r="IR662" t="s">
        <v>445</v>
      </c>
      <c r="IS662" t="s">
        <v>445</v>
      </c>
      <c r="IT662" t="s">
        <v>445</v>
      </c>
      <c r="IU662">
        <v>0</v>
      </c>
      <c r="IV662">
        <v>100</v>
      </c>
      <c r="IW662">
        <v>100</v>
      </c>
      <c r="IX662">
        <v>5.51</v>
      </c>
      <c r="IY662">
        <v>0.3101</v>
      </c>
      <c r="IZ662">
        <v>0.972545899424372</v>
      </c>
      <c r="JA662">
        <v>0.00534676025210932</v>
      </c>
      <c r="JB662">
        <v>-1.70922874884956e-06</v>
      </c>
      <c r="JC662">
        <v>5.24977269206303e-10</v>
      </c>
      <c r="JD662">
        <v>0.310040366037049</v>
      </c>
      <c r="JE662">
        <v>0</v>
      </c>
      <c r="JF662">
        <v>0</v>
      </c>
      <c r="JG662">
        <v>0</v>
      </c>
      <c r="JH662">
        <v>4</v>
      </c>
      <c r="JI662">
        <v>2317</v>
      </c>
      <c r="JJ662">
        <v>-0</v>
      </c>
      <c r="JK662">
        <v>23</v>
      </c>
      <c r="JL662">
        <v>29370140</v>
      </c>
      <c r="JM662">
        <v>29370140</v>
      </c>
      <c r="JN662">
        <v>2.75024</v>
      </c>
      <c r="JO662">
        <v>2.61108</v>
      </c>
      <c r="JP662">
        <v>2.19849</v>
      </c>
      <c r="JQ662">
        <v>2.63794</v>
      </c>
      <c r="JR662">
        <v>2.44507</v>
      </c>
      <c r="JS662">
        <v>2.2998</v>
      </c>
      <c r="JT662">
        <v>33.0875</v>
      </c>
      <c r="JU662">
        <v>24.1138</v>
      </c>
      <c r="JV662">
        <v>18</v>
      </c>
      <c r="JW662">
        <v>490.716</v>
      </c>
      <c r="JX662">
        <v>745.815</v>
      </c>
      <c r="JY662">
        <v>33.9038</v>
      </c>
      <c r="JZ662">
        <v>51.9284</v>
      </c>
      <c r="KA662">
        <v>30.0011</v>
      </c>
      <c r="KB662">
        <v>51.6749</v>
      </c>
      <c r="KC662">
        <v>51.4955</v>
      </c>
      <c r="KD662">
        <v>55.0876</v>
      </c>
      <c r="KE662">
        <v>0</v>
      </c>
      <c r="KF662">
        <v>100</v>
      </c>
      <c r="KG662">
        <v>33.8806</v>
      </c>
      <c r="KH662">
        <v>1172.52</v>
      </c>
      <c r="KI662">
        <v>21.9999</v>
      </c>
      <c r="KJ662">
        <v>93.048</v>
      </c>
      <c r="KK662">
        <v>89.8335</v>
      </c>
    </row>
    <row r="663" spans="1:297">
      <c r="A663">
        <v>647</v>
      </c>
      <c r="B663">
        <v>1762208406.1</v>
      </c>
      <c r="C663">
        <v>10174.0999999046</v>
      </c>
      <c r="D663" t="s">
        <v>1744</v>
      </c>
      <c r="E663" t="s">
        <v>1745</v>
      </c>
      <c r="F663">
        <v>5</v>
      </c>
      <c r="G663" t="s">
        <v>1605</v>
      </c>
      <c r="H663" t="s">
        <v>438</v>
      </c>
      <c r="I663">
        <v>1762208398.6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1177.89088556768</v>
      </c>
      <c r="AK663">
        <v>1162.22315151515</v>
      </c>
      <c r="AL663">
        <v>3.53110454391121</v>
      </c>
      <c r="AM663">
        <v>64.2912507291706</v>
      </c>
      <c r="AN663">
        <f>(AP663 - AO663 + DY663*1E3/(8.314*(EA663+273.15)) * AR663/DX663 * AQ663) * DX663/(100*DL663) * 1000/(1000 - AP663)</f>
        <v>0</v>
      </c>
      <c r="AO663">
        <v>21.1003143598643</v>
      </c>
      <c r="AP663">
        <v>30.6712648484848</v>
      </c>
      <c r="AQ663">
        <v>-2.61140295070516e-05</v>
      </c>
      <c r="AR663">
        <v>98.2178947008319</v>
      </c>
      <c r="AS663">
        <v>3</v>
      </c>
      <c r="AT663">
        <v>1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439</v>
      </c>
      <c r="AY663" t="s">
        <v>439</v>
      </c>
      <c r="AZ663">
        <v>0</v>
      </c>
      <c r="BA663">
        <v>0</v>
      </c>
      <c r="BB663">
        <f>1-AZ663/BA663</f>
        <v>0</v>
      </c>
      <c r="BC663">
        <v>0</v>
      </c>
      <c r="BD663" t="s">
        <v>439</v>
      </c>
      <c r="BE663" t="s">
        <v>439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439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440</v>
      </c>
      <c r="DO663">
        <v>2</v>
      </c>
      <c r="DP663" t="b">
        <v>1</v>
      </c>
      <c r="DQ663">
        <v>1762208398.6</v>
      </c>
      <c r="DR663">
        <v>1104.70583333333</v>
      </c>
      <c r="DS663">
        <v>1139.985</v>
      </c>
      <c r="DT663">
        <v>30.6859666666667</v>
      </c>
      <c r="DU663">
        <v>21.1006833333333</v>
      </c>
      <c r="DV663">
        <v>1099.2225</v>
      </c>
      <c r="DW663">
        <v>30.3759166666667</v>
      </c>
      <c r="DX663">
        <v>499.990916666667</v>
      </c>
      <c r="DY663">
        <v>90.781875</v>
      </c>
      <c r="DZ663">
        <v>0.100014833333333</v>
      </c>
      <c r="EA663">
        <v>42.5922083333333</v>
      </c>
      <c r="EB663">
        <v>42.0208583333333</v>
      </c>
      <c r="EC663">
        <v>999.9</v>
      </c>
      <c r="ED663">
        <v>0</v>
      </c>
      <c r="EE663">
        <v>0</v>
      </c>
      <c r="EF663">
        <v>9992.74833333333</v>
      </c>
      <c r="EG663">
        <v>0</v>
      </c>
      <c r="EH663">
        <v>1152.30583333333</v>
      </c>
      <c r="EI663">
        <v>-35.2795</v>
      </c>
      <c r="EJ663">
        <v>1139.67833333333</v>
      </c>
      <c r="EK663">
        <v>1164.5575</v>
      </c>
      <c r="EL663">
        <v>9.58527333333333</v>
      </c>
      <c r="EM663">
        <v>1139.985</v>
      </c>
      <c r="EN663">
        <v>21.1006833333333</v>
      </c>
      <c r="EO663">
        <v>2.78572833333333</v>
      </c>
      <c r="EP663">
        <v>1.91555916666667</v>
      </c>
      <c r="EQ663">
        <v>22.7997416666667</v>
      </c>
      <c r="ER663">
        <v>16.7631166666667</v>
      </c>
      <c r="ES663">
        <v>1999.92583333333</v>
      </c>
      <c r="ET663">
        <v>0.97999425</v>
      </c>
      <c r="EU663">
        <v>0.0200056083333333</v>
      </c>
      <c r="EV663">
        <v>0</v>
      </c>
      <c r="EW663">
        <v>1143.08416666667</v>
      </c>
      <c r="EX663">
        <v>5.00059</v>
      </c>
      <c r="EY663">
        <v>24482.5666666667</v>
      </c>
      <c r="EZ663">
        <v>17359.6583333333</v>
      </c>
      <c r="FA663">
        <v>62.437</v>
      </c>
      <c r="FB663">
        <v>62.69225</v>
      </c>
      <c r="FC663">
        <v>61.937</v>
      </c>
      <c r="FD663">
        <v>62.062</v>
      </c>
      <c r="FE663">
        <v>62.75</v>
      </c>
      <c r="FF663">
        <v>1955.01583333333</v>
      </c>
      <c r="FG663">
        <v>39.91</v>
      </c>
      <c r="FH663">
        <v>0</v>
      </c>
      <c r="FI663">
        <v>1762208405.6</v>
      </c>
      <c r="FJ663">
        <v>0</v>
      </c>
      <c r="FK663">
        <v>1143.1424</v>
      </c>
      <c r="FL663">
        <v>3.40846154215549</v>
      </c>
      <c r="FM663">
        <v>69.1384616349154</v>
      </c>
      <c r="FN663">
        <v>24483.516</v>
      </c>
      <c r="FO663">
        <v>15</v>
      </c>
      <c r="FP663">
        <v>0</v>
      </c>
      <c r="FQ663" t="s">
        <v>441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-34.995105</v>
      </c>
      <c r="GD663">
        <v>-5.5067142857143</v>
      </c>
      <c r="GE663">
        <v>0.715924656982143</v>
      </c>
      <c r="GF663">
        <v>0</v>
      </c>
      <c r="GG663">
        <v>1142.88764705882</v>
      </c>
      <c r="GH663">
        <v>3.19358288085281</v>
      </c>
      <c r="GI663">
        <v>0.380371790439228</v>
      </c>
      <c r="GJ663">
        <v>-1</v>
      </c>
      <c r="GK663">
        <v>9.5914</v>
      </c>
      <c r="GL663">
        <v>-0.0923792481203011</v>
      </c>
      <c r="GM663">
        <v>0.0091504879651306</v>
      </c>
      <c r="GN663">
        <v>1</v>
      </c>
      <c r="GO663">
        <v>1</v>
      </c>
      <c r="GP663">
        <v>2</v>
      </c>
      <c r="GQ663" t="s">
        <v>460</v>
      </c>
      <c r="GR663">
        <v>3.12609</v>
      </c>
      <c r="GS663">
        <v>2.77796</v>
      </c>
      <c r="GT663">
        <v>0.170616</v>
      </c>
      <c r="GU663">
        <v>0.174342</v>
      </c>
      <c r="GV663">
        <v>0.117144</v>
      </c>
      <c r="GW663">
        <v>0.0899528</v>
      </c>
      <c r="GX663">
        <v>29837.7</v>
      </c>
      <c r="GY663">
        <v>31453.7</v>
      </c>
      <c r="GZ663">
        <v>32682.2</v>
      </c>
      <c r="HA663">
        <v>34628.6</v>
      </c>
      <c r="HB663">
        <v>41159.4</v>
      </c>
      <c r="HC663">
        <v>45404.1</v>
      </c>
      <c r="HD663">
        <v>51316</v>
      </c>
      <c r="HE663">
        <v>55506.6</v>
      </c>
      <c r="HF663">
        <v>1.69107</v>
      </c>
      <c r="HG663">
        <v>2.00112</v>
      </c>
      <c r="HH663">
        <v>-0.0186265</v>
      </c>
      <c r="HI663">
        <v>0</v>
      </c>
      <c r="HJ663">
        <v>42.3223</v>
      </c>
      <c r="HK663">
        <v>999.9</v>
      </c>
      <c r="HL663">
        <v>53.663</v>
      </c>
      <c r="HM663">
        <v>28.409</v>
      </c>
      <c r="HN663">
        <v>22.9718</v>
      </c>
      <c r="HO663">
        <v>60.9645</v>
      </c>
      <c r="HP663">
        <v>30.617</v>
      </c>
      <c r="HQ663">
        <v>2</v>
      </c>
      <c r="HR663">
        <v>2.20202</v>
      </c>
      <c r="HS663">
        <v>7.08688</v>
      </c>
      <c r="HT663">
        <v>19.9806</v>
      </c>
      <c r="HU663">
        <v>5.19048</v>
      </c>
      <c r="HV663">
        <v>12.0159</v>
      </c>
      <c r="HW663">
        <v>4.9704</v>
      </c>
      <c r="HX663">
        <v>3.29503</v>
      </c>
      <c r="HY663">
        <v>999.9</v>
      </c>
      <c r="HZ663">
        <v>9999</v>
      </c>
      <c r="IA663">
        <v>9999</v>
      </c>
      <c r="IB663">
        <v>9999</v>
      </c>
      <c r="IC663">
        <v>1.86318</v>
      </c>
      <c r="ID663">
        <v>1.86812</v>
      </c>
      <c r="IE663">
        <v>1.86783</v>
      </c>
      <c r="IF663">
        <v>1.86903</v>
      </c>
      <c r="IG663">
        <v>1.86983</v>
      </c>
      <c r="IH663">
        <v>1.86585</v>
      </c>
      <c r="II663">
        <v>1.86705</v>
      </c>
      <c r="IJ663">
        <v>1.86835</v>
      </c>
      <c r="IK663">
        <v>5</v>
      </c>
      <c r="IL663">
        <v>0</v>
      </c>
      <c r="IM663">
        <v>0</v>
      </c>
      <c r="IN663">
        <v>0</v>
      </c>
      <c r="IO663" t="s">
        <v>443</v>
      </c>
      <c r="IP663" t="s">
        <v>444</v>
      </c>
      <c r="IQ663" t="s">
        <v>445</v>
      </c>
      <c r="IR663" t="s">
        <v>445</v>
      </c>
      <c r="IS663" t="s">
        <v>445</v>
      </c>
      <c r="IT663" t="s">
        <v>445</v>
      </c>
      <c r="IU663">
        <v>0</v>
      </c>
      <c r="IV663">
        <v>100</v>
      </c>
      <c r="IW663">
        <v>100</v>
      </c>
      <c r="IX663">
        <v>5.57</v>
      </c>
      <c r="IY663">
        <v>0.3101</v>
      </c>
      <c r="IZ663">
        <v>0.972545899424372</v>
      </c>
      <c r="JA663">
        <v>0.00534676025210932</v>
      </c>
      <c r="JB663">
        <v>-1.70922874884956e-06</v>
      </c>
      <c r="JC663">
        <v>5.24977269206303e-10</v>
      </c>
      <c r="JD663">
        <v>0.310040366037049</v>
      </c>
      <c r="JE663">
        <v>0</v>
      </c>
      <c r="JF663">
        <v>0</v>
      </c>
      <c r="JG663">
        <v>0</v>
      </c>
      <c r="JH663">
        <v>4</v>
      </c>
      <c r="JI663">
        <v>2317</v>
      </c>
      <c r="JJ663">
        <v>-0</v>
      </c>
      <c r="JK663">
        <v>23</v>
      </c>
      <c r="JL663">
        <v>29370140.1</v>
      </c>
      <c r="JM663">
        <v>29370140.1</v>
      </c>
      <c r="JN663">
        <v>2.78198</v>
      </c>
      <c r="JO663">
        <v>2.60254</v>
      </c>
      <c r="JP663">
        <v>2.19849</v>
      </c>
      <c r="JQ663">
        <v>2.63672</v>
      </c>
      <c r="JR663">
        <v>2.44507</v>
      </c>
      <c r="JS663">
        <v>2.32666</v>
      </c>
      <c r="JT663">
        <v>33.0875</v>
      </c>
      <c r="JU663">
        <v>24.1225</v>
      </c>
      <c r="JV663">
        <v>18</v>
      </c>
      <c r="JW663">
        <v>490.464</v>
      </c>
      <c r="JX663">
        <v>745.988</v>
      </c>
      <c r="JY663">
        <v>33.8798</v>
      </c>
      <c r="JZ663">
        <v>51.9317</v>
      </c>
      <c r="KA663">
        <v>30.0013</v>
      </c>
      <c r="KB663">
        <v>51.6727</v>
      </c>
      <c r="KC663">
        <v>51.493</v>
      </c>
      <c r="KD663">
        <v>55.7963</v>
      </c>
      <c r="KE663">
        <v>0</v>
      </c>
      <c r="KF663">
        <v>100</v>
      </c>
      <c r="KG663">
        <v>33.8648</v>
      </c>
      <c r="KH663">
        <v>1192.81</v>
      </c>
      <c r="KI663">
        <v>21.9999</v>
      </c>
      <c r="KJ663">
        <v>93.046</v>
      </c>
      <c r="KK663">
        <v>89.8317</v>
      </c>
    </row>
    <row r="664" spans="1:297">
      <c r="A664">
        <v>648</v>
      </c>
      <c r="B664">
        <v>1762208411.1</v>
      </c>
      <c r="C664">
        <v>10179.0999999046</v>
      </c>
      <c r="D664" t="s">
        <v>1746</v>
      </c>
      <c r="E664" t="s">
        <v>1747</v>
      </c>
      <c r="F664">
        <v>5</v>
      </c>
      <c r="G664" t="s">
        <v>1605</v>
      </c>
      <c r="H664" t="s">
        <v>438</v>
      </c>
      <c r="I664">
        <v>1762208403.6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1194.149275993</v>
      </c>
      <c r="AK664">
        <v>1179.10727272727</v>
      </c>
      <c r="AL664">
        <v>3.37133077011472</v>
      </c>
      <c r="AM664">
        <v>64.2912507291706</v>
      </c>
      <c r="AN664">
        <f>(AP664 - AO664 + DY664*1E3/(8.314*(EA664+273.15)) * AR664/DX664 * AQ664) * DX664/(100*DL664) * 1000/(1000 - AP664)</f>
        <v>0</v>
      </c>
      <c r="AO664">
        <v>21.1017055236877</v>
      </c>
      <c r="AP664">
        <v>30.6616496969697</v>
      </c>
      <c r="AQ664">
        <v>-2.28127180689272e-05</v>
      </c>
      <c r="AR664">
        <v>98.2178947008319</v>
      </c>
      <c r="AS664">
        <v>3</v>
      </c>
      <c r="AT664">
        <v>1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439</v>
      </c>
      <c r="AY664" t="s">
        <v>439</v>
      </c>
      <c r="AZ664">
        <v>0</v>
      </c>
      <c r="BA664">
        <v>0</v>
      </c>
      <c r="BB664">
        <f>1-AZ664/BA664</f>
        <v>0</v>
      </c>
      <c r="BC664">
        <v>0</v>
      </c>
      <c r="BD664" t="s">
        <v>439</v>
      </c>
      <c r="BE664" t="s">
        <v>439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439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440</v>
      </c>
      <c r="DO664">
        <v>2</v>
      </c>
      <c r="DP664" t="b">
        <v>1</v>
      </c>
      <c r="DQ664">
        <v>1762208403.6</v>
      </c>
      <c r="DR664">
        <v>1121.35333333333</v>
      </c>
      <c r="DS664">
        <v>1156.76666666667</v>
      </c>
      <c r="DT664">
        <v>30.6750666666667</v>
      </c>
      <c r="DU664">
        <v>21.1010333333333</v>
      </c>
      <c r="DV664">
        <v>1115.81166666667</v>
      </c>
      <c r="DW664">
        <v>30.3650166666667</v>
      </c>
      <c r="DX664">
        <v>499.958583333333</v>
      </c>
      <c r="DY664">
        <v>90.7812583333333</v>
      </c>
      <c r="DZ664">
        <v>0.0999485083333333</v>
      </c>
      <c r="EA664">
        <v>42.58395</v>
      </c>
      <c r="EB664">
        <v>42.0233416666667</v>
      </c>
      <c r="EC664">
        <v>999.9</v>
      </c>
      <c r="ED664">
        <v>0</v>
      </c>
      <c r="EE664">
        <v>0</v>
      </c>
      <c r="EF664">
        <v>10001.1925</v>
      </c>
      <c r="EG664">
        <v>0</v>
      </c>
      <c r="EH664">
        <v>1152.20916666667</v>
      </c>
      <c r="EI664">
        <v>-35.4127333333333</v>
      </c>
      <c r="EJ664">
        <v>1156.83916666667</v>
      </c>
      <c r="EK664">
        <v>1181.7</v>
      </c>
      <c r="EL664">
        <v>9.57403166666666</v>
      </c>
      <c r="EM664">
        <v>1156.76666666667</v>
      </c>
      <c r="EN664">
        <v>21.1010333333333</v>
      </c>
      <c r="EO664">
        <v>2.78472166666667</v>
      </c>
      <c r="EP664">
        <v>1.91557833333333</v>
      </c>
      <c r="EQ664">
        <v>22.793775</v>
      </c>
      <c r="ER664">
        <v>16.7632666666667</v>
      </c>
      <c r="ES664">
        <v>1999.89666666667</v>
      </c>
      <c r="ET664">
        <v>0.979994</v>
      </c>
      <c r="EU664">
        <v>0.0200058666666667</v>
      </c>
      <c r="EV664">
        <v>0</v>
      </c>
      <c r="EW664">
        <v>1143.35083333333</v>
      </c>
      <c r="EX664">
        <v>5.00059</v>
      </c>
      <c r="EY664">
        <v>24487.675</v>
      </c>
      <c r="EZ664">
        <v>17359.3916666667</v>
      </c>
      <c r="FA664">
        <v>62.437</v>
      </c>
      <c r="FB664">
        <v>62.70275</v>
      </c>
      <c r="FC664">
        <v>61.937</v>
      </c>
      <c r="FD664">
        <v>62.0725</v>
      </c>
      <c r="FE664">
        <v>62.75</v>
      </c>
      <c r="FF664">
        <v>1954.98666666667</v>
      </c>
      <c r="FG664">
        <v>39.91</v>
      </c>
      <c r="FH664">
        <v>0</v>
      </c>
      <c r="FI664">
        <v>1762208410.4</v>
      </c>
      <c r="FJ664">
        <v>0</v>
      </c>
      <c r="FK664">
        <v>1143.3812</v>
      </c>
      <c r="FL664">
        <v>2.08615384736401</v>
      </c>
      <c r="FM664">
        <v>67.2153845395739</v>
      </c>
      <c r="FN664">
        <v>24488.732</v>
      </c>
      <c r="FO664">
        <v>15</v>
      </c>
      <c r="FP664">
        <v>0</v>
      </c>
      <c r="FQ664" t="s">
        <v>441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-35.2213619047619</v>
      </c>
      <c r="GD664">
        <v>-1.31085974025976</v>
      </c>
      <c r="GE664">
        <v>0.52562737795278</v>
      </c>
      <c r="GF664">
        <v>0</v>
      </c>
      <c r="GG664">
        <v>1143.15882352941</v>
      </c>
      <c r="GH664">
        <v>2.63407180745975</v>
      </c>
      <c r="GI664">
        <v>0.367661646769401</v>
      </c>
      <c r="GJ664">
        <v>-1</v>
      </c>
      <c r="GK664">
        <v>9.58283</v>
      </c>
      <c r="GL664">
        <v>-0.118726753246754</v>
      </c>
      <c r="GM664">
        <v>0.0122809600989655</v>
      </c>
      <c r="GN664">
        <v>0</v>
      </c>
      <c r="GO664">
        <v>0</v>
      </c>
      <c r="GP664">
        <v>2</v>
      </c>
      <c r="GQ664" t="s">
        <v>442</v>
      </c>
      <c r="GR664">
        <v>3.12553</v>
      </c>
      <c r="GS664">
        <v>2.77817</v>
      </c>
      <c r="GT664">
        <v>0.172219</v>
      </c>
      <c r="GU664">
        <v>0.176084</v>
      </c>
      <c r="GV664">
        <v>0.117118</v>
      </c>
      <c r="GW664">
        <v>0.0899571</v>
      </c>
      <c r="GX664">
        <v>29778.6</v>
      </c>
      <c r="GY664">
        <v>31385.9</v>
      </c>
      <c r="GZ664">
        <v>32681.1</v>
      </c>
      <c r="HA664">
        <v>34627.6</v>
      </c>
      <c r="HB664">
        <v>41159.4</v>
      </c>
      <c r="HC664">
        <v>45403</v>
      </c>
      <c r="HD664">
        <v>51314.3</v>
      </c>
      <c r="HE664">
        <v>55505.3</v>
      </c>
      <c r="HF664">
        <v>1.6902</v>
      </c>
      <c r="HG664">
        <v>2.00325</v>
      </c>
      <c r="HH664">
        <v>-0.0191107</v>
      </c>
      <c r="HI664">
        <v>0</v>
      </c>
      <c r="HJ664">
        <v>42.3354</v>
      </c>
      <c r="HK664">
        <v>999.9</v>
      </c>
      <c r="HL664">
        <v>53.687</v>
      </c>
      <c r="HM664">
        <v>28.429</v>
      </c>
      <c r="HN664">
        <v>23.0086</v>
      </c>
      <c r="HO664">
        <v>60.7045</v>
      </c>
      <c r="HP664">
        <v>30.8013</v>
      </c>
      <c r="HQ664">
        <v>2</v>
      </c>
      <c r="HR664">
        <v>2.20309</v>
      </c>
      <c r="HS664">
        <v>7.11913</v>
      </c>
      <c r="HT664">
        <v>19.9792</v>
      </c>
      <c r="HU664">
        <v>5.19108</v>
      </c>
      <c r="HV664">
        <v>12.0159</v>
      </c>
      <c r="HW664">
        <v>4.97055</v>
      </c>
      <c r="HX664">
        <v>3.29498</v>
      </c>
      <c r="HY664">
        <v>999.9</v>
      </c>
      <c r="HZ664">
        <v>9999</v>
      </c>
      <c r="IA664">
        <v>9999</v>
      </c>
      <c r="IB664">
        <v>9999</v>
      </c>
      <c r="IC664">
        <v>1.86316</v>
      </c>
      <c r="ID664">
        <v>1.86811</v>
      </c>
      <c r="IE664">
        <v>1.86783</v>
      </c>
      <c r="IF664">
        <v>1.86903</v>
      </c>
      <c r="IG664">
        <v>1.86981</v>
      </c>
      <c r="IH664">
        <v>1.86586</v>
      </c>
      <c r="II664">
        <v>1.86706</v>
      </c>
      <c r="IJ664">
        <v>1.86839</v>
      </c>
      <c r="IK664">
        <v>5</v>
      </c>
      <c r="IL664">
        <v>0</v>
      </c>
      <c r="IM664">
        <v>0</v>
      </c>
      <c r="IN664">
        <v>0</v>
      </c>
      <c r="IO664" t="s">
        <v>443</v>
      </c>
      <c r="IP664" t="s">
        <v>444</v>
      </c>
      <c r="IQ664" t="s">
        <v>445</v>
      </c>
      <c r="IR664" t="s">
        <v>445</v>
      </c>
      <c r="IS664" t="s">
        <v>445</v>
      </c>
      <c r="IT664" t="s">
        <v>445</v>
      </c>
      <c r="IU664">
        <v>0</v>
      </c>
      <c r="IV664">
        <v>100</v>
      </c>
      <c r="IW664">
        <v>100</v>
      </c>
      <c r="IX664">
        <v>5.63</v>
      </c>
      <c r="IY664">
        <v>0.31</v>
      </c>
      <c r="IZ664">
        <v>0.972545899424372</v>
      </c>
      <c r="JA664">
        <v>0.00534676025210932</v>
      </c>
      <c r="JB664">
        <v>-1.70922874884956e-06</v>
      </c>
      <c r="JC664">
        <v>5.24977269206303e-10</v>
      </c>
      <c r="JD664">
        <v>0.310040366037049</v>
      </c>
      <c r="JE664">
        <v>0</v>
      </c>
      <c r="JF664">
        <v>0</v>
      </c>
      <c r="JG664">
        <v>0</v>
      </c>
      <c r="JH664">
        <v>4</v>
      </c>
      <c r="JI664">
        <v>2317</v>
      </c>
      <c r="JJ664">
        <v>-0</v>
      </c>
      <c r="JK664">
        <v>23</v>
      </c>
      <c r="JL664">
        <v>29370140.2</v>
      </c>
      <c r="JM664">
        <v>29370140.2</v>
      </c>
      <c r="JN664">
        <v>2.8186</v>
      </c>
      <c r="JO664">
        <v>2.60132</v>
      </c>
      <c r="JP664">
        <v>2.19849</v>
      </c>
      <c r="JQ664">
        <v>2.63794</v>
      </c>
      <c r="JR664">
        <v>2.44629</v>
      </c>
      <c r="JS664">
        <v>2.32788</v>
      </c>
      <c r="JT664">
        <v>33.1099</v>
      </c>
      <c r="JU664">
        <v>24.1225</v>
      </c>
      <c r="JV664">
        <v>18</v>
      </c>
      <c r="JW664">
        <v>489.824</v>
      </c>
      <c r="JX664">
        <v>748.045</v>
      </c>
      <c r="JY664">
        <v>33.8605</v>
      </c>
      <c r="JZ664">
        <v>51.9365</v>
      </c>
      <c r="KA664">
        <v>30.0012</v>
      </c>
      <c r="KB664">
        <v>51.6727</v>
      </c>
      <c r="KC664">
        <v>51.4876</v>
      </c>
      <c r="KD664">
        <v>56.4705</v>
      </c>
      <c r="KE664">
        <v>0</v>
      </c>
      <c r="KF664">
        <v>100</v>
      </c>
      <c r="KG664">
        <v>33.839</v>
      </c>
      <c r="KH664">
        <v>1206.38</v>
      </c>
      <c r="KI664">
        <v>21.9999</v>
      </c>
      <c r="KJ664">
        <v>93.0429</v>
      </c>
      <c r="KK664">
        <v>89.8293</v>
      </c>
    </row>
    <row r="665" spans="1:297">
      <c r="A665">
        <v>649</v>
      </c>
      <c r="B665">
        <v>1762208416.1</v>
      </c>
      <c r="C665">
        <v>10184.0999999046</v>
      </c>
      <c r="D665" t="s">
        <v>1748</v>
      </c>
      <c r="E665" t="s">
        <v>1749</v>
      </c>
      <c r="F665">
        <v>5</v>
      </c>
      <c r="G665" t="s">
        <v>1605</v>
      </c>
      <c r="H665" t="s">
        <v>438</v>
      </c>
      <c r="I665">
        <v>1762208408.6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1212.77993853319</v>
      </c>
      <c r="AK665">
        <v>1196.9376969697</v>
      </c>
      <c r="AL665">
        <v>3.5597655902898</v>
      </c>
      <c r="AM665">
        <v>64.2912507291706</v>
      </c>
      <c r="AN665">
        <f>(AP665 - AO665 + DY665*1E3/(8.314*(EA665+273.15)) * AR665/DX665 * AQ665) * DX665/(100*DL665) * 1000/(1000 - AP665)</f>
        <v>0</v>
      </c>
      <c r="AO665">
        <v>21.1030489541554</v>
      </c>
      <c r="AP665">
        <v>30.6555509090909</v>
      </c>
      <c r="AQ665">
        <v>-1.28261753030232e-05</v>
      </c>
      <c r="AR665">
        <v>98.2178947008319</v>
      </c>
      <c r="AS665">
        <v>3</v>
      </c>
      <c r="AT665">
        <v>1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439</v>
      </c>
      <c r="AY665" t="s">
        <v>439</v>
      </c>
      <c r="AZ665">
        <v>0</v>
      </c>
      <c r="BA665">
        <v>0</v>
      </c>
      <c r="BB665">
        <f>1-AZ665/BA665</f>
        <v>0</v>
      </c>
      <c r="BC665">
        <v>0</v>
      </c>
      <c r="BD665" t="s">
        <v>439</v>
      </c>
      <c r="BE665" t="s">
        <v>439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439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440</v>
      </c>
      <c r="DO665">
        <v>2</v>
      </c>
      <c r="DP665" t="b">
        <v>1</v>
      </c>
      <c r="DQ665">
        <v>1762208408.6</v>
      </c>
      <c r="DR665">
        <v>1138.18666666667</v>
      </c>
      <c r="DS665">
        <v>1174.02333333333</v>
      </c>
      <c r="DT665">
        <v>30.6651333333333</v>
      </c>
      <c r="DU665">
        <v>21.1020083333333</v>
      </c>
      <c r="DV665">
        <v>1132.58583333333</v>
      </c>
      <c r="DW665">
        <v>30.3550833333333</v>
      </c>
      <c r="DX665">
        <v>499.7845</v>
      </c>
      <c r="DY665">
        <v>90.7810666666667</v>
      </c>
      <c r="DZ665">
        <v>0.0999938083333333</v>
      </c>
      <c r="EA665">
        <v>42.5782416666667</v>
      </c>
      <c r="EB665">
        <v>42.024725</v>
      </c>
      <c r="EC665">
        <v>999.9</v>
      </c>
      <c r="ED665">
        <v>0</v>
      </c>
      <c r="EE665">
        <v>0</v>
      </c>
      <c r="EF665">
        <v>10003.5866666667</v>
      </c>
      <c r="EG665">
        <v>0</v>
      </c>
      <c r="EH665">
        <v>1152.17583333333</v>
      </c>
      <c r="EI665">
        <v>-35.8366833333333</v>
      </c>
      <c r="EJ665">
        <v>1174.1925</v>
      </c>
      <c r="EK665">
        <v>1199.33083333333</v>
      </c>
      <c r="EL665">
        <v>9.5631075</v>
      </c>
      <c r="EM665">
        <v>1174.02333333333</v>
      </c>
      <c r="EN665">
        <v>21.1020083333333</v>
      </c>
      <c r="EO665">
        <v>2.78381416666667</v>
      </c>
      <c r="EP665">
        <v>1.91566416666667</v>
      </c>
      <c r="EQ665">
        <v>22.7884</v>
      </c>
      <c r="ER665">
        <v>16.763975</v>
      </c>
      <c r="ES665">
        <v>1999.91666666667</v>
      </c>
      <c r="ET665">
        <v>0.97999425</v>
      </c>
      <c r="EU665">
        <v>0.0200056083333333</v>
      </c>
      <c r="EV665">
        <v>0</v>
      </c>
      <c r="EW665">
        <v>1143.615</v>
      </c>
      <c r="EX665">
        <v>5.00059</v>
      </c>
      <c r="EY665">
        <v>24493.3333333333</v>
      </c>
      <c r="EZ665">
        <v>17359.5583333333</v>
      </c>
      <c r="FA665">
        <v>62.437</v>
      </c>
      <c r="FB665">
        <v>62.72375</v>
      </c>
      <c r="FC665">
        <v>61.937</v>
      </c>
      <c r="FD665">
        <v>62.08825</v>
      </c>
      <c r="FE665">
        <v>62.75</v>
      </c>
      <c r="FF665">
        <v>1955.00666666667</v>
      </c>
      <c r="FG665">
        <v>39.91</v>
      </c>
      <c r="FH665">
        <v>0</v>
      </c>
      <c r="FI665">
        <v>1762208415.2</v>
      </c>
      <c r="FJ665">
        <v>0</v>
      </c>
      <c r="FK665">
        <v>1143.596</v>
      </c>
      <c r="FL665">
        <v>2.91846155050554</v>
      </c>
      <c r="FM665">
        <v>66.7384615097687</v>
      </c>
      <c r="FN665">
        <v>24494.112</v>
      </c>
      <c r="FO665">
        <v>15</v>
      </c>
      <c r="FP665">
        <v>0</v>
      </c>
      <c r="FQ665" t="s">
        <v>441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-35.55585</v>
      </c>
      <c r="GD665">
        <v>-5.12576842105266</v>
      </c>
      <c r="GE665">
        <v>0.746129363113394</v>
      </c>
      <c r="GF665">
        <v>0</v>
      </c>
      <c r="GG665">
        <v>1143.38470588235</v>
      </c>
      <c r="GH665">
        <v>2.54912146756144</v>
      </c>
      <c r="GI665">
        <v>0.354178712733586</v>
      </c>
      <c r="GJ665">
        <v>-1</v>
      </c>
      <c r="GK665">
        <v>9.571837</v>
      </c>
      <c r="GL665">
        <v>-0.140089624060161</v>
      </c>
      <c r="GM665">
        <v>0.0135245869068154</v>
      </c>
      <c r="GN665">
        <v>0</v>
      </c>
      <c r="GO665">
        <v>0</v>
      </c>
      <c r="GP665">
        <v>2</v>
      </c>
      <c r="GQ665" t="s">
        <v>442</v>
      </c>
      <c r="GR665">
        <v>3.1262</v>
      </c>
      <c r="GS665">
        <v>2.77799</v>
      </c>
      <c r="GT665">
        <v>0.173877</v>
      </c>
      <c r="GU665">
        <v>0.17763</v>
      </c>
      <c r="GV665">
        <v>0.117112</v>
      </c>
      <c r="GW665">
        <v>0.0899592</v>
      </c>
      <c r="GX665">
        <v>29717.6</v>
      </c>
      <c r="GY665">
        <v>31325.8</v>
      </c>
      <c r="GZ665">
        <v>32680.1</v>
      </c>
      <c r="HA665">
        <v>34626.9</v>
      </c>
      <c r="HB665">
        <v>41158.9</v>
      </c>
      <c r="HC665">
        <v>45402.1</v>
      </c>
      <c r="HD665">
        <v>51313.1</v>
      </c>
      <c r="HE665">
        <v>55504</v>
      </c>
      <c r="HF665">
        <v>1.69085</v>
      </c>
      <c r="HG665">
        <v>2.0074</v>
      </c>
      <c r="HH665">
        <v>-0.0201091</v>
      </c>
      <c r="HI665">
        <v>0</v>
      </c>
      <c r="HJ665">
        <v>42.348</v>
      </c>
      <c r="HK665">
        <v>999.9</v>
      </c>
      <c r="HL665">
        <v>53.687</v>
      </c>
      <c r="HM665">
        <v>28.429</v>
      </c>
      <c r="HN665">
        <v>23.0088</v>
      </c>
      <c r="HO665">
        <v>60.8045</v>
      </c>
      <c r="HP665">
        <v>30.8534</v>
      </c>
      <c r="HQ665">
        <v>2</v>
      </c>
      <c r="HR665">
        <v>2.20449</v>
      </c>
      <c r="HS665">
        <v>7.18316</v>
      </c>
      <c r="HT665">
        <v>19.9772</v>
      </c>
      <c r="HU665">
        <v>5.19093</v>
      </c>
      <c r="HV665">
        <v>12.0159</v>
      </c>
      <c r="HW665">
        <v>4.97065</v>
      </c>
      <c r="HX665">
        <v>3.29515</v>
      </c>
      <c r="HY665">
        <v>999.9</v>
      </c>
      <c r="HZ665">
        <v>9999</v>
      </c>
      <c r="IA665">
        <v>9999</v>
      </c>
      <c r="IB665">
        <v>9999</v>
      </c>
      <c r="IC665">
        <v>1.86315</v>
      </c>
      <c r="ID665">
        <v>1.86812</v>
      </c>
      <c r="IE665">
        <v>1.86783</v>
      </c>
      <c r="IF665">
        <v>1.86902</v>
      </c>
      <c r="IG665">
        <v>1.86981</v>
      </c>
      <c r="IH665">
        <v>1.86584</v>
      </c>
      <c r="II665">
        <v>1.86704</v>
      </c>
      <c r="IJ665">
        <v>1.8684</v>
      </c>
      <c r="IK665">
        <v>5</v>
      </c>
      <c r="IL665">
        <v>0</v>
      </c>
      <c r="IM665">
        <v>0</v>
      </c>
      <c r="IN665">
        <v>0</v>
      </c>
      <c r="IO665" t="s">
        <v>443</v>
      </c>
      <c r="IP665" t="s">
        <v>444</v>
      </c>
      <c r="IQ665" t="s">
        <v>445</v>
      </c>
      <c r="IR665" t="s">
        <v>445</v>
      </c>
      <c r="IS665" t="s">
        <v>445</v>
      </c>
      <c r="IT665" t="s">
        <v>445</v>
      </c>
      <c r="IU665">
        <v>0</v>
      </c>
      <c r="IV665">
        <v>100</v>
      </c>
      <c r="IW665">
        <v>100</v>
      </c>
      <c r="IX665">
        <v>5.68</v>
      </c>
      <c r="IY665">
        <v>0.31</v>
      </c>
      <c r="IZ665">
        <v>0.972545899424372</v>
      </c>
      <c r="JA665">
        <v>0.00534676025210932</v>
      </c>
      <c r="JB665">
        <v>-1.70922874884956e-06</v>
      </c>
      <c r="JC665">
        <v>5.24977269206303e-10</v>
      </c>
      <c r="JD665">
        <v>0.310040366037049</v>
      </c>
      <c r="JE665">
        <v>0</v>
      </c>
      <c r="JF665">
        <v>0</v>
      </c>
      <c r="JG665">
        <v>0</v>
      </c>
      <c r="JH665">
        <v>4</v>
      </c>
      <c r="JI665">
        <v>2317</v>
      </c>
      <c r="JJ665">
        <v>-0</v>
      </c>
      <c r="JK665">
        <v>23</v>
      </c>
      <c r="JL665">
        <v>29370140.3</v>
      </c>
      <c r="JM665">
        <v>29370140.3</v>
      </c>
      <c r="JN665">
        <v>2.85034</v>
      </c>
      <c r="JO665">
        <v>2.60376</v>
      </c>
      <c r="JP665">
        <v>2.19849</v>
      </c>
      <c r="JQ665">
        <v>2.63672</v>
      </c>
      <c r="JR665">
        <v>2.44507</v>
      </c>
      <c r="JS665">
        <v>2.2937</v>
      </c>
      <c r="JT665">
        <v>33.1099</v>
      </c>
      <c r="JU665">
        <v>24.1138</v>
      </c>
      <c r="JV665">
        <v>18</v>
      </c>
      <c r="JW665">
        <v>490.269</v>
      </c>
      <c r="JX665">
        <v>752.144</v>
      </c>
      <c r="JY665">
        <v>33.8362</v>
      </c>
      <c r="JZ665">
        <v>51.942</v>
      </c>
      <c r="KA665">
        <v>30.0013</v>
      </c>
      <c r="KB665">
        <v>51.6673</v>
      </c>
      <c r="KC665">
        <v>51.4867</v>
      </c>
      <c r="KD665">
        <v>57.0691</v>
      </c>
      <c r="KE665">
        <v>0</v>
      </c>
      <c r="KF665">
        <v>100</v>
      </c>
      <c r="KG665">
        <v>33.8092</v>
      </c>
      <c r="KH665">
        <v>1226.74</v>
      </c>
      <c r="KI665">
        <v>21.9999</v>
      </c>
      <c r="KJ665">
        <v>93.0405</v>
      </c>
      <c r="KK665">
        <v>89.8273</v>
      </c>
    </row>
    <row r="666" spans="1:297">
      <c r="A666">
        <v>650</v>
      </c>
      <c r="B666">
        <v>1762208421.1</v>
      </c>
      <c r="C666">
        <v>10189.0999999046</v>
      </c>
      <c r="D666" t="s">
        <v>1750</v>
      </c>
      <c r="E666" t="s">
        <v>1751</v>
      </c>
      <c r="F666">
        <v>5</v>
      </c>
      <c r="G666" t="s">
        <v>1605</v>
      </c>
      <c r="H666" t="s">
        <v>438</v>
      </c>
      <c r="I666">
        <v>1762208413.6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1229.32467778878</v>
      </c>
      <c r="AK666">
        <v>1213.94066666667</v>
      </c>
      <c r="AL666">
        <v>3.39671855861892</v>
      </c>
      <c r="AM666">
        <v>64.2912507291706</v>
      </c>
      <c r="AN666">
        <f>(AP666 - AO666 + DY666*1E3/(8.314*(EA666+273.15)) * AR666/DX666 * AQ666) * DX666/(100*DL666) * 1000/(1000 - AP666)</f>
        <v>0</v>
      </c>
      <c r="AO666">
        <v>21.1029800933748</v>
      </c>
      <c r="AP666">
        <v>30.6444048484848</v>
      </c>
      <c r="AQ666">
        <v>-2.06861112410729e-05</v>
      </c>
      <c r="AR666">
        <v>98.2178947008319</v>
      </c>
      <c r="AS666">
        <v>3</v>
      </c>
      <c r="AT666">
        <v>1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439</v>
      </c>
      <c r="AY666" t="s">
        <v>439</v>
      </c>
      <c r="AZ666">
        <v>0</v>
      </c>
      <c r="BA666">
        <v>0</v>
      </c>
      <c r="BB666">
        <f>1-AZ666/BA666</f>
        <v>0</v>
      </c>
      <c r="BC666">
        <v>0</v>
      </c>
      <c r="BD666" t="s">
        <v>439</v>
      </c>
      <c r="BE666" t="s">
        <v>439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439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440</v>
      </c>
      <c r="DO666">
        <v>2</v>
      </c>
      <c r="DP666" t="b">
        <v>1</v>
      </c>
      <c r="DQ666">
        <v>1762208413.6</v>
      </c>
      <c r="DR666">
        <v>1154.9875</v>
      </c>
      <c r="DS666">
        <v>1190.91083333333</v>
      </c>
      <c r="DT666">
        <v>30.6564416666667</v>
      </c>
      <c r="DU666">
        <v>21.1027666666667</v>
      </c>
      <c r="DV666">
        <v>1149.33083333333</v>
      </c>
      <c r="DW666">
        <v>30.3463916666667</v>
      </c>
      <c r="DX666">
        <v>499.802916666667</v>
      </c>
      <c r="DY666">
        <v>90.7815833333333</v>
      </c>
      <c r="DZ666">
        <v>0.100030091666667</v>
      </c>
      <c r="EA666">
        <v>42.5713833333333</v>
      </c>
      <c r="EB666">
        <v>42.0277166666667</v>
      </c>
      <c r="EC666">
        <v>999.9</v>
      </c>
      <c r="ED666">
        <v>0</v>
      </c>
      <c r="EE666">
        <v>0</v>
      </c>
      <c r="EF666">
        <v>10005.46</v>
      </c>
      <c r="EG666">
        <v>0</v>
      </c>
      <c r="EH666">
        <v>1152.1425</v>
      </c>
      <c r="EI666">
        <v>-35.9228166666667</v>
      </c>
      <c r="EJ666">
        <v>1191.515</v>
      </c>
      <c r="EK666">
        <v>1216.58333333333</v>
      </c>
      <c r="EL666">
        <v>9.55366833333333</v>
      </c>
      <c r="EM666">
        <v>1190.91083333333</v>
      </c>
      <c r="EN666">
        <v>21.1027666666667</v>
      </c>
      <c r="EO666">
        <v>2.78304083333333</v>
      </c>
      <c r="EP666">
        <v>1.91574333333333</v>
      </c>
      <c r="EQ666">
        <v>22.7838333333333</v>
      </c>
      <c r="ER666">
        <v>16.7646333333333</v>
      </c>
      <c r="ES666">
        <v>1999.935</v>
      </c>
      <c r="ET666">
        <v>0.9799945</v>
      </c>
      <c r="EU666">
        <v>0.02000535</v>
      </c>
      <c r="EV666">
        <v>0</v>
      </c>
      <c r="EW666">
        <v>1143.77583333333</v>
      </c>
      <c r="EX666">
        <v>5.00059</v>
      </c>
      <c r="EY666">
        <v>24498.6833333333</v>
      </c>
      <c r="EZ666">
        <v>17359.7166666667</v>
      </c>
      <c r="FA666">
        <v>62.437</v>
      </c>
      <c r="FB666">
        <v>62.7395</v>
      </c>
      <c r="FC666">
        <v>61.937</v>
      </c>
      <c r="FD666">
        <v>62.10925</v>
      </c>
      <c r="FE666">
        <v>62.75</v>
      </c>
      <c r="FF666">
        <v>1955.025</v>
      </c>
      <c r="FG666">
        <v>39.91</v>
      </c>
      <c r="FH666">
        <v>0</v>
      </c>
      <c r="FI666">
        <v>1762208420.6</v>
      </c>
      <c r="FJ666">
        <v>0</v>
      </c>
      <c r="FK666">
        <v>1143.73</v>
      </c>
      <c r="FL666">
        <v>1.80786325584787</v>
      </c>
      <c r="FM666">
        <v>64.3760684341271</v>
      </c>
      <c r="FN666">
        <v>24499.6461538462</v>
      </c>
      <c r="FO666">
        <v>15</v>
      </c>
      <c r="FP666">
        <v>0</v>
      </c>
      <c r="FQ666" t="s">
        <v>441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-35.84315</v>
      </c>
      <c r="GD666">
        <v>-1.92612631578941</v>
      </c>
      <c r="GE666">
        <v>0.573817455729607</v>
      </c>
      <c r="GF666">
        <v>0</v>
      </c>
      <c r="GG666">
        <v>1143.61352941176</v>
      </c>
      <c r="GH666">
        <v>1.91413292876747</v>
      </c>
      <c r="GI666">
        <v>0.327808071114596</v>
      </c>
      <c r="GJ666">
        <v>-1</v>
      </c>
      <c r="GK666">
        <v>9.560008</v>
      </c>
      <c r="GL666">
        <v>-0.113723007518792</v>
      </c>
      <c r="GM666">
        <v>0.0112124634224597</v>
      </c>
      <c r="GN666">
        <v>0</v>
      </c>
      <c r="GO666">
        <v>0</v>
      </c>
      <c r="GP666">
        <v>2</v>
      </c>
      <c r="GQ666" t="s">
        <v>442</v>
      </c>
      <c r="GR666">
        <v>3.12599</v>
      </c>
      <c r="GS666">
        <v>2.77797</v>
      </c>
      <c r="GT666">
        <v>0.17546</v>
      </c>
      <c r="GU666">
        <v>0.179258</v>
      </c>
      <c r="GV666">
        <v>0.117065</v>
      </c>
      <c r="GW666">
        <v>0.0899586</v>
      </c>
      <c r="GX666">
        <v>29659.4</v>
      </c>
      <c r="GY666">
        <v>31262.4</v>
      </c>
      <c r="GZ666">
        <v>32679.3</v>
      </c>
      <c r="HA666">
        <v>34625.9</v>
      </c>
      <c r="HB666">
        <v>41160.4</v>
      </c>
      <c r="HC666">
        <v>45400.9</v>
      </c>
      <c r="HD666">
        <v>51312.2</v>
      </c>
      <c r="HE666">
        <v>55502.4</v>
      </c>
      <c r="HF666">
        <v>1.69055</v>
      </c>
      <c r="HG666">
        <v>2.00805</v>
      </c>
      <c r="HH666">
        <v>-0.0213087</v>
      </c>
      <c r="HI666">
        <v>0</v>
      </c>
      <c r="HJ666">
        <v>42.3615</v>
      </c>
      <c r="HK666">
        <v>999.9</v>
      </c>
      <c r="HL666">
        <v>53.687</v>
      </c>
      <c r="HM666">
        <v>28.429</v>
      </c>
      <c r="HN666">
        <v>23.0098</v>
      </c>
      <c r="HO666">
        <v>60.8445</v>
      </c>
      <c r="HP666">
        <v>30.9575</v>
      </c>
      <c r="HQ666">
        <v>2</v>
      </c>
      <c r="HR666">
        <v>2.20589</v>
      </c>
      <c r="HS666">
        <v>7.24042</v>
      </c>
      <c r="HT666">
        <v>19.9748</v>
      </c>
      <c r="HU666">
        <v>5.19123</v>
      </c>
      <c r="HV666">
        <v>12.0159</v>
      </c>
      <c r="HW666">
        <v>4.97095</v>
      </c>
      <c r="HX666">
        <v>3.29503</v>
      </c>
      <c r="HY666">
        <v>999.9</v>
      </c>
      <c r="HZ666">
        <v>9999</v>
      </c>
      <c r="IA666">
        <v>9999</v>
      </c>
      <c r="IB666">
        <v>9999</v>
      </c>
      <c r="IC666">
        <v>1.86319</v>
      </c>
      <c r="ID666">
        <v>1.86811</v>
      </c>
      <c r="IE666">
        <v>1.86783</v>
      </c>
      <c r="IF666">
        <v>1.869</v>
      </c>
      <c r="IG666">
        <v>1.86982</v>
      </c>
      <c r="IH666">
        <v>1.86585</v>
      </c>
      <c r="II666">
        <v>1.86706</v>
      </c>
      <c r="IJ666">
        <v>1.86838</v>
      </c>
      <c r="IK666">
        <v>5</v>
      </c>
      <c r="IL666">
        <v>0</v>
      </c>
      <c r="IM666">
        <v>0</v>
      </c>
      <c r="IN666">
        <v>0</v>
      </c>
      <c r="IO666" t="s">
        <v>443</v>
      </c>
      <c r="IP666" t="s">
        <v>444</v>
      </c>
      <c r="IQ666" t="s">
        <v>445</v>
      </c>
      <c r="IR666" t="s">
        <v>445</v>
      </c>
      <c r="IS666" t="s">
        <v>445</v>
      </c>
      <c r="IT666" t="s">
        <v>445</v>
      </c>
      <c r="IU666">
        <v>0</v>
      </c>
      <c r="IV666">
        <v>100</v>
      </c>
      <c r="IW666">
        <v>100</v>
      </c>
      <c r="IX666">
        <v>5.75</v>
      </c>
      <c r="IY666">
        <v>0.31</v>
      </c>
      <c r="IZ666">
        <v>0.972545899424372</v>
      </c>
      <c r="JA666">
        <v>0.00534676025210932</v>
      </c>
      <c r="JB666">
        <v>-1.70922874884956e-06</v>
      </c>
      <c r="JC666">
        <v>5.24977269206303e-10</v>
      </c>
      <c r="JD666">
        <v>0.310040366037049</v>
      </c>
      <c r="JE666">
        <v>0</v>
      </c>
      <c r="JF666">
        <v>0</v>
      </c>
      <c r="JG666">
        <v>0</v>
      </c>
      <c r="JH666">
        <v>4</v>
      </c>
      <c r="JI666">
        <v>2317</v>
      </c>
      <c r="JJ666">
        <v>-0</v>
      </c>
      <c r="JK666">
        <v>23</v>
      </c>
      <c r="JL666">
        <v>29370140.4</v>
      </c>
      <c r="JM666">
        <v>29370140.4</v>
      </c>
      <c r="JN666">
        <v>2.88452</v>
      </c>
      <c r="JO666">
        <v>2.59155</v>
      </c>
      <c r="JP666">
        <v>2.19849</v>
      </c>
      <c r="JQ666">
        <v>2.63672</v>
      </c>
      <c r="JR666">
        <v>2.44629</v>
      </c>
      <c r="JS666">
        <v>2.3645</v>
      </c>
      <c r="JT666">
        <v>33.1099</v>
      </c>
      <c r="JU666">
        <v>24.1225</v>
      </c>
      <c r="JV666">
        <v>18</v>
      </c>
      <c r="JW666">
        <v>490.042</v>
      </c>
      <c r="JX666">
        <v>752.79</v>
      </c>
      <c r="JY666">
        <v>33.809</v>
      </c>
      <c r="JZ666">
        <v>51.9478</v>
      </c>
      <c r="KA666">
        <v>30.0014</v>
      </c>
      <c r="KB666">
        <v>51.6664</v>
      </c>
      <c r="KC666">
        <v>51.4867</v>
      </c>
      <c r="KD666">
        <v>57.7805</v>
      </c>
      <c r="KE666">
        <v>0</v>
      </c>
      <c r="KF666">
        <v>100</v>
      </c>
      <c r="KG666">
        <v>33.7824</v>
      </c>
      <c r="KH666">
        <v>1240.37</v>
      </c>
      <c r="KI666">
        <v>21.9999</v>
      </c>
      <c r="KJ666">
        <v>93.0385</v>
      </c>
      <c r="KK666">
        <v>89.8246</v>
      </c>
    </row>
    <row r="667" spans="1:297">
      <c r="A667">
        <v>651</v>
      </c>
      <c r="B667">
        <v>1762208426.1</v>
      </c>
      <c r="C667">
        <v>10194.0999999046</v>
      </c>
      <c r="D667" t="s">
        <v>1752</v>
      </c>
      <c r="E667" t="s">
        <v>1753</v>
      </c>
      <c r="F667">
        <v>5</v>
      </c>
      <c r="G667" t="s">
        <v>1605</v>
      </c>
      <c r="H667" t="s">
        <v>438</v>
      </c>
      <c r="I667">
        <v>1762208418.6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1247.11657193445</v>
      </c>
      <c r="AK667">
        <v>1231.48054545455</v>
      </c>
      <c r="AL667">
        <v>3.4998355969633</v>
      </c>
      <c r="AM667">
        <v>64.2912507291706</v>
      </c>
      <c r="AN667">
        <f>(AP667 - AO667 + DY667*1E3/(8.314*(EA667+273.15)) * AR667/DX667 * AQ667) * DX667/(100*DL667) * 1000/(1000 - AP667)</f>
        <v>0</v>
      </c>
      <c r="AO667">
        <v>21.1036526160647</v>
      </c>
      <c r="AP667">
        <v>30.6315387878788</v>
      </c>
      <c r="AQ667">
        <v>-2.83730693052462e-05</v>
      </c>
      <c r="AR667">
        <v>98.2178947008319</v>
      </c>
      <c r="AS667">
        <v>3</v>
      </c>
      <c r="AT667">
        <v>1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439</v>
      </c>
      <c r="AY667" t="s">
        <v>439</v>
      </c>
      <c r="AZ667">
        <v>0</v>
      </c>
      <c r="BA667">
        <v>0</v>
      </c>
      <c r="BB667">
        <f>1-AZ667/BA667</f>
        <v>0</v>
      </c>
      <c r="BC667">
        <v>0</v>
      </c>
      <c r="BD667" t="s">
        <v>439</v>
      </c>
      <c r="BE667" t="s">
        <v>439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439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440</v>
      </c>
      <c r="DO667">
        <v>2</v>
      </c>
      <c r="DP667" t="b">
        <v>1</v>
      </c>
      <c r="DQ667">
        <v>1762208418.6</v>
      </c>
      <c r="DR667">
        <v>1171.84666666667</v>
      </c>
      <c r="DS667">
        <v>1208.045</v>
      </c>
      <c r="DT667">
        <v>30.6467333333333</v>
      </c>
      <c r="DU667">
        <v>21.1034166666667</v>
      </c>
      <c r="DV667">
        <v>1166.13166666667</v>
      </c>
      <c r="DW667">
        <v>30.3366916666667</v>
      </c>
      <c r="DX667">
        <v>499.798833333333</v>
      </c>
      <c r="DY667">
        <v>90.7812416666667</v>
      </c>
      <c r="DZ667">
        <v>0.100127341666667</v>
      </c>
      <c r="EA667">
        <v>42.5649166666667</v>
      </c>
      <c r="EB667">
        <v>42.0251833333333</v>
      </c>
      <c r="EC667">
        <v>999.9</v>
      </c>
      <c r="ED667">
        <v>0</v>
      </c>
      <c r="EE667">
        <v>0</v>
      </c>
      <c r="EF667">
        <v>9997.645</v>
      </c>
      <c r="EG667">
        <v>0</v>
      </c>
      <c r="EH667">
        <v>1152.08083333333</v>
      </c>
      <c r="EI667">
        <v>-36.1981</v>
      </c>
      <c r="EJ667">
        <v>1208.89666666667</v>
      </c>
      <c r="EK667">
        <v>1234.08833333333</v>
      </c>
      <c r="EL667">
        <v>9.54330583333333</v>
      </c>
      <c r="EM667">
        <v>1208.045</v>
      </c>
      <c r="EN667">
        <v>21.1034166666667</v>
      </c>
      <c r="EO667">
        <v>2.7821475</v>
      </c>
      <c r="EP667">
        <v>1.915795</v>
      </c>
      <c r="EQ667">
        <v>22.7785416666667</v>
      </c>
      <c r="ER667">
        <v>16.76505</v>
      </c>
      <c r="ES667">
        <v>1999.97833333333</v>
      </c>
      <c r="ET667">
        <v>0.979995</v>
      </c>
      <c r="EU667">
        <v>0.0200048333333333</v>
      </c>
      <c r="EV667">
        <v>0</v>
      </c>
      <c r="EW667">
        <v>1143.98333333333</v>
      </c>
      <c r="EX667">
        <v>5.00059</v>
      </c>
      <c r="EY667">
        <v>24504.375</v>
      </c>
      <c r="EZ667">
        <v>17360.1</v>
      </c>
      <c r="FA667">
        <v>62.437</v>
      </c>
      <c r="FB667">
        <v>62.75</v>
      </c>
      <c r="FC667">
        <v>61.937</v>
      </c>
      <c r="FD667">
        <v>62.11975</v>
      </c>
      <c r="FE667">
        <v>62.75</v>
      </c>
      <c r="FF667">
        <v>1955.06833333333</v>
      </c>
      <c r="FG667">
        <v>39.91</v>
      </c>
      <c r="FH667">
        <v>0</v>
      </c>
      <c r="FI667">
        <v>1762208425.4</v>
      </c>
      <c r="FJ667">
        <v>0</v>
      </c>
      <c r="FK667">
        <v>1143.96692307692</v>
      </c>
      <c r="FL667">
        <v>2.23247865446381</v>
      </c>
      <c r="FM667">
        <v>58.63247873593</v>
      </c>
      <c r="FN667">
        <v>24504.7307692308</v>
      </c>
      <c r="FO667">
        <v>15</v>
      </c>
      <c r="FP667">
        <v>0</v>
      </c>
      <c r="FQ667" t="s">
        <v>441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-35.958175</v>
      </c>
      <c r="GD667">
        <v>-3.78424511278198</v>
      </c>
      <c r="GE667">
        <v>0.614555627974392</v>
      </c>
      <c r="GF667">
        <v>0</v>
      </c>
      <c r="GG667">
        <v>1143.77382352941</v>
      </c>
      <c r="GH667">
        <v>2.03773873702075</v>
      </c>
      <c r="GI667">
        <v>0.327162621066078</v>
      </c>
      <c r="GJ667">
        <v>-1</v>
      </c>
      <c r="GK667">
        <v>9.5509265</v>
      </c>
      <c r="GL667">
        <v>-0.115897894736845</v>
      </c>
      <c r="GM667">
        <v>0.011457157708175</v>
      </c>
      <c r="GN667">
        <v>0</v>
      </c>
      <c r="GO667">
        <v>0</v>
      </c>
      <c r="GP667">
        <v>2</v>
      </c>
      <c r="GQ667" t="s">
        <v>442</v>
      </c>
      <c r="GR667">
        <v>3.12606</v>
      </c>
      <c r="GS667">
        <v>2.77803</v>
      </c>
      <c r="GT667">
        <v>0.177065</v>
      </c>
      <c r="GU667">
        <v>0.180758</v>
      </c>
      <c r="GV667">
        <v>0.11704</v>
      </c>
      <c r="GW667">
        <v>0.0899609</v>
      </c>
      <c r="GX667">
        <v>29600.7</v>
      </c>
      <c r="GY667">
        <v>31203.7</v>
      </c>
      <c r="GZ667">
        <v>32678.7</v>
      </c>
      <c r="HA667">
        <v>34624.7</v>
      </c>
      <c r="HB667">
        <v>41160.9</v>
      </c>
      <c r="HC667">
        <v>45399.7</v>
      </c>
      <c r="HD667">
        <v>51311.2</v>
      </c>
      <c r="HE667">
        <v>55500.7</v>
      </c>
      <c r="HF667">
        <v>1.69043</v>
      </c>
      <c r="HG667">
        <v>2.0102</v>
      </c>
      <c r="HH667">
        <v>-0.0217929</v>
      </c>
      <c r="HI667">
        <v>0</v>
      </c>
      <c r="HJ667">
        <v>42.3746</v>
      </c>
      <c r="HK667">
        <v>999.9</v>
      </c>
      <c r="HL667">
        <v>53.663</v>
      </c>
      <c r="HM667">
        <v>28.429</v>
      </c>
      <c r="HN667">
        <v>22.9986</v>
      </c>
      <c r="HO667">
        <v>60.7945</v>
      </c>
      <c r="HP667">
        <v>30.9455</v>
      </c>
      <c r="HQ667">
        <v>2</v>
      </c>
      <c r="HR667">
        <v>2.20732</v>
      </c>
      <c r="HS667">
        <v>7.26547</v>
      </c>
      <c r="HT667">
        <v>19.9739</v>
      </c>
      <c r="HU667">
        <v>5.19123</v>
      </c>
      <c r="HV667">
        <v>12.0159</v>
      </c>
      <c r="HW667">
        <v>4.97095</v>
      </c>
      <c r="HX667">
        <v>3.295</v>
      </c>
      <c r="HY667">
        <v>999.9</v>
      </c>
      <c r="HZ667">
        <v>9999</v>
      </c>
      <c r="IA667">
        <v>9999</v>
      </c>
      <c r="IB667">
        <v>9999</v>
      </c>
      <c r="IC667">
        <v>1.86316</v>
      </c>
      <c r="ID667">
        <v>1.86813</v>
      </c>
      <c r="IE667">
        <v>1.86783</v>
      </c>
      <c r="IF667">
        <v>1.86902</v>
      </c>
      <c r="IG667">
        <v>1.86982</v>
      </c>
      <c r="IH667">
        <v>1.86584</v>
      </c>
      <c r="II667">
        <v>1.86704</v>
      </c>
      <c r="IJ667">
        <v>1.8684</v>
      </c>
      <c r="IK667">
        <v>5</v>
      </c>
      <c r="IL667">
        <v>0</v>
      </c>
      <c r="IM667">
        <v>0</v>
      </c>
      <c r="IN667">
        <v>0</v>
      </c>
      <c r="IO667" t="s">
        <v>443</v>
      </c>
      <c r="IP667" t="s">
        <v>444</v>
      </c>
      <c r="IQ667" t="s">
        <v>445</v>
      </c>
      <c r="IR667" t="s">
        <v>445</v>
      </c>
      <c r="IS667" t="s">
        <v>445</v>
      </c>
      <c r="IT667" t="s">
        <v>445</v>
      </c>
      <c r="IU667">
        <v>0</v>
      </c>
      <c r="IV667">
        <v>100</v>
      </c>
      <c r="IW667">
        <v>100</v>
      </c>
      <c r="IX667">
        <v>5.81</v>
      </c>
      <c r="IY667">
        <v>0.3101</v>
      </c>
      <c r="IZ667">
        <v>0.972545899424372</v>
      </c>
      <c r="JA667">
        <v>0.00534676025210932</v>
      </c>
      <c r="JB667">
        <v>-1.70922874884956e-06</v>
      </c>
      <c r="JC667">
        <v>5.24977269206303e-10</v>
      </c>
      <c r="JD667">
        <v>0.310040366037049</v>
      </c>
      <c r="JE667">
        <v>0</v>
      </c>
      <c r="JF667">
        <v>0</v>
      </c>
      <c r="JG667">
        <v>0</v>
      </c>
      <c r="JH667">
        <v>4</v>
      </c>
      <c r="JI667">
        <v>2317</v>
      </c>
      <c r="JJ667">
        <v>-0</v>
      </c>
      <c r="JK667">
        <v>23</v>
      </c>
      <c r="JL667">
        <v>29370140.4</v>
      </c>
      <c r="JM667">
        <v>29370140.4</v>
      </c>
      <c r="JN667">
        <v>2.91504</v>
      </c>
      <c r="JO667">
        <v>2.60864</v>
      </c>
      <c r="JP667">
        <v>2.19849</v>
      </c>
      <c r="JQ667">
        <v>2.63794</v>
      </c>
      <c r="JR667">
        <v>2.44629</v>
      </c>
      <c r="JS667">
        <v>2.29492</v>
      </c>
      <c r="JT667">
        <v>33.1099</v>
      </c>
      <c r="JU667">
        <v>24.105</v>
      </c>
      <c r="JV667">
        <v>18</v>
      </c>
      <c r="JW667">
        <v>489.951</v>
      </c>
      <c r="JX667">
        <v>754.881</v>
      </c>
      <c r="JY667">
        <v>33.7799</v>
      </c>
      <c r="JZ667">
        <v>51.9543</v>
      </c>
      <c r="KA667">
        <v>30.0014</v>
      </c>
      <c r="KB667">
        <v>51.6664</v>
      </c>
      <c r="KC667">
        <v>51.4814</v>
      </c>
      <c r="KD667">
        <v>58.3784</v>
      </c>
      <c r="KE667">
        <v>0</v>
      </c>
      <c r="KF667">
        <v>100</v>
      </c>
      <c r="KG667">
        <v>33.761</v>
      </c>
      <c r="KH667">
        <v>1254.04</v>
      </c>
      <c r="KI667">
        <v>21.9999</v>
      </c>
      <c r="KJ667">
        <v>93.0368</v>
      </c>
      <c r="KK667">
        <v>89.8218</v>
      </c>
    </row>
    <row r="668" spans="1:297">
      <c r="A668">
        <v>652</v>
      </c>
      <c r="B668">
        <v>1762208431.1</v>
      </c>
      <c r="C668">
        <v>10199.0999999046</v>
      </c>
      <c r="D668" t="s">
        <v>1754</v>
      </c>
      <c r="E668" t="s">
        <v>1755</v>
      </c>
      <c r="F668">
        <v>5</v>
      </c>
      <c r="G668" t="s">
        <v>1605</v>
      </c>
      <c r="H668" t="s">
        <v>438</v>
      </c>
      <c r="I668">
        <v>1762208423.6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1263.09206016777</v>
      </c>
      <c r="AK668">
        <v>1248.06987878788</v>
      </c>
      <c r="AL668">
        <v>3.30027271420094</v>
      </c>
      <c r="AM668">
        <v>64.2912507291706</v>
      </c>
      <c r="AN668">
        <f>(AP668 - AO668 + DY668*1E3/(8.314*(EA668+273.15)) * AR668/DX668 * AQ668) * DX668/(100*DL668) * 1000/(1000 - AP668)</f>
        <v>0</v>
      </c>
      <c r="AO668">
        <v>21.1037415256951</v>
      </c>
      <c r="AP668">
        <v>30.6230927272727</v>
      </c>
      <c r="AQ668">
        <v>-1.83279710492924e-05</v>
      </c>
      <c r="AR668">
        <v>98.2178947008319</v>
      </c>
      <c r="AS668">
        <v>3</v>
      </c>
      <c r="AT668">
        <v>1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439</v>
      </c>
      <c r="AY668" t="s">
        <v>439</v>
      </c>
      <c r="AZ668">
        <v>0</v>
      </c>
      <c r="BA668">
        <v>0</v>
      </c>
      <c r="BB668">
        <f>1-AZ668/BA668</f>
        <v>0</v>
      </c>
      <c r="BC668">
        <v>0</v>
      </c>
      <c r="BD668" t="s">
        <v>439</v>
      </c>
      <c r="BE668" t="s">
        <v>439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439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440</v>
      </c>
      <c r="DO668">
        <v>2</v>
      </c>
      <c r="DP668" t="b">
        <v>1</v>
      </c>
      <c r="DQ668">
        <v>1762208423.6</v>
      </c>
      <c r="DR668">
        <v>1188.53333333333</v>
      </c>
      <c r="DS668">
        <v>1224.335</v>
      </c>
      <c r="DT668">
        <v>30.6363916666667</v>
      </c>
      <c r="DU668">
        <v>21.103425</v>
      </c>
      <c r="DV668">
        <v>1182.75916666667</v>
      </c>
      <c r="DW668">
        <v>30.32635</v>
      </c>
      <c r="DX668">
        <v>499.952916666667</v>
      </c>
      <c r="DY668">
        <v>90.782175</v>
      </c>
      <c r="DZ668">
        <v>0.100025075</v>
      </c>
      <c r="EA668">
        <v>42.560175</v>
      </c>
      <c r="EB668">
        <v>42.0251666666667</v>
      </c>
      <c r="EC668">
        <v>999.9</v>
      </c>
      <c r="ED668">
        <v>0</v>
      </c>
      <c r="EE668">
        <v>0</v>
      </c>
      <c r="EF668">
        <v>10002.5991666667</v>
      </c>
      <c r="EG668">
        <v>0</v>
      </c>
      <c r="EH668">
        <v>1151.94916666667</v>
      </c>
      <c r="EI668">
        <v>-35.8014</v>
      </c>
      <c r="EJ668">
        <v>1226.09583333333</v>
      </c>
      <c r="EK668">
        <v>1250.7275</v>
      </c>
      <c r="EL668">
        <v>9.53296916666667</v>
      </c>
      <c r="EM668">
        <v>1224.335</v>
      </c>
      <c r="EN668">
        <v>21.103425</v>
      </c>
      <c r="EO668">
        <v>2.7812375</v>
      </c>
      <c r="EP668">
        <v>1.915815</v>
      </c>
      <c r="EQ668">
        <v>22.7731416666667</v>
      </c>
      <c r="ER668">
        <v>16.7652166666667</v>
      </c>
      <c r="ES668">
        <v>1999.97583333333</v>
      </c>
      <c r="ET668">
        <v>0.979995</v>
      </c>
      <c r="EU668">
        <v>0.0200048333333333</v>
      </c>
      <c r="EV668">
        <v>0</v>
      </c>
      <c r="EW668">
        <v>1144.165</v>
      </c>
      <c r="EX668">
        <v>5.00059</v>
      </c>
      <c r="EY668">
        <v>24509.2833333333</v>
      </c>
      <c r="EZ668">
        <v>17360.0916666667</v>
      </c>
      <c r="FA668">
        <v>62.437</v>
      </c>
      <c r="FB668">
        <v>62.75</v>
      </c>
      <c r="FC668">
        <v>61.937</v>
      </c>
      <c r="FD668">
        <v>62.125</v>
      </c>
      <c r="FE668">
        <v>62.7551666666667</v>
      </c>
      <c r="FF668">
        <v>1955.06583333333</v>
      </c>
      <c r="FG668">
        <v>39.91</v>
      </c>
      <c r="FH668">
        <v>0</v>
      </c>
      <c r="FI668">
        <v>1762208430.2</v>
      </c>
      <c r="FJ668">
        <v>0</v>
      </c>
      <c r="FK668">
        <v>1144.09461538462</v>
      </c>
      <c r="FL668">
        <v>2.93538463488821</v>
      </c>
      <c r="FM668">
        <v>57.9623933718256</v>
      </c>
      <c r="FN668">
        <v>24509.5384615385</v>
      </c>
      <c r="FO668">
        <v>15</v>
      </c>
      <c r="FP668">
        <v>0</v>
      </c>
      <c r="FQ668" t="s">
        <v>441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-36.0285047619048</v>
      </c>
      <c r="GD668">
        <v>2.47337922077913</v>
      </c>
      <c r="GE668">
        <v>0.496443230798744</v>
      </c>
      <c r="GF668">
        <v>0</v>
      </c>
      <c r="GG668">
        <v>1143.96705882353</v>
      </c>
      <c r="GH668">
        <v>1.97524829178526</v>
      </c>
      <c r="GI668">
        <v>0.30757619249033</v>
      </c>
      <c r="GJ668">
        <v>-1</v>
      </c>
      <c r="GK668">
        <v>9.5418419047619</v>
      </c>
      <c r="GL668">
        <v>-0.127124415584411</v>
      </c>
      <c r="GM668">
        <v>0.0130852212598602</v>
      </c>
      <c r="GN668">
        <v>0</v>
      </c>
      <c r="GO668">
        <v>0</v>
      </c>
      <c r="GP668">
        <v>2</v>
      </c>
      <c r="GQ668" t="s">
        <v>442</v>
      </c>
      <c r="GR668">
        <v>3.12622</v>
      </c>
      <c r="GS668">
        <v>2.7779</v>
      </c>
      <c r="GT668">
        <v>0.178574</v>
      </c>
      <c r="GU668">
        <v>0.182211</v>
      </c>
      <c r="GV668">
        <v>0.117019</v>
      </c>
      <c r="GW668">
        <v>0.0899636</v>
      </c>
      <c r="GX668">
        <v>29545</v>
      </c>
      <c r="GY668">
        <v>31146.6</v>
      </c>
      <c r="GZ668">
        <v>32677.6</v>
      </c>
      <c r="HA668">
        <v>34623.3</v>
      </c>
      <c r="HB668">
        <v>41160.9</v>
      </c>
      <c r="HC668">
        <v>45398</v>
      </c>
      <c r="HD668">
        <v>51309.7</v>
      </c>
      <c r="HE668">
        <v>55498.7</v>
      </c>
      <c r="HF668">
        <v>1.69085</v>
      </c>
      <c r="HG668">
        <v>2.00985</v>
      </c>
      <c r="HH668">
        <v>-0.022456</v>
      </c>
      <c r="HI668">
        <v>0</v>
      </c>
      <c r="HJ668">
        <v>42.3871</v>
      </c>
      <c r="HK668">
        <v>999.9</v>
      </c>
      <c r="HL668">
        <v>53.663</v>
      </c>
      <c r="HM668">
        <v>28.429</v>
      </c>
      <c r="HN668">
        <v>22.9993</v>
      </c>
      <c r="HO668">
        <v>60.9845</v>
      </c>
      <c r="HP668">
        <v>30.9896</v>
      </c>
      <c r="HQ668">
        <v>2</v>
      </c>
      <c r="HR668">
        <v>2.20887</v>
      </c>
      <c r="HS668">
        <v>7.29793</v>
      </c>
      <c r="HT668">
        <v>19.9726</v>
      </c>
      <c r="HU668">
        <v>5.19063</v>
      </c>
      <c r="HV668">
        <v>12.0159</v>
      </c>
      <c r="HW668">
        <v>4.97085</v>
      </c>
      <c r="HX668">
        <v>3.295</v>
      </c>
      <c r="HY668">
        <v>999.9</v>
      </c>
      <c r="HZ668">
        <v>9999</v>
      </c>
      <c r="IA668">
        <v>9999</v>
      </c>
      <c r="IB668">
        <v>9999</v>
      </c>
      <c r="IC668">
        <v>1.86314</v>
      </c>
      <c r="ID668">
        <v>1.86812</v>
      </c>
      <c r="IE668">
        <v>1.86783</v>
      </c>
      <c r="IF668">
        <v>1.86903</v>
      </c>
      <c r="IG668">
        <v>1.86981</v>
      </c>
      <c r="IH668">
        <v>1.86584</v>
      </c>
      <c r="II668">
        <v>1.86703</v>
      </c>
      <c r="IJ668">
        <v>1.86837</v>
      </c>
      <c r="IK668">
        <v>5</v>
      </c>
      <c r="IL668">
        <v>0</v>
      </c>
      <c r="IM668">
        <v>0</v>
      </c>
      <c r="IN668">
        <v>0</v>
      </c>
      <c r="IO668" t="s">
        <v>443</v>
      </c>
      <c r="IP668" t="s">
        <v>444</v>
      </c>
      <c r="IQ668" t="s">
        <v>445</v>
      </c>
      <c r="IR668" t="s">
        <v>445</v>
      </c>
      <c r="IS668" t="s">
        <v>445</v>
      </c>
      <c r="IT668" t="s">
        <v>445</v>
      </c>
      <c r="IU668">
        <v>0</v>
      </c>
      <c r="IV668">
        <v>100</v>
      </c>
      <c r="IW668">
        <v>100</v>
      </c>
      <c r="IX668">
        <v>5.86</v>
      </c>
      <c r="IY668">
        <v>0.31</v>
      </c>
      <c r="IZ668">
        <v>0.972545899424372</v>
      </c>
      <c r="JA668">
        <v>0.00534676025210932</v>
      </c>
      <c r="JB668">
        <v>-1.70922874884956e-06</v>
      </c>
      <c r="JC668">
        <v>5.24977269206303e-10</v>
      </c>
      <c r="JD668">
        <v>0.310040366037049</v>
      </c>
      <c r="JE668">
        <v>0</v>
      </c>
      <c r="JF668">
        <v>0</v>
      </c>
      <c r="JG668">
        <v>0</v>
      </c>
      <c r="JH668">
        <v>4</v>
      </c>
      <c r="JI668">
        <v>2317</v>
      </c>
      <c r="JJ668">
        <v>-0</v>
      </c>
      <c r="JK668">
        <v>23</v>
      </c>
      <c r="JL668">
        <v>29370140.5</v>
      </c>
      <c r="JM668">
        <v>29370140.5</v>
      </c>
      <c r="JN668">
        <v>2.94678</v>
      </c>
      <c r="JO668">
        <v>2.59644</v>
      </c>
      <c r="JP668">
        <v>2.19849</v>
      </c>
      <c r="JQ668">
        <v>2.63794</v>
      </c>
      <c r="JR668">
        <v>2.44507</v>
      </c>
      <c r="JS668">
        <v>2.33765</v>
      </c>
      <c r="JT668">
        <v>33.1099</v>
      </c>
      <c r="JU668">
        <v>24.1138</v>
      </c>
      <c r="JV668">
        <v>18</v>
      </c>
      <c r="JW668">
        <v>490.262</v>
      </c>
      <c r="JX668">
        <v>754.522</v>
      </c>
      <c r="JY668">
        <v>33.7561</v>
      </c>
      <c r="JZ668">
        <v>51.9607</v>
      </c>
      <c r="KA668">
        <v>30.0015</v>
      </c>
      <c r="KB668">
        <v>51.6664</v>
      </c>
      <c r="KC668">
        <v>51.4804</v>
      </c>
      <c r="KD668">
        <v>59.0789</v>
      </c>
      <c r="KE668">
        <v>0</v>
      </c>
      <c r="KF668">
        <v>100</v>
      </c>
      <c r="KG668">
        <v>33.7338</v>
      </c>
      <c r="KH668">
        <v>1274.38</v>
      </c>
      <c r="KI668">
        <v>21.9999</v>
      </c>
      <c r="KJ668">
        <v>93.034</v>
      </c>
      <c r="KK668">
        <v>89.8184</v>
      </c>
    </row>
    <row r="669" spans="1:297">
      <c r="A669">
        <v>653</v>
      </c>
      <c r="B669">
        <v>1762208436.1</v>
      </c>
      <c r="C669">
        <v>10204.0999999046</v>
      </c>
      <c r="D669" t="s">
        <v>1756</v>
      </c>
      <c r="E669" t="s">
        <v>1757</v>
      </c>
      <c r="F669">
        <v>5</v>
      </c>
      <c r="G669" t="s">
        <v>1605</v>
      </c>
      <c r="H669" t="s">
        <v>438</v>
      </c>
      <c r="I669">
        <v>1762208428.6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1279.63814941022</v>
      </c>
      <c r="AK669">
        <v>1264.63915151515</v>
      </c>
      <c r="AL669">
        <v>3.32939368062879</v>
      </c>
      <c r="AM669">
        <v>64.2912507291706</v>
      </c>
      <c r="AN669">
        <f>(AP669 - AO669 + DY669*1E3/(8.314*(EA669+273.15)) * AR669/DX669 * AQ669) * DX669/(100*DL669) * 1000/(1000 - AP669)</f>
        <v>0</v>
      </c>
      <c r="AO669">
        <v>21.1041624931628</v>
      </c>
      <c r="AP669">
        <v>30.6101139393939</v>
      </c>
      <c r="AQ669">
        <v>-2.41253633233805e-05</v>
      </c>
      <c r="AR669">
        <v>98.2178947008319</v>
      </c>
      <c r="AS669">
        <v>3</v>
      </c>
      <c r="AT669">
        <v>1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439</v>
      </c>
      <c r="AY669" t="s">
        <v>439</v>
      </c>
      <c r="AZ669">
        <v>0</v>
      </c>
      <c r="BA669">
        <v>0</v>
      </c>
      <c r="BB669">
        <f>1-AZ669/BA669</f>
        <v>0</v>
      </c>
      <c r="BC669">
        <v>0</v>
      </c>
      <c r="BD669" t="s">
        <v>439</v>
      </c>
      <c r="BE669" t="s">
        <v>439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439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440</v>
      </c>
      <c r="DO669">
        <v>2</v>
      </c>
      <c r="DP669" t="b">
        <v>1</v>
      </c>
      <c r="DQ669">
        <v>1762208428.6</v>
      </c>
      <c r="DR669">
        <v>1204.94333333333</v>
      </c>
      <c r="DS669">
        <v>1240.85666666667</v>
      </c>
      <c r="DT669">
        <v>30.6245666666667</v>
      </c>
      <c r="DU669">
        <v>21.1041416666667</v>
      </c>
      <c r="DV669">
        <v>1199.11</v>
      </c>
      <c r="DW669">
        <v>30.3145333333333</v>
      </c>
      <c r="DX669">
        <v>499.9205</v>
      </c>
      <c r="DY669">
        <v>90.7821</v>
      </c>
      <c r="DZ669">
        <v>0.0999736</v>
      </c>
      <c r="EA669">
        <v>42.5565833333333</v>
      </c>
      <c r="EB669">
        <v>42.0255916666667</v>
      </c>
      <c r="EC669">
        <v>999.9</v>
      </c>
      <c r="ED669">
        <v>0</v>
      </c>
      <c r="EE669">
        <v>0</v>
      </c>
      <c r="EF669">
        <v>10005.935</v>
      </c>
      <c r="EG669">
        <v>0</v>
      </c>
      <c r="EH669">
        <v>1151.82166666667</v>
      </c>
      <c r="EI669">
        <v>-35.9137166666667</v>
      </c>
      <c r="EJ669">
        <v>1243.00833333333</v>
      </c>
      <c r="EK669">
        <v>1267.60666666667</v>
      </c>
      <c r="EL669">
        <v>9.52043</v>
      </c>
      <c r="EM669">
        <v>1240.85666666667</v>
      </c>
      <c r="EN669">
        <v>21.1041416666667</v>
      </c>
      <c r="EO669">
        <v>2.78016333333333</v>
      </c>
      <c r="EP669">
        <v>1.91587916666667</v>
      </c>
      <c r="EQ669">
        <v>22.7667583333333</v>
      </c>
      <c r="ER669">
        <v>16.7657333333333</v>
      </c>
      <c r="ES669">
        <v>1999.94583333333</v>
      </c>
      <c r="ET669">
        <v>0.97999475</v>
      </c>
      <c r="EU669">
        <v>0.0200050916666667</v>
      </c>
      <c r="EV669">
        <v>0</v>
      </c>
      <c r="EW669">
        <v>1144.35583333333</v>
      </c>
      <c r="EX669">
        <v>5.00059</v>
      </c>
      <c r="EY669">
        <v>24513.7333333333</v>
      </c>
      <c r="EZ669">
        <v>17359.825</v>
      </c>
      <c r="FA669">
        <v>62.44225</v>
      </c>
      <c r="FB669">
        <v>62.75</v>
      </c>
      <c r="FC669">
        <v>61.94225</v>
      </c>
      <c r="FD669">
        <v>62.125</v>
      </c>
      <c r="FE669">
        <v>62.7758333333333</v>
      </c>
      <c r="FF669">
        <v>1955.03583333333</v>
      </c>
      <c r="FG669">
        <v>39.91</v>
      </c>
      <c r="FH669">
        <v>0</v>
      </c>
      <c r="FI669">
        <v>1762208435</v>
      </c>
      <c r="FJ669">
        <v>0</v>
      </c>
      <c r="FK669">
        <v>1144.29961538462</v>
      </c>
      <c r="FL669">
        <v>1.90871796022096</v>
      </c>
      <c r="FM669">
        <v>57.3641026289589</v>
      </c>
      <c r="FN669">
        <v>24514.0115384615</v>
      </c>
      <c r="FO669">
        <v>15</v>
      </c>
      <c r="FP669">
        <v>0</v>
      </c>
      <c r="FQ669" t="s">
        <v>441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-35.86192</v>
      </c>
      <c r="GD669">
        <v>1.16072481203016</v>
      </c>
      <c r="GE669">
        <v>0.512186878590227</v>
      </c>
      <c r="GF669">
        <v>0</v>
      </c>
      <c r="GG669">
        <v>1144.12705882353</v>
      </c>
      <c r="GH669">
        <v>1.9040488992048</v>
      </c>
      <c r="GI669">
        <v>0.311065809301279</v>
      </c>
      <c r="GJ669">
        <v>-1</v>
      </c>
      <c r="GK669">
        <v>9.530489</v>
      </c>
      <c r="GL669">
        <v>-0.14477954887216</v>
      </c>
      <c r="GM669">
        <v>0.0140418114572159</v>
      </c>
      <c r="GN669">
        <v>0</v>
      </c>
      <c r="GO669">
        <v>0</v>
      </c>
      <c r="GP669">
        <v>2</v>
      </c>
      <c r="GQ669" t="s">
        <v>442</v>
      </c>
      <c r="GR669">
        <v>3.12611</v>
      </c>
      <c r="GS669">
        <v>2.77814</v>
      </c>
      <c r="GT669">
        <v>0.180096</v>
      </c>
      <c r="GU669">
        <v>0.183826</v>
      </c>
      <c r="GV669">
        <v>0.116989</v>
      </c>
      <c r="GW669">
        <v>0.0899626</v>
      </c>
      <c r="GX669">
        <v>29488.8</v>
      </c>
      <c r="GY669">
        <v>31083.5</v>
      </c>
      <c r="GZ669">
        <v>32676.5</v>
      </c>
      <c r="HA669">
        <v>34622.1</v>
      </c>
      <c r="HB669">
        <v>41161.2</v>
      </c>
      <c r="HC669">
        <v>45396.8</v>
      </c>
      <c r="HD669">
        <v>51308.3</v>
      </c>
      <c r="HE669">
        <v>55496.9</v>
      </c>
      <c r="HF669">
        <v>1.69062</v>
      </c>
      <c r="HG669">
        <v>2.00997</v>
      </c>
      <c r="HH669">
        <v>-0.0237226</v>
      </c>
      <c r="HI669">
        <v>0</v>
      </c>
      <c r="HJ669">
        <v>42.3987</v>
      </c>
      <c r="HK669">
        <v>999.9</v>
      </c>
      <c r="HL669">
        <v>53.663</v>
      </c>
      <c r="HM669">
        <v>28.429</v>
      </c>
      <c r="HN669">
        <v>22.9997</v>
      </c>
      <c r="HO669">
        <v>60.9645</v>
      </c>
      <c r="HP669">
        <v>30.9976</v>
      </c>
      <c r="HQ669">
        <v>2</v>
      </c>
      <c r="HR669">
        <v>2.21025</v>
      </c>
      <c r="HS669">
        <v>7.34312</v>
      </c>
      <c r="HT669">
        <v>19.9711</v>
      </c>
      <c r="HU669">
        <v>5.19048</v>
      </c>
      <c r="HV669">
        <v>12.0159</v>
      </c>
      <c r="HW669">
        <v>4.97065</v>
      </c>
      <c r="HX669">
        <v>3.29503</v>
      </c>
      <c r="HY669">
        <v>999.9</v>
      </c>
      <c r="HZ669">
        <v>9999</v>
      </c>
      <c r="IA669">
        <v>9999</v>
      </c>
      <c r="IB669">
        <v>9999</v>
      </c>
      <c r="IC669">
        <v>1.86315</v>
      </c>
      <c r="ID669">
        <v>1.86813</v>
      </c>
      <c r="IE669">
        <v>1.86783</v>
      </c>
      <c r="IF669">
        <v>1.86904</v>
      </c>
      <c r="IG669">
        <v>1.86981</v>
      </c>
      <c r="IH669">
        <v>1.86584</v>
      </c>
      <c r="II669">
        <v>1.867</v>
      </c>
      <c r="IJ669">
        <v>1.86838</v>
      </c>
      <c r="IK669">
        <v>5</v>
      </c>
      <c r="IL669">
        <v>0</v>
      </c>
      <c r="IM669">
        <v>0</v>
      </c>
      <c r="IN669">
        <v>0</v>
      </c>
      <c r="IO669" t="s">
        <v>443</v>
      </c>
      <c r="IP669" t="s">
        <v>444</v>
      </c>
      <c r="IQ669" t="s">
        <v>445</v>
      </c>
      <c r="IR669" t="s">
        <v>445</v>
      </c>
      <c r="IS669" t="s">
        <v>445</v>
      </c>
      <c r="IT669" t="s">
        <v>445</v>
      </c>
      <c r="IU669">
        <v>0</v>
      </c>
      <c r="IV669">
        <v>100</v>
      </c>
      <c r="IW669">
        <v>100</v>
      </c>
      <c r="IX669">
        <v>5.91</v>
      </c>
      <c r="IY669">
        <v>0.31</v>
      </c>
      <c r="IZ669">
        <v>0.972545899424372</v>
      </c>
      <c r="JA669">
        <v>0.00534676025210932</v>
      </c>
      <c r="JB669">
        <v>-1.70922874884956e-06</v>
      </c>
      <c r="JC669">
        <v>5.24977269206303e-10</v>
      </c>
      <c r="JD669">
        <v>0.310040366037049</v>
      </c>
      <c r="JE669">
        <v>0</v>
      </c>
      <c r="JF669">
        <v>0</v>
      </c>
      <c r="JG669">
        <v>0</v>
      </c>
      <c r="JH669">
        <v>4</v>
      </c>
      <c r="JI669">
        <v>2317</v>
      </c>
      <c r="JJ669">
        <v>-0</v>
      </c>
      <c r="JK669">
        <v>23</v>
      </c>
      <c r="JL669">
        <v>29370140.6</v>
      </c>
      <c r="JM669">
        <v>29370140.6</v>
      </c>
      <c r="JN669">
        <v>2.98218</v>
      </c>
      <c r="JO669">
        <v>2.59888</v>
      </c>
      <c r="JP669">
        <v>2.19849</v>
      </c>
      <c r="JQ669">
        <v>2.63672</v>
      </c>
      <c r="JR669">
        <v>2.44507</v>
      </c>
      <c r="JS669">
        <v>2.37061</v>
      </c>
      <c r="JT669">
        <v>33.0875</v>
      </c>
      <c r="JU669">
        <v>24.1138</v>
      </c>
      <c r="JV669">
        <v>18</v>
      </c>
      <c r="JW669">
        <v>490.097</v>
      </c>
      <c r="JX669">
        <v>754.646</v>
      </c>
      <c r="JY669">
        <v>33.7294</v>
      </c>
      <c r="JZ669">
        <v>51.9678</v>
      </c>
      <c r="KA669">
        <v>30.0014</v>
      </c>
      <c r="KB669">
        <v>51.6664</v>
      </c>
      <c r="KC669">
        <v>51.4804</v>
      </c>
      <c r="KD669">
        <v>59.7201</v>
      </c>
      <c r="KE669">
        <v>0</v>
      </c>
      <c r="KF669">
        <v>100</v>
      </c>
      <c r="KG669">
        <v>33.7049</v>
      </c>
      <c r="KH669">
        <v>1287.87</v>
      </c>
      <c r="KI669">
        <v>21.9999</v>
      </c>
      <c r="KJ669">
        <v>93.0311</v>
      </c>
      <c r="KK669">
        <v>89.8155</v>
      </c>
    </row>
    <row r="670" spans="1:297">
      <c r="A670">
        <v>654</v>
      </c>
      <c r="B670">
        <v>1762208441.1</v>
      </c>
      <c r="C670">
        <v>10209.0999999046</v>
      </c>
      <c r="D670" t="s">
        <v>1758</v>
      </c>
      <c r="E670" t="s">
        <v>1759</v>
      </c>
      <c r="F670">
        <v>5</v>
      </c>
      <c r="G670" t="s">
        <v>1605</v>
      </c>
      <c r="H670" t="s">
        <v>438</v>
      </c>
      <c r="I670">
        <v>1762208433.6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1297.54145334815</v>
      </c>
      <c r="AK670">
        <v>1282.03751515152</v>
      </c>
      <c r="AL670">
        <v>3.48178310583412</v>
      </c>
      <c r="AM670">
        <v>64.2912507291706</v>
      </c>
      <c r="AN670">
        <f>(AP670 - AO670 + DY670*1E3/(8.314*(EA670+273.15)) * AR670/DX670 * AQ670) * DX670/(100*DL670) * 1000/(1000 - AP670)</f>
        <v>0</v>
      </c>
      <c r="AO670">
        <v>21.1046319000687</v>
      </c>
      <c r="AP670">
        <v>30.6005248484849</v>
      </c>
      <c r="AQ670">
        <v>-2.19211696459392e-05</v>
      </c>
      <c r="AR670">
        <v>98.2178947008319</v>
      </c>
      <c r="AS670">
        <v>4</v>
      </c>
      <c r="AT670">
        <v>1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439</v>
      </c>
      <c r="AY670" t="s">
        <v>439</v>
      </c>
      <c r="AZ670">
        <v>0</v>
      </c>
      <c r="BA670">
        <v>0</v>
      </c>
      <c r="BB670">
        <f>1-AZ670/BA670</f>
        <v>0</v>
      </c>
      <c r="BC670">
        <v>0</v>
      </c>
      <c r="BD670" t="s">
        <v>439</v>
      </c>
      <c r="BE670" t="s">
        <v>439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439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440</v>
      </c>
      <c r="DO670">
        <v>2</v>
      </c>
      <c r="DP670" t="b">
        <v>1</v>
      </c>
      <c r="DQ670">
        <v>1762208433.6</v>
      </c>
      <c r="DR670">
        <v>1221.29833333333</v>
      </c>
      <c r="DS670">
        <v>1257.29333333333</v>
      </c>
      <c r="DT670">
        <v>30.614675</v>
      </c>
      <c r="DU670">
        <v>21.1045083333333</v>
      </c>
      <c r="DV670">
        <v>1215.40666666667</v>
      </c>
      <c r="DW670">
        <v>30.3046166666667</v>
      </c>
      <c r="DX670">
        <v>499.96925</v>
      </c>
      <c r="DY670">
        <v>90.7818833333333</v>
      </c>
      <c r="DZ670">
        <v>0.0999576833333333</v>
      </c>
      <c r="EA670">
        <v>42.5553833333333</v>
      </c>
      <c r="EB670">
        <v>42.0252166666667</v>
      </c>
      <c r="EC670">
        <v>999.9</v>
      </c>
      <c r="ED670">
        <v>0</v>
      </c>
      <c r="EE670">
        <v>0</v>
      </c>
      <c r="EF670">
        <v>10005.6766666667</v>
      </c>
      <c r="EG670">
        <v>0</v>
      </c>
      <c r="EH670">
        <v>1151.695</v>
      </c>
      <c r="EI670">
        <v>-35.9969</v>
      </c>
      <c r="EJ670">
        <v>1259.865</v>
      </c>
      <c r="EK670">
        <v>1284.39833333333</v>
      </c>
      <c r="EL670">
        <v>9.51015833333333</v>
      </c>
      <c r="EM670">
        <v>1257.29333333333</v>
      </c>
      <c r="EN670">
        <v>21.1045083333333</v>
      </c>
      <c r="EO670">
        <v>2.77925833333333</v>
      </c>
      <c r="EP670">
        <v>1.91590833333333</v>
      </c>
      <c r="EQ670">
        <v>22.7614</v>
      </c>
      <c r="ER670">
        <v>16.765975</v>
      </c>
      <c r="ES670">
        <v>1999.96416666667</v>
      </c>
      <c r="ET670">
        <v>0.979995</v>
      </c>
      <c r="EU670">
        <v>0.0200048333333333</v>
      </c>
      <c r="EV670">
        <v>0</v>
      </c>
      <c r="EW670">
        <v>1144.58416666667</v>
      </c>
      <c r="EX670">
        <v>5.00059</v>
      </c>
      <c r="EY670">
        <v>24518.5666666667</v>
      </c>
      <c r="EZ670">
        <v>17359.975</v>
      </c>
      <c r="FA670">
        <v>62.45275</v>
      </c>
      <c r="FB670">
        <v>62.7655</v>
      </c>
      <c r="FC670">
        <v>61.95275</v>
      </c>
      <c r="FD670">
        <v>62.1301666666667</v>
      </c>
      <c r="FE670">
        <v>62.7913333333333</v>
      </c>
      <c r="FF670">
        <v>1955.05416666667</v>
      </c>
      <c r="FG670">
        <v>39.91</v>
      </c>
      <c r="FH670">
        <v>0</v>
      </c>
      <c r="FI670">
        <v>1762208440.4</v>
      </c>
      <c r="FJ670">
        <v>0</v>
      </c>
      <c r="FK670">
        <v>1144.532</v>
      </c>
      <c r="FL670">
        <v>3.31846153241828</v>
      </c>
      <c r="FM670">
        <v>54.0846154370352</v>
      </c>
      <c r="FN670">
        <v>24519.432</v>
      </c>
      <c r="FO670">
        <v>15</v>
      </c>
      <c r="FP670">
        <v>0</v>
      </c>
      <c r="FQ670" t="s">
        <v>441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-36.0888380952381</v>
      </c>
      <c r="GD670">
        <v>-1.00792987012989</v>
      </c>
      <c r="GE670">
        <v>0.582546810280341</v>
      </c>
      <c r="GF670">
        <v>0</v>
      </c>
      <c r="GG670">
        <v>1144.35911764706</v>
      </c>
      <c r="GH670">
        <v>2.80595875466379</v>
      </c>
      <c r="GI670">
        <v>0.373964198090247</v>
      </c>
      <c r="GJ670">
        <v>-1</v>
      </c>
      <c r="GK670">
        <v>9.52014190476191</v>
      </c>
      <c r="GL670">
        <v>-0.128005714285698</v>
      </c>
      <c r="GM670">
        <v>0.0130179131598943</v>
      </c>
      <c r="GN670">
        <v>0</v>
      </c>
      <c r="GO670">
        <v>0</v>
      </c>
      <c r="GP670">
        <v>2</v>
      </c>
      <c r="GQ670" t="s">
        <v>442</v>
      </c>
      <c r="GR670">
        <v>3.12618</v>
      </c>
      <c r="GS670">
        <v>2.77787</v>
      </c>
      <c r="GT670">
        <v>0.181651</v>
      </c>
      <c r="GU670">
        <v>0.185275</v>
      </c>
      <c r="GV670">
        <v>0.116942</v>
      </c>
      <c r="GW670">
        <v>0.0899637</v>
      </c>
      <c r="GX670">
        <v>29431.5</v>
      </c>
      <c r="GY670">
        <v>31026.9</v>
      </c>
      <c r="GZ670">
        <v>32675.5</v>
      </c>
      <c r="HA670">
        <v>34621.1</v>
      </c>
      <c r="HB670">
        <v>41162.2</v>
      </c>
      <c r="HC670">
        <v>45395.5</v>
      </c>
      <c r="HD670">
        <v>51306.7</v>
      </c>
      <c r="HE670">
        <v>55495.2</v>
      </c>
      <c r="HF670">
        <v>1.6903</v>
      </c>
      <c r="HG670">
        <v>2.01092</v>
      </c>
      <c r="HH670">
        <v>-0.0249594</v>
      </c>
      <c r="HI670">
        <v>0</v>
      </c>
      <c r="HJ670">
        <v>42.4107</v>
      </c>
      <c r="HK670">
        <v>999.9</v>
      </c>
      <c r="HL670">
        <v>53.663</v>
      </c>
      <c r="HM670">
        <v>28.429</v>
      </c>
      <c r="HN670">
        <v>23.0007</v>
      </c>
      <c r="HO670">
        <v>60.8245</v>
      </c>
      <c r="HP670">
        <v>31.0417</v>
      </c>
      <c r="HQ670">
        <v>2</v>
      </c>
      <c r="HR670">
        <v>2.21193</v>
      </c>
      <c r="HS670">
        <v>7.3717</v>
      </c>
      <c r="HT670">
        <v>19.9698</v>
      </c>
      <c r="HU670">
        <v>5.19048</v>
      </c>
      <c r="HV670">
        <v>12.0159</v>
      </c>
      <c r="HW670">
        <v>4.97075</v>
      </c>
      <c r="HX670">
        <v>3.29503</v>
      </c>
      <c r="HY670">
        <v>999.9</v>
      </c>
      <c r="HZ670">
        <v>9999</v>
      </c>
      <c r="IA670">
        <v>9999</v>
      </c>
      <c r="IB670">
        <v>9999</v>
      </c>
      <c r="IC670">
        <v>1.86314</v>
      </c>
      <c r="ID670">
        <v>1.86813</v>
      </c>
      <c r="IE670">
        <v>1.86783</v>
      </c>
      <c r="IF670">
        <v>1.86904</v>
      </c>
      <c r="IG670">
        <v>1.86981</v>
      </c>
      <c r="IH670">
        <v>1.86584</v>
      </c>
      <c r="II670">
        <v>1.86705</v>
      </c>
      <c r="IJ670">
        <v>1.86843</v>
      </c>
      <c r="IK670">
        <v>5</v>
      </c>
      <c r="IL670">
        <v>0</v>
      </c>
      <c r="IM670">
        <v>0</v>
      </c>
      <c r="IN670">
        <v>0</v>
      </c>
      <c r="IO670" t="s">
        <v>443</v>
      </c>
      <c r="IP670" t="s">
        <v>444</v>
      </c>
      <c r="IQ670" t="s">
        <v>445</v>
      </c>
      <c r="IR670" t="s">
        <v>445</v>
      </c>
      <c r="IS670" t="s">
        <v>445</v>
      </c>
      <c r="IT670" t="s">
        <v>445</v>
      </c>
      <c r="IU670">
        <v>0</v>
      </c>
      <c r="IV670">
        <v>100</v>
      </c>
      <c r="IW670">
        <v>100</v>
      </c>
      <c r="IX670">
        <v>5.98</v>
      </c>
      <c r="IY670">
        <v>0.31</v>
      </c>
      <c r="IZ670">
        <v>0.972545899424372</v>
      </c>
      <c r="JA670">
        <v>0.00534676025210932</v>
      </c>
      <c r="JB670">
        <v>-1.70922874884956e-06</v>
      </c>
      <c r="JC670">
        <v>5.24977269206303e-10</v>
      </c>
      <c r="JD670">
        <v>0.310040366037049</v>
      </c>
      <c r="JE670">
        <v>0</v>
      </c>
      <c r="JF670">
        <v>0</v>
      </c>
      <c r="JG670">
        <v>0</v>
      </c>
      <c r="JH670">
        <v>4</v>
      </c>
      <c r="JI670">
        <v>2317</v>
      </c>
      <c r="JJ670">
        <v>-0</v>
      </c>
      <c r="JK670">
        <v>23</v>
      </c>
      <c r="JL670">
        <v>29370140.7</v>
      </c>
      <c r="JM670">
        <v>29370140.7</v>
      </c>
      <c r="JN670">
        <v>3.01147</v>
      </c>
      <c r="JO670">
        <v>2.60376</v>
      </c>
      <c r="JP670">
        <v>2.19849</v>
      </c>
      <c r="JQ670">
        <v>2.63672</v>
      </c>
      <c r="JR670">
        <v>2.44507</v>
      </c>
      <c r="JS670">
        <v>2.33032</v>
      </c>
      <c r="JT670">
        <v>33.1099</v>
      </c>
      <c r="JU670">
        <v>24.1138</v>
      </c>
      <c r="JV670">
        <v>18</v>
      </c>
      <c r="JW670">
        <v>489.864</v>
      </c>
      <c r="JX670">
        <v>755.593</v>
      </c>
      <c r="JY670">
        <v>33.702</v>
      </c>
      <c r="JZ670">
        <v>51.9753</v>
      </c>
      <c r="KA670">
        <v>30.0015</v>
      </c>
      <c r="KB670">
        <v>51.6673</v>
      </c>
      <c r="KC670">
        <v>51.4804</v>
      </c>
      <c r="KD670">
        <v>60.3808</v>
      </c>
      <c r="KE670">
        <v>0</v>
      </c>
      <c r="KF670">
        <v>100</v>
      </c>
      <c r="KG670">
        <v>33.6844</v>
      </c>
      <c r="KH670">
        <v>1308.19</v>
      </c>
      <c r="KI670">
        <v>21.9999</v>
      </c>
      <c r="KJ670">
        <v>93.0283</v>
      </c>
      <c r="KK670">
        <v>89.8128</v>
      </c>
    </row>
    <row r="671" spans="1:297">
      <c r="A671">
        <v>655</v>
      </c>
      <c r="B671">
        <v>1762208446.1</v>
      </c>
      <c r="C671">
        <v>10214.0999999046</v>
      </c>
      <c r="D671" t="s">
        <v>1760</v>
      </c>
      <c r="E671" t="s">
        <v>1761</v>
      </c>
      <c r="F671">
        <v>5</v>
      </c>
      <c r="G671" t="s">
        <v>1605</v>
      </c>
      <c r="H671" t="s">
        <v>438</v>
      </c>
      <c r="I671">
        <v>1762208438.6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1313.78680074607</v>
      </c>
      <c r="AK671">
        <v>1298.79206060606</v>
      </c>
      <c r="AL671">
        <v>3.34946177876407</v>
      </c>
      <c r="AM671">
        <v>64.2912507291706</v>
      </c>
      <c r="AN671">
        <f>(AP671 - AO671 + DY671*1E3/(8.314*(EA671+273.15)) * AR671/DX671 * AQ671) * DX671/(100*DL671) * 1000/(1000 - AP671)</f>
        <v>0</v>
      </c>
      <c r="AO671">
        <v>21.1059548216361</v>
      </c>
      <c r="AP671">
        <v>30.5919484848485</v>
      </c>
      <c r="AQ671">
        <v>-1.90748612683794e-05</v>
      </c>
      <c r="AR671">
        <v>98.2178947008319</v>
      </c>
      <c r="AS671">
        <v>3</v>
      </c>
      <c r="AT671">
        <v>1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439</v>
      </c>
      <c r="AY671" t="s">
        <v>439</v>
      </c>
      <c r="AZ671">
        <v>0</v>
      </c>
      <c r="BA671">
        <v>0</v>
      </c>
      <c r="BB671">
        <f>1-AZ671/BA671</f>
        <v>0</v>
      </c>
      <c r="BC671">
        <v>0</v>
      </c>
      <c r="BD671" t="s">
        <v>439</v>
      </c>
      <c r="BE671" t="s">
        <v>439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439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440</v>
      </c>
      <c r="DO671">
        <v>2</v>
      </c>
      <c r="DP671" t="b">
        <v>1</v>
      </c>
      <c r="DQ671">
        <v>1762208438.6</v>
      </c>
      <c r="DR671">
        <v>1237.6625</v>
      </c>
      <c r="DS671">
        <v>1274.01333333333</v>
      </c>
      <c r="DT671">
        <v>30.6039833333333</v>
      </c>
      <c r="DU671">
        <v>21.10555</v>
      </c>
      <c r="DV671">
        <v>1231.71416666667</v>
      </c>
      <c r="DW671">
        <v>30.2939333333333</v>
      </c>
      <c r="DX671">
        <v>499.970833333333</v>
      </c>
      <c r="DY671">
        <v>90.7802</v>
      </c>
      <c r="DZ671">
        <v>0.0999945416666667</v>
      </c>
      <c r="EA671">
        <v>42.5462</v>
      </c>
      <c r="EB671">
        <v>42.0153333333333</v>
      </c>
      <c r="EC671">
        <v>999.9</v>
      </c>
      <c r="ED671">
        <v>0</v>
      </c>
      <c r="EE671">
        <v>0</v>
      </c>
      <c r="EF671">
        <v>9998.485</v>
      </c>
      <c r="EG671">
        <v>0</v>
      </c>
      <c r="EH671">
        <v>1151.60416666667</v>
      </c>
      <c r="EI671">
        <v>-36.3518166666667</v>
      </c>
      <c r="EJ671">
        <v>1276.73416666667</v>
      </c>
      <c r="EK671">
        <v>1301.48083333333</v>
      </c>
      <c r="EL671">
        <v>9.49843</v>
      </c>
      <c r="EM671">
        <v>1274.01333333333</v>
      </c>
      <c r="EN671">
        <v>21.10555</v>
      </c>
      <c r="EO671">
        <v>2.77823666666667</v>
      </c>
      <c r="EP671">
        <v>1.91596666666667</v>
      </c>
      <c r="EQ671">
        <v>22.7553416666667</v>
      </c>
      <c r="ER671">
        <v>16.76645</v>
      </c>
      <c r="ES671">
        <v>1999.97666666667</v>
      </c>
      <c r="ET671">
        <v>0.97999525</v>
      </c>
      <c r="EU671">
        <v>0.020004575</v>
      </c>
      <c r="EV671">
        <v>0</v>
      </c>
      <c r="EW671">
        <v>1144.8125</v>
      </c>
      <c r="EX671">
        <v>5.00059</v>
      </c>
      <c r="EY671">
        <v>24523.0083333333</v>
      </c>
      <c r="EZ671">
        <v>17360.0916666667</v>
      </c>
      <c r="FA671">
        <v>62.47375</v>
      </c>
      <c r="FB671">
        <v>62.7861666666667</v>
      </c>
      <c r="FC671">
        <v>61.9685</v>
      </c>
      <c r="FD671">
        <v>62.1456666666667</v>
      </c>
      <c r="FE671">
        <v>62.8068333333333</v>
      </c>
      <c r="FF671">
        <v>1955.06666666667</v>
      </c>
      <c r="FG671">
        <v>39.91</v>
      </c>
      <c r="FH671">
        <v>0</v>
      </c>
      <c r="FI671">
        <v>1762208445.2</v>
      </c>
      <c r="FJ671">
        <v>0</v>
      </c>
      <c r="FK671">
        <v>1144.7516</v>
      </c>
      <c r="FL671">
        <v>2.76769229968877</v>
      </c>
      <c r="FM671">
        <v>51.1230770104943</v>
      </c>
      <c r="FN671">
        <v>24523.504</v>
      </c>
      <c r="FO671">
        <v>15</v>
      </c>
      <c r="FP671">
        <v>0</v>
      </c>
      <c r="FQ671" t="s">
        <v>441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-36.0249095238095</v>
      </c>
      <c r="GD671">
        <v>-3.48012467532465</v>
      </c>
      <c r="GE671">
        <v>0.610884090716274</v>
      </c>
      <c r="GF671">
        <v>0</v>
      </c>
      <c r="GG671">
        <v>1144.60382352941</v>
      </c>
      <c r="GH671">
        <v>2.60152788624604</v>
      </c>
      <c r="GI671">
        <v>0.382876225629428</v>
      </c>
      <c r="GJ671">
        <v>-1</v>
      </c>
      <c r="GK671">
        <v>9.50649619047619</v>
      </c>
      <c r="GL671">
        <v>-0.137554285714283</v>
      </c>
      <c r="GM671">
        <v>0.0139759843255667</v>
      </c>
      <c r="GN671">
        <v>0</v>
      </c>
      <c r="GO671">
        <v>0</v>
      </c>
      <c r="GP671">
        <v>2</v>
      </c>
      <c r="GQ671" t="s">
        <v>442</v>
      </c>
      <c r="GR671">
        <v>3.12633</v>
      </c>
      <c r="GS671">
        <v>2.77804</v>
      </c>
      <c r="GT671">
        <v>0.183157</v>
      </c>
      <c r="GU671">
        <v>0.186868</v>
      </c>
      <c r="GV671">
        <v>0.116925</v>
      </c>
      <c r="GW671">
        <v>0.0899697</v>
      </c>
      <c r="GX671">
        <v>29376.3</v>
      </c>
      <c r="GY671">
        <v>30964.5</v>
      </c>
      <c r="GZ671">
        <v>32674.9</v>
      </c>
      <c r="HA671">
        <v>34619.8</v>
      </c>
      <c r="HB671">
        <v>41162.4</v>
      </c>
      <c r="HC671">
        <v>45394</v>
      </c>
      <c r="HD671">
        <v>51305.7</v>
      </c>
      <c r="HE671">
        <v>55493.4</v>
      </c>
      <c r="HF671">
        <v>1.69077</v>
      </c>
      <c r="HG671">
        <v>2.0104</v>
      </c>
      <c r="HH671">
        <v>-0.0266656</v>
      </c>
      <c r="HI671">
        <v>0</v>
      </c>
      <c r="HJ671">
        <v>42.4227</v>
      </c>
      <c r="HK671">
        <v>999.9</v>
      </c>
      <c r="HL671">
        <v>53.663</v>
      </c>
      <c r="HM671">
        <v>28.429</v>
      </c>
      <c r="HN671">
        <v>23.0006</v>
      </c>
      <c r="HO671">
        <v>60.8045</v>
      </c>
      <c r="HP671">
        <v>30.9816</v>
      </c>
      <c r="HQ671">
        <v>2</v>
      </c>
      <c r="HR671">
        <v>2.21326</v>
      </c>
      <c r="HS671">
        <v>7.35138</v>
      </c>
      <c r="HT671">
        <v>19.9708</v>
      </c>
      <c r="HU671">
        <v>5.19138</v>
      </c>
      <c r="HV671">
        <v>12.0159</v>
      </c>
      <c r="HW671">
        <v>4.9709</v>
      </c>
      <c r="HX671">
        <v>3.29497</v>
      </c>
      <c r="HY671">
        <v>999.9</v>
      </c>
      <c r="HZ671">
        <v>9999</v>
      </c>
      <c r="IA671">
        <v>9999</v>
      </c>
      <c r="IB671">
        <v>9999</v>
      </c>
      <c r="IC671">
        <v>1.86315</v>
      </c>
      <c r="ID671">
        <v>1.86811</v>
      </c>
      <c r="IE671">
        <v>1.86783</v>
      </c>
      <c r="IF671">
        <v>1.86905</v>
      </c>
      <c r="IG671">
        <v>1.86981</v>
      </c>
      <c r="IH671">
        <v>1.86584</v>
      </c>
      <c r="II671">
        <v>1.86705</v>
      </c>
      <c r="IJ671">
        <v>1.86839</v>
      </c>
      <c r="IK671">
        <v>5</v>
      </c>
      <c r="IL671">
        <v>0</v>
      </c>
      <c r="IM671">
        <v>0</v>
      </c>
      <c r="IN671">
        <v>0</v>
      </c>
      <c r="IO671" t="s">
        <v>443</v>
      </c>
      <c r="IP671" t="s">
        <v>444</v>
      </c>
      <c r="IQ671" t="s">
        <v>445</v>
      </c>
      <c r="IR671" t="s">
        <v>445</v>
      </c>
      <c r="IS671" t="s">
        <v>445</v>
      </c>
      <c r="IT671" t="s">
        <v>445</v>
      </c>
      <c r="IU671">
        <v>0</v>
      </c>
      <c r="IV671">
        <v>100</v>
      </c>
      <c r="IW671">
        <v>100</v>
      </c>
      <c r="IX671">
        <v>6.03</v>
      </c>
      <c r="IY671">
        <v>0.31</v>
      </c>
      <c r="IZ671">
        <v>0.972545899424372</v>
      </c>
      <c r="JA671">
        <v>0.00534676025210932</v>
      </c>
      <c r="JB671">
        <v>-1.70922874884956e-06</v>
      </c>
      <c r="JC671">
        <v>5.24977269206303e-10</v>
      </c>
      <c r="JD671">
        <v>0.310040366037049</v>
      </c>
      <c r="JE671">
        <v>0</v>
      </c>
      <c r="JF671">
        <v>0</v>
      </c>
      <c r="JG671">
        <v>0</v>
      </c>
      <c r="JH671">
        <v>4</v>
      </c>
      <c r="JI671">
        <v>2317</v>
      </c>
      <c r="JJ671">
        <v>-0</v>
      </c>
      <c r="JK671">
        <v>23</v>
      </c>
      <c r="JL671">
        <v>29370140.8</v>
      </c>
      <c r="JM671">
        <v>29370140.8</v>
      </c>
      <c r="JN671">
        <v>3.04565</v>
      </c>
      <c r="JO671">
        <v>2.59399</v>
      </c>
      <c r="JP671">
        <v>2.19849</v>
      </c>
      <c r="JQ671">
        <v>2.63794</v>
      </c>
      <c r="JR671">
        <v>2.44507</v>
      </c>
      <c r="JS671">
        <v>2.31934</v>
      </c>
      <c r="JT671">
        <v>33.1099</v>
      </c>
      <c r="JU671">
        <v>24.1225</v>
      </c>
      <c r="JV671">
        <v>18</v>
      </c>
      <c r="JW671">
        <v>490.244</v>
      </c>
      <c r="JX671">
        <v>755.07</v>
      </c>
      <c r="JY671">
        <v>33.6795</v>
      </c>
      <c r="JZ671">
        <v>51.9834</v>
      </c>
      <c r="KA671">
        <v>30.0014</v>
      </c>
      <c r="KB671">
        <v>51.6727</v>
      </c>
      <c r="KC671">
        <v>51.4804</v>
      </c>
      <c r="KD671">
        <v>61.0086</v>
      </c>
      <c r="KE671">
        <v>0</v>
      </c>
      <c r="KF671">
        <v>100</v>
      </c>
      <c r="KG671">
        <v>33.6781</v>
      </c>
      <c r="KH671">
        <v>1321.86</v>
      </c>
      <c r="KI671">
        <v>21.9999</v>
      </c>
      <c r="KJ671">
        <v>93.0265</v>
      </c>
      <c r="KK671">
        <v>89.8096</v>
      </c>
    </row>
    <row r="672" spans="1:297">
      <c r="A672">
        <v>656</v>
      </c>
      <c r="B672">
        <v>1762208451.1</v>
      </c>
      <c r="C672">
        <v>10219.0999999046</v>
      </c>
      <c r="D672" t="s">
        <v>1762</v>
      </c>
      <c r="E672" t="s">
        <v>1763</v>
      </c>
      <c r="F672">
        <v>5</v>
      </c>
      <c r="G672" t="s">
        <v>1605</v>
      </c>
      <c r="H672" t="s">
        <v>438</v>
      </c>
      <c r="I672">
        <v>1762208443.6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1331.65040154333</v>
      </c>
      <c r="AK672">
        <v>1316.19533333333</v>
      </c>
      <c r="AL672">
        <v>3.47511545714657</v>
      </c>
      <c r="AM672">
        <v>64.2912507291706</v>
      </c>
      <c r="AN672">
        <f>(AP672 - AO672 + DY672*1E3/(8.314*(EA672+273.15)) * AR672/DX672 * AQ672) * DX672/(100*DL672) * 1000/(1000 - AP672)</f>
        <v>0</v>
      </c>
      <c r="AO672">
        <v>21.1078706794792</v>
      </c>
      <c r="AP672">
        <v>30.5833236363636</v>
      </c>
      <c r="AQ672">
        <v>-1.49519762811997e-05</v>
      </c>
      <c r="AR672">
        <v>98.2178947008319</v>
      </c>
      <c r="AS672">
        <v>3</v>
      </c>
      <c r="AT672">
        <v>1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439</v>
      </c>
      <c r="AY672" t="s">
        <v>439</v>
      </c>
      <c r="AZ672">
        <v>0</v>
      </c>
      <c r="BA672">
        <v>0</v>
      </c>
      <c r="BB672">
        <f>1-AZ672/BA672</f>
        <v>0</v>
      </c>
      <c r="BC672">
        <v>0</v>
      </c>
      <c r="BD672" t="s">
        <v>439</v>
      </c>
      <c r="BE672" t="s">
        <v>439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439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440</v>
      </c>
      <c r="DO672">
        <v>2</v>
      </c>
      <c r="DP672" t="b">
        <v>1</v>
      </c>
      <c r="DQ672">
        <v>1762208443.6</v>
      </c>
      <c r="DR672">
        <v>1254.27</v>
      </c>
      <c r="DS672">
        <v>1290.775</v>
      </c>
      <c r="DT672">
        <v>30.5945833333333</v>
      </c>
      <c r="DU672">
        <v>21.1064666666667</v>
      </c>
      <c r="DV672">
        <v>1248.26333333333</v>
      </c>
      <c r="DW672">
        <v>30.2845333333333</v>
      </c>
      <c r="DX672">
        <v>500.042833333333</v>
      </c>
      <c r="DY672">
        <v>90.7788916666667</v>
      </c>
      <c r="DZ672">
        <v>0.1000404</v>
      </c>
      <c r="EA672">
        <v>42.5356916666667</v>
      </c>
      <c r="EB672">
        <v>42.0060166666667</v>
      </c>
      <c r="EC672">
        <v>999.9</v>
      </c>
      <c r="ED672">
        <v>0</v>
      </c>
      <c r="EE672">
        <v>0</v>
      </c>
      <c r="EF672">
        <v>9997.81416666667</v>
      </c>
      <c r="EG672">
        <v>0</v>
      </c>
      <c r="EH672">
        <v>1151.45833333333</v>
      </c>
      <c r="EI672">
        <v>-36.5058916666667</v>
      </c>
      <c r="EJ672">
        <v>1293.85333333333</v>
      </c>
      <c r="EK672">
        <v>1318.605</v>
      </c>
      <c r="EL672">
        <v>9.48811083333333</v>
      </c>
      <c r="EM672">
        <v>1290.775</v>
      </c>
      <c r="EN672">
        <v>21.1064666666667</v>
      </c>
      <c r="EO672">
        <v>2.77734166666667</v>
      </c>
      <c r="EP672">
        <v>1.91602083333333</v>
      </c>
      <c r="EQ672">
        <v>22.7500416666667</v>
      </c>
      <c r="ER672">
        <v>16.7669083333333</v>
      </c>
      <c r="ES672">
        <v>1999.99</v>
      </c>
      <c r="ET672">
        <v>0.9799955</v>
      </c>
      <c r="EU672">
        <v>0.0200043166666667</v>
      </c>
      <c r="EV672">
        <v>0</v>
      </c>
      <c r="EW672">
        <v>1145.08416666667</v>
      </c>
      <c r="EX672">
        <v>5.00059</v>
      </c>
      <c r="EY672">
        <v>24527.4083333333</v>
      </c>
      <c r="EZ672">
        <v>17360.2083333333</v>
      </c>
      <c r="FA672">
        <v>62.4895</v>
      </c>
      <c r="FB672">
        <v>62.8068333333333</v>
      </c>
      <c r="FC672">
        <v>61.98425</v>
      </c>
      <c r="FD672">
        <v>62.1663333333333</v>
      </c>
      <c r="FE672">
        <v>62.8068333333333</v>
      </c>
      <c r="FF672">
        <v>1955.08</v>
      </c>
      <c r="FG672">
        <v>39.91</v>
      </c>
      <c r="FH672">
        <v>0</v>
      </c>
      <c r="FI672">
        <v>1762208450.6</v>
      </c>
      <c r="FJ672">
        <v>0</v>
      </c>
      <c r="FK672">
        <v>1144.96653846154</v>
      </c>
      <c r="FL672">
        <v>1.52170940096066</v>
      </c>
      <c r="FM672">
        <v>48.0307693234563</v>
      </c>
      <c r="FN672">
        <v>24527.6807692308</v>
      </c>
      <c r="FO672">
        <v>15</v>
      </c>
      <c r="FP672">
        <v>0</v>
      </c>
      <c r="FQ672" t="s">
        <v>441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-36.39462</v>
      </c>
      <c r="GD672">
        <v>-2.31745263157901</v>
      </c>
      <c r="GE672">
        <v>0.508971286616446</v>
      </c>
      <c r="GF672">
        <v>0</v>
      </c>
      <c r="GG672">
        <v>1144.82529411765</v>
      </c>
      <c r="GH672">
        <v>2.4519480446707</v>
      </c>
      <c r="GI672">
        <v>0.35048903057531</v>
      </c>
      <c r="GJ672">
        <v>-1</v>
      </c>
      <c r="GK672">
        <v>9.4944785</v>
      </c>
      <c r="GL672">
        <v>-0.131376090225564</v>
      </c>
      <c r="GM672">
        <v>0.0127558517061779</v>
      </c>
      <c r="GN672">
        <v>0</v>
      </c>
      <c r="GO672">
        <v>0</v>
      </c>
      <c r="GP672">
        <v>2</v>
      </c>
      <c r="GQ672" t="s">
        <v>442</v>
      </c>
      <c r="GR672">
        <v>3.1262</v>
      </c>
      <c r="GS672">
        <v>2.77779</v>
      </c>
      <c r="GT672">
        <v>0.184697</v>
      </c>
      <c r="GU672">
        <v>0.188262</v>
      </c>
      <c r="GV672">
        <v>0.1169</v>
      </c>
      <c r="GW672">
        <v>0.0899724</v>
      </c>
      <c r="GX672">
        <v>29319.4</v>
      </c>
      <c r="GY672">
        <v>30909.9</v>
      </c>
      <c r="GZ672">
        <v>32673.7</v>
      </c>
      <c r="HA672">
        <v>34618.7</v>
      </c>
      <c r="HB672">
        <v>41162.5</v>
      </c>
      <c r="HC672">
        <v>45392.6</v>
      </c>
      <c r="HD672">
        <v>51304.3</v>
      </c>
      <c r="HE672">
        <v>55491.7</v>
      </c>
      <c r="HF672">
        <v>1.6905</v>
      </c>
      <c r="HG672">
        <v>2.0093</v>
      </c>
      <c r="HH672">
        <v>-0.0284836</v>
      </c>
      <c r="HI672">
        <v>0</v>
      </c>
      <c r="HJ672">
        <v>42.4341</v>
      </c>
      <c r="HK672">
        <v>999.9</v>
      </c>
      <c r="HL672">
        <v>53.663</v>
      </c>
      <c r="HM672">
        <v>28.439</v>
      </c>
      <c r="HN672">
        <v>23.0144</v>
      </c>
      <c r="HO672">
        <v>60.7845</v>
      </c>
      <c r="HP672">
        <v>30.9295</v>
      </c>
      <c r="HQ672">
        <v>2</v>
      </c>
      <c r="HR672">
        <v>2.2121</v>
      </c>
      <c r="HS672">
        <v>4.69193</v>
      </c>
      <c r="HT672">
        <v>20.0345</v>
      </c>
      <c r="HU672">
        <v>5.18749</v>
      </c>
      <c r="HV672">
        <v>12.0159</v>
      </c>
      <c r="HW672">
        <v>4.97</v>
      </c>
      <c r="HX672">
        <v>3.29503</v>
      </c>
      <c r="HY672">
        <v>999.9</v>
      </c>
      <c r="HZ672">
        <v>9999</v>
      </c>
      <c r="IA672">
        <v>9999</v>
      </c>
      <c r="IB672">
        <v>9999</v>
      </c>
      <c r="IC672">
        <v>1.86314</v>
      </c>
      <c r="ID672">
        <v>1.8681</v>
      </c>
      <c r="IE672">
        <v>1.86783</v>
      </c>
      <c r="IF672">
        <v>1.86904</v>
      </c>
      <c r="IG672">
        <v>1.86981</v>
      </c>
      <c r="IH672">
        <v>1.86584</v>
      </c>
      <c r="II672">
        <v>1.86705</v>
      </c>
      <c r="IJ672">
        <v>1.8684</v>
      </c>
      <c r="IK672">
        <v>5</v>
      </c>
      <c r="IL672">
        <v>0</v>
      </c>
      <c r="IM672">
        <v>0</v>
      </c>
      <c r="IN672">
        <v>0</v>
      </c>
      <c r="IO672" t="s">
        <v>443</v>
      </c>
      <c r="IP672" t="s">
        <v>444</v>
      </c>
      <c r="IQ672" t="s">
        <v>445</v>
      </c>
      <c r="IR672" t="s">
        <v>445</v>
      </c>
      <c r="IS672" t="s">
        <v>445</v>
      </c>
      <c r="IT672" t="s">
        <v>445</v>
      </c>
      <c r="IU672">
        <v>0</v>
      </c>
      <c r="IV672">
        <v>100</v>
      </c>
      <c r="IW672">
        <v>100</v>
      </c>
      <c r="IX672">
        <v>6.09</v>
      </c>
      <c r="IY672">
        <v>0.31</v>
      </c>
      <c r="IZ672">
        <v>0.972545899424372</v>
      </c>
      <c r="JA672">
        <v>0.00534676025210932</v>
      </c>
      <c r="JB672">
        <v>-1.70922874884956e-06</v>
      </c>
      <c r="JC672">
        <v>5.24977269206303e-10</v>
      </c>
      <c r="JD672">
        <v>0.310040366037049</v>
      </c>
      <c r="JE672">
        <v>0</v>
      </c>
      <c r="JF672">
        <v>0</v>
      </c>
      <c r="JG672">
        <v>0</v>
      </c>
      <c r="JH672">
        <v>4</v>
      </c>
      <c r="JI672">
        <v>2317</v>
      </c>
      <c r="JJ672">
        <v>-0</v>
      </c>
      <c r="JK672">
        <v>23</v>
      </c>
      <c r="JL672">
        <v>29370140.9</v>
      </c>
      <c r="JM672">
        <v>29370140.9</v>
      </c>
      <c r="JN672">
        <v>3.07617</v>
      </c>
      <c r="JO672">
        <v>2.60376</v>
      </c>
      <c r="JP672">
        <v>2.19849</v>
      </c>
      <c r="JQ672">
        <v>2.63794</v>
      </c>
      <c r="JR672">
        <v>2.44629</v>
      </c>
      <c r="JS672">
        <v>2.25708</v>
      </c>
      <c r="JT672">
        <v>33.1099</v>
      </c>
      <c r="JU672">
        <v>24.1663</v>
      </c>
      <c r="JV672">
        <v>18</v>
      </c>
      <c r="JW672">
        <v>490.045</v>
      </c>
      <c r="JX672">
        <v>753.988</v>
      </c>
      <c r="JY672">
        <v>33.7145</v>
      </c>
      <c r="JZ672">
        <v>51.9915</v>
      </c>
      <c r="KA672">
        <v>29.9992</v>
      </c>
      <c r="KB672">
        <v>51.6727</v>
      </c>
      <c r="KC672">
        <v>51.4804</v>
      </c>
      <c r="KD672">
        <v>61.6848</v>
      </c>
      <c r="KE672">
        <v>0</v>
      </c>
      <c r="KF672">
        <v>100</v>
      </c>
      <c r="KG672">
        <v>34.7853</v>
      </c>
      <c r="KH672">
        <v>1342.16</v>
      </c>
      <c r="KI672">
        <v>21.9999</v>
      </c>
      <c r="KJ672">
        <v>93.0236</v>
      </c>
      <c r="KK672">
        <v>89.8068</v>
      </c>
    </row>
    <row r="673" spans="1:297">
      <c r="A673">
        <v>657</v>
      </c>
      <c r="B673">
        <v>1762208456.1</v>
      </c>
      <c r="C673">
        <v>10224.0999999046</v>
      </c>
      <c r="D673" t="s">
        <v>1764</v>
      </c>
      <c r="E673" t="s">
        <v>1765</v>
      </c>
      <c r="F673">
        <v>5</v>
      </c>
      <c r="G673" t="s">
        <v>1605</v>
      </c>
      <c r="H673" t="s">
        <v>438</v>
      </c>
      <c r="I673">
        <v>1762208448.6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1347.59469613695</v>
      </c>
      <c r="AK673">
        <v>1332.70260606061</v>
      </c>
      <c r="AL673">
        <v>3.29133573572203</v>
      </c>
      <c r="AM673">
        <v>64.2912507291706</v>
      </c>
      <c r="AN673">
        <f>(AP673 - AO673 + DY673*1E3/(8.314*(EA673+273.15)) * AR673/DX673 * AQ673) * DX673/(100*DL673) * 1000/(1000 - AP673)</f>
        <v>0</v>
      </c>
      <c r="AO673">
        <v>21.1080882380788</v>
      </c>
      <c r="AP673">
        <v>30.582083030303</v>
      </c>
      <c r="AQ673">
        <v>-3.51728142333274e-06</v>
      </c>
      <c r="AR673">
        <v>98.2178947008319</v>
      </c>
      <c r="AS673">
        <v>3</v>
      </c>
      <c r="AT673">
        <v>1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439</v>
      </c>
      <c r="AY673" t="s">
        <v>439</v>
      </c>
      <c r="AZ673">
        <v>0</v>
      </c>
      <c r="BA673">
        <v>0</v>
      </c>
      <c r="BB673">
        <f>1-AZ673/BA673</f>
        <v>0</v>
      </c>
      <c r="BC673">
        <v>0</v>
      </c>
      <c r="BD673" t="s">
        <v>439</v>
      </c>
      <c r="BE673" t="s">
        <v>439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439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440</v>
      </c>
      <c r="DO673">
        <v>2</v>
      </c>
      <c r="DP673" t="b">
        <v>1</v>
      </c>
      <c r="DQ673">
        <v>1762208448.6</v>
      </c>
      <c r="DR673">
        <v>1270.76166666667</v>
      </c>
      <c r="DS673">
        <v>1307.22666666667</v>
      </c>
      <c r="DT673">
        <v>30.586</v>
      </c>
      <c r="DU673">
        <v>21.1074833333333</v>
      </c>
      <c r="DV673">
        <v>1264.6975</v>
      </c>
      <c r="DW673">
        <v>30.2759583333333</v>
      </c>
      <c r="DX673">
        <v>499.985</v>
      </c>
      <c r="DY673">
        <v>90.7780416666667</v>
      </c>
      <c r="DZ673">
        <v>0.100031633333333</v>
      </c>
      <c r="EA673">
        <v>42.52845</v>
      </c>
      <c r="EB673">
        <v>41.9846916666667</v>
      </c>
      <c r="EC673">
        <v>999.9</v>
      </c>
      <c r="ED673">
        <v>0</v>
      </c>
      <c r="EE673">
        <v>0</v>
      </c>
      <c r="EF673">
        <v>10001.2541666667</v>
      </c>
      <c r="EG673">
        <v>0</v>
      </c>
      <c r="EH673">
        <v>1151.33666666667</v>
      </c>
      <c r="EI673">
        <v>-36.4651833333333</v>
      </c>
      <c r="EJ673">
        <v>1310.85416666667</v>
      </c>
      <c r="EK673">
        <v>1335.41333333333</v>
      </c>
      <c r="EL673">
        <v>9.47851833333333</v>
      </c>
      <c r="EM673">
        <v>1307.22666666667</v>
      </c>
      <c r="EN673">
        <v>21.1074833333333</v>
      </c>
      <c r="EO673">
        <v>2.77653583333333</v>
      </c>
      <c r="EP673">
        <v>1.91609416666667</v>
      </c>
      <c r="EQ673">
        <v>22.7452583333333</v>
      </c>
      <c r="ER673">
        <v>16.7675083333333</v>
      </c>
      <c r="ES673">
        <v>1999.97833333333</v>
      </c>
      <c r="ET673">
        <v>0.9799955</v>
      </c>
      <c r="EU673">
        <v>0.0200043166666667</v>
      </c>
      <c r="EV673">
        <v>0</v>
      </c>
      <c r="EW673">
        <v>1145.18666666667</v>
      </c>
      <c r="EX673">
        <v>5.00059</v>
      </c>
      <c r="EY673">
        <v>24531.5166666667</v>
      </c>
      <c r="EZ673">
        <v>17360.1083333333</v>
      </c>
      <c r="FA673">
        <v>62.5</v>
      </c>
      <c r="FB673">
        <v>62.812</v>
      </c>
      <c r="FC673">
        <v>61.99475</v>
      </c>
      <c r="FD673">
        <v>62.1818333333333</v>
      </c>
      <c r="FE673">
        <v>62.812</v>
      </c>
      <c r="FF673">
        <v>1955.06833333333</v>
      </c>
      <c r="FG673">
        <v>39.91</v>
      </c>
      <c r="FH673">
        <v>0</v>
      </c>
      <c r="FI673">
        <v>1762208455.4</v>
      </c>
      <c r="FJ673">
        <v>0</v>
      </c>
      <c r="FK673">
        <v>1145.12730769231</v>
      </c>
      <c r="FL673">
        <v>2.26495726938824</v>
      </c>
      <c r="FM673">
        <v>55.3230770096119</v>
      </c>
      <c r="FN673">
        <v>24531.7923076923</v>
      </c>
      <c r="FO673">
        <v>15</v>
      </c>
      <c r="FP673">
        <v>0</v>
      </c>
      <c r="FQ673" t="s">
        <v>441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-36.4703952380952</v>
      </c>
      <c r="GD673">
        <v>0.0018779220778617</v>
      </c>
      <c r="GE673">
        <v>0.516449783182017</v>
      </c>
      <c r="GF673">
        <v>1</v>
      </c>
      <c r="GG673">
        <v>1144.99764705882</v>
      </c>
      <c r="GH673">
        <v>1.98258212695469</v>
      </c>
      <c r="GI673">
        <v>0.314287792650271</v>
      </c>
      <c r="GJ673">
        <v>-1</v>
      </c>
      <c r="GK673">
        <v>9.48567047619047</v>
      </c>
      <c r="GL673">
        <v>-0.116480259740236</v>
      </c>
      <c r="GM673">
        <v>0.0122303251041908</v>
      </c>
      <c r="GN673">
        <v>0</v>
      </c>
      <c r="GO673">
        <v>1</v>
      </c>
      <c r="GP673">
        <v>2</v>
      </c>
      <c r="GQ673" t="s">
        <v>460</v>
      </c>
      <c r="GR673">
        <v>3.1261</v>
      </c>
      <c r="GS673">
        <v>2.77805</v>
      </c>
      <c r="GT673">
        <v>0.186164</v>
      </c>
      <c r="GU673">
        <v>0.189826</v>
      </c>
      <c r="GV673">
        <v>0.116935</v>
      </c>
      <c r="GW673">
        <v>0.0899719</v>
      </c>
      <c r="GX673">
        <v>29266.2</v>
      </c>
      <c r="GY673">
        <v>30849.3</v>
      </c>
      <c r="GZ673">
        <v>32673.8</v>
      </c>
      <c r="HA673">
        <v>34618.2</v>
      </c>
      <c r="HB673">
        <v>41161.6</v>
      </c>
      <c r="HC673">
        <v>45392.3</v>
      </c>
      <c r="HD673">
        <v>51304.7</v>
      </c>
      <c r="HE673">
        <v>55491.1</v>
      </c>
      <c r="HF673">
        <v>1.69043</v>
      </c>
      <c r="HG673">
        <v>2.0121</v>
      </c>
      <c r="HH673">
        <v>-0.0303164</v>
      </c>
      <c r="HI673">
        <v>0</v>
      </c>
      <c r="HJ673">
        <v>42.4468</v>
      </c>
      <c r="HK673">
        <v>999.9</v>
      </c>
      <c r="HL673">
        <v>53.663</v>
      </c>
      <c r="HM673">
        <v>28.439</v>
      </c>
      <c r="HN673">
        <v>23.0139</v>
      </c>
      <c r="HO673">
        <v>60.8245</v>
      </c>
      <c r="HP673">
        <v>31.0497</v>
      </c>
      <c r="HQ673">
        <v>2</v>
      </c>
      <c r="HR673">
        <v>2.18474</v>
      </c>
      <c r="HS673">
        <v>3.46953</v>
      </c>
      <c r="HT673">
        <v>20.0843</v>
      </c>
      <c r="HU673">
        <v>5.18689</v>
      </c>
      <c r="HV673">
        <v>12.0159</v>
      </c>
      <c r="HW673">
        <v>4.9694</v>
      </c>
      <c r="HX673">
        <v>3.29497</v>
      </c>
      <c r="HY673">
        <v>999.9</v>
      </c>
      <c r="HZ673">
        <v>9999</v>
      </c>
      <c r="IA673">
        <v>9999</v>
      </c>
      <c r="IB673">
        <v>9999</v>
      </c>
      <c r="IC673">
        <v>1.86317</v>
      </c>
      <c r="ID673">
        <v>1.86812</v>
      </c>
      <c r="IE673">
        <v>1.86783</v>
      </c>
      <c r="IF673">
        <v>1.86905</v>
      </c>
      <c r="IG673">
        <v>1.86981</v>
      </c>
      <c r="IH673">
        <v>1.86584</v>
      </c>
      <c r="II673">
        <v>1.86707</v>
      </c>
      <c r="IJ673">
        <v>1.86839</v>
      </c>
      <c r="IK673">
        <v>5</v>
      </c>
      <c r="IL673">
        <v>0</v>
      </c>
      <c r="IM673">
        <v>0</v>
      </c>
      <c r="IN673">
        <v>0</v>
      </c>
      <c r="IO673" t="s">
        <v>443</v>
      </c>
      <c r="IP673" t="s">
        <v>444</v>
      </c>
      <c r="IQ673" t="s">
        <v>445</v>
      </c>
      <c r="IR673" t="s">
        <v>445</v>
      </c>
      <c r="IS673" t="s">
        <v>445</v>
      </c>
      <c r="IT673" t="s">
        <v>445</v>
      </c>
      <c r="IU673">
        <v>0</v>
      </c>
      <c r="IV673">
        <v>100</v>
      </c>
      <c r="IW673">
        <v>100</v>
      </c>
      <c r="IX673">
        <v>6.15</v>
      </c>
      <c r="IY673">
        <v>0.3101</v>
      </c>
      <c r="IZ673">
        <v>0.972545899424372</v>
      </c>
      <c r="JA673">
        <v>0.00534676025210932</v>
      </c>
      <c r="JB673">
        <v>-1.70922874884956e-06</v>
      </c>
      <c r="JC673">
        <v>5.24977269206303e-10</v>
      </c>
      <c r="JD673">
        <v>0.310040366037049</v>
      </c>
      <c r="JE673">
        <v>0</v>
      </c>
      <c r="JF673">
        <v>0</v>
      </c>
      <c r="JG673">
        <v>0</v>
      </c>
      <c r="JH673">
        <v>4</v>
      </c>
      <c r="JI673">
        <v>2317</v>
      </c>
      <c r="JJ673">
        <v>-0</v>
      </c>
      <c r="JK673">
        <v>23</v>
      </c>
      <c r="JL673">
        <v>29370140.9</v>
      </c>
      <c r="JM673">
        <v>29370140.9</v>
      </c>
      <c r="JN673">
        <v>3.10913</v>
      </c>
      <c r="JO673">
        <v>2.59644</v>
      </c>
      <c r="JP673">
        <v>2.19849</v>
      </c>
      <c r="JQ673">
        <v>2.63672</v>
      </c>
      <c r="JR673">
        <v>2.44507</v>
      </c>
      <c r="JS673">
        <v>2.32056</v>
      </c>
      <c r="JT673">
        <v>33.1099</v>
      </c>
      <c r="JU673">
        <v>24.1488</v>
      </c>
      <c r="JV673">
        <v>18</v>
      </c>
      <c r="JW673">
        <v>489.993</v>
      </c>
      <c r="JX673">
        <v>756.77</v>
      </c>
      <c r="JY673">
        <v>34.5616</v>
      </c>
      <c r="JZ673">
        <v>52.0012</v>
      </c>
      <c r="KA673">
        <v>29.9839</v>
      </c>
      <c r="KB673">
        <v>51.6737</v>
      </c>
      <c r="KC673">
        <v>51.4811</v>
      </c>
      <c r="KD673">
        <v>62.2753</v>
      </c>
      <c r="KE673">
        <v>0</v>
      </c>
      <c r="KF673">
        <v>100</v>
      </c>
      <c r="KG673">
        <v>34.8077</v>
      </c>
      <c r="KH673">
        <v>1355.75</v>
      </c>
      <c r="KI673">
        <v>21.9999</v>
      </c>
      <c r="KJ673">
        <v>93.0242</v>
      </c>
      <c r="KK673">
        <v>89.8057</v>
      </c>
    </row>
    <row r="674" spans="1:297">
      <c r="A674">
        <v>658</v>
      </c>
      <c r="B674">
        <v>1762208461.1</v>
      </c>
      <c r="C674">
        <v>10229.0999999046</v>
      </c>
      <c r="D674" t="s">
        <v>1766</v>
      </c>
      <c r="E674" t="s">
        <v>1767</v>
      </c>
      <c r="F674">
        <v>5</v>
      </c>
      <c r="G674" t="s">
        <v>1605</v>
      </c>
      <c r="H674" t="s">
        <v>438</v>
      </c>
      <c r="I674">
        <v>1762208453.6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1365.07197263618</v>
      </c>
      <c r="AK674">
        <v>1349.88466666667</v>
      </c>
      <c r="AL674">
        <v>3.41285474920881</v>
      </c>
      <c r="AM674">
        <v>64.2912507291706</v>
      </c>
      <c r="AN674">
        <f>(AP674 - AO674 + DY674*1E3/(8.314*(EA674+273.15)) * AR674/DX674 * AQ674) * DX674/(100*DL674) * 1000/(1000 - AP674)</f>
        <v>0</v>
      </c>
      <c r="AO674">
        <v>21.1083076745923</v>
      </c>
      <c r="AP674">
        <v>30.6162193939394</v>
      </c>
      <c r="AQ674">
        <v>0.0055700004244278</v>
      </c>
      <c r="AR674">
        <v>98.2178947008319</v>
      </c>
      <c r="AS674">
        <v>3</v>
      </c>
      <c r="AT674">
        <v>1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439</v>
      </c>
      <c r="AY674" t="s">
        <v>439</v>
      </c>
      <c r="AZ674">
        <v>0</v>
      </c>
      <c r="BA674">
        <v>0</v>
      </c>
      <c r="BB674">
        <f>1-AZ674/BA674</f>
        <v>0</v>
      </c>
      <c r="BC674">
        <v>0</v>
      </c>
      <c r="BD674" t="s">
        <v>439</v>
      </c>
      <c r="BE674" t="s">
        <v>439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439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440</v>
      </c>
      <c r="DO674">
        <v>2</v>
      </c>
      <c r="DP674" t="b">
        <v>1</v>
      </c>
      <c r="DQ674">
        <v>1762208453.6</v>
      </c>
      <c r="DR674">
        <v>1287.2325</v>
      </c>
      <c r="DS674">
        <v>1323.75166666667</v>
      </c>
      <c r="DT674">
        <v>30.5909416666667</v>
      </c>
      <c r="DU674">
        <v>21.1081416666667</v>
      </c>
      <c r="DV674">
        <v>1281.11166666667</v>
      </c>
      <c r="DW674">
        <v>30.2808916666667</v>
      </c>
      <c r="DX674">
        <v>499.98825</v>
      </c>
      <c r="DY674">
        <v>90.7776</v>
      </c>
      <c r="DZ674">
        <v>0.100027241666667</v>
      </c>
      <c r="EA674">
        <v>42.5378166666667</v>
      </c>
      <c r="EB674">
        <v>41.97655</v>
      </c>
      <c r="EC674">
        <v>999.9</v>
      </c>
      <c r="ED674">
        <v>0</v>
      </c>
      <c r="EE674">
        <v>0</v>
      </c>
      <c r="EF674">
        <v>10008.0291666667</v>
      </c>
      <c r="EG674">
        <v>0</v>
      </c>
      <c r="EH674">
        <v>1151.21083333333</v>
      </c>
      <c r="EI674">
        <v>-36.5194666666667</v>
      </c>
      <c r="EJ674">
        <v>1327.85166666667</v>
      </c>
      <c r="EK674">
        <v>1352.29583333333</v>
      </c>
      <c r="EL674">
        <v>9.48279583333333</v>
      </c>
      <c r="EM674">
        <v>1323.75166666667</v>
      </c>
      <c r="EN674">
        <v>21.1081416666667</v>
      </c>
      <c r="EO674">
        <v>2.77697083333333</v>
      </c>
      <c r="EP674">
        <v>1.91614416666667</v>
      </c>
      <c r="EQ674">
        <v>22.7478333333333</v>
      </c>
      <c r="ER674">
        <v>16.767925</v>
      </c>
      <c r="ES674">
        <v>1999.96833333333</v>
      </c>
      <c r="ET674">
        <v>0.9799955</v>
      </c>
      <c r="EU674">
        <v>0.0200043166666667</v>
      </c>
      <c r="EV674">
        <v>0</v>
      </c>
      <c r="EW674">
        <v>1145.30166666667</v>
      </c>
      <c r="EX674">
        <v>5.00059</v>
      </c>
      <c r="EY674">
        <v>24536.1916666667</v>
      </c>
      <c r="EZ674">
        <v>17360.0083333333</v>
      </c>
      <c r="FA674">
        <v>62.5</v>
      </c>
      <c r="FB674">
        <v>62.812</v>
      </c>
      <c r="FC674">
        <v>62</v>
      </c>
      <c r="FD674">
        <v>62.187</v>
      </c>
      <c r="FE674">
        <v>62.812</v>
      </c>
      <c r="FF674">
        <v>1955.05833333333</v>
      </c>
      <c r="FG674">
        <v>39.91</v>
      </c>
      <c r="FH674">
        <v>0</v>
      </c>
      <c r="FI674">
        <v>1762208460.2</v>
      </c>
      <c r="FJ674">
        <v>0</v>
      </c>
      <c r="FK674">
        <v>1145.32384615385</v>
      </c>
      <c r="FL674">
        <v>2.12307694278777</v>
      </c>
      <c r="FM674">
        <v>59.0085471250485</v>
      </c>
      <c r="FN674">
        <v>24536.2076923077</v>
      </c>
      <c r="FO674">
        <v>15</v>
      </c>
      <c r="FP674">
        <v>0</v>
      </c>
      <c r="FQ674" t="s">
        <v>441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-36.444085</v>
      </c>
      <c r="GD674">
        <v>-1.20929774436089</v>
      </c>
      <c r="GE674">
        <v>0.538801033104986</v>
      </c>
      <c r="GF674">
        <v>0</v>
      </c>
      <c r="GG674">
        <v>1145.19058823529</v>
      </c>
      <c r="GH674">
        <v>2.36760886573595</v>
      </c>
      <c r="GI674">
        <v>0.34692719338305</v>
      </c>
      <c r="GJ674">
        <v>-1</v>
      </c>
      <c r="GK674">
        <v>9.483469</v>
      </c>
      <c r="GL674">
        <v>0.0256520300751873</v>
      </c>
      <c r="GM674">
        <v>0.0102825589713846</v>
      </c>
      <c r="GN674">
        <v>1</v>
      </c>
      <c r="GO674">
        <v>1</v>
      </c>
      <c r="GP674">
        <v>2</v>
      </c>
      <c r="GQ674" t="s">
        <v>460</v>
      </c>
      <c r="GR674">
        <v>3.1262</v>
      </c>
      <c r="GS674">
        <v>2.77798</v>
      </c>
      <c r="GT674">
        <v>0.187638</v>
      </c>
      <c r="GU674">
        <v>0.191161</v>
      </c>
      <c r="GV674">
        <v>0.116993</v>
      </c>
      <c r="GW674">
        <v>0.0899716</v>
      </c>
      <c r="GX674">
        <v>29214.3</v>
      </c>
      <c r="GY674">
        <v>30799.3</v>
      </c>
      <c r="GZ674">
        <v>32675.6</v>
      </c>
      <c r="HA674">
        <v>34619.7</v>
      </c>
      <c r="HB674">
        <v>41161.3</v>
      </c>
      <c r="HC674">
        <v>45394.2</v>
      </c>
      <c r="HD674">
        <v>51307.4</v>
      </c>
      <c r="HE674">
        <v>55493.1</v>
      </c>
      <c r="HF674">
        <v>1.69042</v>
      </c>
      <c r="HG674">
        <v>2.01183</v>
      </c>
      <c r="HH674">
        <v>-0.0291988</v>
      </c>
      <c r="HI674">
        <v>0</v>
      </c>
      <c r="HJ674">
        <v>42.4564</v>
      </c>
      <c r="HK674">
        <v>999.9</v>
      </c>
      <c r="HL674">
        <v>53.663</v>
      </c>
      <c r="HM674">
        <v>28.439</v>
      </c>
      <c r="HN674">
        <v>23.0134</v>
      </c>
      <c r="HO674">
        <v>60.8645</v>
      </c>
      <c r="HP674">
        <v>31.0296</v>
      </c>
      <c r="HQ674">
        <v>2</v>
      </c>
      <c r="HR674">
        <v>2.18671</v>
      </c>
      <c r="HS674">
        <v>4.71616</v>
      </c>
      <c r="HT674">
        <v>20.0578</v>
      </c>
      <c r="HU674">
        <v>5.18644</v>
      </c>
      <c r="HV674">
        <v>12.0159</v>
      </c>
      <c r="HW674">
        <v>4.9693</v>
      </c>
      <c r="HX674">
        <v>3.29495</v>
      </c>
      <c r="HY674">
        <v>999.9</v>
      </c>
      <c r="HZ674">
        <v>9999</v>
      </c>
      <c r="IA674">
        <v>9999</v>
      </c>
      <c r="IB674">
        <v>9999</v>
      </c>
      <c r="IC674">
        <v>1.86318</v>
      </c>
      <c r="ID674">
        <v>1.86812</v>
      </c>
      <c r="IE674">
        <v>1.86783</v>
      </c>
      <c r="IF674">
        <v>1.86905</v>
      </c>
      <c r="IG674">
        <v>1.86982</v>
      </c>
      <c r="IH674">
        <v>1.86585</v>
      </c>
      <c r="II674">
        <v>1.86705</v>
      </c>
      <c r="IJ674">
        <v>1.86836</v>
      </c>
      <c r="IK674">
        <v>5</v>
      </c>
      <c r="IL674">
        <v>0</v>
      </c>
      <c r="IM674">
        <v>0</v>
      </c>
      <c r="IN674">
        <v>0</v>
      </c>
      <c r="IO674" t="s">
        <v>443</v>
      </c>
      <c r="IP674" t="s">
        <v>444</v>
      </c>
      <c r="IQ674" t="s">
        <v>445</v>
      </c>
      <c r="IR674" t="s">
        <v>445</v>
      </c>
      <c r="IS674" t="s">
        <v>445</v>
      </c>
      <c r="IT674" t="s">
        <v>445</v>
      </c>
      <c r="IU674">
        <v>0</v>
      </c>
      <c r="IV674">
        <v>100</v>
      </c>
      <c r="IW674">
        <v>100</v>
      </c>
      <c r="IX674">
        <v>6.21</v>
      </c>
      <c r="IY674">
        <v>0.31</v>
      </c>
      <c r="IZ674">
        <v>0.972545899424372</v>
      </c>
      <c r="JA674">
        <v>0.00534676025210932</v>
      </c>
      <c r="JB674">
        <v>-1.70922874884956e-06</v>
      </c>
      <c r="JC674">
        <v>5.24977269206303e-10</v>
      </c>
      <c r="JD674">
        <v>0.310040366037049</v>
      </c>
      <c r="JE674">
        <v>0</v>
      </c>
      <c r="JF674">
        <v>0</v>
      </c>
      <c r="JG674">
        <v>0</v>
      </c>
      <c r="JH674">
        <v>4</v>
      </c>
      <c r="JI674">
        <v>2317</v>
      </c>
      <c r="JJ674">
        <v>-0</v>
      </c>
      <c r="JK674">
        <v>23</v>
      </c>
      <c r="JL674">
        <v>29370141</v>
      </c>
      <c r="JM674">
        <v>29370141</v>
      </c>
      <c r="JN674">
        <v>3.13843</v>
      </c>
      <c r="JO674">
        <v>2.58911</v>
      </c>
      <c r="JP674">
        <v>2.19849</v>
      </c>
      <c r="JQ674">
        <v>2.63794</v>
      </c>
      <c r="JR674">
        <v>2.44507</v>
      </c>
      <c r="JS674">
        <v>2.34253</v>
      </c>
      <c r="JT674">
        <v>33.1099</v>
      </c>
      <c r="JU674">
        <v>24.1488</v>
      </c>
      <c r="JV674">
        <v>18</v>
      </c>
      <c r="JW674">
        <v>490.025</v>
      </c>
      <c r="JX674">
        <v>756.55</v>
      </c>
      <c r="JY674">
        <v>34.9088</v>
      </c>
      <c r="JZ674">
        <v>52.0106</v>
      </c>
      <c r="KA674">
        <v>29.996</v>
      </c>
      <c r="KB674">
        <v>51.6791</v>
      </c>
      <c r="KC674">
        <v>51.4867</v>
      </c>
      <c r="KD674">
        <v>62.9604</v>
      </c>
      <c r="KE674">
        <v>0</v>
      </c>
      <c r="KF674">
        <v>100</v>
      </c>
      <c r="KG674">
        <v>34.8307</v>
      </c>
      <c r="KH674">
        <v>1376.18</v>
      </c>
      <c r="KI674">
        <v>21.9999</v>
      </c>
      <c r="KJ674">
        <v>93.0291</v>
      </c>
      <c r="KK674">
        <v>89.8093</v>
      </c>
    </row>
    <row r="675" spans="1:297">
      <c r="A675">
        <v>659</v>
      </c>
      <c r="B675">
        <v>1762208466.1</v>
      </c>
      <c r="C675">
        <v>10234.0999999046</v>
      </c>
      <c r="D675" t="s">
        <v>1768</v>
      </c>
      <c r="E675" t="s">
        <v>1769</v>
      </c>
      <c r="F675">
        <v>5</v>
      </c>
      <c r="G675" t="s">
        <v>1605</v>
      </c>
      <c r="H675" t="s">
        <v>438</v>
      </c>
      <c r="I675">
        <v>1762208458.6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1380.5740527979</v>
      </c>
      <c r="AK675">
        <v>1366.04290909091</v>
      </c>
      <c r="AL675">
        <v>3.23377399581025</v>
      </c>
      <c r="AM675">
        <v>64.2912507291706</v>
      </c>
      <c r="AN675">
        <f>(AP675 - AO675 + DY675*1E3/(8.314*(EA675+273.15)) * AR675/DX675 * AQ675) * DX675/(100*DL675) * 1000/(1000 - AP675)</f>
        <v>0</v>
      </c>
      <c r="AO675">
        <v>21.1094067084024</v>
      </c>
      <c r="AP675">
        <v>30.62496</v>
      </c>
      <c r="AQ675">
        <v>0.00129444966986629</v>
      </c>
      <c r="AR675">
        <v>98.2178947008319</v>
      </c>
      <c r="AS675">
        <v>3</v>
      </c>
      <c r="AT675">
        <v>1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439</v>
      </c>
      <c r="AY675" t="s">
        <v>439</v>
      </c>
      <c r="AZ675">
        <v>0</v>
      </c>
      <c r="BA675">
        <v>0</v>
      </c>
      <c r="BB675">
        <f>1-AZ675/BA675</f>
        <v>0</v>
      </c>
      <c r="BC675">
        <v>0</v>
      </c>
      <c r="BD675" t="s">
        <v>439</v>
      </c>
      <c r="BE675" t="s">
        <v>439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439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440</v>
      </c>
      <c r="DO675">
        <v>2</v>
      </c>
      <c r="DP675" t="b">
        <v>1</v>
      </c>
      <c r="DQ675">
        <v>1762208458.6</v>
      </c>
      <c r="DR675">
        <v>1303.45</v>
      </c>
      <c r="DS675">
        <v>1339.855</v>
      </c>
      <c r="DT675">
        <v>30.603175</v>
      </c>
      <c r="DU675">
        <v>21.1087833333333</v>
      </c>
      <c r="DV675">
        <v>1297.2725</v>
      </c>
      <c r="DW675">
        <v>30.2931333333333</v>
      </c>
      <c r="DX675">
        <v>499.925916666667</v>
      </c>
      <c r="DY675">
        <v>90.7770083333333</v>
      </c>
      <c r="DZ675">
        <v>0.100036491666667</v>
      </c>
      <c r="EA675">
        <v>42.5618</v>
      </c>
      <c r="EB675">
        <v>41.9856583333333</v>
      </c>
      <c r="EC675">
        <v>999.9</v>
      </c>
      <c r="ED675">
        <v>0</v>
      </c>
      <c r="EE675">
        <v>0</v>
      </c>
      <c r="EF675">
        <v>10000.8375</v>
      </c>
      <c r="EG675">
        <v>0</v>
      </c>
      <c r="EH675">
        <v>1151.16083333333</v>
      </c>
      <c r="EI675">
        <v>-36.4041666666667</v>
      </c>
      <c r="EJ675">
        <v>1344.59916666667</v>
      </c>
      <c r="EK675">
        <v>1368.74666666667</v>
      </c>
      <c r="EL675">
        <v>9.49439416666667</v>
      </c>
      <c r="EM675">
        <v>1339.855</v>
      </c>
      <c r="EN675">
        <v>21.1087833333333</v>
      </c>
      <c r="EO675">
        <v>2.77806416666667</v>
      </c>
      <c r="EP675">
        <v>1.91619</v>
      </c>
      <c r="EQ675">
        <v>22.754325</v>
      </c>
      <c r="ER675">
        <v>16.7682916666667</v>
      </c>
      <c r="ES675">
        <v>1999.98416666667</v>
      </c>
      <c r="ET675">
        <v>0.97999575</v>
      </c>
      <c r="EU675">
        <v>0.0200040583333333</v>
      </c>
      <c r="EV675">
        <v>0</v>
      </c>
      <c r="EW675">
        <v>1145.47166666667</v>
      </c>
      <c r="EX675">
        <v>5.00059</v>
      </c>
      <c r="EY675">
        <v>24542.0666666667</v>
      </c>
      <c r="EZ675">
        <v>17360.15</v>
      </c>
      <c r="FA675">
        <v>62.5</v>
      </c>
      <c r="FB675">
        <v>62.8225</v>
      </c>
      <c r="FC675">
        <v>62</v>
      </c>
      <c r="FD675">
        <v>62.1975</v>
      </c>
      <c r="FE675">
        <v>62.812</v>
      </c>
      <c r="FF675">
        <v>1955.07416666667</v>
      </c>
      <c r="FG675">
        <v>39.91</v>
      </c>
      <c r="FH675">
        <v>0</v>
      </c>
      <c r="FI675">
        <v>1762208465.6</v>
      </c>
      <c r="FJ675">
        <v>0</v>
      </c>
      <c r="FK675">
        <v>1145.5428</v>
      </c>
      <c r="FL675">
        <v>2.06230769995307</v>
      </c>
      <c r="FM675">
        <v>73.2769232440631</v>
      </c>
      <c r="FN675">
        <v>24542.788</v>
      </c>
      <c r="FO675">
        <v>15</v>
      </c>
      <c r="FP675">
        <v>0</v>
      </c>
      <c r="FQ675" t="s">
        <v>441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-36.4906047619048</v>
      </c>
      <c r="GD675">
        <v>1.14866493506491</v>
      </c>
      <c r="GE675">
        <v>0.645458545366662</v>
      </c>
      <c r="GF675">
        <v>0</v>
      </c>
      <c r="GG675">
        <v>1145.37588235294</v>
      </c>
      <c r="GH675">
        <v>2.03819709974932</v>
      </c>
      <c r="GI675">
        <v>0.325261140760127</v>
      </c>
      <c r="GJ675">
        <v>-1</v>
      </c>
      <c r="GK675">
        <v>9.48929857142857</v>
      </c>
      <c r="GL675">
        <v>0.130194545454556</v>
      </c>
      <c r="GM675">
        <v>0.0159280418447091</v>
      </c>
      <c r="GN675">
        <v>0</v>
      </c>
      <c r="GO675">
        <v>0</v>
      </c>
      <c r="GP675">
        <v>2</v>
      </c>
      <c r="GQ675" t="s">
        <v>442</v>
      </c>
      <c r="GR675">
        <v>3.1261</v>
      </c>
      <c r="GS675">
        <v>2.77786</v>
      </c>
      <c r="GT675">
        <v>0.189065</v>
      </c>
      <c r="GU675">
        <v>0.192781</v>
      </c>
      <c r="GV675">
        <v>0.117017</v>
      </c>
      <c r="GW675">
        <v>0.089975</v>
      </c>
      <c r="GX675">
        <v>29161.8</v>
      </c>
      <c r="GY675">
        <v>30736.6</v>
      </c>
      <c r="GZ675">
        <v>32674.8</v>
      </c>
      <c r="HA675">
        <v>34619.2</v>
      </c>
      <c r="HB675">
        <v>41159.5</v>
      </c>
      <c r="HC675">
        <v>45393.6</v>
      </c>
      <c r="HD675">
        <v>51306.2</v>
      </c>
      <c r="HE675">
        <v>55492.4</v>
      </c>
      <c r="HF675">
        <v>1.69015</v>
      </c>
      <c r="HG675">
        <v>2.01178</v>
      </c>
      <c r="HH675">
        <v>-0.0258014</v>
      </c>
      <c r="HI675">
        <v>0</v>
      </c>
      <c r="HJ675">
        <v>42.4686</v>
      </c>
      <c r="HK675">
        <v>999.9</v>
      </c>
      <c r="HL675">
        <v>53.663</v>
      </c>
      <c r="HM675">
        <v>28.439</v>
      </c>
      <c r="HN675">
        <v>23.0145</v>
      </c>
      <c r="HO675">
        <v>60.9345</v>
      </c>
      <c r="HP675">
        <v>31.0497</v>
      </c>
      <c r="HQ675">
        <v>2</v>
      </c>
      <c r="HR675">
        <v>2.19431</v>
      </c>
      <c r="HS675">
        <v>5.46459</v>
      </c>
      <c r="HT675">
        <v>20.0365</v>
      </c>
      <c r="HU675">
        <v>5.18704</v>
      </c>
      <c r="HV675">
        <v>12.0159</v>
      </c>
      <c r="HW675">
        <v>4.9699</v>
      </c>
      <c r="HX675">
        <v>3.29497</v>
      </c>
      <c r="HY675">
        <v>999.9</v>
      </c>
      <c r="HZ675">
        <v>9999</v>
      </c>
      <c r="IA675">
        <v>9999</v>
      </c>
      <c r="IB675">
        <v>9999</v>
      </c>
      <c r="IC675">
        <v>1.86314</v>
      </c>
      <c r="ID675">
        <v>1.86812</v>
      </c>
      <c r="IE675">
        <v>1.86783</v>
      </c>
      <c r="IF675">
        <v>1.86904</v>
      </c>
      <c r="IG675">
        <v>1.86981</v>
      </c>
      <c r="IH675">
        <v>1.86584</v>
      </c>
      <c r="II675">
        <v>1.86705</v>
      </c>
      <c r="IJ675">
        <v>1.8684</v>
      </c>
      <c r="IK675">
        <v>5</v>
      </c>
      <c r="IL675">
        <v>0</v>
      </c>
      <c r="IM675">
        <v>0</v>
      </c>
      <c r="IN675">
        <v>0</v>
      </c>
      <c r="IO675" t="s">
        <v>443</v>
      </c>
      <c r="IP675" t="s">
        <v>444</v>
      </c>
      <c r="IQ675" t="s">
        <v>445</v>
      </c>
      <c r="IR675" t="s">
        <v>445</v>
      </c>
      <c r="IS675" t="s">
        <v>445</v>
      </c>
      <c r="IT675" t="s">
        <v>445</v>
      </c>
      <c r="IU675">
        <v>0</v>
      </c>
      <c r="IV675">
        <v>100</v>
      </c>
      <c r="IW675">
        <v>100</v>
      </c>
      <c r="IX675">
        <v>6.26</v>
      </c>
      <c r="IY675">
        <v>0.31</v>
      </c>
      <c r="IZ675">
        <v>0.972545899424372</v>
      </c>
      <c r="JA675">
        <v>0.00534676025210932</v>
      </c>
      <c r="JB675">
        <v>-1.70922874884956e-06</v>
      </c>
      <c r="JC675">
        <v>5.24977269206303e-10</v>
      </c>
      <c r="JD675">
        <v>0.310040366037049</v>
      </c>
      <c r="JE675">
        <v>0</v>
      </c>
      <c r="JF675">
        <v>0</v>
      </c>
      <c r="JG675">
        <v>0</v>
      </c>
      <c r="JH675">
        <v>4</v>
      </c>
      <c r="JI675">
        <v>2317</v>
      </c>
      <c r="JJ675">
        <v>-0</v>
      </c>
      <c r="JK675">
        <v>23</v>
      </c>
      <c r="JL675">
        <v>29370141.1</v>
      </c>
      <c r="JM675">
        <v>29370141.1</v>
      </c>
      <c r="JN675">
        <v>3.17383</v>
      </c>
      <c r="JO675">
        <v>2.60376</v>
      </c>
      <c r="JP675">
        <v>2.19849</v>
      </c>
      <c r="JQ675">
        <v>2.63794</v>
      </c>
      <c r="JR675">
        <v>2.44507</v>
      </c>
      <c r="JS675">
        <v>2.25952</v>
      </c>
      <c r="JT675">
        <v>33.0875</v>
      </c>
      <c r="JU675">
        <v>24.14</v>
      </c>
      <c r="JV675">
        <v>18</v>
      </c>
      <c r="JW675">
        <v>489.838</v>
      </c>
      <c r="JX675">
        <v>756.5</v>
      </c>
      <c r="JY675">
        <v>34.9932</v>
      </c>
      <c r="JZ675">
        <v>52.0222</v>
      </c>
      <c r="KA675">
        <v>30.0032</v>
      </c>
      <c r="KB675">
        <v>51.6816</v>
      </c>
      <c r="KC675">
        <v>51.4867</v>
      </c>
      <c r="KD675">
        <v>63.5824</v>
      </c>
      <c r="KE675">
        <v>0</v>
      </c>
      <c r="KF675">
        <v>100</v>
      </c>
      <c r="KG675">
        <v>34.8802</v>
      </c>
      <c r="KH675">
        <v>1389.85</v>
      </c>
      <c r="KI675">
        <v>21.9999</v>
      </c>
      <c r="KJ675">
        <v>93.0269</v>
      </c>
      <c r="KK675">
        <v>89.8081</v>
      </c>
    </row>
    <row r="676" spans="1:297">
      <c r="A676">
        <v>660</v>
      </c>
      <c r="B676">
        <v>1762208471.1</v>
      </c>
      <c r="C676">
        <v>10239.0999999046</v>
      </c>
      <c r="D676" t="s">
        <v>1770</v>
      </c>
      <c r="E676" t="s">
        <v>1771</v>
      </c>
      <c r="F676">
        <v>5</v>
      </c>
      <c r="G676" t="s">
        <v>1605</v>
      </c>
      <c r="H676" t="s">
        <v>438</v>
      </c>
      <c r="I676">
        <v>1762208463.6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1399.40859273006</v>
      </c>
      <c r="AK676">
        <v>1383.88121212121</v>
      </c>
      <c r="AL676">
        <v>3.56999885146864</v>
      </c>
      <c r="AM676">
        <v>64.2912507291706</v>
      </c>
      <c r="AN676">
        <f>(AP676 - AO676 + DY676*1E3/(8.314*(EA676+273.15)) * AR676/DX676 * AQ676) * DX676/(100*DL676) * 1000/(1000 - AP676)</f>
        <v>0</v>
      </c>
      <c r="AO676">
        <v>21.1104349496997</v>
      </c>
      <c r="AP676">
        <v>30.6252739393939</v>
      </c>
      <c r="AQ676">
        <v>0.000134811669325498</v>
      </c>
      <c r="AR676">
        <v>98.2178947008319</v>
      </c>
      <c r="AS676">
        <v>3</v>
      </c>
      <c r="AT676">
        <v>1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439</v>
      </c>
      <c r="AY676" t="s">
        <v>439</v>
      </c>
      <c r="AZ676">
        <v>0</v>
      </c>
      <c r="BA676">
        <v>0</v>
      </c>
      <c r="BB676">
        <f>1-AZ676/BA676</f>
        <v>0</v>
      </c>
      <c r="BC676">
        <v>0</v>
      </c>
      <c r="BD676" t="s">
        <v>439</v>
      </c>
      <c r="BE676" t="s">
        <v>439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439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440</v>
      </c>
      <c r="DO676">
        <v>2</v>
      </c>
      <c r="DP676" t="b">
        <v>1</v>
      </c>
      <c r="DQ676">
        <v>1762208463.6</v>
      </c>
      <c r="DR676">
        <v>1319.8075</v>
      </c>
      <c r="DS676">
        <v>1356.64916666667</v>
      </c>
      <c r="DT676">
        <v>30.6187416666667</v>
      </c>
      <c r="DU676">
        <v>21.1096</v>
      </c>
      <c r="DV676">
        <v>1313.57333333333</v>
      </c>
      <c r="DW676">
        <v>30.3086916666667</v>
      </c>
      <c r="DX676">
        <v>499.998083333333</v>
      </c>
      <c r="DY676">
        <v>90.776825</v>
      </c>
      <c r="DZ676">
        <v>0.100001108333333</v>
      </c>
      <c r="EA676">
        <v>42.5915916666667</v>
      </c>
      <c r="EB676">
        <v>42.0259416666667</v>
      </c>
      <c r="EC676">
        <v>999.9</v>
      </c>
      <c r="ED676">
        <v>0</v>
      </c>
      <c r="EE676">
        <v>0</v>
      </c>
      <c r="EF676">
        <v>10000.5291666667</v>
      </c>
      <c r="EG676">
        <v>0</v>
      </c>
      <c r="EH676">
        <v>1151.0775</v>
      </c>
      <c r="EI676">
        <v>-36.8400833333333</v>
      </c>
      <c r="EJ676">
        <v>1361.49583333333</v>
      </c>
      <c r="EK676">
        <v>1385.905</v>
      </c>
      <c r="EL676">
        <v>9.50912416666667</v>
      </c>
      <c r="EM676">
        <v>1356.64916666667</v>
      </c>
      <c r="EN676">
        <v>21.1096</v>
      </c>
      <c r="EO676">
        <v>2.77947166666667</v>
      </c>
      <c r="EP676">
        <v>1.91626166666667</v>
      </c>
      <c r="EQ676">
        <v>22.762675</v>
      </c>
      <c r="ER676">
        <v>16.7689</v>
      </c>
      <c r="ES676">
        <v>1999.97916666667</v>
      </c>
      <c r="ET676">
        <v>0.97999575</v>
      </c>
      <c r="EU676">
        <v>0.0200040583333333</v>
      </c>
      <c r="EV676">
        <v>0</v>
      </c>
      <c r="EW676">
        <v>1145.70833333333</v>
      </c>
      <c r="EX676">
        <v>5.00059</v>
      </c>
      <c r="EY676">
        <v>24548.475</v>
      </c>
      <c r="EZ676">
        <v>17360.1166666667</v>
      </c>
      <c r="FA676">
        <v>62.5051666666667</v>
      </c>
      <c r="FB676">
        <v>62.8435</v>
      </c>
      <c r="FC676">
        <v>62.0051666666667</v>
      </c>
      <c r="FD676">
        <v>62.2185</v>
      </c>
      <c r="FE676">
        <v>62.82775</v>
      </c>
      <c r="FF676">
        <v>1955.06916666667</v>
      </c>
      <c r="FG676">
        <v>39.91</v>
      </c>
      <c r="FH676">
        <v>0</v>
      </c>
      <c r="FI676">
        <v>1762208470.4</v>
      </c>
      <c r="FJ676">
        <v>0</v>
      </c>
      <c r="FK676">
        <v>1145.7808</v>
      </c>
      <c r="FL676">
        <v>3.30769229618226</v>
      </c>
      <c r="FM676">
        <v>82.7999999199945</v>
      </c>
      <c r="FN676">
        <v>24548.864</v>
      </c>
      <c r="FO676">
        <v>15</v>
      </c>
      <c r="FP676">
        <v>0</v>
      </c>
      <c r="FQ676" t="s">
        <v>441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-36.746135</v>
      </c>
      <c r="GD676">
        <v>-5.5418210526315</v>
      </c>
      <c r="GE676">
        <v>0.907525650477715</v>
      </c>
      <c r="GF676">
        <v>0</v>
      </c>
      <c r="GG676">
        <v>1145.61823529412</v>
      </c>
      <c r="GH676">
        <v>3.05576776280286</v>
      </c>
      <c r="GI676">
        <v>0.41566722116894</v>
      </c>
      <c r="GJ676">
        <v>-1</v>
      </c>
      <c r="GK676">
        <v>9.4986625</v>
      </c>
      <c r="GL676">
        <v>0.172730075187979</v>
      </c>
      <c r="GM676">
        <v>0.017778368000185</v>
      </c>
      <c r="GN676">
        <v>0</v>
      </c>
      <c r="GO676">
        <v>0</v>
      </c>
      <c r="GP676">
        <v>2</v>
      </c>
      <c r="GQ676" t="s">
        <v>442</v>
      </c>
      <c r="GR676">
        <v>3.12628</v>
      </c>
      <c r="GS676">
        <v>2.77806</v>
      </c>
      <c r="GT676">
        <v>0.190594</v>
      </c>
      <c r="GU676">
        <v>0.194184</v>
      </c>
      <c r="GV676">
        <v>0.117018</v>
      </c>
      <c r="GW676">
        <v>0.0899763</v>
      </c>
      <c r="GX676">
        <v>29104.4</v>
      </c>
      <c r="GY676">
        <v>30680.8</v>
      </c>
      <c r="GZ676">
        <v>32672.6</v>
      </c>
      <c r="HA676">
        <v>34617.2</v>
      </c>
      <c r="HB676">
        <v>41157.4</v>
      </c>
      <c r="HC676">
        <v>45391</v>
      </c>
      <c r="HD676">
        <v>51303.4</v>
      </c>
      <c r="HE676">
        <v>55489.1</v>
      </c>
      <c r="HF676">
        <v>1.69045</v>
      </c>
      <c r="HG676">
        <v>2.01143</v>
      </c>
      <c r="HH676">
        <v>-0.0244081</v>
      </c>
      <c r="HI676">
        <v>0</v>
      </c>
      <c r="HJ676">
        <v>42.4799</v>
      </c>
      <c r="HK676">
        <v>999.9</v>
      </c>
      <c r="HL676">
        <v>53.663</v>
      </c>
      <c r="HM676">
        <v>28.429</v>
      </c>
      <c r="HN676">
        <v>22.9986</v>
      </c>
      <c r="HO676">
        <v>60.7645</v>
      </c>
      <c r="HP676">
        <v>31.0056</v>
      </c>
      <c r="HQ676">
        <v>2</v>
      </c>
      <c r="HR676">
        <v>2.20056</v>
      </c>
      <c r="HS676">
        <v>5.97942</v>
      </c>
      <c r="HT676">
        <v>20.0196</v>
      </c>
      <c r="HU676">
        <v>5.18689</v>
      </c>
      <c r="HV676">
        <v>12.0159</v>
      </c>
      <c r="HW676">
        <v>4.97005</v>
      </c>
      <c r="HX676">
        <v>3.295</v>
      </c>
      <c r="HY676">
        <v>999.9</v>
      </c>
      <c r="HZ676">
        <v>9999</v>
      </c>
      <c r="IA676">
        <v>9999</v>
      </c>
      <c r="IB676">
        <v>9999</v>
      </c>
      <c r="IC676">
        <v>1.86312</v>
      </c>
      <c r="ID676">
        <v>1.86813</v>
      </c>
      <c r="IE676">
        <v>1.86783</v>
      </c>
      <c r="IF676">
        <v>1.86904</v>
      </c>
      <c r="IG676">
        <v>1.86981</v>
      </c>
      <c r="IH676">
        <v>1.86585</v>
      </c>
      <c r="II676">
        <v>1.86707</v>
      </c>
      <c r="IJ676">
        <v>1.8684</v>
      </c>
      <c r="IK676">
        <v>5</v>
      </c>
      <c r="IL676">
        <v>0</v>
      </c>
      <c r="IM676">
        <v>0</v>
      </c>
      <c r="IN676">
        <v>0</v>
      </c>
      <c r="IO676" t="s">
        <v>443</v>
      </c>
      <c r="IP676" t="s">
        <v>444</v>
      </c>
      <c r="IQ676" t="s">
        <v>445</v>
      </c>
      <c r="IR676" t="s">
        <v>445</v>
      </c>
      <c r="IS676" t="s">
        <v>445</v>
      </c>
      <c r="IT676" t="s">
        <v>445</v>
      </c>
      <c r="IU676">
        <v>0</v>
      </c>
      <c r="IV676">
        <v>100</v>
      </c>
      <c r="IW676">
        <v>100</v>
      </c>
      <c r="IX676">
        <v>6.33</v>
      </c>
      <c r="IY676">
        <v>0.31</v>
      </c>
      <c r="IZ676">
        <v>0.972545899424372</v>
      </c>
      <c r="JA676">
        <v>0.00534676025210932</v>
      </c>
      <c r="JB676">
        <v>-1.70922874884956e-06</v>
      </c>
      <c r="JC676">
        <v>5.24977269206303e-10</v>
      </c>
      <c r="JD676">
        <v>0.310040366037049</v>
      </c>
      <c r="JE676">
        <v>0</v>
      </c>
      <c r="JF676">
        <v>0</v>
      </c>
      <c r="JG676">
        <v>0</v>
      </c>
      <c r="JH676">
        <v>4</v>
      </c>
      <c r="JI676">
        <v>2317</v>
      </c>
      <c r="JJ676">
        <v>-0</v>
      </c>
      <c r="JK676">
        <v>23</v>
      </c>
      <c r="JL676">
        <v>29370141.2</v>
      </c>
      <c r="JM676">
        <v>29370141.2</v>
      </c>
      <c r="JN676">
        <v>3.1958</v>
      </c>
      <c r="JO676">
        <v>2.6001</v>
      </c>
      <c r="JP676">
        <v>2.19849</v>
      </c>
      <c r="JQ676">
        <v>2.63672</v>
      </c>
      <c r="JR676">
        <v>2.44507</v>
      </c>
      <c r="JS676">
        <v>2.3291</v>
      </c>
      <c r="JT676">
        <v>33.0875</v>
      </c>
      <c r="JU676">
        <v>24.1225</v>
      </c>
      <c r="JV676">
        <v>18</v>
      </c>
      <c r="JW676">
        <v>490.08</v>
      </c>
      <c r="JX676">
        <v>756.159</v>
      </c>
      <c r="JY676">
        <v>35.0068</v>
      </c>
      <c r="JZ676">
        <v>52.0292</v>
      </c>
      <c r="KA676">
        <v>30.0054</v>
      </c>
      <c r="KB676">
        <v>51.6854</v>
      </c>
      <c r="KC676">
        <v>51.4878</v>
      </c>
      <c r="KD676">
        <v>64.1502</v>
      </c>
      <c r="KE676">
        <v>0</v>
      </c>
      <c r="KF676">
        <v>100</v>
      </c>
      <c r="KG676">
        <v>34.8154</v>
      </c>
      <c r="KH676">
        <v>1403.62</v>
      </c>
      <c r="KI676">
        <v>21.9999</v>
      </c>
      <c r="KJ676">
        <v>93.0214</v>
      </c>
      <c r="KK676">
        <v>89.8028</v>
      </c>
    </row>
    <row r="677" spans="1:297">
      <c r="A677">
        <v>661</v>
      </c>
      <c r="B677">
        <v>1762208476.1</v>
      </c>
      <c r="C677">
        <v>10244.0999999046</v>
      </c>
      <c r="D677" t="s">
        <v>1772</v>
      </c>
      <c r="E677" t="s">
        <v>1773</v>
      </c>
      <c r="F677">
        <v>5</v>
      </c>
      <c r="G677" t="s">
        <v>1605</v>
      </c>
      <c r="H677" t="s">
        <v>438</v>
      </c>
      <c r="I677">
        <v>1762208468.6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1415.13335957446</v>
      </c>
      <c r="AK677">
        <v>1400.48757575758</v>
      </c>
      <c r="AL677">
        <v>3.31699187199689</v>
      </c>
      <c r="AM677">
        <v>64.2912507291706</v>
      </c>
      <c r="AN677">
        <f>(AP677 - AO677 + DY677*1E3/(8.314*(EA677+273.15)) * AR677/DX677 * AQ677) * DX677/(100*DL677) * 1000/(1000 - AP677)</f>
        <v>0</v>
      </c>
      <c r="AO677">
        <v>21.1102573402992</v>
      </c>
      <c r="AP677">
        <v>30.6270339393939</v>
      </c>
      <c r="AQ677">
        <v>4.42113510470789e-05</v>
      </c>
      <c r="AR677">
        <v>98.2178947008319</v>
      </c>
      <c r="AS677">
        <v>4</v>
      </c>
      <c r="AT677">
        <v>1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439</v>
      </c>
      <c r="AY677" t="s">
        <v>439</v>
      </c>
      <c r="AZ677">
        <v>0</v>
      </c>
      <c r="BA677">
        <v>0</v>
      </c>
      <c r="BB677">
        <f>1-AZ677/BA677</f>
        <v>0</v>
      </c>
      <c r="BC677">
        <v>0</v>
      </c>
      <c r="BD677" t="s">
        <v>439</v>
      </c>
      <c r="BE677" t="s">
        <v>439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439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440</v>
      </c>
      <c r="DO677">
        <v>2</v>
      </c>
      <c r="DP677" t="b">
        <v>1</v>
      </c>
      <c r="DQ677">
        <v>1762208468.6</v>
      </c>
      <c r="DR677">
        <v>1336.21333333333</v>
      </c>
      <c r="DS677">
        <v>1373.03166666667</v>
      </c>
      <c r="DT677">
        <v>30.62495</v>
      </c>
      <c r="DU677">
        <v>21.1102416666667</v>
      </c>
      <c r="DV677">
        <v>1329.92</v>
      </c>
      <c r="DW677">
        <v>30.3149083333333</v>
      </c>
      <c r="DX677">
        <v>499.976583333333</v>
      </c>
      <c r="DY677">
        <v>90.7771666666667</v>
      </c>
      <c r="DZ677">
        <v>0.099914</v>
      </c>
      <c r="EA677">
        <v>42.6199083333333</v>
      </c>
      <c r="EB677">
        <v>42.0705666666667</v>
      </c>
      <c r="EC677">
        <v>999.9</v>
      </c>
      <c r="ED677">
        <v>0</v>
      </c>
      <c r="EE677">
        <v>0</v>
      </c>
      <c r="EF677">
        <v>10010.8458333333</v>
      </c>
      <c r="EG677">
        <v>0</v>
      </c>
      <c r="EH677">
        <v>1150.9925</v>
      </c>
      <c r="EI677">
        <v>-36.8172583333333</v>
      </c>
      <c r="EJ677">
        <v>1378.42833333333</v>
      </c>
      <c r="EK677">
        <v>1402.64333333333</v>
      </c>
      <c r="EL677">
        <v>9.5147</v>
      </c>
      <c r="EM677">
        <v>1373.03166666667</v>
      </c>
      <c r="EN677">
        <v>21.1102416666667</v>
      </c>
      <c r="EO677">
        <v>2.780045</v>
      </c>
      <c r="EP677">
        <v>1.91632666666667</v>
      </c>
      <c r="EQ677">
        <v>22.7660833333333</v>
      </c>
      <c r="ER677">
        <v>16.769425</v>
      </c>
      <c r="ES677">
        <v>2000.00083333333</v>
      </c>
      <c r="ET677">
        <v>0.979996</v>
      </c>
      <c r="EU677">
        <v>0.0200038</v>
      </c>
      <c r="EV677">
        <v>0</v>
      </c>
      <c r="EW677">
        <v>1145.94333333333</v>
      </c>
      <c r="EX677">
        <v>5.00059</v>
      </c>
      <c r="EY677">
        <v>24555.4333333333</v>
      </c>
      <c r="EZ677">
        <v>17360.3166666667</v>
      </c>
      <c r="FA677">
        <v>62.5206666666667</v>
      </c>
      <c r="FB677">
        <v>62.8645</v>
      </c>
      <c r="FC677">
        <v>62.0155</v>
      </c>
      <c r="FD677">
        <v>62.2395</v>
      </c>
      <c r="FE677">
        <v>62.8435</v>
      </c>
      <c r="FF677">
        <v>1955.09083333333</v>
      </c>
      <c r="FG677">
        <v>39.91</v>
      </c>
      <c r="FH677">
        <v>0</v>
      </c>
      <c r="FI677">
        <v>1762208475.2</v>
      </c>
      <c r="FJ677">
        <v>0</v>
      </c>
      <c r="FK677">
        <v>1145.984</v>
      </c>
      <c r="FL677">
        <v>3.11076921958366</v>
      </c>
      <c r="FM677">
        <v>76.7769230940407</v>
      </c>
      <c r="FN677">
        <v>24555.412</v>
      </c>
      <c r="FO677">
        <v>15</v>
      </c>
      <c r="FP677">
        <v>0</v>
      </c>
      <c r="FQ677" t="s">
        <v>441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-36.823480952381</v>
      </c>
      <c r="GD677">
        <v>-1.13463116883115</v>
      </c>
      <c r="GE677">
        <v>0.876144513313081</v>
      </c>
      <c r="GF677">
        <v>0</v>
      </c>
      <c r="GG677">
        <v>1145.85205882353</v>
      </c>
      <c r="GH677">
        <v>2.78731856601673</v>
      </c>
      <c r="GI677">
        <v>0.393661390864568</v>
      </c>
      <c r="GJ677">
        <v>-1</v>
      </c>
      <c r="GK677">
        <v>9.50828095238095</v>
      </c>
      <c r="GL677">
        <v>0.0901768831168821</v>
      </c>
      <c r="GM677">
        <v>0.0108864349426081</v>
      </c>
      <c r="GN677">
        <v>1</v>
      </c>
      <c r="GO677">
        <v>1</v>
      </c>
      <c r="GP677">
        <v>2</v>
      </c>
      <c r="GQ677" t="s">
        <v>460</v>
      </c>
      <c r="GR677">
        <v>3.12657</v>
      </c>
      <c r="GS677">
        <v>2.7785</v>
      </c>
      <c r="GT677">
        <v>0.192023</v>
      </c>
      <c r="GU677">
        <v>0.195679</v>
      </c>
      <c r="GV677">
        <v>0.117019</v>
      </c>
      <c r="GW677">
        <v>0.0899809</v>
      </c>
      <c r="GX677">
        <v>29050.4</v>
      </c>
      <c r="GY677">
        <v>30620.7</v>
      </c>
      <c r="GZ677">
        <v>32670.3</v>
      </c>
      <c r="HA677">
        <v>34614.2</v>
      </c>
      <c r="HB677">
        <v>41154.5</v>
      </c>
      <c r="HC677">
        <v>45387.2</v>
      </c>
      <c r="HD677">
        <v>51299.5</v>
      </c>
      <c r="HE677">
        <v>55484.6</v>
      </c>
      <c r="HF677">
        <v>1.69043</v>
      </c>
      <c r="HG677">
        <v>2.01102</v>
      </c>
      <c r="HH677">
        <v>-0.0233576</v>
      </c>
      <c r="HI677">
        <v>0</v>
      </c>
      <c r="HJ677">
        <v>42.494</v>
      </c>
      <c r="HK677">
        <v>999.9</v>
      </c>
      <c r="HL677">
        <v>53.663</v>
      </c>
      <c r="HM677">
        <v>28.429</v>
      </c>
      <c r="HN677">
        <v>23.0017</v>
      </c>
      <c r="HO677">
        <v>60.7146</v>
      </c>
      <c r="HP677">
        <v>30.9856</v>
      </c>
      <c r="HQ677">
        <v>2</v>
      </c>
      <c r="HR677">
        <v>2.2099</v>
      </c>
      <c r="HS677">
        <v>6.69019</v>
      </c>
      <c r="HT677">
        <v>19.9938</v>
      </c>
      <c r="HU677">
        <v>5.18689</v>
      </c>
      <c r="HV677">
        <v>12.0159</v>
      </c>
      <c r="HW677">
        <v>4.9705</v>
      </c>
      <c r="HX677">
        <v>3.29495</v>
      </c>
      <c r="HY677">
        <v>999.9</v>
      </c>
      <c r="HZ677">
        <v>9999</v>
      </c>
      <c r="IA677">
        <v>9999</v>
      </c>
      <c r="IB677">
        <v>9999</v>
      </c>
      <c r="IC677">
        <v>1.86313</v>
      </c>
      <c r="ID677">
        <v>1.86812</v>
      </c>
      <c r="IE677">
        <v>1.86783</v>
      </c>
      <c r="IF677">
        <v>1.86903</v>
      </c>
      <c r="IG677">
        <v>1.86981</v>
      </c>
      <c r="IH677">
        <v>1.86585</v>
      </c>
      <c r="II677">
        <v>1.86704</v>
      </c>
      <c r="IJ677">
        <v>1.86838</v>
      </c>
      <c r="IK677">
        <v>5</v>
      </c>
      <c r="IL677">
        <v>0</v>
      </c>
      <c r="IM677">
        <v>0</v>
      </c>
      <c r="IN677">
        <v>0</v>
      </c>
      <c r="IO677" t="s">
        <v>443</v>
      </c>
      <c r="IP677" t="s">
        <v>444</v>
      </c>
      <c r="IQ677" t="s">
        <v>445</v>
      </c>
      <c r="IR677" t="s">
        <v>445</v>
      </c>
      <c r="IS677" t="s">
        <v>445</v>
      </c>
      <c r="IT677" t="s">
        <v>445</v>
      </c>
      <c r="IU677">
        <v>0</v>
      </c>
      <c r="IV677">
        <v>100</v>
      </c>
      <c r="IW677">
        <v>100</v>
      </c>
      <c r="IX677">
        <v>6.38</v>
      </c>
      <c r="IY677">
        <v>0.3101</v>
      </c>
      <c r="IZ677">
        <v>0.972545899424372</v>
      </c>
      <c r="JA677">
        <v>0.00534676025210932</v>
      </c>
      <c r="JB677">
        <v>-1.70922874884956e-06</v>
      </c>
      <c r="JC677">
        <v>5.24977269206303e-10</v>
      </c>
      <c r="JD677">
        <v>0.310040366037049</v>
      </c>
      <c r="JE677">
        <v>0</v>
      </c>
      <c r="JF677">
        <v>0</v>
      </c>
      <c r="JG677">
        <v>0</v>
      </c>
      <c r="JH677">
        <v>4</v>
      </c>
      <c r="JI677">
        <v>2317</v>
      </c>
      <c r="JJ677">
        <v>-0</v>
      </c>
      <c r="JK677">
        <v>23</v>
      </c>
      <c r="JL677">
        <v>29370141.3</v>
      </c>
      <c r="JM677">
        <v>29370141.3</v>
      </c>
      <c r="JN677">
        <v>3.23364</v>
      </c>
      <c r="JO677">
        <v>2.59033</v>
      </c>
      <c r="JP677">
        <v>2.19849</v>
      </c>
      <c r="JQ677">
        <v>2.63672</v>
      </c>
      <c r="JR677">
        <v>2.44507</v>
      </c>
      <c r="JS677">
        <v>2.37305</v>
      </c>
      <c r="JT677">
        <v>33.1099</v>
      </c>
      <c r="JU677">
        <v>24.1225</v>
      </c>
      <c r="JV677">
        <v>18</v>
      </c>
      <c r="JW677">
        <v>490.082</v>
      </c>
      <c r="JX677">
        <v>755.811</v>
      </c>
      <c r="JY677">
        <v>34.9196</v>
      </c>
      <c r="JZ677">
        <v>52.0411</v>
      </c>
      <c r="KA677">
        <v>30.0072</v>
      </c>
      <c r="KB677">
        <v>51.6889</v>
      </c>
      <c r="KC677">
        <v>51.493</v>
      </c>
      <c r="KD677">
        <v>64.8393</v>
      </c>
      <c r="KE677">
        <v>0</v>
      </c>
      <c r="KF677">
        <v>100</v>
      </c>
      <c r="KG677">
        <v>34.7164</v>
      </c>
      <c r="KH677">
        <v>1424.05</v>
      </c>
      <c r="KI677">
        <v>21.9999</v>
      </c>
      <c r="KJ677">
        <v>93.0145</v>
      </c>
      <c r="KK677">
        <v>89.7953</v>
      </c>
    </row>
    <row r="678" spans="1:297">
      <c r="A678">
        <v>662</v>
      </c>
      <c r="B678">
        <v>1762208481.1</v>
      </c>
      <c r="C678">
        <v>10249.0999999046</v>
      </c>
      <c r="D678" t="s">
        <v>1774</v>
      </c>
      <c r="E678" t="s">
        <v>1775</v>
      </c>
      <c r="F678">
        <v>5</v>
      </c>
      <c r="G678" t="s">
        <v>1605</v>
      </c>
      <c r="H678" t="s">
        <v>438</v>
      </c>
      <c r="I678">
        <v>1762208473.6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1433.37759928469</v>
      </c>
      <c r="AK678">
        <v>1418.066</v>
      </c>
      <c r="AL678">
        <v>3.53880645799959</v>
      </c>
      <c r="AM678">
        <v>64.2912507291706</v>
      </c>
      <c r="AN678">
        <f>(AP678 - AO678 + DY678*1E3/(8.314*(EA678+273.15)) * AR678/DX678 * AQ678) * DX678/(100*DL678) * 1000/(1000 - AP678)</f>
        <v>0</v>
      </c>
      <c r="AO678">
        <v>21.1126315478551</v>
      </c>
      <c r="AP678">
        <v>30.6220642424242</v>
      </c>
      <c r="AQ678">
        <v>-0.000130584977582095</v>
      </c>
      <c r="AR678">
        <v>98.2178947008319</v>
      </c>
      <c r="AS678">
        <v>4</v>
      </c>
      <c r="AT678">
        <v>1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439</v>
      </c>
      <c r="AY678" t="s">
        <v>439</v>
      </c>
      <c r="AZ678">
        <v>0</v>
      </c>
      <c r="BA678">
        <v>0</v>
      </c>
      <c r="BB678">
        <f>1-AZ678/BA678</f>
        <v>0</v>
      </c>
      <c r="BC678">
        <v>0</v>
      </c>
      <c r="BD678" t="s">
        <v>439</v>
      </c>
      <c r="BE678" t="s">
        <v>439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439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440</v>
      </c>
      <c r="DO678">
        <v>2</v>
      </c>
      <c r="DP678" t="b">
        <v>1</v>
      </c>
      <c r="DQ678">
        <v>1762208473.6</v>
      </c>
      <c r="DR678">
        <v>1352.85</v>
      </c>
      <c r="DS678">
        <v>1390.26583333333</v>
      </c>
      <c r="DT678">
        <v>30.6256666666667</v>
      </c>
      <c r="DU678">
        <v>21.1115</v>
      </c>
      <c r="DV678">
        <v>1346.49666666667</v>
      </c>
      <c r="DW678">
        <v>30.3156166666667</v>
      </c>
      <c r="DX678">
        <v>500.091583333333</v>
      </c>
      <c r="DY678">
        <v>90.7774166666667</v>
      </c>
      <c r="DZ678">
        <v>0.099952275</v>
      </c>
      <c r="EA678">
        <v>42.64265</v>
      </c>
      <c r="EB678">
        <v>42.1116416666667</v>
      </c>
      <c r="EC678">
        <v>999.9</v>
      </c>
      <c r="ED678">
        <v>0</v>
      </c>
      <c r="EE678">
        <v>0</v>
      </c>
      <c r="EF678">
        <v>10011.4191666667</v>
      </c>
      <c r="EG678">
        <v>0</v>
      </c>
      <c r="EH678">
        <v>1150.90416666667</v>
      </c>
      <c r="EI678">
        <v>-37.4165666666667</v>
      </c>
      <c r="EJ678">
        <v>1395.59</v>
      </c>
      <c r="EK678">
        <v>1420.25166666667</v>
      </c>
      <c r="EL678">
        <v>9.51415833333333</v>
      </c>
      <c r="EM678">
        <v>1390.26583333333</v>
      </c>
      <c r="EN678">
        <v>21.1115</v>
      </c>
      <c r="EO678">
        <v>2.7801175</v>
      </c>
      <c r="EP678">
        <v>1.91644666666667</v>
      </c>
      <c r="EQ678">
        <v>22.7665083333333</v>
      </c>
      <c r="ER678">
        <v>16.7704083333333</v>
      </c>
      <c r="ES678">
        <v>1999.99833333333</v>
      </c>
      <c r="ET678">
        <v>0.979996</v>
      </c>
      <c r="EU678">
        <v>0.0200038</v>
      </c>
      <c r="EV678">
        <v>0</v>
      </c>
      <c r="EW678">
        <v>1146.22416666667</v>
      </c>
      <c r="EX678">
        <v>5.00059</v>
      </c>
      <c r="EY678">
        <v>24561.45</v>
      </c>
      <c r="EZ678">
        <v>17360.2916666667</v>
      </c>
      <c r="FA678">
        <v>62.5413333333333</v>
      </c>
      <c r="FB678">
        <v>62.875</v>
      </c>
      <c r="FC678">
        <v>62.0361666666667</v>
      </c>
      <c r="FD678">
        <v>62.25</v>
      </c>
      <c r="FE678">
        <v>62.8645</v>
      </c>
      <c r="FF678">
        <v>1955.08833333333</v>
      </c>
      <c r="FG678">
        <v>39.91</v>
      </c>
      <c r="FH678">
        <v>0</v>
      </c>
      <c r="FI678">
        <v>1762208480.6</v>
      </c>
      <c r="FJ678">
        <v>0</v>
      </c>
      <c r="FK678">
        <v>1146.23461538462</v>
      </c>
      <c r="FL678">
        <v>1.98495727288424</v>
      </c>
      <c r="FM678">
        <v>67.528205124729</v>
      </c>
      <c r="FN678">
        <v>24561.5384615385</v>
      </c>
      <c r="FO678">
        <v>15</v>
      </c>
      <c r="FP678">
        <v>0</v>
      </c>
      <c r="FQ678" t="s">
        <v>441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-37.19873</v>
      </c>
      <c r="GD678">
        <v>-5.12018345864661</v>
      </c>
      <c r="GE678">
        <v>1.04186506280804</v>
      </c>
      <c r="GF678">
        <v>0</v>
      </c>
      <c r="GG678">
        <v>1146.04529411765</v>
      </c>
      <c r="GH678">
        <v>3.09396485584101</v>
      </c>
      <c r="GI678">
        <v>0.404251198071025</v>
      </c>
      <c r="GJ678">
        <v>-1</v>
      </c>
      <c r="GK678">
        <v>9.5136145</v>
      </c>
      <c r="GL678">
        <v>0.00144045112783616</v>
      </c>
      <c r="GM678">
        <v>0.00270311574853921</v>
      </c>
      <c r="GN678">
        <v>1</v>
      </c>
      <c r="GO678">
        <v>1</v>
      </c>
      <c r="GP678">
        <v>2</v>
      </c>
      <c r="GQ678" t="s">
        <v>460</v>
      </c>
      <c r="GR678">
        <v>3.12754</v>
      </c>
      <c r="GS678">
        <v>2.77802</v>
      </c>
      <c r="GT678">
        <v>0.193525</v>
      </c>
      <c r="GU678">
        <v>0.197075</v>
      </c>
      <c r="GV678">
        <v>0.116996</v>
      </c>
      <c r="GW678">
        <v>0.0899855</v>
      </c>
      <c r="GX678">
        <v>28993.5</v>
      </c>
      <c r="GY678">
        <v>30564</v>
      </c>
      <c r="GZ678">
        <v>32667.7</v>
      </c>
      <c r="HA678">
        <v>34610.8</v>
      </c>
      <c r="HB678">
        <v>41152.6</v>
      </c>
      <c r="HC678">
        <v>45383.3</v>
      </c>
      <c r="HD678">
        <v>51295.6</v>
      </c>
      <c r="HE678">
        <v>55479.8</v>
      </c>
      <c r="HF678">
        <v>1.69138</v>
      </c>
      <c r="HG678">
        <v>2.00467</v>
      </c>
      <c r="HH678">
        <v>-0.0216439</v>
      </c>
      <c r="HI678">
        <v>0</v>
      </c>
      <c r="HJ678">
        <v>42.5115</v>
      </c>
      <c r="HK678">
        <v>999.9</v>
      </c>
      <c r="HL678">
        <v>53.663</v>
      </c>
      <c r="HM678">
        <v>28.429</v>
      </c>
      <c r="HN678">
        <v>23.0003</v>
      </c>
      <c r="HO678">
        <v>60.9045</v>
      </c>
      <c r="HP678">
        <v>30.3926</v>
      </c>
      <c r="HQ678">
        <v>2</v>
      </c>
      <c r="HR678">
        <v>2.21806</v>
      </c>
      <c r="HS678">
        <v>7.19917</v>
      </c>
      <c r="HT678">
        <v>19.9737</v>
      </c>
      <c r="HU678">
        <v>5.18719</v>
      </c>
      <c r="HV678">
        <v>12.0159</v>
      </c>
      <c r="HW678">
        <v>4.97045</v>
      </c>
      <c r="HX678">
        <v>3.29497</v>
      </c>
      <c r="HY678">
        <v>999.9</v>
      </c>
      <c r="HZ678">
        <v>9999</v>
      </c>
      <c r="IA678">
        <v>9999</v>
      </c>
      <c r="IB678">
        <v>9999</v>
      </c>
      <c r="IC678">
        <v>1.86315</v>
      </c>
      <c r="ID678">
        <v>1.86812</v>
      </c>
      <c r="IE678">
        <v>1.86783</v>
      </c>
      <c r="IF678">
        <v>1.86903</v>
      </c>
      <c r="IG678">
        <v>1.86981</v>
      </c>
      <c r="IH678">
        <v>1.86584</v>
      </c>
      <c r="II678">
        <v>1.86705</v>
      </c>
      <c r="IJ678">
        <v>1.8684</v>
      </c>
      <c r="IK678">
        <v>5</v>
      </c>
      <c r="IL678">
        <v>0</v>
      </c>
      <c r="IM678">
        <v>0</v>
      </c>
      <c r="IN678">
        <v>0</v>
      </c>
      <c r="IO678" t="s">
        <v>443</v>
      </c>
      <c r="IP678" t="s">
        <v>444</v>
      </c>
      <c r="IQ678" t="s">
        <v>445</v>
      </c>
      <c r="IR678" t="s">
        <v>445</v>
      </c>
      <c r="IS678" t="s">
        <v>445</v>
      </c>
      <c r="IT678" t="s">
        <v>445</v>
      </c>
      <c r="IU678">
        <v>0</v>
      </c>
      <c r="IV678">
        <v>100</v>
      </c>
      <c r="IW678">
        <v>100</v>
      </c>
      <c r="IX678">
        <v>6.45</v>
      </c>
      <c r="IY678">
        <v>0.31</v>
      </c>
      <c r="IZ678">
        <v>0.972545899424372</v>
      </c>
      <c r="JA678">
        <v>0.00534676025210932</v>
      </c>
      <c r="JB678">
        <v>-1.70922874884956e-06</v>
      </c>
      <c r="JC678">
        <v>5.24977269206303e-10</v>
      </c>
      <c r="JD678">
        <v>0.310040366037049</v>
      </c>
      <c r="JE678">
        <v>0</v>
      </c>
      <c r="JF678">
        <v>0</v>
      </c>
      <c r="JG678">
        <v>0</v>
      </c>
      <c r="JH678">
        <v>4</v>
      </c>
      <c r="JI678">
        <v>2317</v>
      </c>
      <c r="JJ678">
        <v>-0</v>
      </c>
      <c r="JK678">
        <v>23</v>
      </c>
      <c r="JL678">
        <v>29370141.4</v>
      </c>
      <c r="JM678">
        <v>29370141.4</v>
      </c>
      <c r="JN678">
        <v>3.26538</v>
      </c>
      <c r="JO678">
        <v>2.60254</v>
      </c>
      <c r="JP678">
        <v>2.19849</v>
      </c>
      <c r="JQ678">
        <v>2.63794</v>
      </c>
      <c r="JR678">
        <v>2.44507</v>
      </c>
      <c r="JS678">
        <v>2.29126</v>
      </c>
      <c r="JT678">
        <v>33.1099</v>
      </c>
      <c r="JU678">
        <v>24.105</v>
      </c>
      <c r="JV678">
        <v>18</v>
      </c>
      <c r="JW678">
        <v>490.8</v>
      </c>
      <c r="JX678">
        <v>749.55</v>
      </c>
      <c r="JY678">
        <v>34.7758</v>
      </c>
      <c r="JZ678">
        <v>52.0521</v>
      </c>
      <c r="KA678">
        <v>30.0073</v>
      </c>
      <c r="KB678">
        <v>51.6925</v>
      </c>
      <c r="KC678">
        <v>51.4966</v>
      </c>
      <c r="KD678">
        <v>65.4127</v>
      </c>
      <c r="KE678">
        <v>0</v>
      </c>
      <c r="KF678">
        <v>100</v>
      </c>
      <c r="KG678">
        <v>34.5813</v>
      </c>
      <c r="KH678">
        <v>1437.77</v>
      </c>
      <c r="KI678">
        <v>21.9999</v>
      </c>
      <c r="KJ678">
        <v>93.0073</v>
      </c>
      <c r="KK678">
        <v>89.7872</v>
      </c>
    </row>
    <row r="679" spans="1:297">
      <c r="A679">
        <v>663</v>
      </c>
      <c r="B679">
        <v>1762208486.1</v>
      </c>
      <c r="C679">
        <v>10254.0999999046</v>
      </c>
      <c r="D679" t="s">
        <v>1776</v>
      </c>
      <c r="E679" t="s">
        <v>1777</v>
      </c>
      <c r="F679">
        <v>5</v>
      </c>
      <c r="G679" t="s">
        <v>1605</v>
      </c>
      <c r="H679" t="s">
        <v>438</v>
      </c>
      <c r="I679">
        <v>1762208478.6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1449.45970785807</v>
      </c>
      <c r="AK679">
        <v>1434.81466666667</v>
      </c>
      <c r="AL679">
        <v>3.33185524305954</v>
      </c>
      <c r="AM679">
        <v>64.2912507291706</v>
      </c>
      <c r="AN679">
        <f>(AP679 - AO679 + DY679*1E3/(8.314*(EA679+273.15)) * AR679/DX679 * AQ679) * DX679/(100*DL679) * 1000/(1000 - AP679)</f>
        <v>0</v>
      </c>
      <c r="AO679">
        <v>21.1137732696932</v>
      </c>
      <c r="AP679">
        <v>30.6082775757576</v>
      </c>
      <c r="AQ679">
        <v>-0.000355197047225595</v>
      </c>
      <c r="AR679">
        <v>98.2178947008319</v>
      </c>
      <c r="AS679">
        <v>3</v>
      </c>
      <c r="AT679">
        <v>1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439</v>
      </c>
      <c r="AY679" t="s">
        <v>439</v>
      </c>
      <c r="AZ679">
        <v>0</v>
      </c>
      <c r="BA679">
        <v>0</v>
      </c>
      <c r="BB679">
        <f>1-AZ679/BA679</f>
        <v>0</v>
      </c>
      <c r="BC679">
        <v>0</v>
      </c>
      <c r="BD679" t="s">
        <v>439</v>
      </c>
      <c r="BE679" t="s">
        <v>439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439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440</v>
      </c>
      <c r="DO679">
        <v>2</v>
      </c>
      <c r="DP679" t="b">
        <v>1</v>
      </c>
      <c r="DQ679">
        <v>1762208478.6</v>
      </c>
      <c r="DR679">
        <v>1369.46083333333</v>
      </c>
      <c r="DS679">
        <v>1406.47916666667</v>
      </c>
      <c r="DT679">
        <v>30.6212083333333</v>
      </c>
      <c r="DU679">
        <v>21.112425</v>
      </c>
      <c r="DV679">
        <v>1363.04666666667</v>
      </c>
      <c r="DW679">
        <v>30.311175</v>
      </c>
      <c r="DX679">
        <v>500.247916666667</v>
      </c>
      <c r="DY679">
        <v>90.7775666666667</v>
      </c>
      <c r="DZ679">
        <v>0.0998877</v>
      </c>
      <c r="EA679">
        <v>42.6567666666667</v>
      </c>
      <c r="EB679">
        <v>42.14645</v>
      </c>
      <c r="EC679">
        <v>999.9</v>
      </c>
      <c r="ED679">
        <v>0</v>
      </c>
      <c r="EE679">
        <v>0</v>
      </c>
      <c r="EF679">
        <v>10012.9775</v>
      </c>
      <c r="EG679">
        <v>0</v>
      </c>
      <c r="EH679">
        <v>1150.81416666667</v>
      </c>
      <c r="EI679">
        <v>-37.0196583333333</v>
      </c>
      <c r="EJ679">
        <v>1412.71916666667</v>
      </c>
      <c r="EK679">
        <v>1436.81416666667</v>
      </c>
      <c r="EL679">
        <v>9.508795</v>
      </c>
      <c r="EM679">
        <v>1406.47916666667</v>
      </c>
      <c r="EN679">
        <v>21.112425</v>
      </c>
      <c r="EO679">
        <v>2.77971916666667</v>
      </c>
      <c r="EP679">
        <v>1.91653333333333</v>
      </c>
      <c r="EQ679">
        <v>22.7641416666667</v>
      </c>
      <c r="ER679">
        <v>16.7711083333333</v>
      </c>
      <c r="ES679">
        <v>1999.995</v>
      </c>
      <c r="ET679">
        <v>0.979996</v>
      </c>
      <c r="EU679">
        <v>0.0200038</v>
      </c>
      <c r="EV679">
        <v>0</v>
      </c>
      <c r="EW679">
        <v>1146.44083333333</v>
      </c>
      <c r="EX679">
        <v>5.00059</v>
      </c>
      <c r="EY679">
        <v>24566.7166666667</v>
      </c>
      <c r="EZ679">
        <v>17360.2583333333</v>
      </c>
      <c r="FA679">
        <v>62.5568333333333</v>
      </c>
      <c r="FB679">
        <v>62.875</v>
      </c>
      <c r="FC679">
        <v>62.0516666666667</v>
      </c>
      <c r="FD679">
        <v>62.2551666666667</v>
      </c>
      <c r="FE679">
        <v>62.86975</v>
      </c>
      <c r="FF679">
        <v>1955.085</v>
      </c>
      <c r="FG679">
        <v>39.91</v>
      </c>
      <c r="FH679">
        <v>0</v>
      </c>
      <c r="FI679">
        <v>1762208485.4</v>
      </c>
      <c r="FJ679">
        <v>0</v>
      </c>
      <c r="FK679">
        <v>1146.39730769231</v>
      </c>
      <c r="FL679">
        <v>2.1582906120721</v>
      </c>
      <c r="FM679">
        <v>57.9213675094733</v>
      </c>
      <c r="FN679">
        <v>24566.6</v>
      </c>
      <c r="FO679">
        <v>15</v>
      </c>
      <c r="FP679">
        <v>0</v>
      </c>
      <c r="FQ679" t="s">
        <v>441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-37.346680952381</v>
      </c>
      <c r="GD679">
        <v>2.6414415584416</v>
      </c>
      <c r="GE679">
        <v>0.831975902592335</v>
      </c>
      <c r="GF679">
        <v>0</v>
      </c>
      <c r="GG679">
        <v>1146.27558823529</v>
      </c>
      <c r="GH679">
        <v>2.31581360252557</v>
      </c>
      <c r="GI679">
        <v>0.315782791846387</v>
      </c>
      <c r="GJ679">
        <v>-1</v>
      </c>
      <c r="GK679">
        <v>9.51091761904762</v>
      </c>
      <c r="GL679">
        <v>-0.0538184415584486</v>
      </c>
      <c r="GM679">
        <v>0.00651804667260857</v>
      </c>
      <c r="GN679">
        <v>1</v>
      </c>
      <c r="GO679">
        <v>1</v>
      </c>
      <c r="GP679">
        <v>2</v>
      </c>
      <c r="GQ679" t="s">
        <v>460</v>
      </c>
      <c r="GR679">
        <v>3.12441</v>
      </c>
      <c r="GS679">
        <v>2.77778</v>
      </c>
      <c r="GT679">
        <v>0.194933</v>
      </c>
      <c r="GU679">
        <v>0.198344</v>
      </c>
      <c r="GV679">
        <v>0.116967</v>
      </c>
      <c r="GW679">
        <v>0.0899818</v>
      </c>
      <c r="GX679">
        <v>28940.2</v>
      </c>
      <c r="GY679">
        <v>30512.6</v>
      </c>
      <c r="GZ679">
        <v>32665.2</v>
      </c>
      <c r="HA679">
        <v>34607.9</v>
      </c>
      <c r="HB679">
        <v>41151.5</v>
      </c>
      <c r="HC679">
        <v>45380</v>
      </c>
      <c r="HD679">
        <v>51292.3</v>
      </c>
      <c r="HE679">
        <v>55475.4</v>
      </c>
      <c r="HF679">
        <v>1.68765</v>
      </c>
      <c r="HG679">
        <v>2.00637</v>
      </c>
      <c r="HH679">
        <v>-0.020884</v>
      </c>
      <c r="HI679">
        <v>0</v>
      </c>
      <c r="HJ679">
        <v>42.5273</v>
      </c>
      <c r="HK679">
        <v>999.9</v>
      </c>
      <c r="HL679">
        <v>53.663</v>
      </c>
      <c r="HM679">
        <v>28.429</v>
      </c>
      <c r="HN679">
        <v>23.0005</v>
      </c>
      <c r="HO679">
        <v>60.8845</v>
      </c>
      <c r="HP679">
        <v>30.9575</v>
      </c>
      <c r="HQ679">
        <v>2</v>
      </c>
      <c r="HR679">
        <v>2.22418</v>
      </c>
      <c r="HS679">
        <v>7.59229</v>
      </c>
      <c r="HT679">
        <v>19.9581</v>
      </c>
      <c r="HU679">
        <v>5.18719</v>
      </c>
      <c r="HV679">
        <v>12.0159</v>
      </c>
      <c r="HW679">
        <v>4.97065</v>
      </c>
      <c r="HX679">
        <v>3.29495</v>
      </c>
      <c r="HY679">
        <v>999.9</v>
      </c>
      <c r="HZ679">
        <v>9999</v>
      </c>
      <c r="IA679">
        <v>9999</v>
      </c>
      <c r="IB679">
        <v>9999</v>
      </c>
      <c r="IC679">
        <v>1.86315</v>
      </c>
      <c r="ID679">
        <v>1.86813</v>
      </c>
      <c r="IE679">
        <v>1.86783</v>
      </c>
      <c r="IF679">
        <v>1.86902</v>
      </c>
      <c r="IG679">
        <v>1.86981</v>
      </c>
      <c r="IH679">
        <v>1.86585</v>
      </c>
      <c r="II679">
        <v>1.86703</v>
      </c>
      <c r="IJ679">
        <v>1.86837</v>
      </c>
      <c r="IK679">
        <v>5</v>
      </c>
      <c r="IL679">
        <v>0</v>
      </c>
      <c r="IM679">
        <v>0</v>
      </c>
      <c r="IN679">
        <v>0</v>
      </c>
      <c r="IO679" t="s">
        <v>443</v>
      </c>
      <c r="IP679" t="s">
        <v>444</v>
      </c>
      <c r="IQ679" t="s">
        <v>445</v>
      </c>
      <c r="IR679" t="s">
        <v>445</v>
      </c>
      <c r="IS679" t="s">
        <v>445</v>
      </c>
      <c r="IT679" t="s">
        <v>445</v>
      </c>
      <c r="IU679">
        <v>0</v>
      </c>
      <c r="IV679">
        <v>100</v>
      </c>
      <c r="IW679">
        <v>100</v>
      </c>
      <c r="IX679">
        <v>6.51</v>
      </c>
      <c r="IY679">
        <v>0.31</v>
      </c>
      <c r="IZ679">
        <v>0.972545899424372</v>
      </c>
      <c r="JA679">
        <v>0.00534676025210932</v>
      </c>
      <c r="JB679">
        <v>-1.70922874884956e-06</v>
      </c>
      <c r="JC679">
        <v>5.24977269206303e-10</v>
      </c>
      <c r="JD679">
        <v>0.310040366037049</v>
      </c>
      <c r="JE679">
        <v>0</v>
      </c>
      <c r="JF679">
        <v>0</v>
      </c>
      <c r="JG679">
        <v>0</v>
      </c>
      <c r="JH679">
        <v>4</v>
      </c>
      <c r="JI679">
        <v>2317</v>
      </c>
      <c r="JJ679">
        <v>-0</v>
      </c>
      <c r="JK679">
        <v>23</v>
      </c>
      <c r="JL679">
        <v>29370141.4</v>
      </c>
      <c r="JM679">
        <v>29370141.4</v>
      </c>
      <c r="JN679">
        <v>3.29346</v>
      </c>
      <c r="JO679">
        <v>2.58911</v>
      </c>
      <c r="JP679">
        <v>2.19849</v>
      </c>
      <c r="JQ679">
        <v>2.63672</v>
      </c>
      <c r="JR679">
        <v>2.44507</v>
      </c>
      <c r="JS679">
        <v>2.33154</v>
      </c>
      <c r="JT679">
        <v>33.1099</v>
      </c>
      <c r="JU679">
        <v>24.105</v>
      </c>
      <c r="JV679">
        <v>18</v>
      </c>
      <c r="JW679">
        <v>488.109</v>
      </c>
      <c r="JX679">
        <v>751.249</v>
      </c>
      <c r="JY679">
        <v>34.6142</v>
      </c>
      <c r="JZ679">
        <v>52.0623</v>
      </c>
      <c r="KA679">
        <v>30.0065</v>
      </c>
      <c r="KB679">
        <v>51.6981</v>
      </c>
      <c r="KC679">
        <v>51.4992</v>
      </c>
      <c r="KD679">
        <v>66.049</v>
      </c>
      <c r="KE679">
        <v>0</v>
      </c>
      <c r="KF679">
        <v>100</v>
      </c>
      <c r="KG679">
        <v>34.409</v>
      </c>
      <c r="KH679">
        <v>1458.17</v>
      </c>
      <c r="KI679">
        <v>21.9999</v>
      </c>
      <c r="KJ679">
        <v>93.001</v>
      </c>
      <c r="KK679">
        <v>89.7799</v>
      </c>
    </row>
    <row r="680" spans="1:297">
      <c r="A680">
        <v>664</v>
      </c>
      <c r="B680">
        <v>1762208491.1</v>
      </c>
      <c r="C680">
        <v>10259.0999999046</v>
      </c>
      <c r="D680" t="s">
        <v>1778</v>
      </c>
      <c r="E680" t="s">
        <v>1779</v>
      </c>
      <c r="F680">
        <v>5</v>
      </c>
      <c r="G680" t="s">
        <v>1605</v>
      </c>
      <c r="H680" t="s">
        <v>438</v>
      </c>
      <c r="I680">
        <v>1762208483.6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1464.64957950236</v>
      </c>
      <c r="AK680">
        <v>1450.68775757576</v>
      </c>
      <c r="AL680">
        <v>3.15241097983971</v>
      </c>
      <c r="AM680">
        <v>64.2912507291706</v>
      </c>
      <c r="AN680">
        <f>(AP680 - AO680 + DY680*1E3/(8.314*(EA680+273.15)) * AR680/DX680 * AQ680) * DX680/(100*DL680) * 1000/(1000 - AP680)</f>
        <v>0</v>
      </c>
      <c r="AO680">
        <v>21.1135074483812</v>
      </c>
      <c r="AP680">
        <v>30.6146775757576</v>
      </c>
      <c r="AQ680">
        <v>4.68545163531834e-05</v>
      </c>
      <c r="AR680">
        <v>98.2178947008319</v>
      </c>
      <c r="AS680">
        <v>4</v>
      </c>
      <c r="AT680">
        <v>1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439</v>
      </c>
      <c r="AY680" t="s">
        <v>439</v>
      </c>
      <c r="AZ680">
        <v>0</v>
      </c>
      <c r="BA680">
        <v>0</v>
      </c>
      <c r="BB680">
        <f>1-AZ680/BA680</f>
        <v>0</v>
      </c>
      <c r="BC680">
        <v>0</v>
      </c>
      <c r="BD680" t="s">
        <v>439</v>
      </c>
      <c r="BE680" t="s">
        <v>439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439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440</v>
      </c>
      <c r="DO680">
        <v>2</v>
      </c>
      <c r="DP680" t="b">
        <v>1</v>
      </c>
      <c r="DQ680">
        <v>1762208483.6</v>
      </c>
      <c r="DR680">
        <v>1385.76083333333</v>
      </c>
      <c r="DS680">
        <v>1422.75666666667</v>
      </c>
      <c r="DT680">
        <v>30.61635</v>
      </c>
      <c r="DU680">
        <v>21.113675</v>
      </c>
      <c r="DV680">
        <v>1379.28583333333</v>
      </c>
      <c r="DW680">
        <v>30.3063083333333</v>
      </c>
      <c r="DX680">
        <v>500.04375</v>
      </c>
      <c r="DY680">
        <v>90.77685</v>
      </c>
      <c r="DZ680">
        <v>0.0999957333333333</v>
      </c>
      <c r="EA680">
        <v>42.6646916666667</v>
      </c>
      <c r="EB680">
        <v>42.1774</v>
      </c>
      <c r="EC680">
        <v>999.9</v>
      </c>
      <c r="ED680">
        <v>0</v>
      </c>
      <c r="EE680">
        <v>0</v>
      </c>
      <c r="EF680">
        <v>10002.9775</v>
      </c>
      <c r="EG680">
        <v>0</v>
      </c>
      <c r="EH680">
        <v>1150.69583333333</v>
      </c>
      <c r="EI680">
        <v>-36.9970916666667</v>
      </c>
      <c r="EJ680">
        <v>1429.52666666667</v>
      </c>
      <c r="EK680">
        <v>1453.4425</v>
      </c>
      <c r="EL680">
        <v>9.50267083333333</v>
      </c>
      <c r="EM680">
        <v>1422.75666666667</v>
      </c>
      <c r="EN680">
        <v>21.113675</v>
      </c>
      <c r="EO680">
        <v>2.77925666666667</v>
      </c>
      <c r="EP680">
        <v>1.9166325</v>
      </c>
      <c r="EQ680">
        <v>22.7613916666667</v>
      </c>
      <c r="ER680">
        <v>16.7719416666667</v>
      </c>
      <c r="ES680">
        <v>1999.98833333333</v>
      </c>
      <c r="ET680">
        <v>0.979996</v>
      </c>
      <c r="EU680">
        <v>0.0200038</v>
      </c>
      <c r="EV680">
        <v>0</v>
      </c>
      <c r="EW680">
        <v>1146.64916666667</v>
      </c>
      <c r="EX680">
        <v>5.00059</v>
      </c>
      <c r="EY680">
        <v>24571.1916666667</v>
      </c>
      <c r="EZ680">
        <v>17360.2</v>
      </c>
      <c r="FA680">
        <v>62.562</v>
      </c>
      <c r="FB680">
        <v>62.8853333333333</v>
      </c>
      <c r="FC680">
        <v>62.062</v>
      </c>
      <c r="FD680">
        <v>62.2655</v>
      </c>
      <c r="FE680">
        <v>62.875</v>
      </c>
      <c r="FF680">
        <v>1955.07833333333</v>
      </c>
      <c r="FG680">
        <v>39.91</v>
      </c>
      <c r="FH680">
        <v>0</v>
      </c>
      <c r="FI680">
        <v>1762208490.2</v>
      </c>
      <c r="FJ680">
        <v>0</v>
      </c>
      <c r="FK680">
        <v>1146.53038461538</v>
      </c>
      <c r="FL680">
        <v>1.38495726602113</v>
      </c>
      <c r="FM680">
        <v>50.0820513106805</v>
      </c>
      <c r="FN680">
        <v>24570.9653846154</v>
      </c>
      <c r="FO680">
        <v>15</v>
      </c>
      <c r="FP680">
        <v>0</v>
      </c>
      <c r="FQ680" t="s">
        <v>441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-36.89966</v>
      </c>
      <c r="GD680">
        <v>2.53418345864658</v>
      </c>
      <c r="GE680">
        <v>0.965848369776541</v>
      </c>
      <c r="GF680">
        <v>0</v>
      </c>
      <c r="GG680">
        <v>1146.44470588235</v>
      </c>
      <c r="GH680">
        <v>1.95263560466906</v>
      </c>
      <c r="GI680">
        <v>0.268965723752381</v>
      </c>
      <c r="GJ680">
        <v>-1</v>
      </c>
      <c r="GK680">
        <v>9.5062485</v>
      </c>
      <c r="GL680">
        <v>-0.0788828571428599</v>
      </c>
      <c r="GM680">
        <v>0.00805717957786729</v>
      </c>
      <c r="GN680">
        <v>1</v>
      </c>
      <c r="GO680">
        <v>1</v>
      </c>
      <c r="GP680">
        <v>2</v>
      </c>
      <c r="GQ680" t="s">
        <v>460</v>
      </c>
      <c r="GR680">
        <v>3.12621</v>
      </c>
      <c r="GS680">
        <v>2.77821</v>
      </c>
      <c r="GT680">
        <v>0.196273</v>
      </c>
      <c r="GU680">
        <v>0.199868</v>
      </c>
      <c r="GV680">
        <v>0.116976</v>
      </c>
      <c r="GW680">
        <v>0.0899864</v>
      </c>
      <c r="GX680">
        <v>28889.8</v>
      </c>
      <c r="GY680">
        <v>30452</v>
      </c>
      <c r="GZ680">
        <v>32663.3</v>
      </c>
      <c r="HA680">
        <v>34605.7</v>
      </c>
      <c r="HB680">
        <v>41149.1</v>
      </c>
      <c r="HC680">
        <v>45377</v>
      </c>
      <c r="HD680">
        <v>51289.6</v>
      </c>
      <c r="HE680">
        <v>55471.7</v>
      </c>
      <c r="HF680">
        <v>1.68937</v>
      </c>
      <c r="HG680">
        <v>2.01022</v>
      </c>
      <c r="HH680">
        <v>-0.0211783</v>
      </c>
      <c r="HI680">
        <v>0</v>
      </c>
      <c r="HJ680">
        <v>42.5444</v>
      </c>
      <c r="HK680">
        <v>999.9</v>
      </c>
      <c r="HL680">
        <v>53.663</v>
      </c>
      <c r="HM680">
        <v>28.439</v>
      </c>
      <c r="HN680">
        <v>23.0127</v>
      </c>
      <c r="HO680">
        <v>61.0746</v>
      </c>
      <c r="HP680">
        <v>31.0497</v>
      </c>
      <c r="HQ680">
        <v>2</v>
      </c>
      <c r="HR680">
        <v>2.23041</v>
      </c>
      <c r="HS680">
        <v>8.03951</v>
      </c>
      <c r="HT680">
        <v>19.9393</v>
      </c>
      <c r="HU680">
        <v>5.18719</v>
      </c>
      <c r="HV680">
        <v>12.0159</v>
      </c>
      <c r="HW680">
        <v>4.9708</v>
      </c>
      <c r="HX680">
        <v>3.29495</v>
      </c>
      <c r="HY680">
        <v>999.9</v>
      </c>
      <c r="HZ680">
        <v>9999</v>
      </c>
      <c r="IA680">
        <v>9999</v>
      </c>
      <c r="IB680">
        <v>9999</v>
      </c>
      <c r="IC680">
        <v>1.86315</v>
      </c>
      <c r="ID680">
        <v>1.86813</v>
      </c>
      <c r="IE680">
        <v>1.86783</v>
      </c>
      <c r="IF680">
        <v>1.86903</v>
      </c>
      <c r="IG680">
        <v>1.86983</v>
      </c>
      <c r="IH680">
        <v>1.86584</v>
      </c>
      <c r="II680">
        <v>1.86706</v>
      </c>
      <c r="IJ680">
        <v>1.8684</v>
      </c>
      <c r="IK680">
        <v>5</v>
      </c>
      <c r="IL680">
        <v>0</v>
      </c>
      <c r="IM680">
        <v>0</v>
      </c>
      <c r="IN680">
        <v>0</v>
      </c>
      <c r="IO680" t="s">
        <v>443</v>
      </c>
      <c r="IP680" t="s">
        <v>444</v>
      </c>
      <c r="IQ680" t="s">
        <v>445</v>
      </c>
      <c r="IR680" t="s">
        <v>445</v>
      </c>
      <c r="IS680" t="s">
        <v>445</v>
      </c>
      <c r="IT680" t="s">
        <v>445</v>
      </c>
      <c r="IU680">
        <v>0</v>
      </c>
      <c r="IV680">
        <v>100</v>
      </c>
      <c r="IW680">
        <v>100</v>
      </c>
      <c r="IX680">
        <v>6.56</v>
      </c>
      <c r="IY680">
        <v>0.31</v>
      </c>
      <c r="IZ680">
        <v>0.972545899424372</v>
      </c>
      <c r="JA680">
        <v>0.00534676025210932</v>
      </c>
      <c r="JB680">
        <v>-1.70922874884956e-06</v>
      </c>
      <c r="JC680">
        <v>5.24977269206303e-10</v>
      </c>
      <c r="JD680">
        <v>0.310040366037049</v>
      </c>
      <c r="JE680">
        <v>0</v>
      </c>
      <c r="JF680">
        <v>0</v>
      </c>
      <c r="JG680">
        <v>0</v>
      </c>
      <c r="JH680">
        <v>4</v>
      </c>
      <c r="JI680">
        <v>2317</v>
      </c>
      <c r="JJ680">
        <v>-0</v>
      </c>
      <c r="JK680">
        <v>23</v>
      </c>
      <c r="JL680">
        <v>29370141.5</v>
      </c>
      <c r="JM680">
        <v>29370141.5</v>
      </c>
      <c r="JN680">
        <v>3.32886</v>
      </c>
      <c r="JO680">
        <v>2.59277</v>
      </c>
      <c r="JP680">
        <v>2.19849</v>
      </c>
      <c r="JQ680">
        <v>2.63794</v>
      </c>
      <c r="JR680">
        <v>2.44507</v>
      </c>
      <c r="JS680">
        <v>2.35962</v>
      </c>
      <c r="JT680">
        <v>33.0875</v>
      </c>
      <c r="JU680">
        <v>24.0963</v>
      </c>
      <c r="JV680">
        <v>18</v>
      </c>
      <c r="JW680">
        <v>489.4</v>
      </c>
      <c r="JX680">
        <v>755.12</v>
      </c>
      <c r="JY680">
        <v>34.4153</v>
      </c>
      <c r="JZ680">
        <v>52.074</v>
      </c>
      <c r="KA680">
        <v>30.0059</v>
      </c>
      <c r="KB680">
        <v>51.7036</v>
      </c>
      <c r="KC680">
        <v>51.5044</v>
      </c>
      <c r="KD680">
        <v>66.672</v>
      </c>
      <c r="KE680">
        <v>0</v>
      </c>
      <c r="KF680">
        <v>100</v>
      </c>
      <c r="KG680">
        <v>34.2115</v>
      </c>
      <c r="KH680">
        <v>1471.81</v>
      </c>
      <c r="KI680">
        <v>21.9999</v>
      </c>
      <c r="KJ680">
        <v>92.9958</v>
      </c>
      <c r="KK680">
        <v>89.774</v>
      </c>
    </row>
    <row r="681" spans="1:297">
      <c r="A681">
        <v>665</v>
      </c>
      <c r="B681">
        <v>1762208496.1</v>
      </c>
      <c r="C681">
        <v>10264.0999999046</v>
      </c>
      <c r="D681" t="s">
        <v>1780</v>
      </c>
      <c r="E681" t="s">
        <v>1781</v>
      </c>
      <c r="F681">
        <v>5</v>
      </c>
      <c r="G681" t="s">
        <v>1605</v>
      </c>
      <c r="H681" t="s">
        <v>438</v>
      </c>
      <c r="I681">
        <v>1762208488.6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1483.18119492291</v>
      </c>
      <c r="AK681">
        <v>1468.00345454545</v>
      </c>
      <c r="AL681">
        <v>3.48178364950752</v>
      </c>
      <c r="AM681">
        <v>64.2912507291706</v>
      </c>
      <c r="AN681">
        <f>(AP681 - AO681 + DY681*1E3/(8.314*(EA681+273.15)) * AR681/DX681 * AQ681) * DX681/(100*DL681) * 1000/(1000 - AP681)</f>
        <v>0</v>
      </c>
      <c r="AO681">
        <v>21.1149251441238</v>
      </c>
      <c r="AP681">
        <v>30.599223030303</v>
      </c>
      <c r="AQ681">
        <v>-0.00021113560637968</v>
      </c>
      <c r="AR681">
        <v>98.2178947008319</v>
      </c>
      <c r="AS681">
        <v>4</v>
      </c>
      <c r="AT681">
        <v>1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439</v>
      </c>
      <c r="AY681" t="s">
        <v>439</v>
      </c>
      <c r="AZ681">
        <v>0</v>
      </c>
      <c r="BA681">
        <v>0</v>
      </c>
      <c r="BB681">
        <f>1-AZ681/BA681</f>
        <v>0</v>
      </c>
      <c r="BC681">
        <v>0</v>
      </c>
      <c r="BD681" t="s">
        <v>439</v>
      </c>
      <c r="BE681" t="s">
        <v>439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439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440</v>
      </c>
      <c r="DO681">
        <v>2</v>
      </c>
      <c r="DP681" t="b">
        <v>1</v>
      </c>
      <c r="DQ681">
        <v>1762208488.6</v>
      </c>
      <c r="DR681">
        <v>1401.93166666667</v>
      </c>
      <c r="DS681">
        <v>1438.9325</v>
      </c>
      <c r="DT681">
        <v>30.6095</v>
      </c>
      <c r="DU681">
        <v>21.114075</v>
      </c>
      <c r="DV681">
        <v>1395.39916666667</v>
      </c>
      <c r="DW681">
        <v>30.2994583333333</v>
      </c>
      <c r="DX681">
        <v>499.967833333333</v>
      </c>
      <c r="DY681">
        <v>90.776625</v>
      </c>
      <c r="DZ681">
        <v>0.0999606083333333</v>
      </c>
      <c r="EA681">
        <v>42.6625416666667</v>
      </c>
      <c r="EB681">
        <v>42.1977916666667</v>
      </c>
      <c r="EC681">
        <v>999.9</v>
      </c>
      <c r="ED681">
        <v>0</v>
      </c>
      <c r="EE681">
        <v>0</v>
      </c>
      <c r="EF681">
        <v>10008.1333333333</v>
      </c>
      <c r="EG681">
        <v>0</v>
      </c>
      <c r="EH681">
        <v>1150.57666666667</v>
      </c>
      <c r="EI681">
        <v>-37.00145</v>
      </c>
      <c r="EJ681">
        <v>1446.2</v>
      </c>
      <c r="EK681">
        <v>1469.9675</v>
      </c>
      <c r="EL681">
        <v>9.49541583333333</v>
      </c>
      <c r="EM681">
        <v>1438.9325</v>
      </c>
      <c r="EN681">
        <v>21.114075</v>
      </c>
      <c r="EO681">
        <v>2.77862833333333</v>
      </c>
      <c r="EP681">
        <v>1.91666333333333</v>
      </c>
      <c r="EQ681">
        <v>22.75765</v>
      </c>
      <c r="ER681">
        <v>16.7722083333333</v>
      </c>
      <c r="ES681">
        <v>1999.98</v>
      </c>
      <c r="ET681">
        <v>0.979996</v>
      </c>
      <c r="EU681">
        <v>0.0200038</v>
      </c>
      <c r="EV681">
        <v>0</v>
      </c>
      <c r="EW681">
        <v>1146.76166666667</v>
      </c>
      <c r="EX681">
        <v>5.00059</v>
      </c>
      <c r="EY681">
        <v>24574.8416666667</v>
      </c>
      <c r="EZ681">
        <v>17360.125</v>
      </c>
      <c r="FA681">
        <v>62.562</v>
      </c>
      <c r="FB681">
        <v>62.906</v>
      </c>
      <c r="FC681">
        <v>62.062</v>
      </c>
      <c r="FD681">
        <v>62.2861666666667</v>
      </c>
      <c r="FE681">
        <v>62.875</v>
      </c>
      <c r="FF681">
        <v>1955.07</v>
      </c>
      <c r="FG681">
        <v>39.91</v>
      </c>
      <c r="FH681">
        <v>0</v>
      </c>
      <c r="FI681">
        <v>1762208495</v>
      </c>
      <c r="FJ681">
        <v>0</v>
      </c>
      <c r="FK681">
        <v>1146.68230769231</v>
      </c>
      <c r="FL681">
        <v>1.53982906575847</v>
      </c>
      <c r="FM681">
        <v>43.6957263928746</v>
      </c>
      <c r="FN681">
        <v>24574.6961538462</v>
      </c>
      <c r="FO681">
        <v>15</v>
      </c>
      <c r="FP681">
        <v>0</v>
      </c>
      <c r="FQ681" t="s">
        <v>441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-37.3292714285714</v>
      </c>
      <c r="GD681">
        <v>0.483514285714252</v>
      </c>
      <c r="GE681">
        <v>0.986900591868955</v>
      </c>
      <c r="GF681">
        <v>1</v>
      </c>
      <c r="GG681">
        <v>1146.61470588235</v>
      </c>
      <c r="GH681">
        <v>1.87471352429311</v>
      </c>
      <c r="GI681">
        <v>0.29123707034283</v>
      </c>
      <c r="GJ681">
        <v>-1</v>
      </c>
      <c r="GK681">
        <v>9.50074904761905</v>
      </c>
      <c r="GL681">
        <v>-0.0797844155844215</v>
      </c>
      <c r="GM681">
        <v>0.00850457070653741</v>
      </c>
      <c r="GN681">
        <v>1</v>
      </c>
      <c r="GO681">
        <v>2</v>
      </c>
      <c r="GP681">
        <v>2</v>
      </c>
      <c r="GQ681" t="s">
        <v>497</v>
      </c>
      <c r="GR681">
        <v>3.12613</v>
      </c>
      <c r="GS681">
        <v>2.77796</v>
      </c>
      <c r="GT681">
        <v>0.197725</v>
      </c>
      <c r="GU681">
        <v>0.201212</v>
      </c>
      <c r="GV681">
        <v>0.116947</v>
      </c>
      <c r="GW681">
        <v>0.0899848</v>
      </c>
      <c r="GX681">
        <v>28836</v>
      </c>
      <c r="GY681">
        <v>30398.5</v>
      </c>
      <c r="GZ681">
        <v>32662.1</v>
      </c>
      <c r="HA681">
        <v>34603.7</v>
      </c>
      <c r="HB681">
        <v>41149.2</v>
      </c>
      <c r="HC681">
        <v>45374.9</v>
      </c>
      <c r="HD681">
        <v>51287.8</v>
      </c>
      <c r="HE681">
        <v>55468.9</v>
      </c>
      <c r="HF681">
        <v>1.68928</v>
      </c>
      <c r="HG681">
        <v>2.01067</v>
      </c>
      <c r="HH681">
        <v>-0.0221059</v>
      </c>
      <c r="HI681">
        <v>0</v>
      </c>
      <c r="HJ681">
        <v>42.5588</v>
      </c>
      <c r="HK681">
        <v>999.9</v>
      </c>
      <c r="HL681">
        <v>53.663</v>
      </c>
      <c r="HM681">
        <v>28.429</v>
      </c>
      <c r="HN681">
        <v>23.0004</v>
      </c>
      <c r="HO681">
        <v>61.0246</v>
      </c>
      <c r="HP681">
        <v>31.0136</v>
      </c>
      <c r="HQ681">
        <v>2</v>
      </c>
      <c r="HR681">
        <v>2.23564</v>
      </c>
      <c r="HS681">
        <v>8.38757</v>
      </c>
      <c r="HT681">
        <v>19.924</v>
      </c>
      <c r="HU681">
        <v>5.18779</v>
      </c>
      <c r="HV681">
        <v>12.0159</v>
      </c>
      <c r="HW681">
        <v>4.97105</v>
      </c>
      <c r="HX681">
        <v>3.29495</v>
      </c>
      <c r="HY681">
        <v>999.9</v>
      </c>
      <c r="HZ681">
        <v>9999</v>
      </c>
      <c r="IA681">
        <v>9999</v>
      </c>
      <c r="IB681">
        <v>9999</v>
      </c>
      <c r="IC681">
        <v>1.86315</v>
      </c>
      <c r="ID681">
        <v>1.86813</v>
      </c>
      <c r="IE681">
        <v>1.86783</v>
      </c>
      <c r="IF681">
        <v>1.86902</v>
      </c>
      <c r="IG681">
        <v>1.86983</v>
      </c>
      <c r="IH681">
        <v>1.86584</v>
      </c>
      <c r="II681">
        <v>1.86704</v>
      </c>
      <c r="IJ681">
        <v>1.86837</v>
      </c>
      <c r="IK681">
        <v>5</v>
      </c>
      <c r="IL681">
        <v>0</v>
      </c>
      <c r="IM681">
        <v>0</v>
      </c>
      <c r="IN681">
        <v>0</v>
      </c>
      <c r="IO681" t="s">
        <v>443</v>
      </c>
      <c r="IP681" t="s">
        <v>444</v>
      </c>
      <c r="IQ681" t="s">
        <v>445</v>
      </c>
      <c r="IR681" t="s">
        <v>445</v>
      </c>
      <c r="IS681" t="s">
        <v>445</v>
      </c>
      <c r="IT681" t="s">
        <v>445</v>
      </c>
      <c r="IU681">
        <v>0</v>
      </c>
      <c r="IV681">
        <v>100</v>
      </c>
      <c r="IW681">
        <v>100</v>
      </c>
      <c r="IX681">
        <v>6.62</v>
      </c>
      <c r="IY681">
        <v>0.3101</v>
      </c>
      <c r="IZ681">
        <v>0.972545899424372</v>
      </c>
      <c r="JA681">
        <v>0.00534676025210932</v>
      </c>
      <c r="JB681">
        <v>-1.70922874884956e-06</v>
      </c>
      <c r="JC681">
        <v>5.24977269206303e-10</v>
      </c>
      <c r="JD681">
        <v>0.310040366037049</v>
      </c>
      <c r="JE681">
        <v>0</v>
      </c>
      <c r="JF681">
        <v>0</v>
      </c>
      <c r="JG681">
        <v>0</v>
      </c>
      <c r="JH681">
        <v>4</v>
      </c>
      <c r="JI681">
        <v>2317</v>
      </c>
      <c r="JJ681">
        <v>-0</v>
      </c>
      <c r="JK681">
        <v>23</v>
      </c>
      <c r="JL681">
        <v>29370141.6</v>
      </c>
      <c r="JM681">
        <v>29370141.6</v>
      </c>
      <c r="JN681">
        <v>3.35693</v>
      </c>
      <c r="JO681">
        <v>2.60498</v>
      </c>
      <c r="JP681">
        <v>2.19849</v>
      </c>
      <c r="JQ681">
        <v>2.63794</v>
      </c>
      <c r="JR681">
        <v>2.44507</v>
      </c>
      <c r="JS681">
        <v>2.29736</v>
      </c>
      <c r="JT681">
        <v>33.0875</v>
      </c>
      <c r="JU681">
        <v>24.0875</v>
      </c>
      <c r="JV681">
        <v>18</v>
      </c>
      <c r="JW681">
        <v>489.361</v>
      </c>
      <c r="JX681">
        <v>755.58</v>
      </c>
      <c r="JY681">
        <v>34.2137</v>
      </c>
      <c r="JZ681">
        <v>52.0865</v>
      </c>
      <c r="KA681">
        <v>30.0055</v>
      </c>
      <c r="KB681">
        <v>51.7095</v>
      </c>
      <c r="KC681">
        <v>51.5055</v>
      </c>
      <c r="KD681">
        <v>67.3244</v>
      </c>
      <c r="KE681">
        <v>0</v>
      </c>
      <c r="KF681">
        <v>100</v>
      </c>
      <c r="KG681">
        <v>34.0022</v>
      </c>
      <c r="KH681">
        <v>1492.34</v>
      </c>
      <c r="KI681">
        <v>21.9999</v>
      </c>
      <c r="KJ681">
        <v>92.9925</v>
      </c>
      <c r="KK681">
        <v>89.7692</v>
      </c>
    </row>
    <row r="682" spans="1:297">
      <c r="A682">
        <v>666</v>
      </c>
      <c r="B682">
        <v>1762208501.1</v>
      </c>
      <c r="C682">
        <v>10269.0999999046</v>
      </c>
      <c r="D682" t="s">
        <v>1782</v>
      </c>
      <c r="E682" t="s">
        <v>1783</v>
      </c>
      <c r="F682">
        <v>5</v>
      </c>
      <c r="G682" t="s">
        <v>1605</v>
      </c>
      <c r="H682" t="s">
        <v>438</v>
      </c>
      <c r="I682">
        <v>1762208493.6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1499.2328516399</v>
      </c>
      <c r="AK682">
        <v>1484.58078787879</v>
      </c>
      <c r="AL682">
        <v>3.30379680430216</v>
      </c>
      <c r="AM682">
        <v>64.2912507291706</v>
      </c>
      <c r="AN682">
        <f>(AP682 - AO682 + DY682*1E3/(8.314*(EA682+273.15)) * AR682/DX682 * AQ682) * DX682/(100*DL682) * 1000/(1000 - AP682)</f>
        <v>0</v>
      </c>
      <c r="AO682">
        <v>21.1140353404162</v>
      </c>
      <c r="AP682">
        <v>30.5892109090909</v>
      </c>
      <c r="AQ682">
        <v>-0.000223825672418399</v>
      </c>
      <c r="AR682">
        <v>98.2178947008319</v>
      </c>
      <c r="AS682">
        <v>4</v>
      </c>
      <c r="AT682">
        <v>1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439</v>
      </c>
      <c r="AY682" t="s">
        <v>439</v>
      </c>
      <c r="AZ682">
        <v>0</v>
      </c>
      <c r="BA682">
        <v>0</v>
      </c>
      <c r="BB682">
        <f>1-AZ682/BA682</f>
        <v>0</v>
      </c>
      <c r="BC682">
        <v>0</v>
      </c>
      <c r="BD682" t="s">
        <v>439</v>
      </c>
      <c r="BE682" t="s">
        <v>439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439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440</v>
      </c>
      <c r="DO682">
        <v>2</v>
      </c>
      <c r="DP682" t="b">
        <v>1</v>
      </c>
      <c r="DQ682">
        <v>1762208493.6</v>
      </c>
      <c r="DR682">
        <v>1418.0325</v>
      </c>
      <c r="DS682">
        <v>1455.34666666667</v>
      </c>
      <c r="DT682">
        <v>30.6034833333333</v>
      </c>
      <c r="DU682">
        <v>21.1142916666667</v>
      </c>
      <c r="DV682">
        <v>1411.44333333333</v>
      </c>
      <c r="DW682">
        <v>30.2934333333333</v>
      </c>
      <c r="DX682">
        <v>499.7735</v>
      </c>
      <c r="DY682">
        <v>90.77695</v>
      </c>
      <c r="DZ682">
        <v>0.100040066666667</v>
      </c>
      <c r="EA682">
        <v>42.6568916666667</v>
      </c>
      <c r="EB682">
        <v>42.2092083333333</v>
      </c>
      <c r="EC682">
        <v>999.9</v>
      </c>
      <c r="ED682">
        <v>0</v>
      </c>
      <c r="EE682">
        <v>0</v>
      </c>
      <c r="EF682">
        <v>10007.8833333333</v>
      </c>
      <c r="EG682">
        <v>0</v>
      </c>
      <c r="EH682">
        <v>1150.48333333333</v>
      </c>
      <c r="EI682">
        <v>-37.3132333333333</v>
      </c>
      <c r="EJ682">
        <v>1462.8</v>
      </c>
      <c r="EK682">
        <v>1486.73583333333</v>
      </c>
      <c r="EL682">
        <v>9.48918166666667</v>
      </c>
      <c r="EM682">
        <v>1455.34666666667</v>
      </c>
      <c r="EN682">
        <v>21.1142916666667</v>
      </c>
      <c r="EO682">
        <v>2.77809083333333</v>
      </c>
      <c r="EP682">
        <v>1.91669</v>
      </c>
      <c r="EQ682">
        <v>22.7544666666667</v>
      </c>
      <c r="ER682">
        <v>16.7724166666667</v>
      </c>
      <c r="ES682">
        <v>1999.9925</v>
      </c>
      <c r="ET682">
        <v>0.97999625</v>
      </c>
      <c r="EU682">
        <v>0.0200035416666667</v>
      </c>
      <c r="EV682">
        <v>0</v>
      </c>
      <c r="EW682">
        <v>1146.875</v>
      </c>
      <c r="EX682">
        <v>5.00059</v>
      </c>
      <c r="EY682">
        <v>24578.125</v>
      </c>
      <c r="EZ682">
        <v>17360.2416666667</v>
      </c>
      <c r="FA682">
        <v>62.562</v>
      </c>
      <c r="FB682">
        <v>62.9266666666667</v>
      </c>
      <c r="FC682">
        <v>62.062</v>
      </c>
      <c r="FD682">
        <v>62.3016666666667</v>
      </c>
      <c r="FE682">
        <v>62.8801666666667</v>
      </c>
      <c r="FF682">
        <v>1955.0825</v>
      </c>
      <c r="FG682">
        <v>39.91</v>
      </c>
      <c r="FH682">
        <v>0</v>
      </c>
      <c r="FI682">
        <v>1762208500.4</v>
      </c>
      <c r="FJ682">
        <v>0</v>
      </c>
      <c r="FK682">
        <v>1146.8336</v>
      </c>
      <c r="FL682">
        <v>1.83076923856484</v>
      </c>
      <c r="FM682">
        <v>34.8538460761314</v>
      </c>
      <c r="FN682">
        <v>24578.356</v>
      </c>
      <c r="FO682">
        <v>15</v>
      </c>
      <c r="FP682">
        <v>0</v>
      </c>
      <c r="FQ682" t="s">
        <v>441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-37.155995</v>
      </c>
      <c r="GD682">
        <v>-5.32556842105261</v>
      </c>
      <c r="GE682">
        <v>0.974757611139816</v>
      </c>
      <c r="GF682">
        <v>0</v>
      </c>
      <c r="GG682">
        <v>1146.72588235294</v>
      </c>
      <c r="GH682">
        <v>1.52085562222364</v>
      </c>
      <c r="GI682">
        <v>0.278220370200426</v>
      </c>
      <c r="GJ682">
        <v>-1</v>
      </c>
      <c r="GK682">
        <v>9.492547</v>
      </c>
      <c r="GL682">
        <v>-0.0762487218044909</v>
      </c>
      <c r="GM682">
        <v>0.00796778080772812</v>
      </c>
      <c r="GN682">
        <v>1</v>
      </c>
      <c r="GO682">
        <v>1</v>
      </c>
      <c r="GP682">
        <v>2</v>
      </c>
      <c r="GQ682" t="s">
        <v>460</v>
      </c>
      <c r="GR682">
        <v>3.12618</v>
      </c>
      <c r="GS682">
        <v>2.77804</v>
      </c>
      <c r="GT682">
        <v>0.199118</v>
      </c>
      <c r="GU682">
        <v>0.20274</v>
      </c>
      <c r="GV682">
        <v>0.116904</v>
      </c>
      <c r="GW682">
        <v>0.0899888</v>
      </c>
      <c r="GX682">
        <v>28784.5</v>
      </c>
      <c r="GY682">
        <v>30338</v>
      </c>
      <c r="GZ682">
        <v>32661.1</v>
      </c>
      <c r="HA682">
        <v>34601.7</v>
      </c>
      <c r="HB682">
        <v>41150.3</v>
      </c>
      <c r="HC682">
        <v>45372.4</v>
      </c>
      <c r="HD682">
        <v>51286.6</v>
      </c>
      <c r="HE682">
        <v>55465.9</v>
      </c>
      <c r="HF682">
        <v>1.68915</v>
      </c>
      <c r="HG682">
        <v>2.01067</v>
      </c>
      <c r="HH682">
        <v>-0.0229292</v>
      </c>
      <c r="HI682">
        <v>0</v>
      </c>
      <c r="HJ682">
        <v>42.5753</v>
      </c>
      <c r="HK682">
        <v>999.9</v>
      </c>
      <c r="HL682">
        <v>53.663</v>
      </c>
      <c r="HM682">
        <v>28.439</v>
      </c>
      <c r="HN682">
        <v>23.0133</v>
      </c>
      <c r="HO682">
        <v>60.9746</v>
      </c>
      <c r="HP682">
        <v>31.0657</v>
      </c>
      <c r="HQ682">
        <v>2</v>
      </c>
      <c r="HR682">
        <v>2.24081</v>
      </c>
      <c r="HS682">
        <v>8.76503</v>
      </c>
      <c r="HT682">
        <v>19.9072</v>
      </c>
      <c r="HU682">
        <v>5.18779</v>
      </c>
      <c r="HV682">
        <v>12.0159</v>
      </c>
      <c r="HW682">
        <v>4.9702</v>
      </c>
      <c r="HX682">
        <v>3.295</v>
      </c>
      <c r="HY682">
        <v>999.9</v>
      </c>
      <c r="HZ682">
        <v>9999</v>
      </c>
      <c r="IA682">
        <v>9999</v>
      </c>
      <c r="IB682">
        <v>9999</v>
      </c>
      <c r="IC682">
        <v>1.86312</v>
      </c>
      <c r="ID682">
        <v>1.86812</v>
      </c>
      <c r="IE682">
        <v>1.86783</v>
      </c>
      <c r="IF682">
        <v>1.86904</v>
      </c>
      <c r="IG682">
        <v>1.86981</v>
      </c>
      <c r="IH682">
        <v>1.86584</v>
      </c>
      <c r="II682">
        <v>1.86706</v>
      </c>
      <c r="IJ682">
        <v>1.86837</v>
      </c>
      <c r="IK682">
        <v>5</v>
      </c>
      <c r="IL682">
        <v>0</v>
      </c>
      <c r="IM682">
        <v>0</v>
      </c>
      <c r="IN682">
        <v>0</v>
      </c>
      <c r="IO682" t="s">
        <v>443</v>
      </c>
      <c r="IP682" t="s">
        <v>444</v>
      </c>
      <c r="IQ682" t="s">
        <v>445</v>
      </c>
      <c r="IR682" t="s">
        <v>445</v>
      </c>
      <c r="IS682" t="s">
        <v>445</v>
      </c>
      <c r="IT682" t="s">
        <v>445</v>
      </c>
      <c r="IU682">
        <v>0</v>
      </c>
      <c r="IV682">
        <v>100</v>
      </c>
      <c r="IW682">
        <v>100</v>
      </c>
      <c r="IX682">
        <v>6.68</v>
      </c>
      <c r="IY682">
        <v>0.3101</v>
      </c>
      <c r="IZ682">
        <v>0.972545899424372</v>
      </c>
      <c r="JA682">
        <v>0.00534676025210932</v>
      </c>
      <c r="JB682">
        <v>-1.70922874884956e-06</v>
      </c>
      <c r="JC682">
        <v>5.24977269206303e-10</v>
      </c>
      <c r="JD682">
        <v>0.310040366037049</v>
      </c>
      <c r="JE682">
        <v>0</v>
      </c>
      <c r="JF682">
        <v>0</v>
      </c>
      <c r="JG682">
        <v>0</v>
      </c>
      <c r="JH682">
        <v>4</v>
      </c>
      <c r="JI682">
        <v>2317</v>
      </c>
      <c r="JJ682">
        <v>-0</v>
      </c>
      <c r="JK682">
        <v>23</v>
      </c>
      <c r="JL682">
        <v>29370141.7</v>
      </c>
      <c r="JM682">
        <v>29370141.7</v>
      </c>
      <c r="JN682">
        <v>3.39233</v>
      </c>
      <c r="JO682">
        <v>2.58911</v>
      </c>
      <c r="JP682">
        <v>2.19849</v>
      </c>
      <c r="JQ682">
        <v>2.63794</v>
      </c>
      <c r="JR682">
        <v>2.44629</v>
      </c>
      <c r="JS682">
        <v>2.33765</v>
      </c>
      <c r="JT682">
        <v>33.1099</v>
      </c>
      <c r="JU682">
        <v>24.0875</v>
      </c>
      <c r="JV682">
        <v>18</v>
      </c>
      <c r="JW682">
        <v>489.291</v>
      </c>
      <c r="JX682">
        <v>755.64</v>
      </c>
      <c r="JY682">
        <v>33.9825</v>
      </c>
      <c r="JZ682">
        <v>52.0975</v>
      </c>
      <c r="KA682">
        <v>30.0049</v>
      </c>
      <c r="KB682">
        <v>51.7132</v>
      </c>
      <c r="KC682">
        <v>51.5117</v>
      </c>
      <c r="KD682">
        <v>67.9552</v>
      </c>
      <c r="KE682">
        <v>0</v>
      </c>
      <c r="KF682">
        <v>100</v>
      </c>
      <c r="KG682">
        <v>33.7902</v>
      </c>
      <c r="KH682">
        <v>1505.97</v>
      </c>
      <c r="KI682">
        <v>21.9999</v>
      </c>
      <c r="KJ682">
        <v>92.99</v>
      </c>
      <c r="KK682">
        <v>89.7643</v>
      </c>
    </row>
    <row r="683" spans="1:297">
      <c r="A683">
        <v>667</v>
      </c>
      <c r="B683">
        <v>1762208506.1</v>
      </c>
      <c r="C683">
        <v>10274.0999999046</v>
      </c>
      <c r="D683" t="s">
        <v>1784</v>
      </c>
      <c r="E683" t="s">
        <v>1785</v>
      </c>
      <c r="F683">
        <v>5</v>
      </c>
      <c r="G683" t="s">
        <v>1605</v>
      </c>
      <c r="H683" t="s">
        <v>438</v>
      </c>
      <c r="I683">
        <v>1762208498.6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1517.85773818643</v>
      </c>
      <c r="AK683">
        <v>1502.4103030303</v>
      </c>
      <c r="AL683">
        <v>3.5708401242235</v>
      </c>
      <c r="AM683">
        <v>64.2912507291706</v>
      </c>
      <c r="AN683">
        <f>(AP683 - AO683 + DY683*1E3/(8.314*(EA683+273.15)) * AR683/DX683 * AQ683) * DX683/(100*DL683) * 1000/(1000 - AP683)</f>
        <v>0</v>
      </c>
      <c r="AO683">
        <v>21.1156938302661</v>
      </c>
      <c r="AP683">
        <v>30.5737454545454</v>
      </c>
      <c r="AQ683">
        <v>-0.000268946697311823</v>
      </c>
      <c r="AR683">
        <v>98.2178947008319</v>
      </c>
      <c r="AS683">
        <v>4</v>
      </c>
      <c r="AT683">
        <v>1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439</v>
      </c>
      <c r="AY683" t="s">
        <v>439</v>
      </c>
      <c r="AZ683">
        <v>0</v>
      </c>
      <c r="BA683">
        <v>0</v>
      </c>
      <c r="BB683">
        <f>1-AZ683/BA683</f>
        <v>0</v>
      </c>
      <c r="BC683">
        <v>0</v>
      </c>
      <c r="BD683" t="s">
        <v>439</v>
      </c>
      <c r="BE683" t="s">
        <v>439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439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440</v>
      </c>
      <c r="DO683">
        <v>2</v>
      </c>
      <c r="DP683" t="b">
        <v>1</v>
      </c>
      <c r="DQ683">
        <v>1762208498.6</v>
      </c>
      <c r="DR683">
        <v>1434.53583333333</v>
      </c>
      <c r="DS683">
        <v>1472.69</v>
      </c>
      <c r="DT683">
        <v>30.5924333333333</v>
      </c>
      <c r="DU683">
        <v>21.1147333333333</v>
      </c>
      <c r="DV683">
        <v>1427.8875</v>
      </c>
      <c r="DW683">
        <v>30.2823916666667</v>
      </c>
      <c r="DX683">
        <v>500.015666666667</v>
      </c>
      <c r="DY683">
        <v>90.7773</v>
      </c>
      <c r="DZ683">
        <v>0.100006283333333</v>
      </c>
      <c r="EA683">
        <v>42.6482</v>
      </c>
      <c r="EB683">
        <v>42.2124</v>
      </c>
      <c r="EC683">
        <v>999.9</v>
      </c>
      <c r="ED683">
        <v>0</v>
      </c>
      <c r="EE683">
        <v>0</v>
      </c>
      <c r="EF683">
        <v>10007.7083333333</v>
      </c>
      <c r="EG683">
        <v>0</v>
      </c>
      <c r="EH683">
        <v>1150.40083333333</v>
      </c>
      <c r="EI683">
        <v>-38.153575</v>
      </c>
      <c r="EJ683">
        <v>1479.80666666667</v>
      </c>
      <c r="EK683">
        <v>1504.455</v>
      </c>
      <c r="EL683">
        <v>9.47769083333333</v>
      </c>
      <c r="EM683">
        <v>1472.69</v>
      </c>
      <c r="EN683">
        <v>21.1147333333333</v>
      </c>
      <c r="EO683">
        <v>2.77709916666667</v>
      </c>
      <c r="EP683">
        <v>1.91673916666667</v>
      </c>
      <c r="EQ683">
        <v>22.748575</v>
      </c>
      <c r="ER683">
        <v>16.7728</v>
      </c>
      <c r="ES683">
        <v>1999.98166666667</v>
      </c>
      <c r="ET683">
        <v>0.97999625</v>
      </c>
      <c r="EU683">
        <v>0.0200035416666667</v>
      </c>
      <c r="EV683">
        <v>0</v>
      </c>
      <c r="EW683">
        <v>1146.89833333333</v>
      </c>
      <c r="EX683">
        <v>5.00059</v>
      </c>
      <c r="EY683">
        <v>24580.75</v>
      </c>
      <c r="EZ683">
        <v>17360.15</v>
      </c>
      <c r="FA683">
        <v>62.56725</v>
      </c>
      <c r="FB683">
        <v>62.937</v>
      </c>
      <c r="FC683">
        <v>62.083</v>
      </c>
      <c r="FD683">
        <v>62.312</v>
      </c>
      <c r="FE683">
        <v>62.8956666666667</v>
      </c>
      <c r="FF683">
        <v>1955.07166666667</v>
      </c>
      <c r="FG683">
        <v>39.91</v>
      </c>
      <c r="FH683">
        <v>0</v>
      </c>
      <c r="FI683">
        <v>1762208505.2</v>
      </c>
      <c r="FJ683">
        <v>0</v>
      </c>
      <c r="FK683">
        <v>1146.9304</v>
      </c>
      <c r="FL683">
        <v>0.244615400753298</v>
      </c>
      <c r="FM683">
        <v>32.6615384419676</v>
      </c>
      <c r="FN683">
        <v>24581.036</v>
      </c>
      <c r="FO683">
        <v>15</v>
      </c>
      <c r="FP683">
        <v>0</v>
      </c>
      <c r="FQ683" t="s">
        <v>441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-37.6356714285714</v>
      </c>
      <c r="GD683">
        <v>-8.59340259740266</v>
      </c>
      <c r="GE683">
        <v>1.1662085899933</v>
      </c>
      <c r="GF683">
        <v>0</v>
      </c>
      <c r="GG683">
        <v>1146.85529411765</v>
      </c>
      <c r="GH683">
        <v>1.46921314523438</v>
      </c>
      <c r="GI683">
        <v>0.289850217852128</v>
      </c>
      <c r="GJ683">
        <v>-1</v>
      </c>
      <c r="GK683">
        <v>9.48427333333333</v>
      </c>
      <c r="GL683">
        <v>-0.120742597402594</v>
      </c>
      <c r="GM683">
        <v>0.0128945460354491</v>
      </c>
      <c r="GN683">
        <v>0</v>
      </c>
      <c r="GO683">
        <v>0</v>
      </c>
      <c r="GP683">
        <v>2</v>
      </c>
      <c r="GQ683" t="s">
        <v>442</v>
      </c>
      <c r="GR683">
        <v>3.1262</v>
      </c>
      <c r="GS683">
        <v>2.77797</v>
      </c>
      <c r="GT683">
        <v>0.200585</v>
      </c>
      <c r="GU683">
        <v>0.204116</v>
      </c>
      <c r="GV683">
        <v>0.116856</v>
      </c>
      <c r="GW683">
        <v>0.0899863</v>
      </c>
      <c r="GX683">
        <v>28730.3</v>
      </c>
      <c r="GY683">
        <v>30283.7</v>
      </c>
      <c r="GZ683">
        <v>32660</v>
      </c>
      <c r="HA683">
        <v>34600.2</v>
      </c>
      <c r="HB683">
        <v>41151.3</v>
      </c>
      <c r="HC683">
        <v>45370.8</v>
      </c>
      <c r="HD683">
        <v>51284.9</v>
      </c>
      <c r="HE683">
        <v>55463.6</v>
      </c>
      <c r="HF683">
        <v>1.68885</v>
      </c>
      <c r="HG683">
        <v>2.01045</v>
      </c>
      <c r="HH683">
        <v>-0.0234582</v>
      </c>
      <c r="HI683">
        <v>0</v>
      </c>
      <c r="HJ683">
        <v>42.591</v>
      </c>
      <c r="HK683">
        <v>999.9</v>
      </c>
      <c r="HL683">
        <v>53.663</v>
      </c>
      <c r="HM683">
        <v>28.429</v>
      </c>
      <c r="HN683">
        <v>23.001</v>
      </c>
      <c r="HO683">
        <v>60.7446</v>
      </c>
      <c r="HP683">
        <v>31.0457</v>
      </c>
      <c r="HQ683">
        <v>2</v>
      </c>
      <c r="HR683">
        <v>2.24538</v>
      </c>
      <c r="HS683">
        <v>8.96411</v>
      </c>
      <c r="HT683">
        <v>19.8986</v>
      </c>
      <c r="HU683">
        <v>5.18959</v>
      </c>
      <c r="HV683">
        <v>12.0159</v>
      </c>
      <c r="HW683">
        <v>4.9708</v>
      </c>
      <c r="HX683">
        <v>3.29508</v>
      </c>
      <c r="HY683">
        <v>999.9</v>
      </c>
      <c r="HZ683">
        <v>9999</v>
      </c>
      <c r="IA683">
        <v>9999</v>
      </c>
      <c r="IB683">
        <v>9999</v>
      </c>
      <c r="IC683">
        <v>1.86312</v>
      </c>
      <c r="ID683">
        <v>1.86812</v>
      </c>
      <c r="IE683">
        <v>1.86783</v>
      </c>
      <c r="IF683">
        <v>1.86901</v>
      </c>
      <c r="IG683">
        <v>1.86981</v>
      </c>
      <c r="IH683">
        <v>1.86584</v>
      </c>
      <c r="II683">
        <v>1.86704</v>
      </c>
      <c r="IJ683">
        <v>1.86833</v>
      </c>
      <c r="IK683">
        <v>5</v>
      </c>
      <c r="IL683">
        <v>0</v>
      </c>
      <c r="IM683">
        <v>0</v>
      </c>
      <c r="IN683">
        <v>0</v>
      </c>
      <c r="IO683" t="s">
        <v>443</v>
      </c>
      <c r="IP683" t="s">
        <v>444</v>
      </c>
      <c r="IQ683" t="s">
        <v>445</v>
      </c>
      <c r="IR683" t="s">
        <v>445</v>
      </c>
      <c r="IS683" t="s">
        <v>445</v>
      </c>
      <c r="IT683" t="s">
        <v>445</v>
      </c>
      <c r="IU683">
        <v>0</v>
      </c>
      <c r="IV683">
        <v>100</v>
      </c>
      <c r="IW683">
        <v>100</v>
      </c>
      <c r="IX683">
        <v>6.75</v>
      </c>
      <c r="IY683">
        <v>0.31</v>
      </c>
      <c r="IZ683">
        <v>0.972545899424372</v>
      </c>
      <c r="JA683">
        <v>0.00534676025210932</v>
      </c>
      <c r="JB683">
        <v>-1.70922874884956e-06</v>
      </c>
      <c r="JC683">
        <v>5.24977269206303e-10</v>
      </c>
      <c r="JD683">
        <v>0.310040366037049</v>
      </c>
      <c r="JE683">
        <v>0</v>
      </c>
      <c r="JF683">
        <v>0</v>
      </c>
      <c r="JG683">
        <v>0</v>
      </c>
      <c r="JH683">
        <v>4</v>
      </c>
      <c r="JI683">
        <v>2317</v>
      </c>
      <c r="JJ683">
        <v>-0</v>
      </c>
      <c r="JK683">
        <v>23</v>
      </c>
      <c r="JL683">
        <v>29370141.8</v>
      </c>
      <c r="JM683">
        <v>29370141.8</v>
      </c>
      <c r="JN683">
        <v>3.42285</v>
      </c>
      <c r="JO683">
        <v>2.59766</v>
      </c>
      <c r="JP683">
        <v>2.19849</v>
      </c>
      <c r="JQ683">
        <v>2.63794</v>
      </c>
      <c r="JR683">
        <v>2.44507</v>
      </c>
      <c r="JS683">
        <v>2.34009</v>
      </c>
      <c r="JT683">
        <v>33.0875</v>
      </c>
      <c r="JU683">
        <v>24.0787</v>
      </c>
      <c r="JV683">
        <v>18</v>
      </c>
      <c r="JW683">
        <v>489.116</v>
      </c>
      <c r="JX683">
        <v>755.474</v>
      </c>
      <c r="JY683">
        <v>33.7694</v>
      </c>
      <c r="JZ683">
        <v>52.1099</v>
      </c>
      <c r="KA683">
        <v>30.0046</v>
      </c>
      <c r="KB683">
        <v>51.7208</v>
      </c>
      <c r="KC683">
        <v>51.518</v>
      </c>
      <c r="KD683">
        <v>68.6339</v>
      </c>
      <c r="KE683">
        <v>0</v>
      </c>
      <c r="KF683">
        <v>100</v>
      </c>
      <c r="KG683">
        <v>33.5798</v>
      </c>
      <c r="KH683">
        <v>1526.28</v>
      </c>
      <c r="KI683">
        <v>21.9999</v>
      </c>
      <c r="KJ683">
        <v>92.987</v>
      </c>
      <c r="KK683">
        <v>89.7604</v>
      </c>
    </row>
    <row r="684" spans="1:297">
      <c r="A684">
        <v>668</v>
      </c>
      <c r="B684">
        <v>1762208511.1</v>
      </c>
      <c r="C684">
        <v>10279.0999999046</v>
      </c>
      <c r="D684" t="s">
        <v>1786</v>
      </c>
      <c r="E684" t="s">
        <v>1787</v>
      </c>
      <c r="F684">
        <v>5</v>
      </c>
      <c r="G684" t="s">
        <v>1605</v>
      </c>
      <c r="H684" t="s">
        <v>438</v>
      </c>
      <c r="I684">
        <v>1762208503.6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1534.92300294016</v>
      </c>
      <c r="AK684">
        <v>1519.62242424242</v>
      </c>
      <c r="AL684">
        <v>3.44762612629703</v>
      </c>
      <c r="AM684">
        <v>64.2912507291706</v>
      </c>
      <c r="AN684">
        <f>(AP684 - AO684 + DY684*1E3/(8.314*(EA684+273.15)) * AR684/DX684 * AQ684) * DX684/(100*DL684) * 1000/(1000 - AP684)</f>
        <v>0</v>
      </c>
      <c r="AO684">
        <v>21.1151758344445</v>
      </c>
      <c r="AP684">
        <v>30.560166060606</v>
      </c>
      <c r="AQ684">
        <v>-0.000216038008404474</v>
      </c>
      <c r="AR684">
        <v>98.2178947008319</v>
      </c>
      <c r="AS684">
        <v>4</v>
      </c>
      <c r="AT684">
        <v>1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439</v>
      </c>
      <c r="AY684" t="s">
        <v>439</v>
      </c>
      <c r="AZ684">
        <v>0</v>
      </c>
      <c r="BA684">
        <v>0</v>
      </c>
      <c r="BB684">
        <f>1-AZ684/BA684</f>
        <v>0</v>
      </c>
      <c r="BC684">
        <v>0</v>
      </c>
      <c r="BD684" t="s">
        <v>439</v>
      </c>
      <c r="BE684" t="s">
        <v>439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439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440</v>
      </c>
      <c r="DO684">
        <v>2</v>
      </c>
      <c r="DP684" t="b">
        <v>1</v>
      </c>
      <c r="DQ684">
        <v>1762208503.6</v>
      </c>
      <c r="DR684">
        <v>1451.27833333333</v>
      </c>
      <c r="DS684">
        <v>1489.72916666667</v>
      </c>
      <c r="DT684">
        <v>30.5789916666667</v>
      </c>
      <c r="DU684">
        <v>21.115025</v>
      </c>
      <c r="DV684">
        <v>1444.5675</v>
      </c>
      <c r="DW684">
        <v>30.26895</v>
      </c>
      <c r="DX684">
        <v>500.006583333333</v>
      </c>
      <c r="DY684">
        <v>90.7780416666667</v>
      </c>
      <c r="DZ684">
        <v>0.100012925</v>
      </c>
      <c r="EA684">
        <v>42.638975</v>
      </c>
      <c r="EB684">
        <v>42.2133666666667</v>
      </c>
      <c r="EC684">
        <v>999.9</v>
      </c>
      <c r="ED684">
        <v>0</v>
      </c>
      <c r="EE684">
        <v>0</v>
      </c>
      <c r="EF684">
        <v>10005.885</v>
      </c>
      <c r="EG684">
        <v>0</v>
      </c>
      <c r="EH684">
        <v>1150.3275</v>
      </c>
      <c r="EI684">
        <v>-38.4495</v>
      </c>
      <c r="EJ684">
        <v>1497.05583333333</v>
      </c>
      <c r="EK684">
        <v>1521.86166666667</v>
      </c>
      <c r="EL684">
        <v>9.46395166666667</v>
      </c>
      <c r="EM684">
        <v>1489.72916666667</v>
      </c>
      <c r="EN684">
        <v>21.115025</v>
      </c>
      <c r="EO684">
        <v>2.77590083333333</v>
      </c>
      <c r="EP684">
        <v>1.91678333333333</v>
      </c>
      <c r="EQ684">
        <v>22.741475</v>
      </c>
      <c r="ER684">
        <v>16.77315</v>
      </c>
      <c r="ES684">
        <v>1999.99916666667</v>
      </c>
      <c r="ET684">
        <v>0.9799965</v>
      </c>
      <c r="EU684">
        <v>0.0200032833333333</v>
      </c>
      <c r="EV684">
        <v>0</v>
      </c>
      <c r="EW684">
        <v>1146.96666666667</v>
      </c>
      <c r="EX684">
        <v>5.00059</v>
      </c>
      <c r="EY684">
        <v>24583.3583333333</v>
      </c>
      <c r="EZ684">
        <v>17360.3</v>
      </c>
      <c r="FA684">
        <v>62.58825</v>
      </c>
      <c r="FB684">
        <v>62.94225</v>
      </c>
      <c r="FC684">
        <v>62.104</v>
      </c>
      <c r="FD684">
        <v>62.32775</v>
      </c>
      <c r="FE684">
        <v>62.9163333333333</v>
      </c>
      <c r="FF684">
        <v>1955.08916666667</v>
      </c>
      <c r="FG684">
        <v>39.91</v>
      </c>
      <c r="FH684">
        <v>0</v>
      </c>
      <c r="FI684">
        <v>1762208510.6</v>
      </c>
      <c r="FJ684">
        <v>0</v>
      </c>
      <c r="FK684">
        <v>1147.00076923077</v>
      </c>
      <c r="FL684">
        <v>0.599658124122149</v>
      </c>
      <c r="FM684">
        <v>28.0854701351485</v>
      </c>
      <c r="FN684">
        <v>24583.3269230769</v>
      </c>
      <c r="FO684">
        <v>15</v>
      </c>
      <c r="FP684">
        <v>0</v>
      </c>
      <c r="FQ684" t="s">
        <v>441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-38.380245</v>
      </c>
      <c r="GD684">
        <v>-4.53355037593984</v>
      </c>
      <c r="GE684">
        <v>0.790299097478289</v>
      </c>
      <c r="GF684">
        <v>0</v>
      </c>
      <c r="GG684">
        <v>1146.94264705882</v>
      </c>
      <c r="GH684">
        <v>0.784568378514156</v>
      </c>
      <c r="GI684">
        <v>0.27861325528545</v>
      </c>
      <c r="GJ684">
        <v>-1</v>
      </c>
      <c r="GK684">
        <v>9.471706</v>
      </c>
      <c r="GL684">
        <v>-0.171274285714289</v>
      </c>
      <c r="GM684">
        <v>0.016603141389508</v>
      </c>
      <c r="GN684">
        <v>0</v>
      </c>
      <c r="GO684">
        <v>0</v>
      </c>
      <c r="GP684">
        <v>2</v>
      </c>
      <c r="GQ684" t="s">
        <v>442</v>
      </c>
      <c r="GR684">
        <v>3.12621</v>
      </c>
      <c r="GS684">
        <v>2.77793</v>
      </c>
      <c r="GT684">
        <v>0.202023</v>
      </c>
      <c r="GU684">
        <v>0.205632</v>
      </c>
      <c r="GV684">
        <v>0.116816</v>
      </c>
      <c r="GW684">
        <v>0.0899892</v>
      </c>
      <c r="GX684">
        <v>28676.9</v>
      </c>
      <c r="GY684">
        <v>30224</v>
      </c>
      <c r="GZ684">
        <v>32658.7</v>
      </c>
      <c r="HA684">
        <v>34598.7</v>
      </c>
      <c r="HB684">
        <v>41151.7</v>
      </c>
      <c r="HC684">
        <v>45369.1</v>
      </c>
      <c r="HD684">
        <v>51283.1</v>
      </c>
      <c r="HE684">
        <v>55461.5</v>
      </c>
      <c r="HF684">
        <v>1.68897</v>
      </c>
      <c r="HG684">
        <v>2.01012</v>
      </c>
      <c r="HH684">
        <v>-0.025332</v>
      </c>
      <c r="HI684">
        <v>0</v>
      </c>
      <c r="HJ684">
        <v>42.6046</v>
      </c>
      <c r="HK684">
        <v>999.9</v>
      </c>
      <c r="HL684">
        <v>53.663</v>
      </c>
      <c r="HM684">
        <v>28.429</v>
      </c>
      <c r="HN684">
        <v>22.9998</v>
      </c>
      <c r="HO684">
        <v>60.7846</v>
      </c>
      <c r="HP684">
        <v>30.9936</v>
      </c>
      <c r="HQ684">
        <v>2</v>
      </c>
      <c r="HR684">
        <v>2.24916</v>
      </c>
      <c r="HS684">
        <v>9.15015</v>
      </c>
      <c r="HT684">
        <v>19.8904</v>
      </c>
      <c r="HU684">
        <v>5.19063</v>
      </c>
      <c r="HV684">
        <v>12.0159</v>
      </c>
      <c r="HW684">
        <v>4.9707</v>
      </c>
      <c r="HX684">
        <v>3.295</v>
      </c>
      <c r="HY684">
        <v>999.9</v>
      </c>
      <c r="HZ684">
        <v>9999</v>
      </c>
      <c r="IA684">
        <v>9999</v>
      </c>
      <c r="IB684">
        <v>9999</v>
      </c>
      <c r="IC684">
        <v>1.86312</v>
      </c>
      <c r="ID684">
        <v>1.86812</v>
      </c>
      <c r="IE684">
        <v>1.86783</v>
      </c>
      <c r="IF684">
        <v>1.86903</v>
      </c>
      <c r="IG684">
        <v>1.86981</v>
      </c>
      <c r="IH684">
        <v>1.86584</v>
      </c>
      <c r="II684">
        <v>1.86705</v>
      </c>
      <c r="IJ684">
        <v>1.86838</v>
      </c>
      <c r="IK684">
        <v>5</v>
      </c>
      <c r="IL684">
        <v>0</v>
      </c>
      <c r="IM684">
        <v>0</v>
      </c>
      <c r="IN684">
        <v>0</v>
      </c>
      <c r="IO684" t="s">
        <v>443</v>
      </c>
      <c r="IP684" t="s">
        <v>444</v>
      </c>
      <c r="IQ684" t="s">
        <v>445</v>
      </c>
      <c r="IR684" t="s">
        <v>445</v>
      </c>
      <c r="IS684" t="s">
        <v>445</v>
      </c>
      <c r="IT684" t="s">
        <v>445</v>
      </c>
      <c r="IU684">
        <v>0</v>
      </c>
      <c r="IV684">
        <v>100</v>
      </c>
      <c r="IW684">
        <v>100</v>
      </c>
      <c r="IX684">
        <v>6.8</v>
      </c>
      <c r="IY684">
        <v>0.31</v>
      </c>
      <c r="IZ684">
        <v>0.972545899424372</v>
      </c>
      <c r="JA684">
        <v>0.00534676025210932</v>
      </c>
      <c r="JB684">
        <v>-1.70922874884956e-06</v>
      </c>
      <c r="JC684">
        <v>5.24977269206303e-10</v>
      </c>
      <c r="JD684">
        <v>0.310040366037049</v>
      </c>
      <c r="JE684">
        <v>0</v>
      </c>
      <c r="JF684">
        <v>0</v>
      </c>
      <c r="JG684">
        <v>0</v>
      </c>
      <c r="JH684">
        <v>4</v>
      </c>
      <c r="JI684">
        <v>2317</v>
      </c>
      <c r="JJ684">
        <v>-0</v>
      </c>
      <c r="JK684">
        <v>23</v>
      </c>
      <c r="JL684">
        <v>29370141.9</v>
      </c>
      <c r="JM684">
        <v>29370141.9</v>
      </c>
      <c r="JN684">
        <v>3.45581</v>
      </c>
      <c r="JO684">
        <v>2.59888</v>
      </c>
      <c r="JP684">
        <v>2.19849</v>
      </c>
      <c r="JQ684">
        <v>2.63794</v>
      </c>
      <c r="JR684">
        <v>2.44629</v>
      </c>
      <c r="JS684">
        <v>2.30103</v>
      </c>
      <c r="JT684">
        <v>33.0875</v>
      </c>
      <c r="JU684">
        <v>24.07</v>
      </c>
      <c r="JV684">
        <v>18</v>
      </c>
      <c r="JW684">
        <v>489.247</v>
      </c>
      <c r="JX684">
        <v>755.198</v>
      </c>
      <c r="JY684">
        <v>33.5507</v>
      </c>
      <c r="JZ684">
        <v>52.1236</v>
      </c>
      <c r="KA684">
        <v>30.0039</v>
      </c>
      <c r="KB684">
        <v>51.7275</v>
      </c>
      <c r="KC684">
        <v>51.5231</v>
      </c>
      <c r="KD684">
        <v>69.2324</v>
      </c>
      <c r="KE684">
        <v>0</v>
      </c>
      <c r="KF684">
        <v>100</v>
      </c>
      <c r="KG684">
        <v>33.3638</v>
      </c>
      <c r="KH684">
        <v>1539.91</v>
      </c>
      <c r="KI684">
        <v>21.9999</v>
      </c>
      <c r="KJ684">
        <v>92.9835</v>
      </c>
      <c r="KK684">
        <v>89.7568</v>
      </c>
    </row>
    <row r="685" spans="1:297">
      <c r="A685">
        <v>669</v>
      </c>
      <c r="B685">
        <v>1762208516.1</v>
      </c>
      <c r="C685">
        <v>10284.0999999046</v>
      </c>
      <c r="D685" t="s">
        <v>1788</v>
      </c>
      <c r="E685" t="s">
        <v>1789</v>
      </c>
      <c r="F685">
        <v>5</v>
      </c>
      <c r="G685" t="s">
        <v>1605</v>
      </c>
      <c r="H685" t="s">
        <v>438</v>
      </c>
      <c r="I685">
        <v>1762208508.6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1553.21849393758</v>
      </c>
      <c r="AK685">
        <v>1537.72775757576</v>
      </c>
      <c r="AL685">
        <v>3.59742041720376</v>
      </c>
      <c r="AM685">
        <v>64.2912507291706</v>
      </c>
      <c r="AN685">
        <f>(AP685 - AO685 + DY685*1E3/(8.314*(EA685+273.15)) * AR685/DX685 * AQ685) * DX685/(100*DL685) * 1000/(1000 - AP685)</f>
        <v>0</v>
      </c>
      <c r="AO685">
        <v>21.1163362690527</v>
      </c>
      <c r="AP685">
        <v>30.5390812121212</v>
      </c>
      <c r="AQ685">
        <v>-0.000258157444933096</v>
      </c>
      <c r="AR685">
        <v>98.2178947008319</v>
      </c>
      <c r="AS685">
        <v>4</v>
      </c>
      <c r="AT685">
        <v>1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439</v>
      </c>
      <c r="AY685" t="s">
        <v>439</v>
      </c>
      <c r="AZ685">
        <v>0</v>
      </c>
      <c r="BA685">
        <v>0</v>
      </c>
      <c r="BB685">
        <f>1-AZ685/BA685</f>
        <v>0</v>
      </c>
      <c r="BC685">
        <v>0</v>
      </c>
      <c r="BD685" t="s">
        <v>439</v>
      </c>
      <c r="BE685" t="s">
        <v>439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439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440</v>
      </c>
      <c r="DO685">
        <v>2</v>
      </c>
      <c r="DP685" t="b">
        <v>1</v>
      </c>
      <c r="DQ685">
        <v>1762208508.6</v>
      </c>
      <c r="DR685">
        <v>1468.3225</v>
      </c>
      <c r="DS685">
        <v>1507.21</v>
      </c>
      <c r="DT685">
        <v>30.5625416666667</v>
      </c>
      <c r="DU685">
        <v>21.115875</v>
      </c>
      <c r="DV685">
        <v>1461.5475</v>
      </c>
      <c r="DW685">
        <v>30.2525083333333</v>
      </c>
      <c r="DX685">
        <v>500.057416666667</v>
      </c>
      <c r="DY685">
        <v>90.778225</v>
      </c>
      <c r="DZ685">
        <v>0.100055025</v>
      </c>
      <c r="EA685">
        <v>42.6283833333333</v>
      </c>
      <c r="EB685">
        <v>42.20435</v>
      </c>
      <c r="EC685">
        <v>999.9</v>
      </c>
      <c r="ED685">
        <v>0</v>
      </c>
      <c r="EE685">
        <v>0</v>
      </c>
      <c r="EF685">
        <v>9996.23916666667</v>
      </c>
      <c r="EG685">
        <v>0</v>
      </c>
      <c r="EH685">
        <v>1150.21166666667</v>
      </c>
      <c r="EI685">
        <v>-38.887925</v>
      </c>
      <c r="EJ685">
        <v>1514.61166666667</v>
      </c>
      <c r="EK685">
        <v>1539.72166666667</v>
      </c>
      <c r="EL685">
        <v>9.44666166666667</v>
      </c>
      <c r="EM685">
        <v>1507.21</v>
      </c>
      <c r="EN685">
        <v>21.115875</v>
      </c>
      <c r="EO685">
        <v>2.77441416666667</v>
      </c>
      <c r="EP685">
        <v>1.91686416666667</v>
      </c>
      <c r="EQ685">
        <v>22.732625</v>
      </c>
      <c r="ER685">
        <v>16.773825</v>
      </c>
      <c r="ES685">
        <v>1999.96833333333</v>
      </c>
      <c r="ET685">
        <v>0.97999625</v>
      </c>
      <c r="EU685">
        <v>0.0200035416666667</v>
      </c>
      <c r="EV685">
        <v>0</v>
      </c>
      <c r="EW685">
        <v>1146.96916666667</v>
      </c>
      <c r="EX685">
        <v>5.00059</v>
      </c>
      <c r="EY685">
        <v>24585.1583333333</v>
      </c>
      <c r="EZ685">
        <v>17360.025</v>
      </c>
      <c r="FA685">
        <v>62.60925</v>
      </c>
      <c r="FB685">
        <v>62.96325</v>
      </c>
      <c r="FC685">
        <v>62.125</v>
      </c>
      <c r="FD685">
        <v>62.34875</v>
      </c>
      <c r="FE685">
        <v>62.9318333333333</v>
      </c>
      <c r="FF685">
        <v>1955.05833333333</v>
      </c>
      <c r="FG685">
        <v>39.91</v>
      </c>
      <c r="FH685">
        <v>0</v>
      </c>
      <c r="FI685">
        <v>1762208515.4</v>
      </c>
      <c r="FJ685">
        <v>0</v>
      </c>
      <c r="FK685">
        <v>1146.99192307692</v>
      </c>
      <c r="FL685">
        <v>-0.505641022994778</v>
      </c>
      <c r="FM685">
        <v>22.4683760858371</v>
      </c>
      <c r="FN685">
        <v>24585.3384615385</v>
      </c>
      <c r="FO685">
        <v>15</v>
      </c>
      <c r="FP685">
        <v>0</v>
      </c>
      <c r="FQ685" t="s">
        <v>441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-38.5519857142857</v>
      </c>
      <c r="GD685">
        <v>-5.25222077922082</v>
      </c>
      <c r="GE685">
        <v>0.835501017232126</v>
      </c>
      <c r="GF685">
        <v>0</v>
      </c>
      <c r="GG685">
        <v>1146.97264705882</v>
      </c>
      <c r="GH685">
        <v>0.397097025591399</v>
      </c>
      <c r="GI685">
        <v>0.2491197305281</v>
      </c>
      <c r="GJ685">
        <v>-1</v>
      </c>
      <c r="GK685">
        <v>9.45801523809524</v>
      </c>
      <c r="GL685">
        <v>-0.198791688311688</v>
      </c>
      <c r="GM685">
        <v>0.0201321067000303</v>
      </c>
      <c r="GN685">
        <v>0</v>
      </c>
      <c r="GO685">
        <v>0</v>
      </c>
      <c r="GP685">
        <v>2</v>
      </c>
      <c r="GQ685" t="s">
        <v>442</v>
      </c>
      <c r="GR685">
        <v>3.12613</v>
      </c>
      <c r="GS685">
        <v>2.77776</v>
      </c>
      <c r="GT685">
        <v>0.203474</v>
      </c>
      <c r="GU685">
        <v>0.206927</v>
      </c>
      <c r="GV685">
        <v>0.116762</v>
      </c>
      <c r="GW685">
        <v>0.0899923</v>
      </c>
      <c r="GX685">
        <v>28623.2</v>
      </c>
      <c r="GY685">
        <v>30173.1</v>
      </c>
      <c r="GZ685">
        <v>32657.7</v>
      </c>
      <c r="HA685">
        <v>34597.4</v>
      </c>
      <c r="HB685">
        <v>41152.9</v>
      </c>
      <c r="HC685">
        <v>45367.5</v>
      </c>
      <c r="HD685">
        <v>51281.3</v>
      </c>
      <c r="HE685">
        <v>55459.5</v>
      </c>
      <c r="HF685">
        <v>1.68875</v>
      </c>
      <c r="HG685">
        <v>2.01</v>
      </c>
      <c r="HH685">
        <v>-0.0272878</v>
      </c>
      <c r="HI685">
        <v>0</v>
      </c>
      <c r="HJ685">
        <v>42.6167</v>
      </c>
      <c r="HK685">
        <v>999.9</v>
      </c>
      <c r="HL685">
        <v>53.663</v>
      </c>
      <c r="HM685">
        <v>28.429</v>
      </c>
      <c r="HN685">
        <v>22.9982</v>
      </c>
      <c r="HO685">
        <v>60.9446</v>
      </c>
      <c r="HP685">
        <v>30.9776</v>
      </c>
      <c r="HQ685">
        <v>2</v>
      </c>
      <c r="HR685">
        <v>2.25198</v>
      </c>
      <c r="HS685">
        <v>9.28105</v>
      </c>
      <c r="HT685">
        <v>19.8848</v>
      </c>
      <c r="HU685">
        <v>5.19019</v>
      </c>
      <c r="HV685">
        <v>12.0159</v>
      </c>
      <c r="HW685">
        <v>4.9702</v>
      </c>
      <c r="HX685">
        <v>3.29495</v>
      </c>
      <c r="HY685">
        <v>999.9</v>
      </c>
      <c r="HZ685">
        <v>9999</v>
      </c>
      <c r="IA685">
        <v>9999</v>
      </c>
      <c r="IB685">
        <v>9999</v>
      </c>
      <c r="IC685">
        <v>1.86312</v>
      </c>
      <c r="ID685">
        <v>1.86811</v>
      </c>
      <c r="IE685">
        <v>1.86783</v>
      </c>
      <c r="IF685">
        <v>1.86901</v>
      </c>
      <c r="IG685">
        <v>1.86981</v>
      </c>
      <c r="IH685">
        <v>1.86584</v>
      </c>
      <c r="II685">
        <v>1.86702</v>
      </c>
      <c r="IJ685">
        <v>1.86835</v>
      </c>
      <c r="IK685">
        <v>5</v>
      </c>
      <c r="IL685">
        <v>0</v>
      </c>
      <c r="IM685">
        <v>0</v>
      </c>
      <c r="IN685">
        <v>0</v>
      </c>
      <c r="IO685" t="s">
        <v>443</v>
      </c>
      <c r="IP685" t="s">
        <v>444</v>
      </c>
      <c r="IQ685" t="s">
        <v>445</v>
      </c>
      <c r="IR685" t="s">
        <v>445</v>
      </c>
      <c r="IS685" t="s">
        <v>445</v>
      </c>
      <c r="IT685" t="s">
        <v>445</v>
      </c>
      <c r="IU685">
        <v>0</v>
      </c>
      <c r="IV685">
        <v>100</v>
      </c>
      <c r="IW685">
        <v>100</v>
      </c>
      <c r="IX685">
        <v>6.88</v>
      </c>
      <c r="IY685">
        <v>0.31</v>
      </c>
      <c r="IZ685">
        <v>0.972545899424372</v>
      </c>
      <c r="JA685">
        <v>0.00534676025210932</v>
      </c>
      <c r="JB685">
        <v>-1.70922874884956e-06</v>
      </c>
      <c r="JC685">
        <v>5.24977269206303e-10</v>
      </c>
      <c r="JD685">
        <v>0.310040366037049</v>
      </c>
      <c r="JE685">
        <v>0</v>
      </c>
      <c r="JF685">
        <v>0</v>
      </c>
      <c r="JG685">
        <v>0</v>
      </c>
      <c r="JH685">
        <v>4</v>
      </c>
      <c r="JI685">
        <v>2317</v>
      </c>
      <c r="JJ685">
        <v>-0</v>
      </c>
      <c r="JK685">
        <v>23</v>
      </c>
      <c r="JL685">
        <v>29370141.9</v>
      </c>
      <c r="JM685">
        <v>29370141.9</v>
      </c>
      <c r="JN685">
        <v>3.48389</v>
      </c>
      <c r="JO685">
        <v>2.59155</v>
      </c>
      <c r="JP685">
        <v>2.19849</v>
      </c>
      <c r="JQ685">
        <v>2.63794</v>
      </c>
      <c r="JR685">
        <v>2.44507</v>
      </c>
      <c r="JS685">
        <v>2.33032</v>
      </c>
      <c r="JT685">
        <v>33.0875</v>
      </c>
      <c r="JU685">
        <v>24.0787</v>
      </c>
      <c r="JV685">
        <v>18</v>
      </c>
      <c r="JW685">
        <v>489.119</v>
      </c>
      <c r="JX685">
        <v>755.132</v>
      </c>
      <c r="JY685">
        <v>33.3641</v>
      </c>
      <c r="JZ685">
        <v>52.1366</v>
      </c>
      <c r="KA685">
        <v>30.0032</v>
      </c>
      <c r="KB685">
        <v>51.7338</v>
      </c>
      <c r="KC685">
        <v>51.5294</v>
      </c>
      <c r="KD685">
        <v>69.7893</v>
      </c>
      <c r="KE685">
        <v>0</v>
      </c>
      <c r="KF685">
        <v>100</v>
      </c>
      <c r="KG685">
        <v>33.1683</v>
      </c>
      <c r="KH685">
        <v>1553.64</v>
      </c>
      <c r="KI685">
        <v>21.9999</v>
      </c>
      <c r="KJ685">
        <v>92.9804</v>
      </c>
      <c r="KK685">
        <v>89.7536</v>
      </c>
    </row>
    <row r="686" spans="1:297">
      <c r="A686">
        <v>670</v>
      </c>
      <c r="B686">
        <v>1762208521.1</v>
      </c>
      <c r="C686">
        <v>10289.0999999046</v>
      </c>
      <c r="D686" t="s">
        <v>1790</v>
      </c>
      <c r="E686" t="s">
        <v>1791</v>
      </c>
      <c r="F686">
        <v>5</v>
      </c>
      <c r="G686" t="s">
        <v>1605</v>
      </c>
      <c r="H686" t="s">
        <v>438</v>
      </c>
      <c r="I686">
        <v>1762208513.6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1569.13733482992</v>
      </c>
      <c r="AK686">
        <v>1554.36721212121</v>
      </c>
      <c r="AL686">
        <v>3.31514732583949</v>
      </c>
      <c r="AM686">
        <v>64.2912507291706</v>
      </c>
      <c r="AN686">
        <f>(AP686 - AO686 + DY686*1E3/(8.314*(EA686+273.15)) * AR686/DX686 * AQ686) * DX686/(100*DL686) * 1000/(1000 - AP686)</f>
        <v>0</v>
      </c>
      <c r="AO686">
        <v>21.1163793111075</v>
      </c>
      <c r="AP686">
        <v>30.5245424242424</v>
      </c>
      <c r="AQ686">
        <v>-0.00019844651533975</v>
      </c>
      <c r="AR686">
        <v>98.2178947008319</v>
      </c>
      <c r="AS686">
        <v>4</v>
      </c>
      <c r="AT686">
        <v>1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439</v>
      </c>
      <c r="AY686" t="s">
        <v>439</v>
      </c>
      <c r="AZ686">
        <v>0</v>
      </c>
      <c r="BA686">
        <v>0</v>
      </c>
      <c r="BB686">
        <f>1-AZ686/BA686</f>
        <v>0</v>
      </c>
      <c r="BC686">
        <v>0</v>
      </c>
      <c r="BD686" t="s">
        <v>439</v>
      </c>
      <c r="BE686" t="s">
        <v>439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439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440</v>
      </c>
      <c r="DO686">
        <v>2</v>
      </c>
      <c r="DP686" t="b">
        <v>1</v>
      </c>
      <c r="DQ686">
        <v>1762208513.6</v>
      </c>
      <c r="DR686">
        <v>1485.29083333333</v>
      </c>
      <c r="DS686">
        <v>1523.96833333333</v>
      </c>
      <c r="DT686">
        <v>30.545775</v>
      </c>
      <c r="DU686">
        <v>21.115575</v>
      </c>
      <c r="DV686">
        <v>1478.4525</v>
      </c>
      <c r="DW686">
        <v>30.2357333333333</v>
      </c>
      <c r="DX686">
        <v>500.028833333333</v>
      </c>
      <c r="DY686">
        <v>90.778925</v>
      </c>
      <c r="DZ686">
        <v>0.100049025</v>
      </c>
      <c r="EA686">
        <v>42.6085916666667</v>
      </c>
      <c r="EB686">
        <v>42.1955666666667</v>
      </c>
      <c r="EC686">
        <v>999.9</v>
      </c>
      <c r="ED686">
        <v>0</v>
      </c>
      <c r="EE686">
        <v>0</v>
      </c>
      <c r="EF686">
        <v>9989.53083333333</v>
      </c>
      <c r="EG686">
        <v>0</v>
      </c>
      <c r="EH686">
        <v>1150.09333333333</v>
      </c>
      <c r="EI686">
        <v>-38.677575</v>
      </c>
      <c r="EJ686">
        <v>1532.08916666667</v>
      </c>
      <c r="EK686">
        <v>1556.84083333333</v>
      </c>
      <c r="EL686">
        <v>9.43020416666666</v>
      </c>
      <c r="EM686">
        <v>1523.96833333333</v>
      </c>
      <c r="EN686">
        <v>21.115575</v>
      </c>
      <c r="EO686">
        <v>2.77291333333333</v>
      </c>
      <c r="EP686">
        <v>1.91685</v>
      </c>
      <c r="EQ686">
        <v>22.7237083333333</v>
      </c>
      <c r="ER686">
        <v>16.7737166666667</v>
      </c>
      <c r="ES686">
        <v>1999.98583333333</v>
      </c>
      <c r="ET686">
        <v>0.9799965</v>
      </c>
      <c r="EU686">
        <v>0.0200032833333333</v>
      </c>
      <c r="EV686">
        <v>0</v>
      </c>
      <c r="EW686">
        <v>1147.01583333333</v>
      </c>
      <c r="EX686">
        <v>5.00059</v>
      </c>
      <c r="EY686">
        <v>24587.2333333333</v>
      </c>
      <c r="EZ686">
        <v>17360.1666666667</v>
      </c>
      <c r="FA686">
        <v>62.625</v>
      </c>
      <c r="FB686">
        <v>62.98425</v>
      </c>
      <c r="FC686">
        <v>62.125</v>
      </c>
      <c r="FD686">
        <v>62.36975</v>
      </c>
      <c r="FE686">
        <v>62.937</v>
      </c>
      <c r="FF686">
        <v>1955.07583333333</v>
      </c>
      <c r="FG686">
        <v>39.91</v>
      </c>
      <c r="FH686">
        <v>0</v>
      </c>
      <c r="FI686">
        <v>1762208520.2</v>
      </c>
      <c r="FJ686">
        <v>0</v>
      </c>
      <c r="FK686">
        <v>1146.97423076923</v>
      </c>
      <c r="FL686">
        <v>-0.3169230701499</v>
      </c>
      <c r="FM686">
        <v>25.7299145250368</v>
      </c>
      <c r="FN686">
        <v>24587.3307692308</v>
      </c>
      <c r="FO686">
        <v>15</v>
      </c>
      <c r="FP686">
        <v>0</v>
      </c>
      <c r="FQ686" t="s">
        <v>441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-38.747775</v>
      </c>
      <c r="GD686">
        <v>2.19724962406015</v>
      </c>
      <c r="GE686">
        <v>0.60992942450336</v>
      </c>
      <c r="GF686">
        <v>0</v>
      </c>
      <c r="GG686">
        <v>1146.99205882353</v>
      </c>
      <c r="GH686">
        <v>-0.399541631965671</v>
      </c>
      <c r="GI686">
        <v>0.219662567586304</v>
      </c>
      <c r="GJ686">
        <v>-1</v>
      </c>
      <c r="GK686">
        <v>9.439808</v>
      </c>
      <c r="GL686">
        <v>-0.20097022556391</v>
      </c>
      <c r="GM686">
        <v>0.0193750369289972</v>
      </c>
      <c r="GN686">
        <v>0</v>
      </c>
      <c r="GO686">
        <v>0</v>
      </c>
      <c r="GP686">
        <v>2</v>
      </c>
      <c r="GQ686" t="s">
        <v>442</v>
      </c>
      <c r="GR686">
        <v>3.12619</v>
      </c>
      <c r="GS686">
        <v>2.77797</v>
      </c>
      <c r="GT686">
        <v>0.204833</v>
      </c>
      <c r="GU686">
        <v>0.208378</v>
      </c>
      <c r="GV686">
        <v>0.116719</v>
      </c>
      <c r="GW686">
        <v>0.0899844</v>
      </c>
      <c r="GX686">
        <v>28573.1</v>
      </c>
      <c r="GY686">
        <v>30116.2</v>
      </c>
      <c r="GZ686">
        <v>32656.8</v>
      </c>
      <c r="HA686">
        <v>34596.3</v>
      </c>
      <c r="HB686">
        <v>41154.3</v>
      </c>
      <c r="HC686">
        <v>45366.6</v>
      </c>
      <c r="HD686">
        <v>51280.4</v>
      </c>
      <c r="HE686">
        <v>55457.7</v>
      </c>
      <c r="HF686">
        <v>1.68838</v>
      </c>
      <c r="HG686">
        <v>2.0097</v>
      </c>
      <c r="HH686">
        <v>-0.0283867</v>
      </c>
      <c r="HI686">
        <v>0</v>
      </c>
      <c r="HJ686">
        <v>42.6289</v>
      </c>
      <c r="HK686">
        <v>999.9</v>
      </c>
      <c r="HL686">
        <v>53.663</v>
      </c>
      <c r="HM686">
        <v>28.439</v>
      </c>
      <c r="HN686">
        <v>23.0138</v>
      </c>
      <c r="HO686">
        <v>60.9546</v>
      </c>
      <c r="HP686">
        <v>31.0136</v>
      </c>
      <c r="HQ686">
        <v>2</v>
      </c>
      <c r="HR686">
        <v>2.25432</v>
      </c>
      <c r="HS686">
        <v>9.28105</v>
      </c>
      <c r="HT686">
        <v>19.8857</v>
      </c>
      <c r="HU686">
        <v>5.18869</v>
      </c>
      <c r="HV686">
        <v>12.0159</v>
      </c>
      <c r="HW686">
        <v>4.96995</v>
      </c>
      <c r="HX686">
        <v>3.295</v>
      </c>
      <c r="HY686">
        <v>999.9</v>
      </c>
      <c r="HZ686">
        <v>9999</v>
      </c>
      <c r="IA686">
        <v>9999</v>
      </c>
      <c r="IB686">
        <v>9999</v>
      </c>
      <c r="IC686">
        <v>1.86312</v>
      </c>
      <c r="ID686">
        <v>1.8681</v>
      </c>
      <c r="IE686">
        <v>1.86783</v>
      </c>
      <c r="IF686">
        <v>1.86902</v>
      </c>
      <c r="IG686">
        <v>1.86981</v>
      </c>
      <c r="IH686">
        <v>1.86584</v>
      </c>
      <c r="II686">
        <v>1.86706</v>
      </c>
      <c r="IJ686">
        <v>1.86839</v>
      </c>
      <c r="IK686">
        <v>5</v>
      </c>
      <c r="IL686">
        <v>0</v>
      </c>
      <c r="IM686">
        <v>0</v>
      </c>
      <c r="IN686">
        <v>0</v>
      </c>
      <c r="IO686" t="s">
        <v>443</v>
      </c>
      <c r="IP686" t="s">
        <v>444</v>
      </c>
      <c r="IQ686" t="s">
        <v>445</v>
      </c>
      <c r="IR686" t="s">
        <v>445</v>
      </c>
      <c r="IS686" t="s">
        <v>445</v>
      </c>
      <c r="IT686" t="s">
        <v>445</v>
      </c>
      <c r="IU686">
        <v>0</v>
      </c>
      <c r="IV686">
        <v>100</v>
      </c>
      <c r="IW686">
        <v>100</v>
      </c>
      <c r="IX686">
        <v>6.93</v>
      </c>
      <c r="IY686">
        <v>0.3101</v>
      </c>
      <c r="IZ686">
        <v>0.972545899424372</v>
      </c>
      <c r="JA686">
        <v>0.00534676025210932</v>
      </c>
      <c r="JB686">
        <v>-1.70922874884956e-06</v>
      </c>
      <c r="JC686">
        <v>5.24977269206303e-10</v>
      </c>
      <c r="JD686">
        <v>0.310040366037049</v>
      </c>
      <c r="JE686">
        <v>0</v>
      </c>
      <c r="JF686">
        <v>0</v>
      </c>
      <c r="JG686">
        <v>0</v>
      </c>
      <c r="JH686">
        <v>4</v>
      </c>
      <c r="JI686">
        <v>2317</v>
      </c>
      <c r="JJ686">
        <v>-0</v>
      </c>
      <c r="JK686">
        <v>23</v>
      </c>
      <c r="JL686">
        <v>29370142</v>
      </c>
      <c r="JM686">
        <v>29370142</v>
      </c>
      <c r="JN686">
        <v>3.51807</v>
      </c>
      <c r="JO686">
        <v>2.59521</v>
      </c>
      <c r="JP686">
        <v>2.19849</v>
      </c>
      <c r="JQ686">
        <v>2.63794</v>
      </c>
      <c r="JR686">
        <v>2.44507</v>
      </c>
      <c r="JS686">
        <v>2.33276</v>
      </c>
      <c r="JT686">
        <v>33.1099</v>
      </c>
      <c r="JU686">
        <v>24.0787</v>
      </c>
      <c r="JV686">
        <v>18</v>
      </c>
      <c r="JW686">
        <v>488.891</v>
      </c>
      <c r="JX686">
        <v>754.893</v>
      </c>
      <c r="JY686">
        <v>33.2066</v>
      </c>
      <c r="JZ686">
        <v>52.1512</v>
      </c>
      <c r="KA686">
        <v>30.0026</v>
      </c>
      <c r="KB686">
        <v>51.7417</v>
      </c>
      <c r="KC686">
        <v>51.5357</v>
      </c>
      <c r="KD686">
        <v>70.4735</v>
      </c>
      <c r="KE686">
        <v>0</v>
      </c>
      <c r="KF686">
        <v>100</v>
      </c>
      <c r="KG686">
        <v>32.9844</v>
      </c>
      <c r="KH686">
        <v>1574.04</v>
      </c>
      <c r="KI686">
        <v>21.9999</v>
      </c>
      <c r="KJ686">
        <v>92.9785</v>
      </c>
      <c r="KK686">
        <v>89.7506</v>
      </c>
    </row>
    <row r="687" spans="1:297">
      <c r="A687">
        <v>671</v>
      </c>
      <c r="B687">
        <v>1762208526.1</v>
      </c>
      <c r="C687">
        <v>10294.0999999046</v>
      </c>
      <c r="D687" t="s">
        <v>1792</v>
      </c>
      <c r="E687" t="s">
        <v>1793</v>
      </c>
      <c r="F687">
        <v>5</v>
      </c>
      <c r="G687" t="s">
        <v>1605</v>
      </c>
      <c r="H687" t="s">
        <v>438</v>
      </c>
      <c r="I687">
        <v>1762208518.6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1587.4107631318</v>
      </c>
      <c r="AK687">
        <v>1572.08024242424</v>
      </c>
      <c r="AL687">
        <v>3.54391242227859</v>
      </c>
      <c r="AM687">
        <v>64.2912507291706</v>
      </c>
      <c r="AN687">
        <f>(AP687 - AO687 + DY687*1E3/(8.314*(EA687+273.15)) * AR687/DX687 * AQ687) * DX687/(100*DL687) * 1000/(1000 - AP687)</f>
        <v>0</v>
      </c>
      <c r="AO687">
        <v>21.1152019239735</v>
      </c>
      <c r="AP687">
        <v>30.50482</v>
      </c>
      <c r="AQ687">
        <v>-0.000213922573150292</v>
      </c>
      <c r="AR687">
        <v>98.2178947008319</v>
      </c>
      <c r="AS687">
        <v>4</v>
      </c>
      <c r="AT687">
        <v>1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439</v>
      </c>
      <c r="AY687" t="s">
        <v>439</v>
      </c>
      <c r="AZ687">
        <v>0</v>
      </c>
      <c r="BA687">
        <v>0</v>
      </c>
      <c r="BB687">
        <f>1-AZ687/BA687</f>
        <v>0</v>
      </c>
      <c r="BC687">
        <v>0</v>
      </c>
      <c r="BD687" t="s">
        <v>439</v>
      </c>
      <c r="BE687" t="s">
        <v>439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439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440</v>
      </c>
      <c r="DO687">
        <v>2</v>
      </c>
      <c r="DP687" t="b">
        <v>1</v>
      </c>
      <c r="DQ687">
        <v>1762208518.6</v>
      </c>
      <c r="DR687">
        <v>1502.20666666667</v>
      </c>
      <c r="DS687">
        <v>1540.9675</v>
      </c>
      <c r="DT687">
        <v>30.5279666666667</v>
      </c>
      <c r="DU687">
        <v>21.1158666666667</v>
      </c>
      <c r="DV687">
        <v>1495.30583333333</v>
      </c>
      <c r="DW687">
        <v>30.2179333333333</v>
      </c>
      <c r="DX687">
        <v>500.007083333333</v>
      </c>
      <c r="DY687">
        <v>90.7793</v>
      </c>
      <c r="DZ687">
        <v>0.100008533333333</v>
      </c>
      <c r="EA687">
        <v>42.5880833333333</v>
      </c>
      <c r="EB687">
        <v>42.1754833333333</v>
      </c>
      <c r="EC687">
        <v>999.9</v>
      </c>
      <c r="ED687">
        <v>0</v>
      </c>
      <c r="EE687">
        <v>0</v>
      </c>
      <c r="EF687">
        <v>9992.24166666667</v>
      </c>
      <c r="EG687">
        <v>0</v>
      </c>
      <c r="EH687">
        <v>1149.945</v>
      </c>
      <c r="EI687">
        <v>-38.761375</v>
      </c>
      <c r="EJ687">
        <v>1549.50916666667</v>
      </c>
      <c r="EK687">
        <v>1574.20833333333</v>
      </c>
      <c r="EL687">
        <v>9.41211416666667</v>
      </c>
      <c r="EM687">
        <v>1540.9675</v>
      </c>
      <c r="EN687">
        <v>21.1158666666667</v>
      </c>
      <c r="EO687">
        <v>2.77130833333333</v>
      </c>
      <c r="EP687">
        <v>1.9168825</v>
      </c>
      <c r="EQ687">
        <v>22.7141583333333</v>
      </c>
      <c r="ER687">
        <v>16.7739916666667</v>
      </c>
      <c r="ES687">
        <v>1999.97666666667</v>
      </c>
      <c r="ET687">
        <v>0.9799965</v>
      </c>
      <c r="EU687">
        <v>0.0200032833333333</v>
      </c>
      <c r="EV687">
        <v>0</v>
      </c>
      <c r="EW687">
        <v>1147.00583333333</v>
      </c>
      <c r="EX687">
        <v>5.00059</v>
      </c>
      <c r="EY687">
        <v>24588.6583333333</v>
      </c>
      <c r="EZ687">
        <v>17360.1</v>
      </c>
      <c r="FA687">
        <v>62.6301666666667</v>
      </c>
      <c r="FB687">
        <v>63</v>
      </c>
      <c r="FC687">
        <v>62.125</v>
      </c>
      <c r="FD687">
        <v>62.375</v>
      </c>
      <c r="FE687">
        <v>62.937</v>
      </c>
      <c r="FF687">
        <v>1955.06666666667</v>
      </c>
      <c r="FG687">
        <v>39.91</v>
      </c>
      <c r="FH687">
        <v>0</v>
      </c>
      <c r="FI687">
        <v>1762208525.6</v>
      </c>
      <c r="FJ687">
        <v>0</v>
      </c>
      <c r="FK687">
        <v>1146.9248</v>
      </c>
      <c r="FL687">
        <v>-0.374615372738599</v>
      </c>
      <c r="FM687">
        <v>15.5230768653161</v>
      </c>
      <c r="FN687">
        <v>24589.088</v>
      </c>
      <c r="FO687">
        <v>15</v>
      </c>
      <c r="FP687">
        <v>0</v>
      </c>
      <c r="FQ687" t="s">
        <v>441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-38.8544333333333</v>
      </c>
      <c r="GD687">
        <v>-0.766215584415593</v>
      </c>
      <c r="GE687">
        <v>0.641577138837852</v>
      </c>
      <c r="GF687">
        <v>0</v>
      </c>
      <c r="GG687">
        <v>1146.95205882353</v>
      </c>
      <c r="GH687">
        <v>-0.350038192105098</v>
      </c>
      <c r="GI687">
        <v>0.225333470683722</v>
      </c>
      <c r="GJ687">
        <v>-1</v>
      </c>
      <c r="GK687">
        <v>9.42434809523809</v>
      </c>
      <c r="GL687">
        <v>-0.208402597402617</v>
      </c>
      <c r="GM687">
        <v>0.0210930276494273</v>
      </c>
      <c r="GN687">
        <v>0</v>
      </c>
      <c r="GO687">
        <v>0</v>
      </c>
      <c r="GP687">
        <v>2</v>
      </c>
      <c r="GQ687" t="s">
        <v>442</v>
      </c>
      <c r="GR687">
        <v>3.12611</v>
      </c>
      <c r="GS687">
        <v>2.77812</v>
      </c>
      <c r="GT687">
        <v>0.206256</v>
      </c>
      <c r="GU687">
        <v>0.209715</v>
      </c>
      <c r="GV687">
        <v>0.116672</v>
      </c>
      <c r="GW687">
        <v>0.0899898</v>
      </c>
      <c r="GX687">
        <v>28520.7</v>
      </c>
      <c r="GY687">
        <v>30063.3</v>
      </c>
      <c r="GZ687">
        <v>32656</v>
      </c>
      <c r="HA687">
        <v>34594.7</v>
      </c>
      <c r="HB687">
        <v>41155.6</v>
      </c>
      <c r="HC687">
        <v>45364.8</v>
      </c>
      <c r="HD687">
        <v>51279.2</v>
      </c>
      <c r="HE687">
        <v>55455.6</v>
      </c>
      <c r="HF687">
        <v>1.6885</v>
      </c>
      <c r="HG687">
        <v>2.00933</v>
      </c>
      <c r="HH687">
        <v>-0.0320747</v>
      </c>
      <c r="HI687">
        <v>0</v>
      </c>
      <c r="HJ687">
        <v>42.6399</v>
      </c>
      <c r="HK687">
        <v>999.9</v>
      </c>
      <c r="HL687">
        <v>53.663</v>
      </c>
      <c r="HM687">
        <v>28.429</v>
      </c>
      <c r="HN687">
        <v>22.9975</v>
      </c>
      <c r="HO687">
        <v>60.9346</v>
      </c>
      <c r="HP687">
        <v>30.9936</v>
      </c>
      <c r="HQ687">
        <v>2</v>
      </c>
      <c r="HR687">
        <v>2.25574</v>
      </c>
      <c r="HS687">
        <v>9.28105</v>
      </c>
      <c r="HT687">
        <v>19.8867</v>
      </c>
      <c r="HU687">
        <v>5.18779</v>
      </c>
      <c r="HV687">
        <v>12.0159</v>
      </c>
      <c r="HW687">
        <v>4.96945</v>
      </c>
      <c r="HX687">
        <v>3.29497</v>
      </c>
      <c r="HY687">
        <v>999.9</v>
      </c>
      <c r="HZ687">
        <v>9999</v>
      </c>
      <c r="IA687">
        <v>9999</v>
      </c>
      <c r="IB687">
        <v>9999</v>
      </c>
      <c r="IC687">
        <v>1.86313</v>
      </c>
      <c r="ID687">
        <v>1.86812</v>
      </c>
      <c r="IE687">
        <v>1.86783</v>
      </c>
      <c r="IF687">
        <v>1.86902</v>
      </c>
      <c r="IG687">
        <v>1.86982</v>
      </c>
      <c r="IH687">
        <v>1.86584</v>
      </c>
      <c r="II687">
        <v>1.867</v>
      </c>
      <c r="IJ687">
        <v>1.86836</v>
      </c>
      <c r="IK687">
        <v>5</v>
      </c>
      <c r="IL687">
        <v>0</v>
      </c>
      <c r="IM687">
        <v>0</v>
      </c>
      <c r="IN687">
        <v>0</v>
      </c>
      <c r="IO687" t="s">
        <v>443</v>
      </c>
      <c r="IP687" t="s">
        <v>444</v>
      </c>
      <c r="IQ687" t="s">
        <v>445</v>
      </c>
      <c r="IR687" t="s">
        <v>445</v>
      </c>
      <c r="IS687" t="s">
        <v>445</v>
      </c>
      <c r="IT687" t="s">
        <v>445</v>
      </c>
      <c r="IU687">
        <v>0</v>
      </c>
      <c r="IV687">
        <v>100</v>
      </c>
      <c r="IW687">
        <v>100</v>
      </c>
      <c r="IX687">
        <v>6.99</v>
      </c>
      <c r="IY687">
        <v>0.3101</v>
      </c>
      <c r="IZ687">
        <v>0.972545899424372</v>
      </c>
      <c r="JA687">
        <v>0.00534676025210932</v>
      </c>
      <c r="JB687">
        <v>-1.70922874884956e-06</v>
      </c>
      <c r="JC687">
        <v>5.24977269206303e-10</v>
      </c>
      <c r="JD687">
        <v>0.310040366037049</v>
      </c>
      <c r="JE687">
        <v>0</v>
      </c>
      <c r="JF687">
        <v>0</v>
      </c>
      <c r="JG687">
        <v>0</v>
      </c>
      <c r="JH687">
        <v>4</v>
      </c>
      <c r="JI687">
        <v>2317</v>
      </c>
      <c r="JJ687">
        <v>-0</v>
      </c>
      <c r="JK687">
        <v>23</v>
      </c>
      <c r="JL687">
        <v>29370142.1</v>
      </c>
      <c r="JM687">
        <v>29370142.1</v>
      </c>
      <c r="JN687">
        <v>3.54492</v>
      </c>
      <c r="JO687">
        <v>2.59888</v>
      </c>
      <c r="JP687">
        <v>2.19849</v>
      </c>
      <c r="JQ687">
        <v>2.63794</v>
      </c>
      <c r="JR687">
        <v>2.44629</v>
      </c>
      <c r="JS687">
        <v>2.31934</v>
      </c>
      <c r="JT687">
        <v>33.1099</v>
      </c>
      <c r="JU687">
        <v>24.0787</v>
      </c>
      <c r="JV687">
        <v>18</v>
      </c>
      <c r="JW687">
        <v>489.029</v>
      </c>
      <c r="JX687">
        <v>754.59</v>
      </c>
      <c r="JY687">
        <v>33.0738</v>
      </c>
      <c r="JZ687">
        <v>52.1667</v>
      </c>
      <c r="KA687">
        <v>30.0019</v>
      </c>
      <c r="KB687">
        <v>51.7497</v>
      </c>
      <c r="KC687">
        <v>51.543</v>
      </c>
      <c r="KD687">
        <v>71.0065</v>
      </c>
      <c r="KE687">
        <v>0</v>
      </c>
      <c r="KF687">
        <v>100</v>
      </c>
      <c r="KG687">
        <v>32.8171</v>
      </c>
      <c r="KH687">
        <v>1587.72</v>
      </c>
      <c r="KI687">
        <v>21.9999</v>
      </c>
      <c r="KJ687">
        <v>92.9763</v>
      </c>
      <c r="KK687">
        <v>89.747</v>
      </c>
    </row>
    <row r="688" spans="1:297">
      <c r="A688">
        <v>672</v>
      </c>
      <c r="B688">
        <v>1762208531.1</v>
      </c>
      <c r="C688">
        <v>10299.0999999046</v>
      </c>
      <c r="D688" t="s">
        <v>1794</v>
      </c>
      <c r="E688" t="s">
        <v>1795</v>
      </c>
      <c r="F688">
        <v>5</v>
      </c>
      <c r="G688" t="s">
        <v>1605</v>
      </c>
      <c r="H688" t="s">
        <v>438</v>
      </c>
      <c r="I688">
        <v>1762208523.6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1603.56171181037</v>
      </c>
      <c r="AK688">
        <v>1588.81654545455</v>
      </c>
      <c r="AL688">
        <v>3.31962951070675</v>
      </c>
      <c r="AM688">
        <v>64.2912507291706</v>
      </c>
      <c r="AN688">
        <f>(AP688 - AO688 + DY688*1E3/(8.314*(EA688+273.15)) * AR688/DX688 * AQ688) * DX688/(100*DL688) * 1000/(1000 - AP688)</f>
        <v>0</v>
      </c>
      <c r="AO688">
        <v>21.1168613323852</v>
      </c>
      <c r="AP688">
        <v>30.4947678787879</v>
      </c>
      <c r="AQ688">
        <v>-0.000131373328939069</v>
      </c>
      <c r="AR688">
        <v>98.2178947008319</v>
      </c>
      <c r="AS688">
        <v>4</v>
      </c>
      <c r="AT688">
        <v>1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439</v>
      </c>
      <c r="AY688" t="s">
        <v>439</v>
      </c>
      <c r="AZ688">
        <v>0</v>
      </c>
      <c r="BA688">
        <v>0</v>
      </c>
      <c r="BB688">
        <f>1-AZ688/BA688</f>
        <v>0</v>
      </c>
      <c r="BC688">
        <v>0</v>
      </c>
      <c r="BD688" t="s">
        <v>439</v>
      </c>
      <c r="BE688" t="s">
        <v>439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439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440</v>
      </c>
      <c r="DO688">
        <v>2</v>
      </c>
      <c r="DP688" t="b">
        <v>1</v>
      </c>
      <c r="DQ688">
        <v>1762208523.6</v>
      </c>
      <c r="DR688">
        <v>1518.8975</v>
      </c>
      <c r="DS688">
        <v>1557.2675</v>
      </c>
      <c r="DT688">
        <v>30.512425</v>
      </c>
      <c r="DU688">
        <v>21.1157166666667</v>
      </c>
      <c r="DV688">
        <v>1511.93333333333</v>
      </c>
      <c r="DW688">
        <v>30.2023916666667</v>
      </c>
      <c r="DX688">
        <v>499.995666666667</v>
      </c>
      <c r="DY688">
        <v>90.7801416666667</v>
      </c>
      <c r="DZ688">
        <v>0.09999895</v>
      </c>
      <c r="EA688">
        <v>42.5674666666667</v>
      </c>
      <c r="EB688">
        <v>42.1533666666667</v>
      </c>
      <c r="EC688">
        <v>999.9</v>
      </c>
      <c r="ED688">
        <v>0</v>
      </c>
      <c r="EE688">
        <v>0</v>
      </c>
      <c r="EF688">
        <v>10000.0025</v>
      </c>
      <c r="EG688">
        <v>0</v>
      </c>
      <c r="EH688">
        <v>1149.82833333333</v>
      </c>
      <c r="EI688">
        <v>-38.37</v>
      </c>
      <c r="EJ688">
        <v>1566.70083333333</v>
      </c>
      <c r="EK688">
        <v>1590.86</v>
      </c>
      <c r="EL688">
        <v>9.39671666666667</v>
      </c>
      <c r="EM688">
        <v>1557.2675</v>
      </c>
      <c r="EN688">
        <v>21.1157166666667</v>
      </c>
      <c r="EO688">
        <v>2.76992333333333</v>
      </c>
      <c r="EP688">
        <v>1.91688666666667</v>
      </c>
      <c r="EQ688">
        <v>22.705925</v>
      </c>
      <c r="ER688">
        <v>16.7740333333333</v>
      </c>
      <c r="ES688">
        <v>1999.96333333333</v>
      </c>
      <c r="ET688">
        <v>0.9799965</v>
      </c>
      <c r="EU688">
        <v>0.0200032833333333</v>
      </c>
      <c r="EV688">
        <v>0</v>
      </c>
      <c r="EW688">
        <v>1147.09333333333</v>
      </c>
      <c r="EX688">
        <v>5.00059</v>
      </c>
      <c r="EY688">
        <v>24589.75</v>
      </c>
      <c r="EZ688">
        <v>17359.9833333333</v>
      </c>
      <c r="FA688">
        <v>62.6508333333333</v>
      </c>
      <c r="FB688">
        <v>63.0051666666667</v>
      </c>
      <c r="FC688">
        <v>62.1353333333333</v>
      </c>
      <c r="FD688">
        <v>62.3956666666667</v>
      </c>
      <c r="FE688">
        <v>62.9475</v>
      </c>
      <c r="FF688">
        <v>1955.05333333333</v>
      </c>
      <c r="FG688">
        <v>39.91</v>
      </c>
      <c r="FH688">
        <v>0</v>
      </c>
      <c r="FI688">
        <v>1762208530.4</v>
      </c>
      <c r="FJ688">
        <v>0</v>
      </c>
      <c r="FK688">
        <v>1146.9888</v>
      </c>
      <c r="FL688">
        <v>0.82923077745911</v>
      </c>
      <c r="FM688">
        <v>8.93076918883697</v>
      </c>
      <c r="FN688">
        <v>24590.292</v>
      </c>
      <c r="FO688">
        <v>15</v>
      </c>
      <c r="FP688">
        <v>0</v>
      </c>
      <c r="FQ688" t="s">
        <v>441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-38.598195</v>
      </c>
      <c r="GD688">
        <v>2.75348120300756</v>
      </c>
      <c r="GE688">
        <v>0.748090262919522</v>
      </c>
      <c r="GF688">
        <v>0</v>
      </c>
      <c r="GG688">
        <v>1146.97911764706</v>
      </c>
      <c r="GH688">
        <v>0.151107721506516</v>
      </c>
      <c r="GI688">
        <v>0.211164386021572</v>
      </c>
      <c r="GJ688">
        <v>-1</v>
      </c>
      <c r="GK688">
        <v>9.4060925</v>
      </c>
      <c r="GL688">
        <v>-0.192303609022563</v>
      </c>
      <c r="GM688">
        <v>0.0185899996974179</v>
      </c>
      <c r="GN688">
        <v>0</v>
      </c>
      <c r="GO688">
        <v>0</v>
      </c>
      <c r="GP688">
        <v>2</v>
      </c>
      <c r="GQ688" t="s">
        <v>442</v>
      </c>
      <c r="GR688">
        <v>3.12622</v>
      </c>
      <c r="GS688">
        <v>2.77805</v>
      </c>
      <c r="GT688">
        <v>0.207574</v>
      </c>
      <c r="GU688">
        <v>0.210877</v>
      </c>
      <c r="GV688">
        <v>0.11663</v>
      </c>
      <c r="GW688">
        <v>0.0899825</v>
      </c>
      <c r="GX688">
        <v>28471.9</v>
      </c>
      <c r="GY688">
        <v>30017.5</v>
      </c>
      <c r="GZ688">
        <v>32655.1</v>
      </c>
      <c r="HA688">
        <v>34593.5</v>
      </c>
      <c r="HB688">
        <v>41156.9</v>
      </c>
      <c r="HC688">
        <v>45363.3</v>
      </c>
      <c r="HD688">
        <v>51278.2</v>
      </c>
      <c r="HE688">
        <v>55453.3</v>
      </c>
      <c r="HF688">
        <v>1.68838</v>
      </c>
      <c r="HG688">
        <v>2.00903</v>
      </c>
      <c r="HH688">
        <v>-0.0330918</v>
      </c>
      <c r="HI688">
        <v>0</v>
      </c>
      <c r="HJ688">
        <v>42.6505</v>
      </c>
      <c r="HK688">
        <v>999.9</v>
      </c>
      <c r="HL688">
        <v>53.663</v>
      </c>
      <c r="HM688">
        <v>28.439</v>
      </c>
      <c r="HN688">
        <v>23.0104</v>
      </c>
      <c r="HO688">
        <v>60.7046</v>
      </c>
      <c r="HP688">
        <v>31.0096</v>
      </c>
      <c r="HQ688">
        <v>2</v>
      </c>
      <c r="HR688">
        <v>2.25721</v>
      </c>
      <c r="HS688">
        <v>9.28105</v>
      </c>
      <c r="HT688">
        <v>19.8876</v>
      </c>
      <c r="HU688">
        <v>5.18809</v>
      </c>
      <c r="HV688">
        <v>12.0159</v>
      </c>
      <c r="HW688">
        <v>4.96915</v>
      </c>
      <c r="HX688">
        <v>3.2949</v>
      </c>
      <c r="HY688">
        <v>999.9</v>
      </c>
      <c r="HZ688">
        <v>9999</v>
      </c>
      <c r="IA688">
        <v>9999</v>
      </c>
      <c r="IB688">
        <v>9999</v>
      </c>
      <c r="IC688">
        <v>1.86311</v>
      </c>
      <c r="ID688">
        <v>1.86813</v>
      </c>
      <c r="IE688">
        <v>1.86783</v>
      </c>
      <c r="IF688">
        <v>1.86898</v>
      </c>
      <c r="IG688">
        <v>1.86981</v>
      </c>
      <c r="IH688">
        <v>1.86584</v>
      </c>
      <c r="II688">
        <v>1.86701</v>
      </c>
      <c r="IJ688">
        <v>1.86838</v>
      </c>
      <c r="IK688">
        <v>5</v>
      </c>
      <c r="IL688">
        <v>0</v>
      </c>
      <c r="IM688">
        <v>0</v>
      </c>
      <c r="IN688">
        <v>0</v>
      </c>
      <c r="IO688" t="s">
        <v>443</v>
      </c>
      <c r="IP688" t="s">
        <v>444</v>
      </c>
      <c r="IQ688" t="s">
        <v>445</v>
      </c>
      <c r="IR688" t="s">
        <v>445</v>
      </c>
      <c r="IS688" t="s">
        <v>445</v>
      </c>
      <c r="IT688" t="s">
        <v>445</v>
      </c>
      <c r="IU688">
        <v>0</v>
      </c>
      <c r="IV688">
        <v>100</v>
      </c>
      <c r="IW688">
        <v>100</v>
      </c>
      <c r="IX688">
        <v>7.05</v>
      </c>
      <c r="IY688">
        <v>0.31</v>
      </c>
      <c r="IZ688">
        <v>0.972545899424372</v>
      </c>
      <c r="JA688">
        <v>0.00534676025210932</v>
      </c>
      <c r="JB688">
        <v>-1.70922874884956e-06</v>
      </c>
      <c r="JC688">
        <v>5.24977269206303e-10</v>
      </c>
      <c r="JD688">
        <v>0.310040366037049</v>
      </c>
      <c r="JE688">
        <v>0</v>
      </c>
      <c r="JF688">
        <v>0</v>
      </c>
      <c r="JG688">
        <v>0</v>
      </c>
      <c r="JH688">
        <v>4</v>
      </c>
      <c r="JI688">
        <v>2317</v>
      </c>
      <c r="JJ688">
        <v>-0</v>
      </c>
      <c r="JK688">
        <v>23</v>
      </c>
      <c r="JL688">
        <v>29370142.2</v>
      </c>
      <c r="JM688">
        <v>29370142.2</v>
      </c>
      <c r="JN688">
        <v>3.573</v>
      </c>
      <c r="JO688">
        <v>2.58423</v>
      </c>
      <c r="JP688">
        <v>2.19849</v>
      </c>
      <c r="JQ688">
        <v>2.63794</v>
      </c>
      <c r="JR688">
        <v>2.44507</v>
      </c>
      <c r="JS688">
        <v>2.35229</v>
      </c>
      <c r="JT688">
        <v>33.1099</v>
      </c>
      <c r="JU688">
        <v>24.0875</v>
      </c>
      <c r="JV688">
        <v>18</v>
      </c>
      <c r="JW688">
        <v>488.992</v>
      </c>
      <c r="JX688">
        <v>754.351</v>
      </c>
      <c r="JY688">
        <v>32.9652</v>
      </c>
      <c r="JZ688">
        <v>52.1799</v>
      </c>
      <c r="KA688">
        <v>30.0017</v>
      </c>
      <c r="KB688">
        <v>51.7589</v>
      </c>
      <c r="KC688">
        <v>51.5495</v>
      </c>
      <c r="KD688">
        <v>71.5409</v>
      </c>
      <c r="KE688">
        <v>0</v>
      </c>
      <c r="KF688">
        <v>100</v>
      </c>
      <c r="KG688">
        <v>32.6907</v>
      </c>
      <c r="KH688">
        <v>1608.2</v>
      </c>
      <c r="KI688">
        <v>21.9999</v>
      </c>
      <c r="KJ688">
        <v>92.9741</v>
      </c>
      <c r="KK688">
        <v>89.7434</v>
      </c>
    </row>
    <row r="689" spans="1:297">
      <c r="A689">
        <v>673</v>
      </c>
      <c r="B689">
        <v>1762209260.1</v>
      </c>
      <c r="C689">
        <v>11028.0999999046</v>
      </c>
      <c r="D689" t="s">
        <v>1796</v>
      </c>
      <c r="E689" t="s">
        <v>1797</v>
      </c>
      <c r="F689">
        <v>5</v>
      </c>
      <c r="G689" t="s">
        <v>1798</v>
      </c>
      <c r="H689" t="s">
        <v>438</v>
      </c>
      <c r="I689">
        <v>1762209251.6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428.454051001333</v>
      </c>
      <c r="AK689">
        <v>421.237793939394</v>
      </c>
      <c r="AL689">
        <v>-0.0140986997247388</v>
      </c>
      <c r="AM689">
        <v>64.4554851909775</v>
      </c>
      <c r="AN689">
        <f>(AP689 - AO689 + DY689*1E3/(8.314*(EA689+273.15)) * AR689/DX689 * AQ689) * DX689/(100*DL689) * 1000/(1000 - AP689)</f>
        <v>0</v>
      </c>
      <c r="AO689">
        <v>20.8744805149166</v>
      </c>
      <c r="AP689">
        <v>30.6824624242424</v>
      </c>
      <c r="AQ689">
        <v>0.00829705687933649</v>
      </c>
      <c r="AR689">
        <v>96.2246162658236</v>
      </c>
      <c r="AS689">
        <v>13</v>
      </c>
      <c r="AT689">
        <v>3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439</v>
      </c>
      <c r="AY689" t="s">
        <v>439</v>
      </c>
      <c r="AZ689">
        <v>0</v>
      </c>
      <c r="BA689">
        <v>0</v>
      </c>
      <c r="BB689">
        <f>1-AZ689/BA689</f>
        <v>0</v>
      </c>
      <c r="BC689">
        <v>0</v>
      </c>
      <c r="BD689" t="s">
        <v>439</v>
      </c>
      <c r="BE689" t="s">
        <v>439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439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440</v>
      </c>
      <c r="DO689">
        <v>2</v>
      </c>
      <c r="DP689" t="b">
        <v>1</v>
      </c>
      <c r="DQ689">
        <v>1762209251.6</v>
      </c>
      <c r="DR689">
        <v>408.8313125</v>
      </c>
      <c r="DS689">
        <v>419.8545625</v>
      </c>
      <c r="DT689">
        <v>30.62039375</v>
      </c>
      <c r="DU689">
        <v>20.8764125</v>
      </c>
      <c r="DV689">
        <v>405.9349375</v>
      </c>
      <c r="DW689">
        <v>30.31033125</v>
      </c>
      <c r="DX689">
        <v>500.0475625</v>
      </c>
      <c r="DY689">
        <v>90.79764375</v>
      </c>
      <c r="DZ689">
        <v>0.10004495</v>
      </c>
      <c r="EA689">
        <v>43.67608125</v>
      </c>
      <c r="EB689">
        <v>42.9255625</v>
      </c>
      <c r="EC689">
        <v>999.9</v>
      </c>
      <c r="ED689">
        <v>0</v>
      </c>
      <c r="EE689">
        <v>0</v>
      </c>
      <c r="EF689">
        <v>10004.405625</v>
      </c>
      <c r="EG689">
        <v>0</v>
      </c>
      <c r="EH689">
        <v>1150.918125</v>
      </c>
      <c r="EI689">
        <v>-11.0232375</v>
      </c>
      <c r="EJ689">
        <v>421.745125</v>
      </c>
      <c r="EK689">
        <v>428.8064375</v>
      </c>
      <c r="EL689">
        <v>9.7439825</v>
      </c>
      <c r="EM689">
        <v>419.8545625</v>
      </c>
      <c r="EN689">
        <v>20.8764125</v>
      </c>
      <c r="EO689">
        <v>2.78025875</v>
      </c>
      <c r="EP689">
        <v>1.8955275</v>
      </c>
      <c r="EQ689">
        <v>22.76734375</v>
      </c>
      <c r="ER689">
        <v>16.5976375</v>
      </c>
      <c r="ES689">
        <v>1999.950625</v>
      </c>
      <c r="ET689">
        <v>0.9799940625</v>
      </c>
      <c r="EU689">
        <v>0.020005775</v>
      </c>
      <c r="EV689">
        <v>0</v>
      </c>
      <c r="EW689">
        <v>1049.278125</v>
      </c>
      <c r="EX689">
        <v>5.00059</v>
      </c>
      <c r="EY689">
        <v>22842.08125</v>
      </c>
      <c r="EZ689">
        <v>17359.85625</v>
      </c>
      <c r="FA689">
        <v>65.777125</v>
      </c>
      <c r="FB689">
        <v>66.3709375</v>
      </c>
      <c r="FC689">
        <v>65.292625</v>
      </c>
      <c r="FD689">
        <v>65.777125</v>
      </c>
      <c r="FE689">
        <v>65.8905</v>
      </c>
      <c r="FF689">
        <v>1955.040625</v>
      </c>
      <c r="FG689">
        <v>39.91</v>
      </c>
      <c r="FH689">
        <v>0</v>
      </c>
      <c r="FI689">
        <v>1762209259.4</v>
      </c>
      <c r="FJ689">
        <v>0</v>
      </c>
      <c r="FK689">
        <v>1049.18730769231</v>
      </c>
      <c r="FL689">
        <v>-4.02017093742507</v>
      </c>
      <c r="FM689">
        <v>-56.6700853886586</v>
      </c>
      <c r="FN689">
        <v>22841.7076923077</v>
      </c>
      <c r="FO689">
        <v>15</v>
      </c>
      <c r="FP689">
        <v>0</v>
      </c>
      <c r="FQ689" t="s">
        <v>441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-11.263725</v>
      </c>
      <c r="GD689">
        <v>4.40636842105263</v>
      </c>
      <c r="GE689">
        <v>0.78666777541412</v>
      </c>
      <c r="GF689">
        <v>0</v>
      </c>
      <c r="GG689">
        <v>1049.43411764706</v>
      </c>
      <c r="GH689">
        <v>-3.5098548527662</v>
      </c>
      <c r="GI689">
        <v>0.442453837054071</v>
      </c>
      <c r="GJ689">
        <v>-1</v>
      </c>
      <c r="GK689">
        <v>9.717643</v>
      </c>
      <c r="GL689">
        <v>0.5254267669173</v>
      </c>
      <c r="GM689">
        <v>0.0505247255410656</v>
      </c>
      <c r="GN689">
        <v>0</v>
      </c>
      <c r="GO689">
        <v>0</v>
      </c>
      <c r="GP689">
        <v>2</v>
      </c>
      <c r="GQ689" t="s">
        <v>442</v>
      </c>
      <c r="GR689">
        <v>3.125</v>
      </c>
      <c r="GS689">
        <v>2.77783</v>
      </c>
      <c r="GT689">
        <v>0.0821802</v>
      </c>
      <c r="GU689">
        <v>0.0845939</v>
      </c>
      <c r="GV689">
        <v>0.116444</v>
      </c>
      <c r="GW689">
        <v>0.0886778</v>
      </c>
      <c r="GX689">
        <v>32723.2</v>
      </c>
      <c r="GY689">
        <v>34487.6</v>
      </c>
      <c r="GZ689">
        <v>32398</v>
      </c>
      <c r="HA689">
        <v>34252.6</v>
      </c>
      <c r="HB689">
        <v>40895.2</v>
      </c>
      <c r="HC689">
        <v>44995.2</v>
      </c>
      <c r="HD689">
        <v>50934.1</v>
      </c>
      <c r="HE689">
        <v>54943.3</v>
      </c>
      <c r="HF689">
        <v>1.6512</v>
      </c>
      <c r="HG689">
        <v>1.95912</v>
      </c>
      <c r="HH689">
        <v>-0.0759885</v>
      </c>
      <c r="HI689">
        <v>0</v>
      </c>
      <c r="HJ689">
        <v>44.1489</v>
      </c>
      <c r="HK689">
        <v>999.9</v>
      </c>
      <c r="HL689">
        <v>53.492</v>
      </c>
      <c r="HM689">
        <v>28.409</v>
      </c>
      <c r="HN689">
        <v>22.8944</v>
      </c>
      <c r="HO689">
        <v>60.5847</v>
      </c>
      <c r="HP689">
        <v>30.3205</v>
      </c>
      <c r="HQ689">
        <v>2</v>
      </c>
      <c r="HR689">
        <v>2.65303</v>
      </c>
      <c r="HS689">
        <v>9.28105</v>
      </c>
      <c r="HT689">
        <v>19.8908</v>
      </c>
      <c r="HU689">
        <v>5.18869</v>
      </c>
      <c r="HV689">
        <v>12.0161</v>
      </c>
      <c r="HW689">
        <v>4.9685</v>
      </c>
      <c r="HX689">
        <v>3.29528</v>
      </c>
      <c r="HY689">
        <v>999.9</v>
      </c>
      <c r="HZ689">
        <v>9999</v>
      </c>
      <c r="IA689">
        <v>9999</v>
      </c>
      <c r="IB689">
        <v>9999</v>
      </c>
      <c r="IC689">
        <v>1.86311</v>
      </c>
      <c r="ID689">
        <v>1.86812</v>
      </c>
      <c r="IE689">
        <v>1.86783</v>
      </c>
      <c r="IF689">
        <v>1.86902</v>
      </c>
      <c r="IG689">
        <v>1.86981</v>
      </c>
      <c r="IH689">
        <v>1.86584</v>
      </c>
      <c r="II689">
        <v>1.86701</v>
      </c>
      <c r="IJ689">
        <v>1.86843</v>
      </c>
      <c r="IK689">
        <v>5</v>
      </c>
      <c r="IL689">
        <v>0</v>
      </c>
      <c r="IM689">
        <v>0</v>
      </c>
      <c r="IN689">
        <v>0</v>
      </c>
      <c r="IO689" t="s">
        <v>443</v>
      </c>
      <c r="IP689" t="s">
        <v>444</v>
      </c>
      <c r="IQ689" t="s">
        <v>445</v>
      </c>
      <c r="IR689" t="s">
        <v>445</v>
      </c>
      <c r="IS689" t="s">
        <v>445</v>
      </c>
      <c r="IT689" t="s">
        <v>445</v>
      </c>
      <c r="IU689">
        <v>0</v>
      </c>
      <c r="IV689">
        <v>100</v>
      </c>
      <c r="IW689">
        <v>100</v>
      </c>
      <c r="IX689">
        <v>2.894</v>
      </c>
      <c r="IY689">
        <v>0.3101</v>
      </c>
      <c r="IZ689">
        <v>0.972545899424372</v>
      </c>
      <c r="JA689">
        <v>0.00534676025210932</v>
      </c>
      <c r="JB689">
        <v>-1.70922874884956e-06</v>
      </c>
      <c r="JC689">
        <v>5.24977269206303e-10</v>
      </c>
      <c r="JD689">
        <v>0.310040366037049</v>
      </c>
      <c r="JE689">
        <v>0</v>
      </c>
      <c r="JF689">
        <v>0</v>
      </c>
      <c r="JG689">
        <v>0</v>
      </c>
      <c r="JH689">
        <v>4</v>
      </c>
      <c r="JI689">
        <v>2317</v>
      </c>
      <c r="JJ689">
        <v>-0</v>
      </c>
      <c r="JK689">
        <v>23</v>
      </c>
      <c r="JL689">
        <v>29370154.3</v>
      </c>
      <c r="JM689">
        <v>29370154.3</v>
      </c>
      <c r="JN689">
        <v>1.10474</v>
      </c>
      <c r="JO689">
        <v>2.61353</v>
      </c>
      <c r="JP689">
        <v>2.19849</v>
      </c>
      <c r="JQ689">
        <v>2.63672</v>
      </c>
      <c r="JR689">
        <v>2.44507</v>
      </c>
      <c r="JS689">
        <v>2.35474</v>
      </c>
      <c r="JT689">
        <v>33.0652</v>
      </c>
      <c r="JU689">
        <v>24.0787</v>
      </c>
      <c r="JV689">
        <v>18</v>
      </c>
      <c r="JW689">
        <v>478.83</v>
      </c>
      <c r="JX689">
        <v>731.177</v>
      </c>
      <c r="JY689">
        <v>34.4483</v>
      </c>
      <c r="JZ689">
        <v>55.7853</v>
      </c>
      <c r="KA689">
        <v>30.0039</v>
      </c>
      <c r="KB689">
        <v>54.7673</v>
      </c>
      <c r="KC689">
        <v>54.4312</v>
      </c>
      <c r="KD689">
        <v>22.1398</v>
      </c>
      <c r="KE689">
        <v>0</v>
      </c>
      <c r="KF689">
        <v>100</v>
      </c>
      <c r="KG689">
        <v>23.2882</v>
      </c>
      <c r="KH689">
        <v>420</v>
      </c>
      <c r="KI689">
        <v>21.9999</v>
      </c>
      <c r="KJ689">
        <v>92.3081</v>
      </c>
      <c r="KK689">
        <v>88.8955</v>
      </c>
    </row>
    <row r="690" spans="1:297">
      <c r="A690">
        <v>674</v>
      </c>
      <c r="B690">
        <v>1762209265.1</v>
      </c>
      <c r="C690">
        <v>11033.0999999046</v>
      </c>
      <c r="D690" t="s">
        <v>1799</v>
      </c>
      <c r="E690" t="s">
        <v>1800</v>
      </c>
      <c r="F690">
        <v>5</v>
      </c>
      <c r="G690" t="s">
        <v>1798</v>
      </c>
      <c r="H690" t="s">
        <v>438</v>
      </c>
      <c r="I690">
        <v>1762209256.36667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428.80648635018</v>
      </c>
      <c r="AK690">
        <v>421.275490909091</v>
      </c>
      <c r="AL690">
        <v>0.00518840451058184</v>
      </c>
      <c r="AM690">
        <v>64.4554851909775</v>
      </c>
      <c r="AN690">
        <f>(AP690 - AO690 + DY690*1E3/(8.314*(EA690+273.15)) * AR690/DX690 * AQ690) * DX690/(100*DL690) * 1000/(1000 - AP690)</f>
        <v>0</v>
      </c>
      <c r="AO690">
        <v>20.870952170431</v>
      </c>
      <c r="AP690">
        <v>30.7253521212121</v>
      </c>
      <c r="AQ690">
        <v>0.00851550759435383</v>
      </c>
      <c r="AR690">
        <v>96.2246162658236</v>
      </c>
      <c r="AS690">
        <v>13</v>
      </c>
      <c r="AT690">
        <v>3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439</v>
      </c>
      <c r="AY690" t="s">
        <v>439</v>
      </c>
      <c r="AZ690">
        <v>0</v>
      </c>
      <c r="BA690">
        <v>0</v>
      </c>
      <c r="BB690">
        <f>1-AZ690/BA690</f>
        <v>0</v>
      </c>
      <c r="BC690">
        <v>0</v>
      </c>
      <c r="BD690" t="s">
        <v>439</v>
      </c>
      <c r="BE690" t="s">
        <v>439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439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440</v>
      </c>
      <c r="DO690">
        <v>2</v>
      </c>
      <c r="DP690" t="b">
        <v>1</v>
      </c>
      <c r="DQ690">
        <v>1762209256.36667</v>
      </c>
      <c r="DR690">
        <v>408.532133333333</v>
      </c>
      <c r="DS690">
        <v>419.534133333333</v>
      </c>
      <c r="DT690">
        <v>30.6596533333333</v>
      </c>
      <c r="DU690">
        <v>20.8737666666667</v>
      </c>
      <c r="DV690">
        <v>405.637</v>
      </c>
      <c r="DW690">
        <v>30.3496066666667</v>
      </c>
      <c r="DX690">
        <v>500.014</v>
      </c>
      <c r="DY690">
        <v>90.7997</v>
      </c>
      <c r="DZ690">
        <v>0.09999978</v>
      </c>
      <c r="EA690">
        <v>43.6931933333333</v>
      </c>
      <c r="EB690">
        <v>42.9372333333333</v>
      </c>
      <c r="EC690">
        <v>999.9</v>
      </c>
      <c r="ED690">
        <v>0</v>
      </c>
      <c r="EE690">
        <v>0</v>
      </c>
      <c r="EF690">
        <v>9997.49133333334</v>
      </c>
      <c r="EG690">
        <v>0</v>
      </c>
      <c r="EH690">
        <v>1150.79466666667</v>
      </c>
      <c r="EI690">
        <v>-11.0020733333333</v>
      </c>
      <c r="EJ690">
        <v>421.453533333333</v>
      </c>
      <c r="EK690">
        <v>428.477933333333</v>
      </c>
      <c r="EL690">
        <v>9.78589</v>
      </c>
      <c r="EM690">
        <v>419.534133333333</v>
      </c>
      <c r="EN690">
        <v>20.8737666666667</v>
      </c>
      <c r="EO690">
        <v>2.783886</v>
      </c>
      <c r="EP690">
        <v>1.89532933333333</v>
      </c>
      <c r="EQ690">
        <v>22.78884</v>
      </c>
      <c r="ER690">
        <v>16.5959933333333</v>
      </c>
      <c r="ES690">
        <v>1999.95266666667</v>
      </c>
      <c r="ET690">
        <v>0.9799944</v>
      </c>
      <c r="EU690">
        <v>0.02000542</v>
      </c>
      <c r="EV690">
        <v>0</v>
      </c>
      <c r="EW690">
        <v>1048.89533333333</v>
      </c>
      <c r="EX690">
        <v>5.00059</v>
      </c>
      <c r="EY690">
        <v>22837.6733333333</v>
      </c>
      <c r="EZ690">
        <v>17359.88</v>
      </c>
      <c r="FA690">
        <v>65.8080666666667</v>
      </c>
      <c r="FB690">
        <v>66.3998</v>
      </c>
      <c r="FC690">
        <v>65.3288</v>
      </c>
      <c r="FD690">
        <v>65.8038666666667</v>
      </c>
      <c r="FE690">
        <v>65.9080666666667</v>
      </c>
      <c r="FF690">
        <v>1955.04266666667</v>
      </c>
      <c r="FG690">
        <v>39.91</v>
      </c>
      <c r="FH690">
        <v>0</v>
      </c>
      <c r="FI690">
        <v>1762209264.2</v>
      </c>
      <c r="FJ690">
        <v>0</v>
      </c>
      <c r="FK690">
        <v>1048.83115384615</v>
      </c>
      <c r="FL690">
        <v>-5.19692309246644</v>
      </c>
      <c r="FM690">
        <v>-63.9623931991455</v>
      </c>
      <c r="FN690">
        <v>22836.9730769231</v>
      </c>
      <c r="FO690">
        <v>15</v>
      </c>
      <c r="FP690">
        <v>0</v>
      </c>
      <c r="FQ690" t="s">
        <v>441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-11.058405</v>
      </c>
      <c r="GD690">
        <v>-2.37281954887218</v>
      </c>
      <c r="GE690">
        <v>0.532737132622647</v>
      </c>
      <c r="GF690">
        <v>0</v>
      </c>
      <c r="GG690">
        <v>1049.03294117647</v>
      </c>
      <c r="GH690">
        <v>-4.34407945481489</v>
      </c>
      <c r="GI690">
        <v>0.501348354949326</v>
      </c>
      <c r="GJ690">
        <v>-1</v>
      </c>
      <c r="GK690">
        <v>9.770612</v>
      </c>
      <c r="GL690">
        <v>0.532532030075204</v>
      </c>
      <c r="GM690">
        <v>0.0512042451951009</v>
      </c>
      <c r="GN690">
        <v>0</v>
      </c>
      <c r="GO690">
        <v>0</v>
      </c>
      <c r="GP690">
        <v>2</v>
      </c>
      <c r="GQ690" t="s">
        <v>442</v>
      </c>
      <c r="GR690">
        <v>3.12507</v>
      </c>
      <c r="GS690">
        <v>2.77767</v>
      </c>
      <c r="GT690">
        <v>0.0821787</v>
      </c>
      <c r="GU690">
        <v>0.0844149</v>
      </c>
      <c r="GV690">
        <v>0.116552</v>
      </c>
      <c r="GW690">
        <v>0.0886547</v>
      </c>
      <c r="GX690">
        <v>32720.1</v>
      </c>
      <c r="GY690">
        <v>34490.6</v>
      </c>
      <c r="GZ690">
        <v>32395</v>
      </c>
      <c r="HA690">
        <v>34249.1</v>
      </c>
      <c r="HB690">
        <v>40887.5</v>
      </c>
      <c r="HC690">
        <v>44991.9</v>
      </c>
      <c r="HD690">
        <v>50930</v>
      </c>
      <c r="HE690">
        <v>54938</v>
      </c>
      <c r="HF690">
        <v>1.6511</v>
      </c>
      <c r="HG690">
        <v>1.9584</v>
      </c>
      <c r="HH690">
        <v>-0.0756383</v>
      </c>
      <c r="HI690">
        <v>0</v>
      </c>
      <c r="HJ690">
        <v>44.1666</v>
      </c>
      <c r="HK690">
        <v>999.9</v>
      </c>
      <c r="HL690">
        <v>53.516</v>
      </c>
      <c r="HM690">
        <v>28.429</v>
      </c>
      <c r="HN690">
        <v>22.9324</v>
      </c>
      <c r="HO690">
        <v>60.6547</v>
      </c>
      <c r="HP690">
        <v>30.2644</v>
      </c>
      <c r="HQ690">
        <v>2</v>
      </c>
      <c r="HR690">
        <v>2.65714</v>
      </c>
      <c r="HS690">
        <v>9.28105</v>
      </c>
      <c r="HT690">
        <v>19.8906</v>
      </c>
      <c r="HU690">
        <v>5.18944</v>
      </c>
      <c r="HV690">
        <v>12.0159</v>
      </c>
      <c r="HW690">
        <v>4.9687</v>
      </c>
      <c r="HX690">
        <v>3.2955</v>
      </c>
      <c r="HY690">
        <v>999.9</v>
      </c>
      <c r="HZ690">
        <v>9999</v>
      </c>
      <c r="IA690">
        <v>9999</v>
      </c>
      <c r="IB690">
        <v>9999</v>
      </c>
      <c r="IC690">
        <v>1.86312</v>
      </c>
      <c r="ID690">
        <v>1.86812</v>
      </c>
      <c r="IE690">
        <v>1.86783</v>
      </c>
      <c r="IF690">
        <v>1.86902</v>
      </c>
      <c r="IG690">
        <v>1.86981</v>
      </c>
      <c r="IH690">
        <v>1.86584</v>
      </c>
      <c r="II690">
        <v>1.86703</v>
      </c>
      <c r="IJ690">
        <v>1.86842</v>
      </c>
      <c r="IK690">
        <v>5</v>
      </c>
      <c r="IL690">
        <v>0</v>
      </c>
      <c r="IM690">
        <v>0</v>
      </c>
      <c r="IN690">
        <v>0</v>
      </c>
      <c r="IO690" t="s">
        <v>443</v>
      </c>
      <c r="IP690" t="s">
        <v>444</v>
      </c>
      <c r="IQ690" t="s">
        <v>445</v>
      </c>
      <c r="IR690" t="s">
        <v>445</v>
      </c>
      <c r="IS690" t="s">
        <v>445</v>
      </c>
      <c r="IT690" t="s">
        <v>445</v>
      </c>
      <c r="IU690">
        <v>0</v>
      </c>
      <c r="IV690">
        <v>100</v>
      </c>
      <c r="IW690">
        <v>100</v>
      </c>
      <c r="IX690">
        <v>2.894</v>
      </c>
      <c r="IY690">
        <v>0.3101</v>
      </c>
      <c r="IZ690">
        <v>0.972545899424372</v>
      </c>
      <c r="JA690">
        <v>0.00534676025210932</v>
      </c>
      <c r="JB690">
        <v>-1.70922874884956e-06</v>
      </c>
      <c r="JC690">
        <v>5.24977269206303e-10</v>
      </c>
      <c r="JD690">
        <v>0.310040366037049</v>
      </c>
      <c r="JE690">
        <v>0</v>
      </c>
      <c r="JF690">
        <v>0</v>
      </c>
      <c r="JG690">
        <v>0</v>
      </c>
      <c r="JH690">
        <v>4</v>
      </c>
      <c r="JI690">
        <v>2317</v>
      </c>
      <c r="JJ690">
        <v>-0</v>
      </c>
      <c r="JK690">
        <v>23</v>
      </c>
      <c r="JL690">
        <v>29370154.4</v>
      </c>
      <c r="JM690">
        <v>29370154.4</v>
      </c>
      <c r="JN690">
        <v>1.08765</v>
      </c>
      <c r="JO690">
        <v>2.60742</v>
      </c>
      <c r="JP690">
        <v>2.19849</v>
      </c>
      <c r="JQ690">
        <v>2.63672</v>
      </c>
      <c r="JR690">
        <v>2.44507</v>
      </c>
      <c r="JS690">
        <v>2.34985</v>
      </c>
      <c r="JT690">
        <v>33.0652</v>
      </c>
      <c r="JU690">
        <v>24.0875</v>
      </c>
      <c r="JV690">
        <v>18</v>
      </c>
      <c r="JW690">
        <v>478.954</v>
      </c>
      <c r="JX690">
        <v>730.773</v>
      </c>
      <c r="JY690">
        <v>34.4722</v>
      </c>
      <c r="JZ690">
        <v>55.8231</v>
      </c>
      <c r="KA690">
        <v>30.0039</v>
      </c>
      <c r="KB690">
        <v>54.8032</v>
      </c>
      <c r="KC690">
        <v>54.4665</v>
      </c>
      <c r="KD690">
        <v>21.6874</v>
      </c>
      <c r="KE690">
        <v>0</v>
      </c>
      <c r="KF690">
        <v>100</v>
      </c>
      <c r="KG690">
        <v>23.3103</v>
      </c>
      <c r="KH690">
        <v>399.684</v>
      </c>
      <c r="KI690">
        <v>21.9999</v>
      </c>
      <c r="KJ690">
        <v>92.3003</v>
      </c>
      <c r="KK690">
        <v>88.8867</v>
      </c>
    </row>
    <row r="691" spans="1:297">
      <c r="A691">
        <v>675</v>
      </c>
      <c r="B691">
        <v>1762209270.1</v>
      </c>
      <c r="C691">
        <v>11038.0999999046</v>
      </c>
      <c r="D691" t="s">
        <v>1801</v>
      </c>
      <c r="E691" t="s">
        <v>1802</v>
      </c>
      <c r="F691">
        <v>5</v>
      </c>
      <c r="G691" t="s">
        <v>1798</v>
      </c>
      <c r="H691" t="s">
        <v>438</v>
      </c>
      <c r="I691">
        <v>1762209261.45714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425.693157491066</v>
      </c>
      <c r="AK691">
        <v>419.899606060606</v>
      </c>
      <c r="AL691">
        <v>-0.35477344411584</v>
      </c>
      <c r="AM691">
        <v>64.4554851909775</v>
      </c>
      <c r="AN691">
        <f>(AP691 - AO691 + DY691*1E3/(8.314*(EA691+273.15)) * AR691/DX691 * AQ691) * DX691/(100*DL691) * 1000/(1000 - AP691)</f>
        <v>0</v>
      </c>
      <c r="AO691">
        <v>20.8662431082091</v>
      </c>
      <c r="AP691">
        <v>30.7669387878788</v>
      </c>
      <c r="AQ691">
        <v>0.00844365852558711</v>
      </c>
      <c r="AR691">
        <v>96.2246162658236</v>
      </c>
      <c r="AS691">
        <v>13</v>
      </c>
      <c r="AT691">
        <v>3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439</v>
      </c>
      <c r="AY691" t="s">
        <v>439</v>
      </c>
      <c r="AZ691">
        <v>0</v>
      </c>
      <c r="BA691">
        <v>0</v>
      </c>
      <c r="BB691">
        <f>1-AZ691/BA691</f>
        <v>0</v>
      </c>
      <c r="BC691">
        <v>0</v>
      </c>
      <c r="BD691" t="s">
        <v>439</v>
      </c>
      <c r="BE691" t="s">
        <v>439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439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440</v>
      </c>
      <c r="DO691">
        <v>2</v>
      </c>
      <c r="DP691" t="b">
        <v>1</v>
      </c>
      <c r="DQ691">
        <v>1762209261.45714</v>
      </c>
      <c r="DR691">
        <v>408.144714285714</v>
      </c>
      <c r="DS691">
        <v>418.0285</v>
      </c>
      <c r="DT691">
        <v>30.7026857142857</v>
      </c>
      <c r="DU691">
        <v>20.8704928571429</v>
      </c>
      <c r="DV691">
        <v>405.251214285714</v>
      </c>
      <c r="DW691">
        <v>30.3926357142857</v>
      </c>
      <c r="DX691">
        <v>499.973785714286</v>
      </c>
      <c r="DY691">
        <v>90.8009714285714</v>
      </c>
      <c r="DZ691">
        <v>0.0999482071428572</v>
      </c>
      <c r="EA691">
        <v>43.7162642857143</v>
      </c>
      <c r="EB691">
        <v>42.9496285714286</v>
      </c>
      <c r="EC691">
        <v>999.9</v>
      </c>
      <c r="ED691">
        <v>0</v>
      </c>
      <c r="EE691">
        <v>0</v>
      </c>
      <c r="EF691">
        <v>9996.73642857143</v>
      </c>
      <c r="EG691">
        <v>0</v>
      </c>
      <c r="EH691">
        <v>1150.66071428571</v>
      </c>
      <c r="EI691">
        <v>-9.88384214285714</v>
      </c>
      <c r="EJ691">
        <v>421.072571428571</v>
      </c>
      <c r="EK691">
        <v>426.938642857143</v>
      </c>
      <c r="EL691">
        <v>9.83218928571428</v>
      </c>
      <c r="EM691">
        <v>418.0285</v>
      </c>
      <c r="EN691">
        <v>20.8704928571429</v>
      </c>
      <c r="EO691">
        <v>2.78783071428571</v>
      </c>
      <c r="EP691">
        <v>1.89505928571429</v>
      </c>
      <c r="EQ691">
        <v>22.8122</v>
      </c>
      <c r="ER691">
        <v>16.59375</v>
      </c>
      <c r="ES691">
        <v>1999.97928571429</v>
      </c>
      <c r="ET691">
        <v>0.979995</v>
      </c>
      <c r="EU691">
        <v>0.0200048</v>
      </c>
      <c r="EV691">
        <v>0</v>
      </c>
      <c r="EW691">
        <v>1048.50285714286</v>
      </c>
      <c r="EX691">
        <v>5.00059</v>
      </c>
      <c r="EY691">
        <v>22833.0642857143</v>
      </c>
      <c r="EZ691">
        <v>17360.1142857143</v>
      </c>
      <c r="FA691">
        <v>65.8435</v>
      </c>
      <c r="FB691">
        <v>66.4372857142857</v>
      </c>
      <c r="FC691">
        <v>65.3612857142857</v>
      </c>
      <c r="FD691">
        <v>65.839</v>
      </c>
      <c r="FE691">
        <v>65.9416428571429</v>
      </c>
      <c r="FF691">
        <v>1955.06928571429</v>
      </c>
      <c r="FG691">
        <v>39.91</v>
      </c>
      <c r="FH691">
        <v>0</v>
      </c>
      <c r="FI691">
        <v>1762209269.6</v>
      </c>
      <c r="FJ691">
        <v>0</v>
      </c>
      <c r="FK691">
        <v>1048.3616</v>
      </c>
      <c r="FL691">
        <v>-5.31923078866848</v>
      </c>
      <c r="FM691">
        <v>-52.3461538997797</v>
      </c>
      <c r="FN691">
        <v>22831.528</v>
      </c>
      <c r="FO691">
        <v>15</v>
      </c>
      <c r="FP691">
        <v>0</v>
      </c>
      <c r="FQ691" t="s">
        <v>441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-10.1092804761905</v>
      </c>
      <c r="GD691">
        <v>10.9116966233766</v>
      </c>
      <c r="GE691">
        <v>2.0863911965389</v>
      </c>
      <c r="GF691">
        <v>0</v>
      </c>
      <c r="GG691">
        <v>1048.68470588235</v>
      </c>
      <c r="GH691">
        <v>-4.89839572221815</v>
      </c>
      <c r="GI691">
        <v>0.538381208122589</v>
      </c>
      <c r="GJ691">
        <v>-1</v>
      </c>
      <c r="GK691">
        <v>9.81075904761905</v>
      </c>
      <c r="GL691">
        <v>0.546995064935066</v>
      </c>
      <c r="GM691">
        <v>0.0552127577480113</v>
      </c>
      <c r="GN691">
        <v>0</v>
      </c>
      <c r="GO691">
        <v>0</v>
      </c>
      <c r="GP691">
        <v>2</v>
      </c>
      <c r="GQ691" t="s">
        <v>442</v>
      </c>
      <c r="GR691">
        <v>3.12517</v>
      </c>
      <c r="GS691">
        <v>2.77796</v>
      </c>
      <c r="GT691">
        <v>0.0817785</v>
      </c>
      <c r="GU691">
        <v>0.082717</v>
      </c>
      <c r="GV691">
        <v>0.116661</v>
      </c>
      <c r="GW691">
        <v>0.0886415</v>
      </c>
      <c r="GX691">
        <v>32731.9</v>
      </c>
      <c r="GY691">
        <v>34550.6</v>
      </c>
      <c r="GZ691">
        <v>32392.8</v>
      </c>
      <c r="HA691">
        <v>34245.3</v>
      </c>
      <c r="HB691">
        <v>40880.7</v>
      </c>
      <c r="HC691">
        <v>44988.1</v>
      </c>
      <c r="HD691">
        <v>50927.1</v>
      </c>
      <c r="HE691">
        <v>54932.8</v>
      </c>
      <c r="HF691">
        <v>1.65065</v>
      </c>
      <c r="HG691">
        <v>1.95785</v>
      </c>
      <c r="HH691">
        <v>-0.0756457</v>
      </c>
      <c r="HI691">
        <v>0</v>
      </c>
      <c r="HJ691">
        <v>44.1842</v>
      </c>
      <c r="HK691">
        <v>999.9</v>
      </c>
      <c r="HL691">
        <v>53.492</v>
      </c>
      <c r="HM691">
        <v>28.409</v>
      </c>
      <c r="HN691">
        <v>22.8939</v>
      </c>
      <c r="HO691">
        <v>60.8147</v>
      </c>
      <c r="HP691">
        <v>30.2925</v>
      </c>
      <c r="HQ691">
        <v>2</v>
      </c>
      <c r="HR691">
        <v>2.66138</v>
      </c>
      <c r="HS691">
        <v>9.28105</v>
      </c>
      <c r="HT691">
        <v>19.8906</v>
      </c>
      <c r="HU691">
        <v>5.18974</v>
      </c>
      <c r="HV691">
        <v>12.0159</v>
      </c>
      <c r="HW691">
        <v>4.9687</v>
      </c>
      <c r="HX691">
        <v>3.29553</v>
      </c>
      <c r="HY691">
        <v>999.9</v>
      </c>
      <c r="HZ691">
        <v>9999</v>
      </c>
      <c r="IA691">
        <v>9999</v>
      </c>
      <c r="IB691">
        <v>9999</v>
      </c>
      <c r="IC691">
        <v>1.8631</v>
      </c>
      <c r="ID691">
        <v>1.86811</v>
      </c>
      <c r="IE691">
        <v>1.86783</v>
      </c>
      <c r="IF691">
        <v>1.86898</v>
      </c>
      <c r="IG691">
        <v>1.86981</v>
      </c>
      <c r="IH691">
        <v>1.86584</v>
      </c>
      <c r="II691">
        <v>1.86699</v>
      </c>
      <c r="IJ691">
        <v>1.86844</v>
      </c>
      <c r="IK691">
        <v>5</v>
      </c>
      <c r="IL691">
        <v>0</v>
      </c>
      <c r="IM691">
        <v>0</v>
      </c>
      <c r="IN691">
        <v>0</v>
      </c>
      <c r="IO691" t="s">
        <v>443</v>
      </c>
      <c r="IP691" t="s">
        <v>444</v>
      </c>
      <c r="IQ691" t="s">
        <v>445</v>
      </c>
      <c r="IR691" t="s">
        <v>445</v>
      </c>
      <c r="IS691" t="s">
        <v>445</v>
      </c>
      <c r="IT691" t="s">
        <v>445</v>
      </c>
      <c r="IU691">
        <v>0</v>
      </c>
      <c r="IV691">
        <v>100</v>
      </c>
      <c r="IW691">
        <v>100</v>
      </c>
      <c r="IX691">
        <v>2.883</v>
      </c>
      <c r="IY691">
        <v>0.31</v>
      </c>
      <c r="IZ691">
        <v>0.972545899424372</v>
      </c>
      <c r="JA691">
        <v>0.00534676025210932</v>
      </c>
      <c r="JB691">
        <v>-1.70922874884956e-06</v>
      </c>
      <c r="JC691">
        <v>5.24977269206303e-10</v>
      </c>
      <c r="JD691">
        <v>0.310040366037049</v>
      </c>
      <c r="JE691">
        <v>0</v>
      </c>
      <c r="JF691">
        <v>0</v>
      </c>
      <c r="JG691">
        <v>0</v>
      </c>
      <c r="JH691">
        <v>4</v>
      </c>
      <c r="JI691">
        <v>2317</v>
      </c>
      <c r="JJ691">
        <v>-0</v>
      </c>
      <c r="JK691">
        <v>23</v>
      </c>
      <c r="JL691">
        <v>29370154.5</v>
      </c>
      <c r="JM691">
        <v>29370154.5</v>
      </c>
      <c r="JN691">
        <v>1.05347</v>
      </c>
      <c r="JO691">
        <v>2.61719</v>
      </c>
      <c r="JP691">
        <v>2.19849</v>
      </c>
      <c r="JQ691">
        <v>2.63672</v>
      </c>
      <c r="JR691">
        <v>2.44507</v>
      </c>
      <c r="JS691">
        <v>2.2937</v>
      </c>
      <c r="JT691">
        <v>33.0652</v>
      </c>
      <c r="JU691">
        <v>24.07</v>
      </c>
      <c r="JV691">
        <v>18</v>
      </c>
      <c r="JW691">
        <v>478.822</v>
      </c>
      <c r="JX691">
        <v>730.542</v>
      </c>
      <c r="JY691">
        <v>34.4976</v>
      </c>
      <c r="JZ691">
        <v>55.8609</v>
      </c>
      <c r="KA691">
        <v>30.0041</v>
      </c>
      <c r="KB691">
        <v>54.8392</v>
      </c>
      <c r="KC691">
        <v>54.5018</v>
      </c>
      <c r="KD691">
        <v>21.0291</v>
      </c>
      <c r="KE691">
        <v>0</v>
      </c>
      <c r="KF691">
        <v>100</v>
      </c>
      <c r="KG691">
        <v>23.3335</v>
      </c>
      <c r="KH691">
        <v>386.104</v>
      </c>
      <c r="KI691">
        <v>21.9999</v>
      </c>
      <c r="KJ691">
        <v>92.2946</v>
      </c>
      <c r="KK691">
        <v>88.8777</v>
      </c>
    </row>
    <row r="692" spans="1:297">
      <c r="A692">
        <v>676</v>
      </c>
      <c r="B692">
        <v>1762209275.1</v>
      </c>
      <c r="C692">
        <v>11043.0999999046</v>
      </c>
      <c r="D692" t="s">
        <v>1803</v>
      </c>
      <c r="E692" t="s">
        <v>1804</v>
      </c>
      <c r="F692">
        <v>5</v>
      </c>
      <c r="G692" t="s">
        <v>1798</v>
      </c>
      <c r="H692" t="s">
        <v>438</v>
      </c>
      <c r="I692">
        <v>1762209266.94615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413.519924201811</v>
      </c>
      <c r="AK692">
        <v>412.622975757576</v>
      </c>
      <c r="AL692">
        <v>-1.54456833208299</v>
      </c>
      <c r="AM692">
        <v>64.4554851909775</v>
      </c>
      <c r="AN692">
        <f>(AP692 - AO692 + DY692*1E3/(8.314*(EA692+273.15)) * AR692/DX692 * AQ692) * DX692/(100*DL692) * 1000/(1000 - AP692)</f>
        <v>0</v>
      </c>
      <c r="AO692">
        <v>20.8635862990936</v>
      </c>
      <c r="AP692">
        <v>30.8108254545455</v>
      </c>
      <c r="AQ692">
        <v>0.00869299885244638</v>
      </c>
      <c r="AR692">
        <v>96.2246162658236</v>
      </c>
      <c r="AS692">
        <v>13</v>
      </c>
      <c r="AT692">
        <v>3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439</v>
      </c>
      <c r="AY692" t="s">
        <v>439</v>
      </c>
      <c r="AZ692">
        <v>0</v>
      </c>
      <c r="BA692">
        <v>0</v>
      </c>
      <c r="BB692">
        <f>1-AZ692/BA692</f>
        <v>0</v>
      </c>
      <c r="BC692">
        <v>0</v>
      </c>
      <c r="BD692" t="s">
        <v>439</v>
      </c>
      <c r="BE692" t="s">
        <v>439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439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440</v>
      </c>
      <c r="DO692">
        <v>2</v>
      </c>
      <c r="DP692" t="b">
        <v>1</v>
      </c>
      <c r="DQ692">
        <v>1762209266.94615</v>
      </c>
      <c r="DR692">
        <v>406.290692307692</v>
      </c>
      <c r="DS692">
        <v>412.372384615385</v>
      </c>
      <c r="DT692">
        <v>30.7491</v>
      </c>
      <c r="DU692">
        <v>20.8663153846154</v>
      </c>
      <c r="DV692">
        <v>403.404923076923</v>
      </c>
      <c r="DW692">
        <v>30.4390615384615</v>
      </c>
      <c r="DX692">
        <v>499.971538461539</v>
      </c>
      <c r="DY692">
        <v>90.8015538461539</v>
      </c>
      <c r="DZ692">
        <v>0.0999631461538462</v>
      </c>
      <c r="EA692">
        <v>43.7399461538462</v>
      </c>
      <c r="EB692">
        <v>42.9658230769231</v>
      </c>
      <c r="EC692">
        <v>999.9</v>
      </c>
      <c r="ED692">
        <v>0</v>
      </c>
      <c r="EE692">
        <v>0</v>
      </c>
      <c r="EF692">
        <v>9991.43846153846</v>
      </c>
      <c r="EG692">
        <v>0</v>
      </c>
      <c r="EH692">
        <v>1150.55692307692</v>
      </c>
      <c r="EI692">
        <v>-6.08176130769231</v>
      </c>
      <c r="EJ692">
        <v>419.179846153846</v>
      </c>
      <c r="EK692">
        <v>421.160230769231</v>
      </c>
      <c r="EL692">
        <v>9.88277384615385</v>
      </c>
      <c r="EM692">
        <v>412.372384615385</v>
      </c>
      <c r="EN692">
        <v>20.8663153846154</v>
      </c>
      <c r="EO692">
        <v>2.79206384615385</v>
      </c>
      <c r="EP692">
        <v>1.89469384615385</v>
      </c>
      <c r="EQ692">
        <v>22.8372307692308</v>
      </c>
      <c r="ER692">
        <v>16.5907153846154</v>
      </c>
      <c r="ES692">
        <v>1999.99230769231</v>
      </c>
      <c r="ET692">
        <v>0.979995461538462</v>
      </c>
      <c r="EU692">
        <v>0.0200043230769231</v>
      </c>
      <c r="EV692">
        <v>0</v>
      </c>
      <c r="EW692">
        <v>1048.01615384615</v>
      </c>
      <c r="EX692">
        <v>5.00059</v>
      </c>
      <c r="EY692">
        <v>22827.1153846154</v>
      </c>
      <c r="EZ692">
        <v>17360.2307692308</v>
      </c>
      <c r="FA692">
        <v>65.8700769230769</v>
      </c>
      <c r="FB692">
        <v>66.4757692307692</v>
      </c>
      <c r="FC692">
        <v>65.4035384615385</v>
      </c>
      <c r="FD692">
        <v>65.87</v>
      </c>
      <c r="FE692">
        <v>65.9709230769231</v>
      </c>
      <c r="FF692">
        <v>1955.08230769231</v>
      </c>
      <c r="FG692">
        <v>39.91</v>
      </c>
      <c r="FH692">
        <v>0</v>
      </c>
      <c r="FI692">
        <v>1762209274.4</v>
      </c>
      <c r="FJ692">
        <v>0</v>
      </c>
      <c r="FK692">
        <v>1047.9</v>
      </c>
      <c r="FL692">
        <v>-5.79846153901526</v>
      </c>
      <c r="FM692">
        <v>-75.0230768073419</v>
      </c>
      <c r="FN692">
        <v>22825.812</v>
      </c>
      <c r="FO692">
        <v>15</v>
      </c>
      <c r="FP692">
        <v>0</v>
      </c>
      <c r="FQ692" t="s">
        <v>441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-7.39935185</v>
      </c>
      <c r="GD692">
        <v>46.4975364360902</v>
      </c>
      <c r="GE692">
        <v>4.98576321589552</v>
      </c>
      <c r="GF692">
        <v>0</v>
      </c>
      <c r="GG692">
        <v>1048.25617647059</v>
      </c>
      <c r="GH692">
        <v>-5.03605806740415</v>
      </c>
      <c r="GI692">
        <v>0.558574944710317</v>
      </c>
      <c r="GJ692">
        <v>-1</v>
      </c>
      <c r="GK692">
        <v>9.8611885</v>
      </c>
      <c r="GL692">
        <v>0.554736090225561</v>
      </c>
      <c r="GM692">
        <v>0.0533217243977538</v>
      </c>
      <c r="GN692">
        <v>0</v>
      </c>
      <c r="GO692">
        <v>0</v>
      </c>
      <c r="GP692">
        <v>2</v>
      </c>
      <c r="GQ692" t="s">
        <v>442</v>
      </c>
      <c r="GR692">
        <v>3.12515</v>
      </c>
      <c r="GS692">
        <v>2.77783</v>
      </c>
      <c r="GT692">
        <v>0.0805306</v>
      </c>
      <c r="GU692">
        <v>0.0805943</v>
      </c>
      <c r="GV692">
        <v>0.116769</v>
      </c>
      <c r="GW692">
        <v>0.0886176</v>
      </c>
      <c r="GX692">
        <v>32773.1</v>
      </c>
      <c r="GY692">
        <v>34627</v>
      </c>
      <c r="GZ692">
        <v>32389.8</v>
      </c>
      <c r="HA692">
        <v>34242.1</v>
      </c>
      <c r="HB692">
        <v>40873.1</v>
      </c>
      <c r="HC692">
        <v>44984.8</v>
      </c>
      <c r="HD692">
        <v>50923.3</v>
      </c>
      <c r="HE692">
        <v>54927.6</v>
      </c>
      <c r="HF692">
        <v>1.65042</v>
      </c>
      <c r="HG692">
        <v>1.95737</v>
      </c>
      <c r="HH692">
        <v>-0.0756383</v>
      </c>
      <c r="HI692">
        <v>0</v>
      </c>
      <c r="HJ692">
        <v>44.2019</v>
      </c>
      <c r="HK692">
        <v>999.9</v>
      </c>
      <c r="HL692">
        <v>53.467</v>
      </c>
      <c r="HM692">
        <v>28.409</v>
      </c>
      <c r="HN692">
        <v>22.8808</v>
      </c>
      <c r="HO692">
        <v>60.7947</v>
      </c>
      <c r="HP692">
        <v>30.2925</v>
      </c>
      <c r="HQ692">
        <v>2</v>
      </c>
      <c r="HR692">
        <v>2.66571</v>
      </c>
      <c r="HS692">
        <v>9.28105</v>
      </c>
      <c r="HT692">
        <v>19.8904</v>
      </c>
      <c r="HU692">
        <v>5.18824</v>
      </c>
      <c r="HV692">
        <v>12.0159</v>
      </c>
      <c r="HW692">
        <v>4.9684</v>
      </c>
      <c r="HX692">
        <v>3.29538</v>
      </c>
      <c r="HY692">
        <v>999.9</v>
      </c>
      <c r="HZ692">
        <v>9999</v>
      </c>
      <c r="IA692">
        <v>9999</v>
      </c>
      <c r="IB692">
        <v>9999</v>
      </c>
      <c r="IC692">
        <v>1.8631</v>
      </c>
      <c r="ID692">
        <v>1.86813</v>
      </c>
      <c r="IE692">
        <v>1.86783</v>
      </c>
      <c r="IF692">
        <v>1.869</v>
      </c>
      <c r="IG692">
        <v>1.86981</v>
      </c>
      <c r="IH692">
        <v>1.86584</v>
      </c>
      <c r="II692">
        <v>1.86705</v>
      </c>
      <c r="IJ692">
        <v>1.86841</v>
      </c>
      <c r="IK692">
        <v>5</v>
      </c>
      <c r="IL692">
        <v>0</v>
      </c>
      <c r="IM692">
        <v>0</v>
      </c>
      <c r="IN692">
        <v>0</v>
      </c>
      <c r="IO692" t="s">
        <v>443</v>
      </c>
      <c r="IP692" t="s">
        <v>444</v>
      </c>
      <c r="IQ692" t="s">
        <v>445</v>
      </c>
      <c r="IR692" t="s">
        <v>445</v>
      </c>
      <c r="IS692" t="s">
        <v>445</v>
      </c>
      <c r="IT692" t="s">
        <v>445</v>
      </c>
      <c r="IU692">
        <v>0</v>
      </c>
      <c r="IV692">
        <v>100</v>
      </c>
      <c r="IW692">
        <v>100</v>
      </c>
      <c r="IX692">
        <v>2.851</v>
      </c>
      <c r="IY692">
        <v>0.31</v>
      </c>
      <c r="IZ692">
        <v>0.972545899424372</v>
      </c>
      <c r="JA692">
        <v>0.00534676025210932</v>
      </c>
      <c r="JB692">
        <v>-1.70922874884956e-06</v>
      </c>
      <c r="JC692">
        <v>5.24977269206303e-10</v>
      </c>
      <c r="JD692">
        <v>0.310040366037049</v>
      </c>
      <c r="JE692">
        <v>0</v>
      </c>
      <c r="JF692">
        <v>0</v>
      </c>
      <c r="JG692">
        <v>0</v>
      </c>
      <c r="JH692">
        <v>4</v>
      </c>
      <c r="JI692">
        <v>2317</v>
      </c>
      <c r="JJ692">
        <v>-0</v>
      </c>
      <c r="JK692">
        <v>23</v>
      </c>
      <c r="JL692">
        <v>29370154.6</v>
      </c>
      <c r="JM692">
        <v>29370154.6</v>
      </c>
      <c r="JN692">
        <v>1.01562</v>
      </c>
      <c r="JO692">
        <v>2.60498</v>
      </c>
      <c r="JP692">
        <v>2.19849</v>
      </c>
      <c r="JQ692">
        <v>2.63672</v>
      </c>
      <c r="JR692">
        <v>2.44629</v>
      </c>
      <c r="JS692">
        <v>2.3645</v>
      </c>
      <c r="JT692">
        <v>33.0652</v>
      </c>
      <c r="JU692">
        <v>24.0875</v>
      </c>
      <c r="JV692">
        <v>18</v>
      </c>
      <c r="JW692">
        <v>478.855</v>
      </c>
      <c r="JX692">
        <v>730.385</v>
      </c>
      <c r="JY692">
        <v>34.5219</v>
      </c>
      <c r="JZ692">
        <v>55.8987</v>
      </c>
      <c r="KA692">
        <v>30.0042</v>
      </c>
      <c r="KB692">
        <v>54.8753</v>
      </c>
      <c r="KC692">
        <v>54.5372</v>
      </c>
      <c r="KD692">
        <v>20.2089</v>
      </c>
      <c r="KE692">
        <v>0</v>
      </c>
      <c r="KF692">
        <v>100</v>
      </c>
      <c r="KG692">
        <v>23.3565</v>
      </c>
      <c r="KH692">
        <v>365.787</v>
      </c>
      <c r="KI692">
        <v>21.9999</v>
      </c>
      <c r="KJ692">
        <v>92.2871</v>
      </c>
      <c r="KK692">
        <v>88.8693</v>
      </c>
    </row>
    <row r="693" spans="1:297">
      <c r="A693">
        <v>677</v>
      </c>
      <c r="B693">
        <v>1762209280.1</v>
      </c>
      <c r="C693">
        <v>11048.0999999046</v>
      </c>
      <c r="D693" t="s">
        <v>1805</v>
      </c>
      <c r="E693" t="s">
        <v>1806</v>
      </c>
      <c r="F693">
        <v>5</v>
      </c>
      <c r="G693" t="s">
        <v>1798</v>
      </c>
      <c r="H693" t="s">
        <v>438</v>
      </c>
      <c r="I693">
        <v>1762209271.94615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399.169964883489</v>
      </c>
      <c r="AK693">
        <v>401.755484848485</v>
      </c>
      <c r="AL693">
        <v>-2.26526842509119</v>
      </c>
      <c r="AM693">
        <v>64.4554851909775</v>
      </c>
      <c r="AN693">
        <f>(AP693 - AO693 + DY693*1E3/(8.314*(EA693+273.15)) * AR693/DX693 * AQ693) * DX693/(100*DL693) * 1000/(1000 - AP693)</f>
        <v>0</v>
      </c>
      <c r="AO693">
        <v>20.8589565277194</v>
      </c>
      <c r="AP693">
        <v>30.8509733333333</v>
      </c>
      <c r="AQ693">
        <v>0.00813087567889453</v>
      </c>
      <c r="AR693">
        <v>96.2246162658236</v>
      </c>
      <c r="AS693">
        <v>13</v>
      </c>
      <c r="AT693">
        <v>3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439</v>
      </c>
      <c r="AY693" t="s">
        <v>439</v>
      </c>
      <c r="AZ693">
        <v>0</v>
      </c>
      <c r="BA693">
        <v>0</v>
      </c>
      <c r="BB693">
        <f>1-AZ693/BA693</f>
        <v>0</v>
      </c>
      <c r="BC693">
        <v>0</v>
      </c>
      <c r="BD693" t="s">
        <v>439</v>
      </c>
      <c r="BE693" t="s">
        <v>439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439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440</v>
      </c>
      <c r="DO693">
        <v>2</v>
      </c>
      <c r="DP693" t="b">
        <v>1</v>
      </c>
      <c r="DQ693">
        <v>1762209271.94615</v>
      </c>
      <c r="DR693">
        <v>401.525692307692</v>
      </c>
      <c r="DS693">
        <v>402.104846153846</v>
      </c>
      <c r="DT693">
        <v>30.7915461538461</v>
      </c>
      <c r="DU693">
        <v>20.8625846153846</v>
      </c>
      <c r="DV693">
        <v>398.659923076923</v>
      </c>
      <c r="DW693">
        <v>30.4815</v>
      </c>
      <c r="DX693">
        <v>499.984538461538</v>
      </c>
      <c r="DY693">
        <v>90.8017538461538</v>
      </c>
      <c r="DZ693">
        <v>0.100033192307692</v>
      </c>
      <c r="EA693">
        <v>43.7620769230769</v>
      </c>
      <c r="EB693">
        <v>42.9822230769231</v>
      </c>
      <c r="EC693">
        <v>999.9</v>
      </c>
      <c r="ED693">
        <v>0</v>
      </c>
      <c r="EE693">
        <v>0</v>
      </c>
      <c r="EF693">
        <v>9991.44230769231</v>
      </c>
      <c r="EG693">
        <v>0</v>
      </c>
      <c r="EH693">
        <v>1150.50307692308</v>
      </c>
      <c r="EI693">
        <v>-0.579131307692308</v>
      </c>
      <c r="EJ693">
        <v>414.281692307692</v>
      </c>
      <c r="EK693">
        <v>410.672307692308</v>
      </c>
      <c r="EL693">
        <v>9.92894538461539</v>
      </c>
      <c r="EM693">
        <v>402.104846153846</v>
      </c>
      <c r="EN693">
        <v>20.8625846153846</v>
      </c>
      <c r="EO693">
        <v>2.79592384615385</v>
      </c>
      <c r="EP693">
        <v>1.89436076923077</v>
      </c>
      <c r="EQ693">
        <v>22.8600307692308</v>
      </c>
      <c r="ER693">
        <v>16.5879461538462</v>
      </c>
      <c r="ES693">
        <v>2000.00769230769</v>
      </c>
      <c r="ET693">
        <v>0.979995923076923</v>
      </c>
      <c r="EU693">
        <v>0.0200038461538462</v>
      </c>
      <c r="EV693">
        <v>0</v>
      </c>
      <c r="EW693">
        <v>1047.28923076923</v>
      </c>
      <c r="EX693">
        <v>5.00059</v>
      </c>
      <c r="EY693">
        <v>22816.6384615385</v>
      </c>
      <c r="EZ693">
        <v>17360.3692307692</v>
      </c>
      <c r="FA693">
        <v>65.8988461538462</v>
      </c>
      <c r="FB693">
        <v>66.5142307692308</v>
      </c>
      <c r="FC693">
        <v>65.4371538461538</v>
      </c>
      <c r="FD693">
        <v>65.9036153846154</v>
      </c>
      <c r="FE693">
        <v>66.0046153846154</v>
      </c>
      <c r="FF693">
        <v>1955.09769230769</v>
      </c>
      <c r="FG693">
        <v>39.91</v>
      </c>
      <c r="FH693">
        <v>0</v>
      </c>
      <c r="FI693">
        <v>1762209279.2</v>
      </c>
      <c r="FJ693">
        <v>0</v>
      </c>
      <c r="FK693">
        <v>1047.138</v>
      </c>
      <c r="FL693">
        <v>-11.9353846008958</v>
      </c>
      <c r="FM693">
        <v>-184.361538468248</v>
      </c>
      <c r="FN693">
        <v>22814.724</v>
      </c>
      <c r="FO693">
        <v>15</v>
      </c>
      <c r="FP693">
        <v>0</v>
      </c>
      <c r="FQ693" t="s">
        <v>441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-4.12627535</v>
      </c>
      <c r="GD693">
        <v>66.9766329473684</v>
      </c>
      <c r="GE693">
        <v>6.57825761804846</v>
      </c>
      <c r="GF693">
        <v>0</v>
      </c>
      <c r="GG693">
        <v>1047.77323529412</v>
      </c>
      <c r="GH693">
        <v>-7.14637127169625</v>
      </c>
      <c r="GI693">
        <v>0.77088078191818</v>
      </c>
      <c r="GJ693">
        <v>-1</v>
      </c>
      <c r="GK693">
        <v>9.8980745</v>
      </c>
      <c r="GL693">
        <v>0.557571879699258</v>
      </c>
      <c r="GM693">
        <v>0.0535987579590238</v>
      </c>
      <c r="GN693">
        <v>0</v>
      </c>
      <c r="GO693">
        <v>0</v>
      </c>
      <c r="GP693">
        <v>2</v>
      </c>
      <c r="GQ693" t="s">
        <v>442</v>
      </c>
      <c r="GR693">
        <v>3.12518</v>
      </c>
      <c r="GS693">
        <v>2.77797</v>
      </c>
      <c r="GT693">
        <v>0.078688</v>
      </c>
      <c r="GU693">
        <v>0.0778927</v>
      </c>
      <c r="GV693">
        <v>0.116869</v>
      </c>
      <c r="GW693">
        <v>0.0886019</v>
      </c>
      <c r="GX693">
        <v>32836.3</v>
      </c>
      <c r="GY693">
        <v>34724.6</v>
      </c>
      <c r="GZ693">
        <v>32387.5</v>
      </c>
      <c r="HA693">
        <v>34238.3</v>
      </c>
      <c r="HB693">
        <v>40866.3</v>
      </c>
      <c r="HC693">
        <v>44980.9</v>
      </c>
      <c r="HD693">
        <v>50920.1</v>
      </c>
      <c r="HE693">
        <v>54922.4</v>
      </c>
      <c r="HF693">
        <v>1.65</v>
      </c>
      <c r="HG693">
        <v>1.957</v>
      </c>
      <c r="HH693">
        <v>-0.0762045</v>
      </c>
      <c r="HI693">
        <v>0</v>
      </c>
      <c r="HJ693">
        <v>44.2207</v>
      </c>
      <c r="HK693">
        <v>999.9</v>
      </c>
      <c r="HL693">
        <v>53.467</v>
      </c>
      <c r="HM693">
        <v>28.409</v>
      </c>
      <c r="HN693">
        <v>22.8846</v>
      </c>
      <c r="HO693">
        <v>60.7147</v>
      </c>
      <c r="HP693">
        <v>30.2724</v>
      </c>
      <c r="HQ693">
        <v>2</v>
      </c>
      <c r="HR693">
        <v>2.67003</v>
      </c>
      <c r="HS693">
        <v>9.28105</v>
      </c>
      <c r="HT693">
        <v>19.8905</v>
      </c>
      <c r="HU693">
        <v>5.18824</v>
      </c>
      <c r="HV693">
        <v>12.0161</v>
      </c>
      <c r="HW693">
        <v>4.96845</v>
      </c>
      <c r="HX693">
        <v>3.29533</v>
      </c>
      <c r="HY693">
        <v>999.9</v>
      </c>
      <c r="HZ693">
        <v>9999</v>
      </c>
      <c r="IA693">
        <v>9999</v>
      </c>
      <c r="IB693">
        <v>9999</v>
      </c>
      <c r="IC693">
        <v>1.86311</v>
      </c>
      <c r="ID693">
        <v>1.8681</v>
      </c>
      <c r="IE693">
        <v>1.86783</v>
      </c>
      <c r="IF693">
        <v>1.86904</v>
      </c>
      <c r="IG693">
        <v>1.86981</v>
      </c>
      <c r="IH693">
        <v>1.86585</v>
      </c>
      <c r="II693">
        <v>1.86704</v>
      </c>
      <c r="IJ693">
        <v>1.86839</v>
      </c>
      <c r="IK693">
        <v>5</v>
      </c>
      <c r="IL693">
        <v>0</v>
      </c>
      <c r="IM693">
        <v>0</v>
      </c>
      <c r="IN693">
        <v>0</v>
      </c>
      <c r="IO693" t="s">
        <v>443</v>
      </c>
      <c r="IP693" t="s">
        <v>444</v>
      </c>
      <c r="IQ693" t="s">
        <v>445</v>
      </c>
      <c r="IR693" t="s">
        <v>445</v>
      </c>
      <c r="IS693" t="s">
        <v>445</v>
      </c>
      <c r="IT693" t="s">
        <v>445</v>
      </c>
      <c r="IU693">
        <v>0</v>
      </c>
      <c r="IV693">
        <v>100</v>
      </c>
      <c r="IW693">
        <v>100</v>
      </c>
      <c r="IX693">
        <v>2.803</v>
      </c>
      <c r="IY693">
        <v>0.3101</v>
      </c>
      <c r="IZ693">
        <v>0.972545899424372</v>
      </c>
      <c r="JA693">
        <v>0.00534676025210932</v>
      </c>
      <c r="JB693">
        <v>-1.70922874884956e-06</v>
      </c>
      <c r="JC693">
        <v>5.24977269206303e-10</v>
      </c>
      <c r="JD693">
        <v>0.310040366037049</v>
      </c>
      <c r="JE693">
        <v>0</v>
      </c>
      <c r="JF693">
        <v>0</v>
      </c>
      <c r="JG693">
        <v>0</v>
      </c>
      <c r="JH693">
        <v>4</v>
      </c>
      <c r="JI693">
        <v>2317</v>
      </c>
      <c r="JJ693">
        <v>-0</v>
      </c>
      <c r="JK693">
        <v>23</v>
      </c>
      <c r="JL693">
        <v>29370154.7</v>
      </c>
      <c r="JM693">
        <v>29370154.7</v>
      </c>
      <c r="JN693">
        <v>0.97168</v>
      </c>
      <c r="JO693">
        <v>2.61963</v>
      </c>
      <c r="JP693">
        <v>2.19849</v>
      </c>
      <c r="JQ693">
        <v>2.63672</v>
      </c>
      <c r="JR693">
        <v>2.44629</v>
      </c>
      <c r="JS693">
        <v>2.29492</v>
      </c>
      <c r="JT693">
        <v>33.0652</v>
      </c>
      <c r="JU693">
        <v>24.07</v>
      </c>
      <c r="JV693">
        <v>18</v>
      </c>
      <c r="JW693">
        <v>478.742</v>
      </c>
      <c r="JX693">
        <v>730.326</v>
      </c>
      <c r="JY693">
        <v>34.5476</v>
      </c>
      <c r="JZ693">
        <v>55.9367</v>
      </c>
      <c r="KA693">
        <v>30.0042</v>
      </c>
      <c r="KB693">
        <v>54.9114</v>
      </c>
      <c r="KC693">
        <v>54.5726</v>
      </c>
      <c r="KD693">
        <v>19.4004</v>
      </c>
      <c r="KE693">
        <v>0</v>
      </c>
      <c r="KF693">
        <v>100</v>
      </c>
      <c r="KG693">
        <v>23.3799</v>
      </c>
      <c r="KH693">
        <v>352.137</v>
      </c>
      <c r="KI693">
        <v>21.9999</v>
      </c>
      <c r="KJ693">
        <v>92.2811</v>
      </c>
      <c r="KK693">
        <v>88.8603</v>
      </c>
    </row>
    <row r="694" spans="1:297">
      <c r="A694">
        <v>678</v>
      </c>
      <c r="B694">
        <v>1762209285.1</v>
      </c>
      <c r="C694">
        <v>11053.0999999046</v>
      </c>
      <c r="D694" t="s">
        <v>1807</v>
      </c>
      <c r="E694" t="s">
        <v>1808</v>
      </c>
      <c r="F694">
        <v>5</v>
      </c>
      <c r="G694" t="s">
        <v>1798</v>
      </c>
      <c r="H694" t="s">
        <v>438</v>
      </c>
      <c r="I694">
        <v>1762209276.94615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382.112010147419</v>
      </c>
      <c r="AK694">
        <v>387.52483030303</v>
      </c>
      <c r="AL694">
        <v>-2.88637386944643</v>
      </c>
      <c r="AM694">
        <v>64.4554851909775</v>
      </c>
      <c r="AN694">
        <f>(AP694 - AO694 + DY694*1E3/(8.314*(EA694+273.15)) * AR694/DX694 * AQ694) * DX694/(100*DL694) * 1000/(1000 - AP694)</f>
        <v>0</v>
      </c>
      <c r="AO694">
        <v>20.8550405402683</v>
      </c>
      <c r="AP694">
        <v>30.8947339393939</v>
      </c>
      <c r="AQ694">
        <v>0.00856393035330008</v>
      </c>
      <c r="AR694">
        <v>96.2246162658236</v>
      </c>
      <c r="AS694">
        <v>13</v>
      </c>
      <c r="AT694">
        <v>3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439</v>
      </c>
      <c r="AY694" t="s">
        <v>439</v>
      </c>
      <c r="AZ694">
        <v>0</v>
      </c>
      <c r="BA694">
        <v>0</v>
      </c>
      <c r="BB694">
        <f>1-AZ694/BA694</f>
        <v>0</v>
      </c>
      <c r="BC694">
        <v>0</v>
      </c>
      <c r="BD694" t="s">
        <v>439</v>
      </c>
      <c r="BE694" t="s">
        <v>439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439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440</v>
      </c>
      <c r="DO694">
        <v>2</v>
      </c>
      <c r="DP694" t="b">
        <v>1</v>
      </c>
      <c r="DQ694">
        <v>1762209276.94615</v>
      </c>
      <c r="DR694">
        <v>392.852538461539</v>
      </c>
      <c r="DS694">
        <v>387.930615384615</v>
      </c>
      <c r="DT694">
        <v>30.8339846153846</v>
      </c>
      <c r="DU694">
        <v>20.8584692307692</v>
      </c>
      <c r="DV694">
        <v>390.023461538462</v>
      </c>
      <c r="DW694">
        <v>30.5239615384615</v>
      </c>
      <c r="DX694">
        <v>500.014923076923</v>
      </c>
      <c r="DY694">
        <v>90.8023615384615</v>
      </c>
      <c r="DZ694">
        <v>0.100029969230769</v>
      </c>
      <c r="EA694">
        <v>43.7798076923077</v>
      </c>
      <c r="EB694">
        <v>42.9970538461539</v>
      </c>
      <c r="EC694">
        <v>999.9</v>
      </c>
      <c r="ED694">
        <v>0</v>
      </c>
      <c r="EE694">
        <v>0</v>
      </c>
      <c r="EF694">
        <v>9999.28230769231</v>
      </c>
      <c r="EG694">
        <v>0</v>
      </c>
      <c r="EH694">
        <v>1150.44538461538</v>
      </c>
      <c r="EI694">
        <v>4.92200869230769</v>
      </c>
      <c r="EJ694">
        <v>405.350615384615</v>
      </c>
      <c r="EK694">
        <v>396.194538461538</v>
      </c>
      <c r="EL694">
        <v>9.97551076923077</v>
      </c>
      <c r="EM694">
        <v>387.930615384615</v>
      </c>
      <c r="EN694">
        <v>20.8584692307692</v>
      </c>
      <c r="EO694">
        <v>2.79979769230769</v>
      </c>
      <c r="EP694">
        <v>1.89399923076923</v>
      </c>
      <c r="EQ694">
        <v>22.8828769230769</v>
      </c>
      <c r="ER694">
        <v>16.5849461538462</v>
      </c>
      <c r="ES694">
        <v>2000.05153846154</v>
      </c>
      <c r="ET694">
        <v>0.979996615384615</v>
      </c>
      <c r="EU694">
        <v>0.0200031307692308</v>
      </c>
      <c r="EV694">
        <v>0</v>
      </c>
      <c r="EW694">
        <v>1046.08230769231</v>
      </c>
      <c r="EX694">
        <v>5.00059</v>
      </c>
      <c r="EY694">
        <v>22796.1307692308</v>
      </c>
      <c r="EZ694">
        <v>17360.7538461538</v>
      </c>
      <c r="FA694">
        <v>65.9227692307692</v>
      </c>
      <c r="FB694">
        <v>66.5381538461538</v>
      </c>
      <c r="FC694">
        <v>65.4660769230769</v>
      </c>
      <c r="FD694">
        <v>65.9420769230769</v>
      </c>
      <c r="FE694">
        <v>66.0333846153846</v>
      </c>
      <c r="FF694">
        <v>1955.14153846154</v>
      </c>
      <c r="FG694">
        <v>39.91</v>
      </c>
      <c r="FH694">
        <v>0</v>
      </c>
      <c r="FI694">
        <v>1762209284.6</v>
      </c>
      <c r="FJ694">
        <v>0</v>
      </c>
      <c r="FK694">
        <v>1045.76384615385</v>
      </c>
      <c r="FL694">
        <v>-20.631794856919</v>
      </c>
      <c r="FM694">
        <v>-363.029059698152</v>
      </c>
      <c r="FN694">
        <v>22790.8</v>
      </c>
      <c r="FO694">
        <v>15</v>
      </c>
      <c r="FP694">
        <v>0</v>
      </c>
      <c r="FQ694" t="s">
        <v>441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0.417350142857143</v>
      </c>
      <c r="GD694">
        <v>70.37352</v>
      </c>
      <c r="GE694">
        <v>7.17184265009251</v>
      </c>
      <c r="GF694">
        <v>0</v>
      </c>
      <c r="GG694">
        <v>1046.895</v>
      </c>
      <c r="GH694">
        <v>-12.3674560789329</v>
      </c>
      <c r="GI694">
        <v>1.30857634810642</v>
      </c>
      <c r="GJ694">
        <v>-1</v>
      </c>
      <c r="GK694">
        <v>9.93991809523809</v>
      </c>
      <c r="GL694">
        <v>0.554230909090931</v>
      </c>
      <c r="GM694">
        <v>0.0559474003497543</v>
      </c>
      <c r="GN694">
        <v>0</v>
      </c>
      <c r="GO694">
        <v>0</v>
      </c>
      <c r="GP694">
        <v>2</v>
      </c>
      <c r="GQ694" t="s">
        <v>442</v>
      </c>
      <c r="GR694">
        <v>3.12501</v>
      </c>
      <c r="GS694">
        <v>2.77792</v>
      </c>
      <c r="GT694">
        <v>0.0764028</v>
      </c>
      <c r="GU694">
        <v>0.0753582</v>
      </c>
      <c r="GV694">
        <v>0.116976</v>
      </c>
      <c r="GW694">
        <v>0.088579</v>
      </c>
      <c r="GX694">
        <v>32914.8</v>
      </c>
      <c r="GY694">
        <v>34816.2</v>
      </c>
      <c r="GZ694">
        <v>32384.9</v>
      </c>
      <c r="HA694">
        <v>34234.7</v>
      </c>
      <c r="HB694">
        <v>40858.7</v>
      </c>
      <c r="HC694">
        <v>44977.2</v>
      </c>
      <c r="HD694">
        <v>50916.5</v>
      </c>
      <c r="HE694">
        <v>54916.8</v>
      </c>
      <c r="HF694">
        <v>1.6495</v>
      </c>
      <c r="HG694">
        <v>1.95637</v>
      </c>
      <c r="HH694">
        <v>-0.0770316</v>
      </c>
      <c r="HI694">
        <v>0</v>
      </c>
      <c r="HJ694">
        <v>44.238</v>
      </c>
      <c r="HK694">
        <v>999.9</v>
      </c>
      <c r="HL694">
        <v>53.492</v>
      </c>
      <c r="HM694">
        <v>28.429</v>
      </c>
      <c r="HN694">
        <v>22.9199</v>
      </c>
      <c r="HO694">
        <v>60.7548</v>
      </c>
      <c r="HP694">
        <v>30.3325</v>
      </c>
      <c r="HQ694">
        <v>2</v>
      </c>
      <c r="HR694">
        <v>2.67441</v>
      </c>
      <c r="HS694">
        <v>9.28105</v>
      </c>
      <c r="HT694">
        <v>19.8901</v>
      </c>
      <c r="HU694">
        <v>5.18674</v>
      </c>
      <c r="HV694">
        <v>12.0159</v>
      </c>
      <c r="HW694">
        <v>4.96865</v>
      </c>
      <c r="HX694">
        <v>3.29523</v>
      </c>
      <c r="HY694">
        <v>999.9</v>
      </c>
      <c r="HZ694">
        <v>9999</v>
      </c>
      <c r="IA694">
        <v>9999</v>
      </c>
      <c r="IB694">
        <v>9999</v>
      </c>
      <c r="IC694">
        <v>1.8631</v>
      </c>
      <c r="ID694">
        <v>1.8681</v>
      </c>
      <c r="IE694">
        <v>1.86783</v>
      </c>
      <c r="IF694">
        <v>1.86904</v>
      </c>
      <c r="IG694">
        <v>1.86981</v>
      </c>
      <c r="IH694">
        <v>1.86585</v>
      </c>
      <c r="II694">
        <v>1.86705</v>
      </c>
      <c r="IJ694">
        <v>1.8684</v>
      </c>
      <c r="IK694">
        <v>5</v>
      </c>
      <c r="IL694">
        <v>0</v>
      </c>
      <c r="IM694">
        <v>0</v>
      </c>
      <c r="IN694">
        <v>0</v>
      </c>
      <c r="IO694" t="s">
        <v>443</v>
      </c>
      <c r="IP694" t="s">
        <v>444</v>
      </c>
      <c r="IQ694" t="s">
        <v>445</v>
      </c>
      <c r="IR694" t="s">
        <v>445</v>
      </c>
      <c r="IS694" t="s">
        <v>445</v>
      </c>
      <c r="IT694" t="s">
        <v>445</v>
      </c>
      <c r="IU694">
        <v>0</v>
      </c>
      <c r="IV694">
        <v>100</v>
      </c>
      <c r="IW694">
        <v>100</v>
      </c>
      <c r="IX694">
        <v>2.743</v>
      </c>
      <c r="IY694">
        <v>0.3101</v>
      </c>
      <c r="IZ694">
        <v>0.972545899424372</v>
      </c>
      <c r="JA694">
        <v>0.00534676025210932</v>
      </c>
      <c r="JB694">
        <v>-1.70922874884956e-06</v>
      </c>
      <c r="JC694">
        <v>5.24977269206303e-10</v>
      </c>
      <c r="JD694">
        <v>0.310040366037049</v>
      </c>
      <c r="JE694">
        <v>0</v>
      </c>
      <c r="JF694">
        <v>0</v>
      </c>
      <c r="JG694">
        <v>0</v>
      </c>
      <c r="JH694">
        <v>4</v>
      </c>
      <c r="JI694">
        <v>2317</v>
      </c>
      <c r="JJ694">
        <v>-0</v>
      </c>
      <c r="JK694">
        <v>23</v>
      </c>
      <c r="JL694">
        <v>29370154.8</v>
      </c>
      <c r="JM694">
        <v>29370154.8</v>
      </c>
      <c r="JN694">
        <v>0.933838</v>
      </c>
      <c r="JO694">
        <v>2.61108</v>
      </c>
      <c r="JP694">
        <v>2.19849</v>
      </c>
      <c r="JQ694">
        <v>2.63672</v>
      </c>
      <c r="JR694">
        <v>2.44507</v>
      </c>
      <c r="JS694">
        <v>2.32178</v>
      </c>
      <c r="JT694">
        <v>33.0652</v>
      </c>
      <c r="JU694">
        <v>24.0875</v>
      </c>
      <c r="JV694">
        <v>18</v>
      </c>
      <c r="JW694">
        <v>478.57</v>
      </c>
      <c r="JX694">
        <v>730.015</v>
      </c>
      <c r="JY694">
        <v>34.5731</v>
      </c>
      <c r="JZ694">
        <v>55.9739</v>
      </c>
      <c r="KA694">
        <v>30.0041</v>
      </c>
      <c r="KB694">
        <v>54.9468</v>
      </c>
      <c r="KC694">
        <v>54.6072</v>
      </c>
      <c r="KD694">
        <v>18.6454</v>
      </c>
      <c r="KE694">
        <v>0</v>
      </c>
      <c r="KF694">
        <v>100</v>
      </c>
      <c r="KG694">
        <v>23.4017</v>
      </c>
      <c r="KH694">
        <v>331.381</v>
      </c>
      <c r="KI694">
        <v>21.9999</v>
      </c>
      <c r="KJ694">
        <v>92.2741</v>
      </c>
      <c r="KK694">
        <v>88.8512</v>
      </c>
    </row>
    <row r="695" spans="1:297">
      <c r="A695">
        <v>679</v>
      </c>
      <c r="B695">
        <v>1762209290.1</v>
      </c>
      <c r="C695">
        <v>11058.0999999046</v>
      </c>
      <c r="D695" t="s">
        <v>1809</v>
      </c>
      <c r="E695" t="s">
        <v>1810</v>
      </c>
      <c r="F695">
        <v>5</v>
      </c>
      <c r="G695" t="s">
        <v>1798</v>
      </c>
      <c r="H695" t="s">
        <v>438</v>
      </c>
      <c r="I695">
        <v>1762209281.94615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366.603645681122</v>
      </c>
      <c r="AK695">
        <v>372.866690909091</v>
      </c>
      <c r="AL695">
        <v>-2.95478740286482</v>
      </c>
      <c r="AM695">
        <v>64.4554851909775</v>
      </c>
      <c r="AN695">
        <f>(AP695 - AO695 + DY695*1E3/(8.314*(EA695+273.15)) * AR695/DX695 * AQ695) * DX695/(100*DL695) * 1000/(1000 - AP695)</f>
        <v>0</v>
      </c>
      <c r="AO695">
        <v>20.8491809978985</v>
      </c>
      <c r="AP695">
        <v>30.9328812121212</v>
      </c>
      <c r="AQ695">
        <v>0.0078201579067238</v>
      </c>
      <c r="AR695">
        <v>96.2246162658236</v>
      </c>
      <c r="AS695">
        <v>13</v>
      </c>
      <c r="AT695">
        <v>3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439</v>
      </c>
      <c r="AY695" t="s">
        <v>439</v>
      </c>
      <c r="AZ695">
        <v>0</v>
      </c>
      <c r="BA695">
        <v>0</v>
      </c>
      <c r="BB695">
        <f>1-AZ695/BA695</f>
        <v>0</v>
      </c>
      <c r="BC695">
        <v>0</v>
      </c>
      <c r="BD695" t="s">
        <v>439</v>
      </c>
      <c r="BE695" t="s">
        <v>439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439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440</v>
      </c>
      <c r="DO695">
        <v>2</v>
      </c>
      <c r="DP695" t="b">
        <v>1</v>
      </c>
      <c r="DQ695">
        <v>1762209281.94615</v>
      </c>
      <c r="DR695">
        <v>381.014692307692</v>
      </c>
      <c r="DS695">
        <v>372.603615384615</v>
      </c>
      <c r="DT695">
        <v>30.8754384615385</v>
      </c>
      <c r="DU695">
        <v>20.8534615384615</v>
      </c>
      <c r="DV695">
        <v>378.236</v>
      </c>
      <c r="DW695">
        <v>30.5654076923077</v>
      </c>
      <c r="DX695">
        <v>500.016076923077</v>
      </c>
      <c r="DY695">
        <v>90.8032</v>
      </c>
      <c r="DZ695">
        <v>0.100052915384615</v>
      </c>
      <c r="EA695">
        <v>43.7984769230769</v>
      </c>
      <c r="EB695">
        <v>43.0075846153846</v>
      </c>
      <c r="EC695">
        <v>999.9</v>
      </c>
      <c r="ED695">
        <v>0</v>
      </c>
      <c r="EE695">
        <v>0</v>
      </c>
      <c r="EF695">
        <v>10002.2638461538</v>
      </c>
      <c r="EG695">
        <v>0</v>
      </c>
      <c r="EH695">
        <v>1150.36076923077</v>
      </c>
      <c r="EI695">
        <v>8.41120230769231</v>
      </c>
      <c r="EJ695">
        <v>393.152846153846</v>
      </c>
      <c r="EK695">
        <v>380.539153846154</v>
      </c>
      <c r="EL695">
        <v>10.0219823076923</v>
      </c>
      <c r="EM695">
        <v>372.603615384615</v>
      </c>
      <c r="EN695">
        <v>20.8534615384615</v>
      </c>
      <c r="EO695">
        <v>2.80358692307692</v>
      </c>
      <c r="EP695">
        <v>1.89356153846154</v>
      </c>
      <c r="EQ695">
        <v>22.9052076923077</v>
      </c>
      <c r="ER695">
        <v>16.5813153846154</v>
      </c>
      <c r="ES695">
        <v>2000.04769230769</v>
      </c>
      <c r="ET695">
        <v>0.979996846153846</v>
      </c>
      <c r="EU695">
        <v>0.0200028923076923</v>
      </c>
      <c r="EV695">
        <v>0</v>
      </c>
      <c r="EW695">
        <v>1044.13307692308</v>
      </c>
      <c r="EX695">
        <v>5.00059</v>
      </c>
      <c r="EY695">
        <v>22760.4615384615</v>
      </c>
      <c r="EZ695">
        <v>17360.7230769231</v>
      </c>
      <c r="FA695">
        <v>65.9612307692308</v>
      </c>
      <c r="FB695">
        <v>66.5766153846154</v>
      </c>
      <c r="FC695">
        <v>65.4902307692308</v>
      </c>
      <c r="FD695">
        <v>65.9757692307692</v>
      </c>
      <c r="FE695">
        <v>66.0621538461538</v>
      </c>
      <c r="FF695">
        <v>1955.13769230769</v>
      </c>
      <c r="FG695">
        <v>39.91</v>
      </c>
      <c r="FH695">
        <v>0</v>
      </c>
      <c r="FI695">
        <v>1762209289.4</v>
      </c>
      <c r="FJ695">
        <v>0</v>
      </c>
      <c r="FK695">
        <v>1043.91692307692</v>
      </c>
      <c r="FL695">
        <v>-27.162393161054</v>
      </c>
      <c r="FM695">
        <v>-536.509401826506</v>
      </c>
      <c r="FN695">
        <v>22754.7807692308</v>
      </c>
      <c r="FO695">
        <v>15</v>
      </c>
      <c r="FP695">
        <v>0</v>
      </c>
      <c r="FQ695" t="s">
        <v>441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6.02754014285714</v>
      </c>
      <c r="GD695">
        <v>44.1165874285714</v>
      </c>
      <c r="GE695">
        <v>4.6440398531803</v>
      </c>
      <c r="GF695">
        <v>0</v>
      </c>
      <c r="GG695">
        <v>1044.96735294118</v>
      </c>
      <c r="GH695">
        <v>-22.5294117575088</v>
      </c>
      <c r="GI695">
        <v>2.25750553230192</v>
      </c>
      <c r="GJ695">
        <v>-1</v>
      </c>
      <c r="GK695">
        <v>9.99558285714286</v>
      </c>
      <c r="GL695">
        <v>0.557312727272744</v>
      </c>
      <c r="GM695">
        <v>0.056255370887956</v>
      </c>
      <c r="GN695">
        <v>0</v>
      </c>
      <c r="GO695">
        <v>0</v>
      </c>
      <c r="GP695">
        <v>2</v>
      </c>
      <c r="GQ695" t="s">
        <v>442</v>
      </c>
      <c r="GR695">
        <v>3.12516</v>
      </c>
      <c r="GS695">
        <v>2.77794</v>
      </c>
      <c r="GT695">
        <v>0.0740004</v>
      </c>
      <c r="GU695">
        <v>0.072614</v>
      </c>
      <c r="GV695">
        <v>0.117071</v>
      </c>
      <c r="GW695">
        <v>0.0885532</v>
      </c>
      <c r="GX695">
        <v>32996.9</v>
      </c>
      <c r="GY695">
        <v>34915.4</v>
      </c>
      <c r="GZ695">
        <v>32381.7</v>
      </c>
      <c r="HA695">
        <v>34230.9</v>
      </c>
      <c r="HB695">
        <v>40851.4</v>
      </c>
      <c r="HC695">
        <v>44973.1</v>
      </c>
      <c r="HD695">
        <v>50912.5</v>
      </c>
      <c r="HE695">
        <v>54910.7</v>
      </c>
      <c r="HF695">
        <v>1.64935</v>
      </c>
      <c r="HG695">
        <v>1.95557</v>
      </c>
      <c r="HH695">
        <v>-0.0768751</v>
      </c>
      <c r="HI695">
        <v>0</v>
      </c>
      <c r="HJ695">
        <v>44.256</v>
      </c>
      <c r="HK695">
        <v>999.9</v>
      </c>
      <c r="HL695">
        <v>53.467</v>
      </c>
      <c r="HM695">
        <v>28.409</v>
      </c>
      <c r="HN695">
        <v>22.883</v>
      </c>
      <c r="HO695">
        <v>60.8548</v>
      </c>
      <c r="HP695">
        <v>30.2484</v>
      </c>
      <c r="HQ695">
        <v>2</v>
      </c>
      <c r="HR695">
        <v>2.67866</v>
      </c>
      <c r="HS695">
        <v>9.28105</v>
      </c>
      <c r="HT695">
        <v>19.8902</v>
      </c>
      <c r="HU695">
        <v>5.18704</v>
      </c>
      <c r="HV695">
        <v>12.0159</v>
      </c>
      <c r="HW695">
        <v>4.9687</v>
      </c>
      <c r="HX695">
        <v>3.29538</v>
      </c>
      <c r="HY695">
        <v>999.9</v>
      </c>
      <c r="HZ695">
        <v>9999</v>
      </c>
      <c r="IA695">
        <v>9999</v>
      </c>
      <c r="IB695">
        <v>9999</v>
      </c>
      <c r="IC695">
        <v>1.86312</v>
      </c>
      <c r="ID695">
        <v>1.86811</v>
      </c>
      <c r="IE695">
        <v>1.86783</v>
      </c>
      <c r="IF695">
        <v>1.86903</v>
      </c>
      <c r="IG695">
        <v>1.86981</v>
      </c>
      <c r="IH695">
        <v>1.86585</v>
      </c>
      <c r="II695">
        <v>1.86706</v>
      </c>
      <c r="IJ695">
        <v>1.86839</v>
      </c>
      <c r="IK695">
        <v>5</v>
      </c>
      <c r="IL695">
        <v>0</v>
      </c>
      <c r="IM695">
        <v>0</v>
      </c>
      <c r="IN695">
        <v>0</v>
      </c>
      <c r="IO695" t="s">
        <v>443</v>
      </c>
      <c r="IP695" t="s">
        <v>444</v>
      </c>
      <c r="IQ695" t="s">
        <v>445</v>
      </c>
      <c r="IR695" t="s">
        <v>445</v>
      </c>
      <c r="IS695" t="s">
        <v>445</v>
      </c>
      <c r="IT695" t="s">
        <v>445</v>
      </c>
      <c r="IU695">
        <v>0</v>
      </c>
      <c r="IV695">
        <v>100</v>
      </c>
      <c r="IW695">
        <v>100</v>
      </c>
      <c r="IX695">
        <v>2.682</v>
      </c>
      <c r="IY695">
        <v>0.31</v>
      </c>
      <c r="IZ695">
        <v>0.972545899424372</v>
      </c>
      <c r="JA695">
        <v>0.00534676025210932</v>
      </c>
      <c r="JB695">
        <v>-1.70922874884956e-06</v>
      </c>
      <c r="JC695">
        <v>5.24977269206303e-10</v>
      </c>
      <c r="JD695">
        <v>0.310040366037049</v>
      </c>
      <c r="JE695">
        <v>0</v>
      </c>
      <c r="JF695">
        <v>0</v>
      </c>
      <c r="JG695">
        <v>0</v>
      </c>
      <c r="JH695">
        <v>4</v>
      </c>
      <c r="JI695">
        <v>2317</v>
      </c>
      <c r="JJ695">
        <v>-0</v>
      </c>
      <c r="JK695">
        <v>23</v>
      </c>
      <c r="JL695">
        <v>29370154.8</v>
      </c>
      <c r="JM695">
        <v>29370154.8</v>
      </c>
      <c r="JN695">
        <v>0.889893</v>
      </c>
      <c r="JO695">
        <v>2.62939</v>
      </c>
      <c r="JP695">
        <v>2.19849</v>
      </c>
      <c r="JQ695">
        <v>2.63672</v>
      </c>
      <c r="JR695">
        <v>2.44507</v>
      </c>
      <c r="JS695">
        <v>2.29004</v>
      </c>
      <c r="JT695">
        <v>33.0652</v>
      </c>
      <c r="JU695">
        <v>24.07</v>
      </c>
      <c r="JV695">
        <v>18</v>
      </c>
      <c r="JW695">
        <v>478.659</v>
      </c>
      <c r="JX695">
        <v>729.483</v>
      </c>
      <c r="JY695">
        <v>34.5979</v>
      </c>
      <c r="JZ695">
        <v>56.0127</v>
      </c>
      <c r="KA695">
        <v>30.0042</v>
      </c>
      <c r="KB695">
        <v>54.983</v>
      </c>
      <c r="KC695">
        <v>54.6365</v>
      </c>
      <c r="KD695">
        <v>17.7497</v>
      </c>
      <c r="KE695">
        <v>0</v>
      </c>
      <c r="KF695">
        <v>100</v>
      </c>
      <c r="KG695">
        <v>23.4239</v>
      </c>
      <c r="KH695">
        <v>317.769</v>
      </c>
      <c r="KI695">
        <v>21.9999</v>
      </c>
      <c r="KJ695">
        <v>92.2662</v>
      </c>
      <c r="KK695">
        <v>88.8413</v>
      </c>
    </row>
    <row r="696" spans="1:297">
      <c r="A696">
        <v>680</v>
      </c>
      <c r="B696">
        <v>1762209295.1</v>
      </c>
      <c r="C696">
        <v>11063.0999999046</v>
      </c>
      <c r="D696" t="s">
        <v>1811</v>
      </c>
      <c r="E696" t="s">
        <v>1812</v>
      </c>
      <c r="F696">
        <v>5</v>
      </c>
      <c r="G696" t="s">
        <v>1798</v>
      </c>
      <c r="H696" t="s">
        <v>438</v>
      </c>
      <c r="I696">
        <v>1762209286.94615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349.870790447346</v>
      </c>
      <c r="AK696">
        <v>357.280557575757</v>
      </c>
      <c r="AL696">
        <v>-3.12742368794436</v>
      </c>
      <c r="AM696">
        <v>64.4554851909775</v>
      </c>
      <c r="AN696">
        <f>(AP696 - AO696 + DY696*1E3/(8.314*(EA696+273.15)) * AR696/DX696 * AQ696) * DX696/(100*DL696) * 1000/(1000 - AP696)</f>
        <v>0</v>
      </c>
      <c r="AO696">
        <v>20.8436239214146</v>
      </c>
      <c r="AP696">
        <v>30.9705721212121</v>
      </c>
      <c r="AQ696">
        <v>0.007603670181462</v>
      </c>
      <c r="AR696">
        <v>96.2246162658236</v>
      </c>
      <c r="AS696">
        <v>13</v>
      </c>
      <c r="AT696">
        <v>3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439</v>
      </c>
      <c r="AY696" t="s">
        <v>439</v>
      </c>
      <c r="AZ696">
        <v>0</v>
      </c>
      <c r="BA696">
        <v>0</v>
      </c>
      <c r="BB696">
        <f>1-AZ696/BA696</f>
        <v>0</v>
      </c>
      <c r="BC696">
        <v>0</v>
      </c>
      <c r="BD696" t="s">
        <v>439</v>
      </c>
      <c r="BE696" t="s">
        <v>439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439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440</v>
      </c>
      <c r="DO696">
        <v>2</v>
      </c>
      <c r="DP696" t="b">
        <v>1</v>
      </c>
      <c r="DQ696">
        <v>1762209286.94615</v>
      </c>
      <c r="DR696">
        <v>367.267153846154</v>
      </c>
      <c r="DS696">
        <v>356.588923076923</v>
      </c>
      <c r="DT696">
        <v>30.9152615384615</v>
      </c>
      <c r="DU696">
        <v>20.8486615384615</v>
      </c>
      <c r="DV696">
        <v>364.547384615385</v>
      </c>
      <c r="DW696">
        <v>30.6052230769231</v>
      </c>
      <c r="DX696">
        <v>500.037692307692</v>
      </c>
      <c r="DY696">
        <v>90.8043384615385</v>
      </c>
      <c r="DZ696">
        <v>0.100062669230769</v>
      </c>
      <c r="EA696">
        <v>43.8214076923077</v>
      </c>
      <c r="EB696">
        <v>43.0216076923077</v>
      </c>
      <c r="EC696">
        <v>999.9</v>
      </c>
      <c r="ED696">
        <v>0</v>
      </c>
      <c r="EE696">
        <v>0</v>
      </c>
      <c r="EF696">
        <v>10002.2161538462</v>
      </c>
      <c r="EG696">
        <v>0</v>
      </c>
      <c r="EH696">
        <v>1150.27076923077</v>
      </c>
      <c r="EI696">
        <v>10.6782130769231</v>
      </c>
      <c r="EJ696">
        <v>378.982769230769</v>
      </c>
      <c r="EK696">
        <v>364.181692307692</v>
      </c>
      <c r="EL696">
        <v>10.0665984615385</v>
      </c>
      <c r="EM696">
        <v>356.588923076923</v>
      </c>
      <c r="EN696">
        <v>20.8486615384615</v>
      </c>
      <c r="EO696">
        <v>2.80723846153846</v>
      </c>
      <c r="EP696">
        <v>1.89315</v>
      </c>
      <c r="EQ696">
        <v>22.9267</v>
      </c>
      <c r="ER696">
        <v>16.5778846153846</v>
      </c>
      <c r="ES696">
        <v>2000.06538461538</v>
      </c>
      <c r="ET696">
        <v>0.979997307692308</v>
      </c>
      <c r="EU696">
        <v>0.0200024153846154</v>
      </c>
      <c r="EV696">
        <v>0</v>
      </c>
      <c r="EW696">
        <v>1041.63230769231</v>
      </c>
      <c r="EX696">
        <v>5.00059</v>
      </c>
      <c r="EY696">
        <v>22711.9615384615</v>
      </c>
      <c r="EZ696">
        <v>17360.8692307692</v>
      </c>
      <c r="FA696">
        <v>65.9853846153846</v>
      </c>
      <c r="FB696">
        <v>66.6055384615385</v>
      </c>
      <c r="FC696">
        <v>65.5238461538462</v>
      </c>
      <c r="FD696">
        <v>66.0142307692308</v>
      </c>
      <c r="FE696">
        <v>66.0910769230769</v>
      </c>
      <c r="FF696">
        <v>1955.15538461538</v>
      </c>
      <c r="FG696">
        <v>39.91</v>
      </c>
      <c r="FH696">
        <v>0</v>
      </c>
      <c r="FI696">
        <v>1762209294.8</v>
      </c>
      <c r="FJ696">
        <v>0</v>
      </c>
      <c r="FK696">
        <v>1040.9664</v>
      </c>
      <c r="FL696">
        <v>-34.9369231437297</v>
      </c>
      <c r="FM696">
        <v>-685.561539418805</v>
      </c>
      <c r="FN696">
        <v>22697.448</v>
      </c>
      <c r="FO696">
        <v>15</v>
      </c>
      <c r="FP696">
        <v>0</v>
      </c>
      <c r="FQ696" t="s">
        <v>441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9.4855095</v>
      </c>
      <c r="GD696">
        <v>25.1952572932331</v>
      </c>
      <c r="GE696">
        <v>2.57233767164125</v>
      </c>
      <c r="GF696">
        <v>0</v>
      </c>
      <c r="GG696">
        <v>1042.88647058824</v>
      </c>
      <c r="GH696">
        <v>-29.6119175029858</v>
      </c>
      <c r="GI696">
        <v>2.93720944230377</v>
      </c>
      <c r="GJ696">
        <v>-1</v>
      </c>
      <c r="GK696">
        <v>10.0453465</v>
      </c>
      <c r="GL696">
        <v>0.539564661654147</v>
      </c>
      <c r="GM696">
        <v>0.0518926219490786</v>
      </c>
      <c r="GN696">
        <v>0</v>
      </c>
      <c r="GO696">
        <v>0</v>
      </c>
      <c r="GP696">
        <v>2</v>
      </c>
      <c r="GQ696" t="s">
        <v>442</v>
      </c>
      <c r="GR696">
        <v>3.12513</v>
      </c>
      <c r="GS696">
        <v>2.77801</v>
      </c>
      <c r="GT696">
        <v>0.0714391</v>
      </c>
      <c r="GU696">
        <v>0.069882</v>
      </c>
      <c r="GV696">
        <v>0.117179</v>
      </c>
      <c r="GW696">
        <v>0.0885425</v>
      </c>
      <c r="GX696">
        <v>33085.2</v>
      </c>
      <c r="GY696">
        <v>35014.2</v>
      </c>
      <c r="GZ696">
        <v>32379.1</v>
      </c>
      <c r="HA696">
        <v>34227.2</v>
      </c>
      <c r="HB696">
        <v>40843.9</v>
      </c>
      <c r="HC696">
        <v>44969.1</v>
      </c>
      <c r="HD696">
        <v>50909</v>
      </c>
      <c r="HE696">
        <v>54905.5</v>
      </c>
      <c r="HF696">
        <v>1.649</v>
      </c>
      <c r="HG696">
        <v>1.95527</v>
      </c>
      <c r="HH696">
        <v>-0.0775196</v>
      </c>
      <c r="HI696">
        <v>0</v>
      </c>
      <c r="HJ696">
        <v>44.2746</v>
      </c>
      <c r="HK696">
        <v>999.9</v>
      </c>
      <c r="HL696">
        <v>53.467</v>
      </c>
      <c r="HM696">
        <v>28.399</v>
      </c>
      <c r="HN696">
        <v>22.8715</v>
      </c>
      <c r="HO696">
        <v>60.5048</v>
      </c>
      <c r="HP696">
        <v>30.2764</v>
      </c>
      <c r="HQ696">
        <v>2</v>
      </c>
      <c r="HR696">
        <v>2.68293</v>
      </c>
      <c r="HS696">
        <v>9.28105</v>
      </c>
      <c r="HT696">
        <v>19.8901</v>
      </c>
      <c r="HU696">
        <v>5.18704</v>
      </c>
      <c r="HV696">
        <v>12.0159</v>
      </c>
      <c r="HW696">
        <v>4.9687</v>
      </c>
      <c r="HX696">
        <v>3.2954</v>
      </c>
      <c r="HY696">
        <v>999.9</v>
      </c>
      <c r="HZ696">
        <v>9999</v>
      </c>
      <c r="IA696">
        <v>9999</v>
      </c>
      <c r="IB696">
        <v>9999</v>
      </c>
      <c r="IC696">
        <v>1.8631</v>
      </c>
      <c r="ID696">
        <v>1.86808</v>
      </c>
      <c r="IE696">
        <v>1.86784</v>
      </c>
      <c r="IF696">
        <v>1.86903</v>
      </c>
      <c r="IG696">
        <v>1.86981</v>
      </c>
      <c r="IH696">
        <v>1.86585</v>
      </c>
      <c r="II696">
        <v>1.86706</v>
      </c>
      <c r="IJ696">
        <v>1.8684</v>
      </c>
      <c r="IK696">
        <v>5</v>
      </c>
      <c r="IL696">
        <v>0</v>
      </c>
      <c r="IM696">
        <v>0</v>
      </c>
      <c r="IN696">
        <v>0</v>
      </c>
      <c r="IO696" t="s">
        <v>443</v>
      </c>
      <c r="IP696" t="s">
        <v>444</v>
      </c>
      <c r="IQ696" t="s">
        <v>445</v>
      </c>
      <c r="IR696" t="s">
        <v>445</v>
      </c>
      <c r="IS696" t="s">
        <v>445</v>
      </c>
      <c r="IT696" t="s">
        <v>445</v>
      </c>
      <c r="IU696">
        <v>0</v>
      </c>
      <c r="IV696">
        <v>100</v>
      </c>
      <c r="IW696">
        <v>100</v>
      </c>
      <c r="IX696">
        <v>2.616</v>
      </c>
      <c r="IY696">
        <v>0.3101</v>
      </c>
      <c r="IZ696">
        <v>0.972545899424372</v>
      </c>
      <c r="JA696">
        <v>0.00534676025210932</v>
      </c>
      <c r="JB696">
        <v>-1.70922874884956e-06</v>
      </c>
      <c r="JC696">
        <v>5.24977269206303e-10</v>
      </c>
      <c r="JD696">
        <v>0.310040366037049</v>
      </c>
      <c r="JE696">
        <v>0</v>
      </c>
      <c r="JF696">
        <v>0</v>
      </c>
      <c r="JG696">
        <v>0</v>
      </c>
      <c r="JH696">
        <v>4</v>
      </c>
      <c r="JI696">
        <v>2317</v>
      </c>
      <c r="JJ696">
        <v>-0</v>
      </c>
      <c r="JK696">
        <v>23</v>
      </c>
      <c r="JL696">
        <v>29370154.9</v>
      </c>
      <c r="JM696">
        <v>29370154.9</v>
      </c>
      <c r="JN696">
        <v>0.85083</v>
      </c>
      <c r="JO696">
        <v>2.62085</v>
      </c>
      <c r="JP696">
        <v>2.19849</v>
      </c>
      <c r="JQ696">
        <v>2.63672</v>
      </c>
      <c r="JR696">
        <v>2.44507</v>
      </c>
      <c r="JS696">
        <v>2.34009</v>
      </c>
      <c r="JT696">
        <v>33.0652</v>
      </c>
      <c r="JU696">
        <v>24.0787</v>
      </c>
      <c r="JV696">
        <v>18</v>
      </c>
      <c r="JW696">
        <v>478.56</v>
      </c>
      <c r="JX696">
        <v>729.492</v>
      </c>
      <c r="JY696">
        <v>34.6218</v>
      </c>
      <c r="JZ696">
        <v>56.0501</v>
      </c>
      <c r="KA696">
        <v>30.0042</v>
      </c>
      <c r="KB696">
        <v>55.012</v>
      </c>
      <c r="KC696">
        <v>54.6713</v>
      </c>
      <c r="KD696">
        <v>16.9722</v>
      </c>
      <c r="KE696">
        <v>0</v>
      </c>
      <c r="KF696">
        <v>100</v>
      </c>
      <c r="KG696">
        <v>23.4432</v>
      </c>
      <c r="KH696">
        <v>297.387</v>
      </c>
      <c r="KI696">
        <v>21.9999</v>
      </c>
      <c r="KJ696">
        <v>92.2594</v>
      </c>
      <c r="KK696">
        <v>88.8325</v>
      </c>
    </row>
    <row r="697" spans="1:297">
      <c r="A697">
        <v>681</v>
      </c>
      <c r="B697">
        <v>1762209300.1</v>
      </c>
      <c r="C697">
        <v>11068.0999999046</v>
      </c>
      <c r="D697" t="s">
        <v>1813</v>
      </c>
      <c r="E697" t="s">
        <v>1814</v>
      </c>
      <c r="F697">
        <v>5</v>
      </c>
      <c r="G697" t="s">
        <v>1798</v>
      </c>
      <c r="H697" t="s">
        <v>438</v>
      </c>
      <c r="I697">
        <v>1762209291.94615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333.811202489444</v>
      </c>
      <c r="AK697">
        <v>341.764333333333</v>
      </c>
      <c r="AL697">
        <v>-3.10101638249744</v>
      </c>
      <c r="AM697">
        <v>64.4554851909775</v>
      </c>
      <c r="AN697">
        <f>(AP697 - AO697 + DY697*1E3/(8.314*(EA697+273.15)) * AR697/DX697 * AQ697) * DX697/(100*DL697) * 1000/(1000 - AP697)</f>
        <v>0</v>
      </c>
      <c r="AO697">
        <v>20.8406069163065</v>
      </c>
      <c r="AP697">
        <v>31.0154896969697</v>
      </c>
      <c r="AQ697">
        <v>0.00874143090002464</v>
      </c>
      <c r="AR697">
        <v>96.2246162658236</v>
      </c>
      <c r="AS697">
        <v>13</v>
      </c>
      <c r="AT697">
        <v>3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439</v>
      </c>
      <c r="AY697" t="s">
        <v>439</v>
      </c>
      <c r="AZ697">
        <v>0</v>
      </c>
      <c r="BA697">
        <v>0</v>
      </c>
      <c r="BB697">
        <f>1-AZ697/BA697</f>
        <v>0</v>
      </c>
      <c r="BC697">
        <v>0</v>
      </c>
      <c r="BD697" t="s">
        <v>439</v>
      </c>
      <c r="BE697" t="s">
        <v>439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439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440</v>
      </c>
      <c r="DO697">
        <v>2</v>
      </c>
      <c r="DP697" t="b">
        <v>1</v>
      </c>
      <c r="DQ697">
        <v>1762209291.94615</v>
      </c>
      <c r="DR697">
        <v>352.617692307692</v>
      </c>
      <c r="DS697">
        <v>340.804692307692</v>
      </c>
      <c r="DT697">
        <v>30.9556538461538</v>
      </c>
      <c r="DU697">
        <v>20.8437538461538</v>
      </c>
      <c r="DV697">
        <v>349.961153846154</v>
      </c>
      <c r="DW697">
        <v>30.6456</v>
      </c>
      <c r="DX697">
        <v>500.022846153846</v>
      </c>
      <c r="DY697">
        <v>90.8061538461538</v>
      </c>
      <c r="DZ697">
        <v>0.100063723076923</v>
      </c>
      <c r="EA697">
        <v>43.8442538461538</v>
      </c>
      <c r="EB697">
        <v>43.0319923076923</v>
      </c>
      <c r="EC697">
        <v>999.9</v>
      </c>
      <c r="ED697">
        <v>0</v>
      </c>
      <c r="EE697">
        <v>0</v>
      </c>
      <c r="EF697">
        <v>9999.81384615385</v>
      </c>
      <c r="EG697">
        <v>0</v>
      </c>
      <c r="EH697">
        <v>1150.17384615385</v>
      </c>
      <c r="EI697">
        <v>11.8130069230769</v>
      </c>
      <c r="EJ697">
        <v>363.881230769231</v>
      </c>
      <c r="EK697">
        <v>348.059692307692</v>
      </c>
      <c r="EL697">
        <v>10.1119</v>
      </c>
      <c r="EM697">
        <v>340.804692307692</v>
      </c>
      <c r="EN697">
        <v>20.8437538461538</v>
      </c>
      <c r="EO697">
        <v>2.81096230769231</v>
      </c>
      <c r="EP697">
        <v>1.89274230769231</v>
      </c>
      <c r="EQ697">
        <v>22.9486076923077</v>
      </c>
      <c r="ER697">
        <v>16.5745</v>
      </c>
      <c r="ES697">
        <v>2000.05538461538</v>
      </c>
      <c r="ET697">
        <v>0.979997538461539</v>
      </c>
      <c r="EU697">
        <v>0.0200021846153846</v>
      </c>
      <c r="EV697">
        <v>0</v>
      </c>
      <c r="EW697">
        <v>1038.72615384615</v>
      </c>
      <c r="EX697">
        <v>5.00059</v>
      </c>
      <c r="EY697">
        <v>22653.7538461538</v>
      </c>
      <c r="EZ697">
        <v>17360.7692307692</v>
      </c>
      <c r="FA697">
        <v>66.0238461538462</v>
      </c>
      <c r="FB697">
        <v>66.644</v>
      </c>
      <c r="FC697">
        <v>65.5574615384615</v>
      </c>
      <c r="FD697">
        <v>66.0526923076923</v>
      </c>
      <c r="FE697">
        <v>66.1247692307692</v>
      </c>
      <c r="FF697">
        <v>1955.14538461538</v>
      </c>
      <c r="FG697">
        <v>39.9069230769231</v>
      </c>
      <c r="FH697">
        <v>0</v>
      </c>
      <c r="FI697">
        <v>1762209299.6</v>
      </c>
      <c r="FJ697">
        <v>0</v>
      </c>
      <c r="FK697">
        <v>1038.0904</v>
      </c>
      <c r="FL697">
        <v>-39.0384616050923</v>
      </c>
      <c r="FM697">
        <v>-756.423077968545</v>
      </c>
      <c r="FN697">
        <v>22639.744</v>
      </c>
      <c r="FO697">
        <v>15</v>
      </c>
      <c r="FP697">
        <v>0</v>
      </c>
      <c r="FQ697" t="s">
        <v>441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11.0937885714286</v>
      </c>
      <c r="GD697">
        <v>14.9360057142857</v>
      </c>
      <c r="GE697">
        <v>1.55060368973257</v>
      </c>
      <c r="GF697">
        <v>0</v>
      </c>
      <c r="GG697">
        <v>1040.30264705882</v>
      </c>
      <c r="GH697">
        <v>-34.826737940621</v>
      </c>
      <c r="GI697">
        <v>3.43976855310962</v>
      </c>
      <c r="GJ697">
        <v>-1</v>
      </c>
      <c r="GK697">
        <v>10.0862752380952</v>
      </c>
      <c r="GL697">
        <v>0.540077922077932</v>
      </c>
      <c r="GM697">
        <v>0.0545395992109052</v>
      </c>
      <c r="GN697">
        <v>0</v>
      </c>
      <c r="GO697">
        <v>0</v>
      </c>
      <c r="GP697">
        <v>2</v>
      </c>
      <c r="GQ697" t="s">
        <v>442</v>
      </c>
      <c r="GR697">
        <v>3.12521</v>
      </c>
      <c r="GS697">
        <v>2.77807</v>
      </c>
      <c r="GT697">
        <v>0.0688388</v>
      </c>
      <c r="GU697">
        <v>0.0670013</v>
      </c>
      <c r="GV697">
        <v>0.117288</v>
      </c>
      <c r="GW697">
        <v>0.0885168</v>
      </c>
      <c r="GX697">
        <v>33174.4</v>
      </c>
      <c r="GY697">
        <v>35118.8</v>
      </c>
      <c r="GZ697">
        <v>32376.1</v>
      </c>
      <c r="HA697">
        <v>34223.8</v>
      </c>
      <c r="HB697">
        <v>40836.1</v>
      </c>
      <c r="HC697">
        <v>44965.7</v>
      </c>
      <c r="HD697">
        <v>50905.1</v>
      </c>
      <c r="HE697">
        <v>54900.3</v>
      </c>
      <c r="HF697">
        <v>1.64883</v>
      </c>
      <c r="HG697">
        <v>1.95468</v>
      </c>
      <c r="HH697">
        <v>-0.0775084</v>
      </c>
      <c r="HI697">
        <v>0</v>
      </c>
      <c r="HJ697">
        <v>44.2923</v>
      </c>
      <c r="HK697">
        <v>999.9</v>
      </c>
      <c r="HL697">
        <v>53.467</v>
      </c>
      <c r="HM697">
        <v>28.409</v>
      </c>
      <c r="HN697">
        <v>22.882</v>
      </c>
      <c r="HO697">
        <v>60.6948</v>
      </c>
      <c r="HP697">
        <v>30.2324</v>
      </c>
      <c r="HQ697">
        <v>2</v>
      </c>
      <c r="HR697">
        <v>2.68721</v>
      </c>
      <c r="HS697">
        <v>9.28105</v>
      </c>
      <c r="HT697">
        <v>19.8904</v>
      </c>
      <c r="HU697">
        <v>5.18779</v>
      </c>
      <c r="HV697">
        <v>12.0162</v>
      </c>
      <c r="HW697">
        <v>4.9689</v>
      </c>
      <c r="HX697">
        <v>3.29553</v>
      </c>
      <c r="HY697">
        <v>999.9</v>
      </c>
      <c r="HZ697">
        <v>9999</v>
      </c>
      <c r="IA697">
        <v>9999</v>
      </c>
      <c r="IB697">
        <v>9999</v>
      </c>
      <c r="IC697">
        <v>1.86313</v>
      </c>
      <c r="ID697">
        <v>1.86811</v>
      </c>
      <c r="IE697">
        <v>1.86784</v>
      </c>
      <c r="IF697">
        <v>1.86905</v>
      </c>
      <c r="IG697">
        <v>1.86981</v>
      </c>
      <c r="IH697">
        <v>1.86584</v>
      </c>
      <c r="II697">
        <v>1.86705</v>
      </c>
      <c r="IJ697">
        <v>1.86842</v>
      </c>
      <c r="IK697">
        <v>5</v>
      </c>
      <c r="IL697">
        <v>0</v>
      </c>
      <c r="IM697">
        <v>0</v>
      </c>
      <c r="IN697">
        <v>0</v>
      </c>
      <c r="IO697" t="s">
        <v>443</v>
      </c>
      <c r="IP697" t="s">
        <v>444</v>
      </c>
      <c r="IQ697" t="s">
        <v>445</v>
      </c>
      <c r="IR697" t="s">
        <v>445</v>
      </c>
      <c r="IS697" t="s">
        <v>445</v>
      </c>
      <c r="IT697" t="s">
        <v>445</v>
      </c>
      <c r="IU697">
        <v>0</v>
      </c>
      <c r="IV697">
        <v>100</v>
      </c>
      <c r="IW697">
        <v>100</v>
      </c>
      <c r="IX697">
        <v>2.55</v>
      </c>
      <c r="IY697">
        <v>0.3101</v>
      </c>
      <c r="IZ697">
        <v>0.972545899424372</v>
      </c>
      <c r="JA697">
        <v>0.00534676025210932</v>
      </c>
      <c r="JB697">
        <v>-1.70922874884956e-06</v>
      </c>
      <c r="JC697">
        <v>5.24977269206303e-10</v>
      </c>
      <c r="JD697">
        <v>0.310040366037049</v>
      </c>
      <c r="JE697">
        <v>0</v>
      </c>
      <c r="JF697">
        <v>0</v>
      </c>
      <c r="JG697">
        <v>0</v>
      </c>
      <c r="JH697">
        <v>4</v>
      </c>
      <c r="JI697">
        <v>2317</v>
      </c>
      <c r="JJ697">
        <v>-0</v>
      </c>
      <c r="JK697">
        <v>23</v>
      </c>
      <c r="JL697">
        <v>29370155</v>
      </c>
      <c r="JM697">
        <v>29370155</v>
      </c>
      <c r="JN697">
        <v>0.808105</v>
      </c>
      <c r="JO697">
        <v>2.61597</v>
      </c>
      <c r="JP697">
        <v>2.19849</v>
      </c>
      <c r="JQ697">
        <v>2.63794</v>
      </c>
      <c r="JR697">
        <v>2.44507</v>
      </c>
      <c r="JS697">
        <v>2.38403</v>
      </c>
      <c r="JT697">
        <v>33.0652</v>
      </c>
      <c r="JU697">
        <v>24.0875</v>
      </c>
      <c r="JV697">
        <v>18</v>
      </c>
      <c r="JW697">
        <v>478.63</v>
      </c>
      <c r="JX697">
        <v>729.213</v>
      </c>
      <c r="JY697">
        <v>34.6471</v>
      </c>
      <c r="JZ697">
        <v>56.0882</v>
      </c>
      <c r="KA697">
        <v>30.0042</v>
      </c>
      <c r="KB697">
        <v>55.0483</v>
      </c>
      <c r="KC697">
        <v>54.707</v>
      </c>
      <c r="KD697">
        <v>16.1461</v>
      </c>
      <c r="KE697">
        <v>0</v>
      </c>
      <c r="KF697">
        <v>100</v>
      </c>
      <c r="KG697">
        <v>23.4667</v>
      </c>
      <c r="KH697">
        <v>283.744</v>
      </c>
      <c r="KI697">
        <v>21.9999</v>
      </c>
      <c r="KJ697">
        <v>92.2517</v>
      </c>
      <c r="KK697">
        <v>88.8239</v>
      </c>
    </row>
    <row r="698" spans="1:297">
      <c r="A698">
        <v>682</v>
      </c>
      <c r="B698">
        <v>1762209305.1</v>
      </c>
      <c r="C698">
        <v>11073.0999999046</v>
      </c>
      <c r="D698" t="s">
        <v>1815</v>
      </c>
      <c r="E698" t="s">
        <v>1816</v>
      </c>
      <c r="F698">
        <v>5</v>
      </c>
      <c r="G698" t="s">
        <v>1798</v>
      </c>
      <c r="H698" t="s">
        <v>438</v>
      </c>
      <c r="I698">
        <v>1762209296.94615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317.046219938233</v>
      </c>
      <c r="AK698">
        <v>325.687272727273</v>
      </c>
      <c r="AL698">
        <v>-3.21875505524613</v>
      </c>
      <c r="AM698">
        <v>64.4554851909775</v>
      </c>
      <c r="AN698">
        <f>(AP698 - AO698 + DY698*1E3/(8.314*(EA698+273.15)) * AR698/DX698 * AQ698) * DX698/(100*DL698) * 1000/(1000 - AP698)</f>
        <v>0</v>
      </c>
      <c r="AO698">
        <v>20.8335356621727</v>
      </c>
      <c r="AP698">
        <v>31.0534266666667</v>
      </c>
      <c r="AQ698">
        <v>0.00777953302086179</v>
      </c>
      <c r="AR698">
        <v>96.2246162658236</v>
      </c>
      <c r="AS698">
        <v>13</v>
      </c>
      <c r="AT698">
        <v>3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439</v>
      </c>
      <c r="AY698" t="s">
        <v>439</v>
      </c>
      <c r="AZ698">
        <v>0</v>
      </c>
      <c r="BA698">
        <v>0</v>
      </c>
      <c r="BB698">
        <f>1-AZ698/BA698</f>
        <v>0</v>
      </c>
      <c r="BC698">
        <v>0</v>
      </c>
      <c r="BD698" t="s">
        <v>439</v>
      </c>
      <c r="BE698" t="s">
        <v>439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439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440</v>
      </c>
      <c r="DO698">
        <v>2</v>
      </c>
      <c r="DP698" t="b">
        <v>1</v>
      </c>
      <c r="DQ698">
        <v>1762209296.94615</v>
      </c>
      <c r="DR698">
        <v>337.553307692308</v>
      </c>
      <c r="DS698">
        <v>324.711076923077</v>
      </c>
      <c r="DT698">
        <v>30.9958</v>
      </c>
      <c r="DU698">
        <v>20.8386153846154</v>
      </c>
      <c r="DV698">
        <v>334.962230769231</v>
      </c>
      <c r="DW698">
        <v>30.6857538461538</v>
      </c>
      <c r="DX698">
        <v>500.029615384615</v>
      </c>
      <c r="DY698">
        <v>90.8079230769231</v>
      </c>
      <c r="DZ698">
        <v>0.100017615384615</v>
      </c>
      <c r="EA698">
        <v>43.8648846153846</v>
      </c>
      <c r="EB698">
        <v>43.0504538461539</v>
      </c>
      <c r="EC698">
        <v>999.9</v>
      </c>
      <c r="ED698">
        <v>0</v>
      </c>
      <c r="EE698">
        <v>0</v>
      </c>
      <c r="EF698">
        <v>9996.49615384615</v>
      </c>
      <c r="EG698">
        <v>0</v>
      </c>
      <c r="EH698">
        <v>1150.08230769231</v>
      </c>
      <c r="EI698">
        <v>12.8422846153846</v>
      </c>
      <c r="EJ698">
        <v>348.350153846154</v>
      </c>
      <c r="EK698">
        <v>331.621769230769</v>
      </c>
      <c r="EL698">
        <v>10.1571923076923</v>
      </c>
      <c r="EM698">
        <v>324.711076923077</v>
      </c>
      <c r="EN698">
        <v>20.8386153846154</v>
      </c>
      <c r="EO698">
        <v>2.81466384615385</v>
      </c>
      <c r="EP698">
        <v>1.89231230769231</v>
      </c>
      <c r="EQ698">
        <v>22.9703307692308</v>
      </c>
      <c r="ER698">
        <v>16.5709307692308</v>
      </c>
      <c r="ES698">
        <v>2000.01692307692</v>
      </c>
      <c r="ET698">
        <v>0.979997538461539</v>
      </c>
      <c r="EU698">
        <v>0.0200021846153846</v>
      </c>
      <c r="EV698">
        <v>0</v>
      </c>
      <c r="EW698">
        <v>1035.50692307692</v>
      </c>
      <c r="EX698">
        <v>5.00059</v>
      </c>
      <c r="EY698">
        <v>22589.4384615385</v>
      </c>
      <c r="EZ698">
        <v>17360.4307692308</v>
      </c>
      <c r="FA698">
        <v>66.0477692307692</v>
      </c>
      <c r="FB698">
        <v>66.6727692307692</v>
      </c>
      <c r="FC698">
        <v>65.5959230769231</v>
      </c>
      <c r="FD698">
        <v>66.0911538461538</v>
      </c>
      <c r="FE698">
        <v>66.1583846153846</v>
      </c>
      <c r="FF698">
        <v>1955.10923076923</v>
      </c>
      <c r="FG698">
        <v>39.9038461538461</v>
      </c>
      <c r="FH698">
        <v>0</v>
      </c>
      <c r="FI698">
        <v>1762209304.4</v>
      </c>
      <c r="FJ698">
        <v>0</v>
      </c>
      <c r="FK698">
        <v>1034.8932</v>
      </c>
      <c r="FL698">
        <v>-40.5415384081613</v>
      </c>
      <c r="FM698">
        <v>-808.099998748246</v>
      </c>
      <c r="FN698">
        <v>22577.184</v>
      </c>
      <c r="FO698">
        <v>15</v>
      </c>
      <c r="FP698">
        <v>0</v>
      </c>
      <c r="FQ698" t="s">
        <v>441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12.0412380952381</v>
      </c>
      <c r="GD698">
        <v>12.7833342857143</v>
      </c>
      <c r="GE698">
        <v>1.34001739814085</v>
      </c>
      <c r="GF698">
        <v>0</v>
      </c>
      <c r="GG698">
        <v>1037.81264705882</v>
      </c>
      <c r="GH698">
        <v>-37.8745607506865</v>
      </c>
      <c r="GI698">
        <v>3.72644863961222</v>
      </c>
      <c r="GJ698">
        <v>-1</v>
      </c>
      <c r="GK698">
        <v>10.122980952381</v>
      </c>
      <c r="GL698">
        <v>0.543966233766241</v>
      </c>
      <c r="GM698">
        <v>0.0549368782291929</v>
      </c>
      <c r="GN698">
        <v>0</v>
      </c>
      <c r="GO698">
        <v>0</v>
      </c>
      <c r="GP698">
        <v>2</v>
      </c>
      <c r="GQ698" t="s">
        <v>442</v>
      </c>
      <c r="GR698">
        <v>3.12504</v>
      </c>
      <c r="GS698">
        <v>2.77798</v>
      </c>
      <c r="GT698">
        <v>0.0661238</v>
      </c>
      <c r="GU698">
        <v>0.064276</v>
      </c>
      <c r="GV698">
        <v>0.117381</v>
      </c>
      <c r="GW698">
        <v>0.0884957</v>
      </c>
      <c r="GX698">
        <v>33268.2</v>
      </c>
      <c r="GY698">
        <v>35217.3</v>
      </c>
      <c r="GZ698">
        <v>32373.5</v>
      </c>
      <c r="HA698">
        <v>34220.2</v>
      </c>
      <c r="HB698">
        <v>40829.2</v>
      </c>
      <c r="HC698">
        <v>44962</v>
      </c>
      <c r="HD698">
        <v>50901.5</v>
      </c>
      <c r="HE698">
        <v>54894.9</v>
      </c>
      <c r="HF698">
        <v>1.64815</v>
      </c>
      <c r="HG698">
        <v>1.95427</v>
      </c>
      <c r="HH698">
        <v>-0.077419</v>
      </c>
      <c r="HI698">
        <v>0</v>
      </c>
      <c r="HJ698">
        <v>44.3101</v>
      </c>
      <c r="HK698">
        <v>999.9</v>
      </c>
      <c r="HL698">
        <v>53.467</v>
      </c>
      <c r="HM698">
        <v>28.409</v>
      </c>
      <c r="HN698">
        <v>22.8818</v>
      </c>
      <c r="HO698">
        <v>60.6148</v>
      </c>
      <c r="HP698">
        <v>30.2364</v>
      </c>
      <c r="HQ698">
        <v>2</v>
      </c>
      <c r="HR698">
        <v>2.69155</v>
      </c>
      <c r="HS698">
        <v>9.28105</v>
      </c>
      <c r="HT698">
        <v>19.8901</v>
      </c>
      <c r="HU698">
        <v>5.18674</v>
      </c>
      <c r="HV698">
        <v>12.0161</v>
      </c>
      <c r="HW698">
        <v>4.96855</v>
      </c>
      <c r="HX698">
        <v>3.29528</v>
      </c>
      <c r="HY698">
        <v>999.9</v>
      </c>
      <c r="HZ698">
        <v>9999</v>
      </c>
      <c r="IA698">
        <v>9999</v>
      </c>
      <c r="IB698">
        <v>9999</v>
      </c>
      <c r="IC698">
        <v>1.8631</v>
      </c>
      <c r="ID698">
        <v>1.86809</v>
      </c>
      <c r="IE698">
        <v>1.86783</v>
      </c>
      <c r="IF698">
        <v>1.86903</v>
      </c>
      <c r="IG698">
        <v>1.86981</v>
      </c>
      <c r="IH698">
        <v>1.86584</v>
      </c>
      <c r="II698">
        <v>1.86706</v>
      </c>
      <c r="IJ698">
        <v>1.86841</v>
      </c>
      <c r="IK698">
        <v>5</v>
      </c>
      <c r="IL698">
        <v>0</v>
      </c>
      <c r="IM698">
        <v>0</v>
      </c>
      <c r="IN698">
        <v>0</v>
      </c>
      <c r="IO698" t="s">
        <v>443</v>
      </c>
      <c r="IP698" t="s">
        <v>444</v>
      </c>
      <c r="IQ698" t="s">
        <v>445</v>
      </c>
      <c r="IR698" t="s">
        <v>445</v>
      </c>
      <c r="IS698" t="s">
        <v>445</v>
      </c>
      <c r="IT698" t="s">
        <v>445</v>
      </c>
      <c r="IU698">
        <v>0</v>
      </c>
      <c r="IV698">
        <v>100</v>
      </c>
      <c r="IW698">
        <v>100</v>
      </c>
      <c r="IX698">
        <v>2.482</v>
      </c>
      <c r="IY698">
        <v>0.3101</v>
      </c>
      <c r="IZ698">
        <v>0.972545899424372</v>
      </c>
      <c r="JA698">
        <v>0.00534676025210932</v>
      </c>
      <c r="JB698">
        <v>-1.70922874884956e-06</v>
      </c>
      <c r="JC698">
        <v>5.24977269206303e-10</v>
      </c>
      <c r="JD698">
        <v>0.310040366037049</v>
      </c>
      <c r="JE698">
        <v>0</v>
      </c>
      <c r="JF698">
        <v>0</v>
      </c>
      <c r="JG698">
        <v>0</v>
      </c>
      <c r="JH698">
        <v>4</v>
      </c>
      <c r="JI698">
        <v>2317</v>
      </c>
      <c r="JJ698">
        <v>-0</v>
      </c>
      <c r="JK698">
        <v>23</v>
      </c>
      <c r="JL698">
        <v>29370155.1</v>
      </c>
      <c r="JM698">
        <v>29370155.1</v>
      </c>
      <c r="JN698">
        <v>0.762939</v>
      </c>
      <c r="JO698">
        <v>2.63184</v>
      </c>
      <c r="JP698">
        <v>2.19849</v>
      </c>
      <c r="JQ698">
        <v>2.63672</v>
      </c>
      <c r="JR698">
        <v>2.44507</v>
      </c>
      <c r="JS698">
        <v>2.31323</v>
      </c>
      <c r="JT698">
        <v>33.0652</v>
      </c>
      <c r="JU698">
        <v>24.07</v>
      </c>
      <c r="JV698">
        <v>18</v>
      </c>
      <c r="JW698">
        <v>478.338</v>
      </c>
      <c r="JX698">
        <v>729.137</v>
      </c>
      <c r="JY698">
        <v>34.6735</v>
      </c>
      <c r="JZ698">
        <v>56.1272</v>
      </c>
      <c r="KA698">
        <v>30.0041</v>
      </c>
      <c r="KB698">
        <v>55.0854</v>
      </c>
      <c r="KC698">
        <v>54.7433</v>
      </c>
      <c r="KD698">
        <v>15.2225</v>
      </c>
      <c r="KE698">
        <v>0</v>
      </c>
      <c r="KF698">
        <v>100</v>
      </c>
      <c r="KG698">
        <v>23.4894</v>
      </c>
      <c r="KH698">
        <v>270.101</v>
      </c>
      <c r="KI698">
        <v>21.9999</v>
      </c>
      <c r="KJ698">
        <v>92.2449</v>
      </c>
      <c r="KK698">
        <v>88.8149</v>
      </c>
    </row>
    <row r="699" spans="1:297">
      <c r="A699">
        <v>683</v>
      </c>
      <c r="B699">
        <v>1762209310.1</v>
      </c>
      <c r="C699">
        <v>11078.0999999046</v>
      </c>
      <c r="D699" t="s">
        <v>1817</v>
      </c>
      <c r="E699" t="s">
        <v>1818</v>
      </c>
      <c r="F699">
        <v>5</v>
      </c>
      <c r="G699" t="s">
        <v>1798</v>
      </c>
      <c r="H699" t="s">
        <v>438</v>
      </c>
      <c r="I699">
        <v>1762209301.94615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301.075650997639</v>
      </c>
      <c r="AK699">
        <v>309.998357575757</v>
      </c>
      <c r="AL699">
        <v>-3.152810081515</v>
      </c>
      <c r="AM699">
        <v>64.4554851909775</v>
      </c>
      <c r="AN699">
        <f>(AP699 - AO699 + DY699*1E3/(8.314*(EA699+273.15)) * AR699/DX699 * AQ699) * DX699/(100*DL699) * 1000/(1000 - AP699)</f>
        <v>0</v>
      </c>
      <c r="AO699">
        <v>20.8287032584682</v>
      </c>
      <c r="AP699">
        <v>31.1009715151515</v>
      </c>
      <c r="AQ699">
        <v>0.00919016737570214</v>
      </c>
      <c r="AR699">
        <v>96.2246162658236</v>
      </c>
      <c r="AS699">
        <v>13</v>
      </c>
      <c r="AT699">
        <v>3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439</v>
      </c>
      <c r="AY699" t="s">
        <v>439</v>
      </c>
      <c r="AZ699">
        <v>0</v>
      </c>
      <c r="BA699">
        <v>0</v>
      </c>
      <c r="BB699">
        <f>1-AZ699/BA699</f>
        <v>0</v>
      </c>
      <c r="BC699">
        <v>0</v>
      </c>
      <c r="BD699" t="s">
        <v>439</v>
      </c>
      <c r="BE699" t="s">
        <v>439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439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440</v>
      </c>
      <c r="DO699">
        <v>2</v>
      </c>
      <c r="DP699" t="b">
        <v>1</v>
      </c>
      <c r="DQ699">
        <v>1762209301.94615</v>
      </c>
      <c r="DR699">
        <v>322.287384615385</v>
      </c>
      <c r="DS699">
        <v>308.644230769231</v>
      </c>
      <c r="DT699">
        <v>31.0379153846154</v>
      </c>
      <c r="DU699">
        <v>20.8331846153846</v>
      </c>
      <c r="DV699">
        <v>319.763076923077</v>
      </c>
      <c r="DW699">
        <v>30.7278846153846</v>
      </c>
      <c r="DX699">
        <v>500.026461538462</v>
      </c>
      <c r="DY699">
        <v>90.8096384615384</v>
      </c>
      <c r="DZ699">
        <v>0.100048361538462</v>
      </c>
      <c r="EA699">
        <v>43.8853615384615</v>
      </c>
      <c r="EB699">
        <v>43.0638153846154</v>
      </c>
      <c r="EC699">
        <v>999.9</v>
      </c>
      <c r="ED699">
        <v>0</v>
      </c>
      <c r="EE699">
        <v>0</v>
      </c>
      <c r="EF699">
        <v>9997.03076923077</v>
      </c>
      <c r="EG699">
        <v>0</v>
      </c>
      <c r="EH699">
        <v>1149.98461538462</v>
      </c>
      <c r="EI699">
        <v>13.6430846153846</v>
      </c>
      <c r="EJ699">
        <v>332.610230769231</v>
      </c>
      <c r="EK699">
        <v>315.211307692308</v>
      </c>
      <c r="EL699">
        <v>10.2047307692308</v>
      </c>
      <c r="EM699">
        <v>308.644230769231</v>
      </c>
      <c r="EN699">
        <v>20.8331846153846</v>
      </c>
      <c r="EO699">
        <v>2.81854230769231</v>
      </c>
      <c r="EP699">
        <v>1.89185461538462</v>
      </c>
      <c r="EQ699">
        <v>22.9930846153846</v>
      </c>
      <c r="ER699">
        <v>16.5671384615385</v>
      </c>
      <c r="ES699">
        <v>2000.00615384615</v>
      </c>
      <c r="ET699">
        <v>0.979997769230769</v>
      </c>
      <c r="EU699">
        <v>0.0200019461538462</v>
      </c>
      <c r="EV699">
        <v>0</v>
      </c>
      <c r="EW699">
        <v>1032.07615384615</v>
      </c>
      <c r="EX699">
        <v>5.00059</v>
      </c>
      <c r="EY699">
        <v>22521.1153846154</v>
      </c>
      <c r="EZ699">
        <v>17360.3461538462</v>
      </c>
      <c r="FA699">
        <v>66.0862307692308</v>
      </c>
      <c r="FB699">
        <v>66.7112307692308</v>
      </c>
      <c r="FC699">
        <v>65.6248461538462</v>
      </c>
      <c r="FD699">
        <v>66.1153076923077</v>
      </c>
      <c r="FE699">
        <v>66.1968461538462</v>
      </c>
      <c r="FF699">
        <v>1955.10153846154</v>
      </c>
      <c r="FG699">
        <v>39.9007692307692</v>
      </c>
      <c r="FH699">
        <v>0</v>
      </c>
      <c r="FI699">
        <v>1762209309.8</v>
      </c>
      <c r="FJ699">
        <v>0</v>
      </c>
      <c r="FK699">
        <v>1031.39</v>
      </c>
      <c r="FL699">
        <v>-42.9435897842722</v>
      </c>
      <c r="FM699">
        <v>-847.241026218433</v>
      </c>
      <c r="FN699">
        <v>22506.6692307692</v>
      </c>
      <c r="FO699">
        <v>15</v>
      </c>
      <c r="FP699">
        <v>0</v>
      </c>
      <c r="FQ699" t="s">
        <v>441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13.2168047619048</v>
      </c>
      <c r="GD699">
        <v>9.5330103896104</v>
      </c>
      <c r="GE699">
        <v>1.01879558278446</v>
      </c>
      <c r="GF699">
        <v>0</v>
      </c>
      <c r="GG699">
        <v>1033.82794117647</v>
      </c>
      <c r="GH699">
        <v>-41.107563049424</v>
      </c>
      <c r="GI699">
        <v>4.04097962745186</v>
      </c>
      <c r="GJ699">
        <v>-1</v>
      </c>
      <c r="GK699">
        <v>10.1780333333333</v>
      </c>
      <c r="GL699">
        <v>0.565690909090912</v>
      </c>
      <c r="GM699">
        <v>0.0571341306828842</v>
      </c>
      <c r="GN699">
        <v>0</v>
      </c>
      <c r="GO699">
        <v>0</v>
      </c>
      <c r="GP699">
        <v>2</v>
      </c>
      <c r="GQ699" t="s">
        <v>442</v>
      </c>
      <c r="GR699">
        <v>3.12513</v>
      </c>
      <c r="GS699">
        <v>2.77793</v>
      </c>
      <c r="GT699">
        <v>0.063364</v>
      </c>
      <c r="GU699">
        <v>0.0611073</v>
      </c>
      <c r="GV699">
        <v>0.117497</v>
      </c>
      <c r="GW699">
        <v>0.0884661</v>
      </c>
      <c r="GX699">
        <v>33363.2</v>
      </c>
      <c r="GY699">
        <v>35332.3</v>
      </c>
      <c r="GZ699">
        <v>32370.7</v>
      </c>
      <c r="HA699">
        <v>34216.5</v>
      </c>
      <c r="HB699">
        <v>40821.3</v>
      </c>
      <c r="HC699">
        <v>44958.6</v>
      </c>
      <c r="HD699">
        <v>50898</v>
      </c>
      <c r="HE699">
        <v>54889.4</v>
      </c>
      <c r="HF699">
        <v>1.64788</v>
      </c>
      <c r="HG699">
        <v>1.95373</v>
      </c>
      <c r="HH699">
        <v>-0.0784472</v>
      </c>
      <c r="HI699">
        <v>0</v>
      </c>
      <c r="HJ699">
        <v>44.3269</v>
      </c>
      <c r="HK699">
        <v>999.9</v>
      </c>
      <c r="HL699">
        <v>53.467</v>
      </c>
      <c r="HM699">
        <v>28.399</v>
      </c>
      <c r="HN699">
        <v>22.8713</v>
      </c>
      <c r="HO699">
        <v>60.8048</v>
      </c>
      <c r="HP699">
        <v>30.2764</v>
      </c>
      <c r="HQ699">
        <v>2</v>
      </c>
      <c r="HR699">
        <v>2.69581</v>
      </c>
      <c r="HS699">
        <v>9.28105</v>
      </c>
      <c r="HT699">
        <v>19.8901</v>
      </c>
      <c r="HU699">
        <v>5.18659</v>
      </c>
      <c r="HV699">
        <v>12.0159</v>
      </c>
      <c r="HW699">
        <v>4.96855</v>
      </c>
      <c r="HX699">
        <v>3.29533</v>
      </c>
      <c r="HY699">
        <v>999.9</v>
      </c>
      <c r="HZ699">
        <v>9999</v>
      </c>
      <c r="IA699">
        <v>9999</v>
      </c>
      <c r="IB699">
        <v>9999</v>
      </c>
      <c r="IC699">
        <v>1.8631</v>
      </c>
      <c r="ID699">
        <v>1.86808</v>
      </c>
      <c r="IE699">
        <v>1.86783</v>
      </c>
      <c r="IF699">
        <v>1.86903</v>
      </c>
      <c r="IG699">
        <v>1.86981</v>
      </c>
      <c r="IH699">
        <v>1.86585</v>
      </c>
      <c r="II699">
        <v>1.86704</v>
      </c>
      <c r="IJ699">
        <v>1.86843</v>
      </c>
      <c r="IK699">
        <v>5</v>
      </c>
      <c r="IL699">
        <v>0</v>
      </c>
      <c r="IM699">
        <v>0</v>
      </c>
      <c r="IN699">
        <v>0</v>
      </c>
      <c r="IO699" t="s">
        <v>443</v>
      </c>
      <c r="IP699" t="s">
        <v>444</v>
      </c>
      <c r="IQ699" t="s">
        <v>445</v>
      </c>
      <c r="IR699" t="s">
        <v>445</v>
      </c>
      <c r="IS699" t="s">
        <v>445</v>
      </c>
      <c r="IT699" t="s">
        <v>445</v>
      </c>
      <c r="IU699">
        <v>0</v>
      </c>
      <c r="IV699">
        <v>100</v>
      </c>
      <c r="IW699">
        <v>100</v>
      </c>
      <c r="IX699">
        <v>2.413</v>
      </c>
      <c r="IY699">
        <v>0.31</v>
      </c>
      <c r="IZ699">
        <v>0.972545899424372</v>
      </c>
      <c r="JA699">
        <v>0.00534676025210932</v>
      </c>
      <c r="JB699">
        <v>-1.70922874884956e-06</v>
      </c>
      <c r="JC699">
        <v>5.24977269206303e-10</v>
      </c>
      <c r="JD699">
        <v>0.310040366037049</v>
      </c>
      <c r="JE699">
        <v>0</v>
      </c>
      <c r="JF699">
        <v>0</v>
      </c>
      <c r="JG699">
        <v>0</v>
      </c>
      <c r="JH699">
        <v>4</v>
      </c>
      <c r="JI699">
        <v>2317</v>
      </c>
      <c r="JJ699">
        <v>-0</v>
      </c>
      <c r="JK699">
        <v>23</v>
      </c>
      <c r="JL699">
        <v>29370155.2</v>
      </c>
      <c r="JM699">
        <v>29370155.2</v>
      </c>
      <c r="JN699">
        <v>0.718994</v>
      </c>
      <c r="JO699">
        <v>2.62207</v>
      </c>
      <c r="JP699">
        <v>2.19849</v>
      </c>
      <c r="JQ699">
        <v>2.63672</v>
      </c>
      <c r="JR699">
        <v>2.44507</v>
      </c>
      <c r="JS699">
        <v>2.33032</v>
      </c>
      <c r="JT699">
        <v>33.0652</v>
      </c>
      <c r="JU699">
        <v>24.0875</v>
      </c>
      <c r="JV699">
        <v>18</v>
      </c>
      <c r="JW699">
        <v>478.335</v>
      </c>
      <c r="JX699">
        <v>728.908</v>
      </c>
      <c r="JY699">
        <v>34.6981</v>
      </c>
      <c r="JZ699">
        <v>56.1655</v>
      </c>
      <c r="KA699">
        <v>30.0042</v>
      </c>
      <c r="KB699">
        <v>55.1218</v>
      </c>
      <c r="KC699">
        <v>54.779</v>
      </c>
      <c r="KD699">
        <v>14.3429</v>
      </c>
      <c r="KE699">
        <v>0</v>
      </c>
      <c r="KF699">
        <v>100</v>
      </c>
      <c r="KG699">
        <v>23.511</v>
      </c>
      <c r="KH699">
        <v>249.78</v>
      </c>
      <c r="KI699">
        <v>21.9999</v>
      </c>
      <c r="KJ699">
        <v>92.2379</v>
      </c>
      <c r="KK699">
        <v>88.8057</v>
      </c>
    </row>
    <row r="700" spans="1:297">
      <c r="A700">
        <v>684</v>
      </c>
      <c r="B700">
        <v>1762209315.1</v>
      </c>
      <c r="C700">
        <v>11083.0999999046</v>
      </c>
      <c r="D700" t="s">
        <v>1819</v>
      </c>
      <c r="E700" t="s">
        <v>1820</v>
      </c>
      <c r="F700">
        <v>5</v>
      </c>
      <c r="G700" t="s">
        <v>1798</v>
      </c>
      <c r="H700" t="s">
        <v>438</v>
      </c>
      <c r="I700">
        <v>1762209306.94615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283.459875575272</v>
      </c>
      <c r="AK700">
        <v>293.440533333333</v>
      </c>
      <c r="AL700">
        <v>-3.30455225304182</v>
      </c>
      <c r="AM700">
        <v>64.4554851909775</v>
      </c>
      <c r="AN700">
        <f>(AP700 - AO700 + DY700*1E3/(8.314*(EA700+273.15)) * AR700/DX700 * AQ700) * DX700/(100*DL700) * 1000/(1000 - AP700)</f>
        <v>0</v>
      </c>
      <c r="AO700">
        <v>20.8218078656314</v>
      </c>
      <c r="AP700">
        <v>31.1437127272727</v>
      </c>
      <c r="AQ700">
        <v>0.0088691242309278</v>
      </c>
      <c r="AR700">
        <v>96.2246162658236</v>
      </c>
      <c r="AS700">
        <v>13</v>
      </c>
      <c r="AT700">
        <v>3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439</v>
      </c>
      <c r="AY700" t="s">
        <v>439</v>
      </c>
      <c r="AZ700">
        <v>0</v>
      </c>
      <c r="BA700">
        <v>0</v>
      </c>
      <c r="BB700">
        <f>1-AZ700/BA700</f>
        <v>0</v>
      </c>
      <c r="BC700">
        <v>0</v>
      </c>
      <c r="BD700" t="s">
        <v>439</v>
      </c>
      <c r="BE700" t="s">
        <v>439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439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440</v>
      </c>
      <c r="DO700">
        <v>2</v>
      </c>
      <c r="DP700" t="b">
        <v>1</v>
      </c>
      <c r="DQ700">
        <v>1762209306.94615</v>
      </c>
      <c r="DR700">
        <v>306.805384615385</v>
      </c>
      <c r="DS700">
        <v>292.265923076923</v>
      </c>
      <c r="DT700">
        <v>31.0808307692308</v>
      </c>
      <c r="DU700">
        <v>20.8271923076923</v>
      </c>
      <c r="DV700">
        <v>304.349461538462</v>
      </c>
      <c r="DW700">
        <v>30.7708076923077</v>
      </c>
      <c r="DX700">
        <v>500.020384615385</v>
      </c>
      <c r="DY700">
        <v>90.8098769230769</v>
      </c>
      <c r="DZ700">
        <v>0.100025961538462</v>
      </c>
      <c r="EA700">
        <v>43.9036153846154</v>
      </c>
      <c r="EB700">
        <v>43.0754076923077</v>
      </c>
      <c r="EC700">
        <v>999.9</v>
      </c>
      <c r="ED700">
        <v>0</v>
      </c>
      <c r="EE700">
        <v>0</v>
      </c>
      <c r="EF700">
        <v>9995.01153846154</v>
      </c>
      <c r="EG700">
        <v>0</v>
      </c>
      <c r="EH700">
        <v>1149.88769230769</v>
      </c>
      <c r="EI700">
        <v>14.5394230769231</v>
      </c>
      <c r="EJ700">
        <v>316.646461538461</v>
      </c>
      <c r="EK700">
        <v>298.482615384615</v>
      </c>
      <c r="EL700">
        <v>10.2536307692308</v>
      </c>
      <c r="EM700">
        <v>292.265923076923</v>
      </c>
      <c r="EN700">
        <v>20.8271923076923</v>
      </c>
      <c r="EO700">
        <v>2.82244769230769</v>
      </c>
      <c r="EP700">
        <v>1.89131461538462</v>
      </c>
      <c r="EQ700">
        <v>23.0159615384615</v>
      </c>
      <c r="ER700">
        <v>16.5626538461539</v>
      </c>
      <c r="ES700">
        <v>1999.97384615385</v>
      </c>
      <c r="ET700">
        <v>0.979997769230769</v>
      </c>
      <c r="EU700">
        <v>0.0200019384615385</v>
      </c>
      <c r="EV700">
        <v>0</v>
      </c>
      <c r="EW700">
        <v>1028.41846153846</v>
      </c>
      <c r="EX700">
        <v>5.00059</v>
      </c>
      <c r="EY700">
        <v>22449.3538461538</v>
      </c>
      <c r="EZ700">
        <v>17360.0615384615</v>
      </c>
      <c r="FA700">
        <v>66.1199230769231</v>
      </c>
      <c r="FB700">
        <v>66.7306153846154</v>
      </c>
      <c r="FC700">
        <v>65.6536153846154</v>
      </c>
      <c r="FD700">
        <v>66.1440769230769</v>
      </c>
      <c r="FE700">
        <v>66.2257692307692</v>
      </c>
      <c r="FF700">
        <v>1955.07230769231</v>
      </c>
      <c r="FG700">
        <v>39.9</v>
      </c>
      <c r="FH700">
        <v>0</v>
      </c>
      <c r="FI700">
        <v>1762209314.6</v>
      </c>
      <c r="FJ700">
        <v>0</v>
      </c>
      <c r="FK700">
        <v>1027.86115384615</v>
      </c>
      <c r="FL700">
        <v>-45.5052991538756</v>
      </c>
      <c r="FM700">
        <v>-891.046153820499</v>
      </c>
      <c r="FN700">
        <v>22436.9576923077</v>
      </c>
      <c r="FO700">
        <v>15</v>
      </c>
      <c r="FP700">
        <v>0</v>
      </c>
      <c r="FQ700" t="s">
        <v>441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14.133635</v>
      </c>
      <c r="GD700">
        <v>10.6958210526316</v>
      </c>
      <c r="GE700">
        <v>1.09454070151594</v>
      </c>
      <c r="GF700">
        <v>0</v>
      </c>
      <c r="GG700">
        <v>1030.45970588235</v>
      </c>
      <c r="GH700">
        <v>-43.2038196798722</v>
      </c>
      <c r="GI700">
        <v>4.2481888772775</v>
      </c>
      <c r="GJ700">
        <v>-1</v>
      </c>
      <c r="GK700">
        <v>10.23093</v>
      </c>
      <c r="GL700">
        <v>0.583858646616538</v>
      </c>
      <c r="GM700">
        <v>0.0561428633042529</v>
      </c>
      <c r="GN700">
        <v>0</v>
      </c>
      <c r="GO700">
        <v>0</v>
      </c>
      <c r="GP700">
        <v>2</v>
      </c>
      <c r="GQ700" t="s">
        <v>442</v>
      </c>
      <c r="GR700">
        <v>3.12508</v>
      </c>
      <c r="GS700">
        <v>2.77795</v>
      </c>
      <c r="GT700">
        <v>0.0604677</v>
      </c>
      <c r="GU700">
        <v>0.0582028</v>
      </c>
      <c r="GV700">
        <v>0.117606</v>
      </c>
      <c r="GW700">
        <v>0.0884471</v>
      </c>
      <c r="GX700">
        <v>33462.9</v>
      </c>
      <c r="GY700">
        <v>35437.4</v>
      </c>
      <c r="GZ700">
        <v>32367.8</v>
      </c>
      <c r="HA700">
        <v>34212.8</v>
      </c>
      <c r="HB700">
        <v>40813.3</v>
      </c>
      <c r="HC700">
        <v>44954.6</v>
      </c>
      <c r="HD700">
        <v>50893.9</v>
      </c>
      <c r="HE700">
        <v>54883.9</v>
      </c>
      <c r="HF700">
        <v>1.64748</v>
      </c>
      <c r="HG700">
        <v>1.95305</v>
      </c>
      <c r="HH700">
        <v>-0.0790805</v>
      </c>
      <c r="HI700">
        <v>0</v>
      </c>
      <c r="HJ700">
        <v>44.3447</v>
      </c>
      <c r="HK700">
        <v>999.9</v>
      </c>
      <c r="HL700">
        <v>53.443</v>
      </c>
      <c r="HM700">
        <v>28.399</v>
      </c>
      <c r="HN700">
        <v>22.8543</v>
      </c>
      <c r="HO700">
        <v>60.7548</v>
      </c>
      <c r="HP700">
        <v>30.1963</v>
      </c>
      <c r="HQ700">
        <v>2</v>
      </c>
      <c r="HR700">
        <v>2.7002</v>
      </c>
      <c r="HS700">
        <v>9.28105</v>
      </c>
      <c r="HT700">
        <v>19.89</v>
      </c>
      <c r="HU700">
        <v>5.18719</v>
      </c>
      <c r="HV700">
        <v>12.0164</v>
      </c>
      <c r="HW700">
        <v>4.9687</v>
      </c>
      <c r="HX700">
        <v>3.29535</v>
      </c>
      <c r="HY700">
        <v>999.9</v>
      </c>
      <c r="HZ700">
        <v>9999</v>
      </c>
      <c r="IA700">
        <v>9999</v>
      </c>
      <c r="IB700">
        <v>9999</v>
      </c>
      <c r="IC700">
        <v>1.86311</v>
      </c>
      <c r="ID700">
        <v>1.8681</v>
      </c>
      <c r="IE700">
        <v>1.86783</v>
      </c>
      <c r="IF700">
        <v>1.86903</v>
      </c>
      <c r="IG700">
        <v>1.86981</v>
      </c>
      <c r="IH700">
        <v>1.86584</v>
      </c>
      <c r="II700">
        <v>1.86704</v>
      </c>
      <c r="IJ700">
        <v>1.86843</v>
      </c>
      <c r="IK700">
        <v>5</v>
      </c>
      <c r="IL700">
        <v>0</v>
      </c>
      <c r="IM700">
        <v>0</v>
      </c>
      <c r="IN700">
        <v>0</v>
      </c>
      <c r="IO700" t="s">
        <v>443</v>
      </c>
      <c r="IP700" t="s">
        <v>444</v>
      </c>
      <c r="IQ700" t="s">
        <v>445</v>
      </c>
      <c r="IR700" t="s">
        <v>445</v>
      </c>
      <c r="IS700" t="s">
        <v>445</v>
      </c>
      <c r="IT700" t="s">
        <v>445</v>
      </c>
      <c r="IU700">
        <v>0</v>
      </c>
      <c r="IV700">
        <v>100</v>
      </c>
      <c r="IW700">
        <v>100</v>
      </c>
      <c r="IX700">
        <v>2.342</v>
      </c>
      <c r="IY700">
        <v>0.3101</v>
      </c>
      <c r="IZ700">
        <v>0.972545899424372</v>
      </c>
      <c r="JA700">
        <v>0.00534676025210932</v>
      </c>
      <c r="JB700">
        <v>-1.70922874884956e-06</v>
      </c>
      <c r="JC700">
        <v>5.24977269206303e-10</v>
      </c>
      <c r="JD700">
        <v>0.310040366037049</v>
      </c>
      <c r="JE700">
        <v>0</v>
      </c>
      <c r="JF700">
        <v>0</v>
      </c>
      <c r="JG700">
        <v>0</v>
      </c>
      <c r="JH700">
        <v>4</v>
      </c>
      <c r="JI700">
        <v>2317</v>
      </c>
      <c r="JJ700">
        <v>-0</v>
      </c>
      <c r="JK700">
        <v>23</v>
      </c>
      <c r="JL700">
        <v>29370155.3</v>
      </c>
      <c r="JM700">
        <v>29370155.3</v>
      </c>
      <c r="JN700">
        <v>0.673828</v>
      </c>
      <c r="JO700">
        <v>2.63184</v>
      </c>
      <c r="JP700">
        <v>2.19849</v>
      </c>
      <c r="JQ700">
        <v>2.63794</v>
      </c>
      <c r="JR700">
        <v>2.44507</v>
      </c>
      <c r="JS700">
        <v>2.26196</v>
      </c>
      <c r="JT700">
        <v>33.0652</v>
      </c>
      <c r="JU700">
        <v>24.07</v>
      </c>
      <c r="JV700">
        <v>18</v>
      </c>
      <c r="JW700">
        <v>478.241</v>
      </c>
      <c r="JX700">
        <v>728.555</v>
      </c>
      <c r="JY700">
        <v>34.7229</v>
      </c>
      <c r="JZ700">
        <v>56.2039</v>
      </c>
      <c r="KA700">
        <v>30.0042</v>
      </c>
      <c r="KB700">
        <v>55.1583</v>
      </c>
      <c r="KC700">
        <v>54.8148</v>
      </c>
      <c r="KD700">
        <v>13.4393</v>
      </c>
      <c r="KE700">
        <v>0</v>
      </c>
      <c r="KF700">
        <v>100</v>
      </c>
      <c r="KG700">
        <v>23.5353</v>
      </c>
      <c r="KH700">
        <v>236.184</v>
      </c>
      <c r="KI700">
        <v>21.9999</v>
      </c>
      <c r="KJ700">
        <v>92.2302</v>
      </c>
      <c r="KK700">
        <v>88.7966</v>
      </c>
    </row>
    <row r="701" spans="1:297">
      <c r="A701">
        <v>685</v>
      </c>
      <c r="B701">
        <v>1762209320.1</v>
      </c>
      <c r="C701">
        <v>11088.0999999046</v>
      </c>
      <c r="D701" t="s">
        <v>1821</v>
      </c>
      <c r="E701" t="s">
        <v>1822</v>
      </c>
      <c r="F701">
        <v>5</v>
      </c>
      <c r="G701" t="s">
        <v>1798</v>
      </c>
      <c r="H701" t="s">
        <v>438</v>
      </c>
      <c r="I701">
        <v>1762209311.94615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267.549142549391</v>
      </c>
      <c r="AK701">
        <v>277.469933333333</v>
      </c>
      <c r="AL701">
        <v>-3.1900530696123</v>
      </c>
      <c r="AM701">
        <v>64.4554851909775</v>
      </c>
      <c r="AN701">
        <f>(AP701 - AO701 + DY701*1E3/(8.314*(EA701+273.15)) * AR701/DX701 * AQ701) * DX701/(100*DL701) * 1000/(1000 - AP701)</f>
        <v>0</v>
      </c>
      <c r="AO701">
        <v>20.8180582844777</v>
      </c>
      <c r="AP701">
        <v>31.1841563636364</v>
      </c>
      <c r="AQ701">
        <v>0.00821358649361032</v>
      </c>
      <c r="AR701">
        <v>96.2246162658236</v>
      </c>
      <c r="AS701">
        <v>13</v>
      </c>
      <c r="AT701">
        <v>3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439</v>
      </c>
      <c r="AY701" t="s">
        <v>439</v>
      </c>
      <c r="AZ701">
        <v>0</v>
      </c>
      <c r="BA701">
        <v>0</v>
      </c>
      <c r="BB701">
        <f>1-AZ701/BA701</f>
        <v>0</v>
      </c>
      <c r="BC701">
        <v>0</v>
      </c>
      <c r="BD701" t="s">
        <v>439</v>
      </c>
      <c r="BE701" t="s">
        <v>439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439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440</v>
      </c>
      <c r="DO701">
        <v>2</v>
      </c>
      <c r="DP701" t="b">
        <v>1</v>
      </c>
      <c r="DQ701">
        <v>1762209311.94615</v>
      </c>
      <c r="DR701">
        <v>291.200307692308</v>
      </c>
      <c r="DS701">
        <v>276.125230769231</v>
      </c>
      <c r="DT701">
        <v>31.1237307692308</v>
      </c>
      <c r="DU701">
        <v>20.8220307692308</v>
      </c>
      <c r="DV701">
        <v>288.813769230769</v>
      </c>
      <c r="DW701">
        <v>30.8136923076923</v>
      </c>
      <c r="DX701">
        <v>500.020846153846</v>
      </c>
      <c r="DY701">
        <v>90.8105</v>
      </c>
      <c r="DZ701">
        <v>0.100057576923077</v>
      </c>
      <c r="EA701">
        <v>43.9245153846154</v>
      </c>
      <c r="EB701">
        <v>43.0864846153846</v>
      </c>
      <c r="EC701">
        <v>999.9</v>
      </c>
      <c r="ED701">
        <v>0</v>
      </c>
      <c r="EE701">
        <v>0</v>
      </c>
      <c r="EF701">
        <v>9997.51153846154</v>
      </c>
      <c r="EG701">
        <v>0</v>
      </c>
      <c r="EH701">
        <v>1149.80384615385</v>
      </c>
      <c r="EI701">
        <v>15.0749769230769</v>
      </c>
      <c r="EJ701">
        <v>300.554076923077</v>
      </c>
      <c r="EK701">
        <v>281.997</v>
      </c>
      <c r="EL701">
        <v>10.3016846153846</v>
      </c>
      <c r="EM701">
        <v>276.125230769231</v>
      </c>
      <c r="EN701">
        <v>20.8220307692308</v>
      </c>
      <c r="EO701">
        <v>2.82636153846154</v>
      </c>
      <c r="EP701">
        <v>1.89085846153846</v>
      </c>
      <c r="EQ701">
        <v>23.0388615384615</v>
      </c>
      <c r="ER701">
        <v>16.5588538461538</v>
      </c>
      <c r="ES701">
        <v>1999.98846153846</v>
      </c>
      <c r="ET701">
        <v>0.979998230769231</v>
      </c>
      <c r="EU701">
        <v>0.0200014692307692</v>
      </c>
      <c r="EV701">
        <v>0</v>
      </c>
      <c r="EW701">
        <v>1024.67692307692</v>
      </c>
      <c r="EX701">
        <v>5.00059</v>
      </c>
      <c r="EY701">
        <v>22373.8307692308</v>
      </c>
      <c r="EZ701">
        <v>17360.2076923077</v>
      </c>
      <c r="FA701">
        <v>66.1583846153846</v>
      </c>
      <c r="FB701">
        <v>66.7643076923077</v>
      </c>
      <c r="FC701">
        <v>65.6775384615385</v>
      </c>
      <c r="FD701">
        <v>66.168</v>
      </c>
      <c r="FE701">
        <v>66.2546923076923</v>
      </c>
      <c r="FF701">
        <v>1955.08846153846</v>
      </c>
      <c r="FG701">
        <v>39.9</v>
      </c>
      <c r="FH701">
        <v>0</v>
      </c>
      <c r="FI701">
        <v>1762209319.4</v>
      </c>
      <c r="FJ701">
        <v>0</v>
      </c>
      <c r="FK701">
        <v>1024.20307692308</v>
      </c>
      <c r="FL701">
        <v>-46.9319658243905</v>
      </c>
      <c r="FM701">
        <v>-945.719658197893</v>
      </c>
      <c r="FN701">
        <v>22363.3961538462</v>
      </c>
      <c r="FO701">
        <v>15</v>
      </c>
      <c r="FP701">
        <v>0</v>
      </c>
      <c r="FQ701" t="s">
        <v>441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14.698995</v>
      </c>
      <c r="GD701">
        <v>7.51724661654137</v>
      </c>
      <c r="GE701">
        <v>0.834304504048132</v>
      </c>
      <c r="GF701">
        <v>0</v>
      </c>
      <c r="GG701">
        <v>1027.37823529412</v>
      </c>
      <c r="GH701">
        <v>-45.1865546448384</v>
      </c>
      <c r="GI701">
        <v>4.44051035129195</v>
      </c>
      <c r="GJ701">
        <v>-1</v>
      </c>
      <c r="GK701">
        <v>10.269395</v>
      </c>
      <c r="GL701">
        <v>0.581255639097747</v>
      </c>
      <c r="GM701">
        <v>0.0558964799875628</v>
      </c>
      <c r="GN701">
        <v>0</v>
      </c>
      <c r="GO701">
        <v>0</v>
      </c>
      <c r="GP701">
        <v>2</v>
      </c>
      <c r="GQ701" t="s">
        <v>442</v>
      </c>
      <c r="GR701">
        <v>3.12508</v>
      </c>
      <c r="GS701">
        <v>2.77781</v>
      </c>
      <c r="GT701">
        <v>0.0576096</v>
      </c>
      <c r="GU701">
        <v>0.0552331</v>
      </c>
      <c r="GV701">
        <v>0.117713</v>
      </c>
      <c r="GW701">
        <v>0.0884208</v>
      </c>
      <c r="GX701">
        <v>33561.5</v>
      </c>
      <c r="GY701">
        <v>35544.8</v>
      </c>
      <c r="GZ701">
        <v>32365.1</v>
      </c>
      <c r="HA701">
        <v>34209.2</v>
      </c>
      <c r="HB701">
        <v>40805.7</v>
      </c>
      <c r="HC701">
        <v>44951.1</v>
      </c>
      <c r="HD701">
        <v>50890.3</v>
      </c>
      <c r="HE701">
        <v>54878.5</v>
      </c>
      <c r="HF701">
        <v>1.6472</v>
      </c>
      <c r="HG701">
        <v>1.9527</v>
      </c>
      <c r="HH701">
        <v>-0.0787303</v>
      </c>
      <c r="HI701">
        <v>0</v>
      </c>
      <c r="HJ701">
        <v>44.3624</v>
      </c>
      <c r="HK701">
        <v>999.9</v>
      </c>
      <c r="HL701">
        <v>53.443</v>
      </c>
      <c r="HM701">
        <v>28.399</v>
      </c>
      <c r="HN701">
        <v>22.8568</v>
      </c>
      <c r="HO701">
        <v>60.8248</v>
      </c>
      <c r="HP701">
        <v>30.1963</v>
      </c>
      <c r="HQ701">
        <v>2</v>
      </c>
      <c r="HR701">
        <v>2.70444</v>
      </c>
      <c r="HS701">
        <v>9.28105</v>
      </c>
      <c r="HT701">
        <v>19.8897</v>
      </c>
      <c r="HU701">
        <v>5.18674</v>
      </c>
      <c r="HV701">
        <v>12.0162</v>
      </c>
      <c r="HW701">
        <v>4.9684</v>
      </c>
      <c r="HX701">
        <v>3.29542</v>
      </c>
      <c r="HY701">
        <v>999.9</v>
      </c>
      <c r="HZ701">
        <v>9999</v>
      </c>
      <c r="IA701">
        <v>9999</v>
      </c>
      <c r="IB701">
        <v>9999</v>
      </c>
      <c r="IC701">
        <v>1.86311</v>
      </c>
      <c r="ID701">
        <v>1.86812</v>
      </c>
      <c r="IE701">
        <v>1.86783</v>
      </c>
      <c r="IF701">
        <v>1.86901</v>
      </c>
      <c r="IG701">
        <v>1.86981</v>
      </c>
      <c r="IH701">
        <v>1.86584</v>
      </c>
      <c r="II701">
        <v>1.86703</v>
      </c>
      <c r="IJ701">
        <v>1.86843</v>
      </c>
      <c r="IK701">
        <v>5</v>
      </c>
      <c r="IL701">
        <v>0</v>
      </c>
      <c r="IM701">
        <v>0</v>
      </c>
      <c r="IN701">
        <v>0</v>
      </c>
      <c r="IO701" t="s">
        <v>443</v>
      </c>
      <c r="IP701" t="s">
        <v>444</v>
      </c>
      <c r="IQ701" t="s">
        <v>445</v>
      </c>
      <c r="IR701" t="s">
        <v>445</v>
      </c>
      <c r="IS701" t="s">
        <v>445</v>
      </c>
      <c r="IT701" t="s">
        <v>445</v>
      </c>
      <c r="IU701">
        <v>0</v>
      </c>
      <c r="IV701">
        <v>100</v>
      </c>
      <c r="IW701">
        <v>100</v>
      </c>
      <c r="IX701">
        <v>2.272</v>
      </c>
      <c r="IY701">
        <v>0.31</v>
      </c>
      <c r="IZ701">
        <v>0.972545899424372</v>
      </c>
      <c r="JA701">
        <v>0.00534676025210932</v>
      </c>
      <c r="JB701">
        <v>-1.70922874884956e-06</v>
      </c>
      <c r="JC701">
        <v>5.24977269206303e-10</v>
      </c>
      <c r="JD701">
        <v>0.310040366037049</v>
      </c>
      <c r="JE701">
        <v>0</v>
      </c>
      <c r="JF701">
        <v>0</v>
      </c>
      <c r="JG701">
        <v>0</v>
      </c>
      <c r="JH701">
        <v>4</v>
      </c>
      <c r="JI701">
        <v>2317</v>
      </c>
      <c r="JJ701">
        <v>-0</v>
      </c>
      <c r="JK701">
        <v>23</v>
      </c>
      <c r="JL701">
        <v>29370155.3</v>
      </c>
      <c r="JM701">
        <v>29370155.3</v>
      </c>
      <c r="JN701">
        <v>0.629883</v>
      </c>
      <c r="JO701">
        <v>2.63306</v>
      </c>
      <c r="JP701">
        <v>2.19849</v>
      </c>
      <c r="JQ701">
        <v>2.63672</v>
      </c>
      <c r="JR701">
        <v>2.44507</v>
      </c>
      <c r="JS701">
        <v>2.35352</v>
      </c>
      <c r="JT701">
        <v>33.0652</v>
      </c>
      <c r="JU701">
        <v>24.0787</v>
      </c>
      <c r="JV701">
        <v>18</v>
      </c>
      <c r="JW701">
        <v>478.239</v>
      </c>
      <c r="JX701">
        <v>728.475</v>
      </c>
      <c r="JY701">
        <v>34.7478</v>
      </c>
      <c r="JZ701">
        <v>56.2423</v>
      </c>
      <c r="KA701">
        <v>30.0041</v>
      </c>
      <c r="KB701">
        <v>55.1948</v>
      </c>
      <c r="KC701">
        <v>54.8449</v>
      </c>
      <c r="KD701">
        <v>12.487</v>
      </c>
      <c r="KE701">
        <v>0</v>
      </c>
      <c r="KF701">
        <v>100</v>
      </c>
      <c r="KG701">
        <v>23.5583</v>
      </c>
      <c r="KH701">
        <v>215.82</v>
      </c>
      <c r="KI701">
        <v>21.9999</v>
      </c>
      <c r="KJ701">
        <v>92.2232</v>
      </c>
      <c r="KK701">
        <v>88.7875</v>
      </c>
    </row>
    <row r="702" spans="1:297">
      <c r="A702">
        <v>686</v>
      </c>
      <c r="B702">
        <v>1762209325.1</v>
      </c>
      <c r="C702">
        <v>11093.0999999046</v>
      </c>
      <c r="D702" t="s">
        <v>1823</v>
      </c>
      <c r="E702" t="s">
        <v>1824</v>
      </c>
      <c r="F702">
        <v>5</v>
      </c>
      <c r="G702" t="s">
        <v>1798</v>
      </c>
      <c r="H702" t="s">
        <v>438</v>
      </c>
      <c r="I702">
        <v>1762209316.94615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251.160344778329</v>
      </c>
      <c r="AK702">
        <v>261.589660606061</v>
      </c>
      <c r="AL702">
        <v>-3.18443557742632</v>
      </c>
      <c r="AM702">
        <v>64.4554851909775</v>
      </c>
      <c r="AN702">
        <f>(AP702 - AO702 + DY702*1E3/(8.314*(EA702+273.15)) * AR702/DX702 * AQ702) * DX702/(100*DL702) * 1000/(1000 - AP702)</f>
        <v>0</v>
      </c>
      <c r="AO702">
        <v>20.8111416610201</v>
      </c>
      <c r="AP702">
        <v>31.2292545454545</v>
      </c>
      <c r="AQ702">
        <v>0.00872816723142593</v>
      </c>
      <c r="AR702">
        <v>96.2246162658236</v>
      </c>
      <c r="AS702">
        <v>13</v>
      </c>
      <c r="AT702">
        <v>3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439</v>
      </c>
      <c r="AY702" t="s">
        <v>439</v>
      </c>
      <c r="AZ702">
        <v>0</v>
      </c>
      <c r="BA702">
        <v>0</v>
      </c>
      <c r="BB702">
        <f>1-AZ702/BA702</f>
        <v>0</v>
      </c>
      <c r="BC702">
        <v>0</v>
      </c>
      <c r="BD702" t="s">
        <v>439</v>
      </c>
      <c r="BE702" t="s">
        <v>439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439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440</v>
      </c>
      <c r="DO702">
        <v>2</v>
      </c>
      <c r="DP702" t="b">
        <v>1</v>
      </c>
      <c r="DQ702">
        <v>1762209316.94615</v>
      </c>
      <c r="DR702">
        <v>275.595769230769</v>
      </c>
      <c r="DS702">
        <v>259.764538461538</v>
      </c>
      <c r="DT702">
        <v>31.1675230769231</v>
      </c>
      <c r="DU702">
        <v>20.8161461538462</v>
      </c>
      <c r="DV702">
        <v>273.279307692308</v>
      </c>
      <c r="DW702">
        <v>30.8574769230769</v>
      </c>
      <c r="DX702">
        <v>500.031615384615</v>
      </c>
      <c r="DY702">
        <v>90.8104307692308</v>
      </c>
      <c r="DZ702">
        <v>0.100024130769231</v>
      </c>
      <c r="EA702">
        <v>43.9435846153846</v>
      </c>
      <c r="EB702">
        <v>43.0967230769231</v>
      </c>
      <c r="EC702">
        <v>999.9</v>
      </c>
      <c r="ED702">
        <v>0</v>
      </c>
      <c r="EE702">
        <v>0</v>
      </c>
      <c r="EF702">
        <v>9995.77307692308</v>
      </c>
      <c r="EG702">
        <v>0</v>
      </c>
      <c r="EH702">
        <v>1149.71615384615</v>
      </c>
      <c r="EI702">
        <v>15.8312692307692</v>
      </c>
      <c r="EJ702">
        <v>284.461230769231</v>
      </c>
      <c r="EK702">
        <v>265.286692307692</v>
      </c>
      <c r="EL702">
        <v>10.3513615384615</v>
      </c>
      <c r="EM702">
        <v>259.764538461538</v>
      </c>
      <c r="EN702">
        <v>20.8161461538462</v>
      </c>
      <c r="EO702">
        <v>2.83033615384615</v>
      </c>
      <c r="EP702">
        <v>1.89032153846154</v>
      </c>
      <c r="EQ702">
        <v>23.0620846153846</v>
      </c>
      <c r="ER702">
        <v>16.5544</v>
      </c>
      <c r="ES702">
        <v>2000.02769230769</v>
      </c>
      <c r="ET702">
        <v>0.979998923076923</v>
      </c>
      <c r="EU702">
        <v>0.0200007769230769</v>
      </c>
      <c r="EV702">
        <v>0</v>
      </c>
      <c r="EW702">
        <v>1020.74153846154</v>
      </c>
      <c r="EX702">
        <v>5.00059</v>
      </c>
      <c r="EY702">
        <v>22293.7307692308</v>
      </c>
      <c r="EZ702">
        <v>17360.5384615385</v>
      </c>
      <c r="FA702">
        <v>66.1871538461538</v>
      </c>
      <c r="FB702">
        <v>66.7882307692308</v>
      </c>
      <c r="FC702">
        <v>65.7112307692308</v>
      </c>
      <c r="FD702">
        <v>66.2064615384615</v>
      </c>
      <c r="FE702">
        <v>66.2786153846154</v>
      </c>
      <c r="FF702">
        <v>1955.12769230769</v>
      </c>
      <c r="FG702">
        <v>39.9</v>
      </c>
      <c r="FH702">
        <v>0</v>
      </c>
      <c r="FI702">
        <v>1762209324.2</v>
      </c>
      <c r="FJ702">
        <v>0</v>
      </c>
      <c r="FK702">
        <v>1020.395</v>
      </c>
      <c r="FL702">
        <v>-48.7435897776132</v>
      </c>
      <c r="FM702">
        <v>-992.588034973318</v>
      </c>
      <c r="FN702">
        <v>22286.1769230769</v>
      </c>
      <c r="FO702">
        <v>15</v>
      </c>
      <c r="FP702">
        <v>0</v>
      </c>
      <c r="FQ702" t="s">
        <v>441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15.2017142857143</v>
      </c>
      <c r="GD702">
        <v>7.46248051948053</v>
      </c>
      <c r="GE702">
        <v>0.870533279517963</v>
      </c>
      <c r="GF702">
        <v>0</v>
      </c>
      <c r="GG702">
        <v>1023.68529411765</v>
      </c>
      <c r="GH702">
        <v>-46.6679907992128</v>
      </c>
      <c r="GI702">
        <v>4.58604355645802</v>
      </c>
      <c r="GJ702">
        <v>-1</v>
      </c>
      <c r="GK702">
        <v>10.3131857142857</v>
      </c>
      <c r="GL702">
        <v>0.591989610389621</v>
      </c>
      <c r="GM702">
        <v>0.0597711292444476</v>
      </c>
      <c r="GN702">
        <v>0</v>
      </c>
      <c r="GO702">
        <v>0</v>
      </c>
      <c r="GP702">
        <v>2</v>
      </c>
      <c r="GQ702" t="s">
        <v>442</v>
      </c>
      <c r="GR702">
        <v>3.12506</v>
      </c>
      <c r="GS702">
        <v>2.77785</v>
      </c>
      <c r="GT702">
        <v>0.0546622</v>
      </c>
      <c r="GU702">
        <v>0.0518339</v>
      </c>
      <c r="GV702">
        <v>0.117824</v>
      </c>
      <c r="GW702">
        <v>0.0883943</v>
      </c>
      <c r="GX702">
        <v>33662.9</v>
      </c>
      <c r="GY702">
        <v>35668.4</v>
      </c>
      <c r="GZ702">
        <v>32362.1</v>
      </c>
      <c r="HA702">
        <v>34205.6</v>
      </c>
      <c r="HB702">
        <v>40797.9</v>
      </c>
      <c r="HC702">
        <v>44947.5</v>
      </c>
      <c r="HD702">
        <v>50886.5</v>
      </c>
      <c r="HE702">
        <v>54873</v>
      </c>
      <c r="HF702">
        <v>1.6469</v>
      </c>
      <c r="HG702">
        <v>1.95215</v>
      </c>
      <c r="HH702">
        <v>-0.0791848</v>
      </c>
      <c r="HI702">
        <v>0</v>
      </c>
      <c r="HJ702">
        <v>44.3814</v>
      </c>
      <c r="HK702">
        <v>999.9</v>
      </c>
      <c r="HL702">
        <v>53.443</v>
      </c>
      <c r="HM702">
        <v>28.399</v>
      </c>
      <c r="HN702">
        <v>22.8567</v>
      </c>
      <c r="HO702">
        <v>60.7748</v>
      </c>
      <c r="HP702">
        <v>30.2043</v>
      </c>
      <c r="HQ702">
        <v>2</v>
      </c>
      <c r="HR702">
        <v>2.7087</v>
      </c>
      <c r="HS702">
        <v>9.28105</v>
      </c>
      <c r="HT702">
        <v>19.8899</v>
      </c>
      <c r="HU702">
        <v>5.18704</v>
      </c>
      <c r="HV702">
        <v>12.0159</v>
      </c>
      <c r="HW702">
        <v>4.96875</v>
      </c>
      <c r="HX702">
        <v>3.29555</v>
      </c>
      <c r="HY702">
        <v>999.9</v>
      </c>
      <c r="HZ702">
        <v>9999</v>
      </c>
      <c r="IA702">
        <v>9999</v>
      </c>
      <c r="IB702">
        <v>9999</v>
      </c>
      <c r="IC702">
        <v>1.86312</v>
      </c>
      <c r="ID702">
        <v>1.86812</v>
      </c>
      <c r="IE702">
        <v>1.86783</v>
      </c>
      <c r="IF702">
        <v>1.86903</v>
      </c>
      <c r="IG702">
        <v>1.86981</v>
      </c>
      <c r="IH702">
        <v>1.86584</v>
      </c>
      <c r="II702">
        <v>1.86703</v>
      </c>
      <c r="IJ702">
        <v>1.86842</v>
      </c>
      <c r="IK702">
        <v>5</v>
      </c>
      <c r="IL702">
        <v>0</v>
      </c>
      <c r="IM702">
        <v>0</v>
      </c>
      <c r="IN702">
        <v>0</v>
      </c>
      <c r="IO702" t="s">
        <v>443</v>
      </c>
      <c r="IP702" t="s">
        <v>444</v>
      </c>
      <c r="IQ702" t="s">
        <v>445</v>
      </c>
      <c r="IR702" t="s">
        <v>445</v>
      </c>
      <c r="IS702" t="s">
        <v>445</v>
      </c>
      <c r="IT702" t="s">
        <v>445</v>
      </c>
      <c r="IU702">
        <v>0</v>
      </c>
      <c r="IV702">
        <v>100</v>
      </c>
      <c r="IW702">
        <v>100</v>
      </c>
      <c r="IX702">
        <v>2.202</v>
      </c>
      <c r="IY702">
        <v>0.31</v>
      </c>
      <c r="IZ702">
        <v>0.972545899424372</v>
      </c>
      <c r="JA702">
        <v>0.00534676025210932</v>
      </c>
      <c r="JB702">
        <v>-1.70922874884956e-06</v>
      </c>
      <c r="JC702">
        <v>5.24977269206303e-10</v>
      </c>
      <c r="JD702">
        <v>0.310040366037049</v>
      </c>
      <c r="JE702">
        <v>0</v>
      </c>
      <c r="JF702">
        <v>0</v>
      </c>
      <c r="JG702">
        <v>0</v>
      </c>
      <c r="JH702">
        <v>4</v>
      </c>
      <c r="JI702">
        <v>2317</v>
      </c>
      <c r="JJ702">
        <v>-0</v>
      </c>
      <c r="JK702">
        <v>23</v>
      </c>
      <c r="JL702">
        <v>29370155.4</v>
      </c>
      <c r="JM702">
        <v>29370155.4</v>
      </c>
      <c r="JN702">
        <v>0.579834</v>
      </c>
      <c r="JO702">
        <v>2.63062</v>
      </c>
      <c r="JP702">
        <v>2.19849</v>
      </c>
      <c r="JQ702">
        <v>2.63672</v>
      </c>
      <c r="JR702">
        <v>2.44507</v>
      </c>
      <c r="JS702">
        <v>2.36938</v>
      </c>
      <c r="JT702">
        <v>33.0652</v>
      </c>
      <c r="JU702">
        <v>24.0787</v>
      </c>
      <c r="JV702">
        <v>18</v>
      </c>
      <c r="JW702">
        <v>478.208</v>
      </c>
      <c r="JX702">
        <v>728.232</v>
      </c>
      <c r="JY702">
        <v>34.7732</v>
      </c>
      <c r="JZ702">
        <v>56.2834</v>
      </c>
      <c r="KA702">
        <v>30.0041</v>
      </c>
      <c r="KB702">
        <v>55.2295</v>
      </c>
      <c r="KC702">
        <v>54.8793</v>
      </c>
      <c r="KD702">
        <v>11.565</v>
      </c>
      <c r="KE702">
        <v>0</v>
      </c>
      <c r="KF702">
        <v>100</v>
      </c>
      <c r="KG702">
        <v>23.5817</v>
      </c>
      <c r="KH702">
        <v>202.15</v>
      </c>
      <c r="KI702">
        <v>21.9999</v>
      </c>
      <c r="KJ702">
        <v>92.2156</v>
      </c>
      <c r="KK702">
        <v>88.7785</v>
      </c>
    </row>
    <row r="703" spans="1:297">
      <c r="A703">
        <v>687</v>
      </c>
      <c r="B703">
        <v>1762209330.1</v>
      </c>
      <c r="C703">
        <v>11098.0999999046</v>
      </c>
      <c r="D703" t="s">
        <v>1825</v>
      </c>
      <c r="E703" t="s">
        <v>1826</v>
      </c>
      <c r="F703">
        <v>5</v>
      </c>
      <c r="G703" t="s">
        <v>1798</v>
      </c>
      <c r="H703" t="s">
        <v>438</v>
      </c>
      <c r="I703">
        <v>1762209321.94615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233.134178120671</v>
      </c>
      <c r="AK703">
        <v>244.817903030303</v>
      </c>
      <c r="AL703">
        <v>-3.35435043541582</v>
      </c>
      <c r="AM703">
        <v>64.4554851909775</v>
      </c>
      <c r="AN703">
        <f>(AP703 - AO703 + DY703*1E3/(8.314*(EA703+273.15)) * AR703/DX703 * AQ703) * DX703/(100*DL703) * 1000/(1000 - AP703)</f>
        <v>0</v>
      </c>
      <c r="AO703">
        <v>20.805285086747</v>
      </c>
      <c r="AP703">
        <v>31.2866593939394</v>
      </c>
      <c r="AQ703">
        <v>0.0109320721762525</v>
      </c>
      <c r="AR703">
        <v>96.2246162658236</v>
      </c>
      <c r="AS703">
        <v>13</v>
      </c>
      <c r="AT703">
        <v>3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439</v>
      </c>
      <c r="AY703" t="s">
        <v>439</v>
      </c>
      <c r="AZ703">
        <v>0</v>
      </c>
      <c r="BA703">
        <v>0</v>
      </c>
      <c r="BB703">
        <f>1-AZ703/BA703</f>
        <v>0</v>
      </c>
      <c r="BC703">
        <v>0</v>
      </c>
      <c r="BD703" t="s">
        <v>439</v>
      </c>
      <c r="BE703" t="s">
        <v>439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439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440</v>
      </c>
      <c r="DO703">
        <v>2</v>
      </c>
      <c r="DP703" t="b">
        <v>1</v>
      </c>
      <c r="DQ703">
        <v>1762209321.94615</v>
      </c>
      <c r="DR703">
        <v>259.889307692308</v>
      </c>
      <c r="DS703">
        <v>243.285846153846</v>
      </c>
      <c r="DT703">
        <v>31.2135230769231</v>
      </c>
      <c r="DU703">
        <v>20.8107076923077</v>
      </c>
      <c r="DV703">
        <v>257.644</v>
      </c>
      <c r="DW703">
        <v>30.9035</v>
      </c>
      <c r="DX703">
        <v>500.013692307692</v>
      </c>
      <c r="DY703">
        <v>90.8101615384615</v>
      </c>
      <c r="DZ703">
        <v>0.100002392307692</v>
      </c>
      <c r="EA703">
        <v>43.9635</v>
      </c>
      <c r="EB703">
        <v>43.1148692307692</v>
      </c>
      <c r="EC703">
        <v>999.9</v>
      </c>
      <c r="ED703">
        <v>0</v>
      </c>
      <c r="EE703">
        <v>0</v>
      </c>
      <c r="EF703">
        <v>9997.21538461539</v>
      </c>
      <c r="EG703">
        <v>0</v>
      </c>
      <c r="EH703">
        <v>1149.62384615385</v>
      </c>
      <c r="EI703">
        <v>16.6036153846154</v>
      </c>
      <c r="EJ703">
        <v>268.262230769231</v>
      </c>
      <c r="EK703">
        <v>248.456307692308</v>
      </c>
      <c r="EL703">
        <v>10.4028153846154</v>
      </c>
      <c r="EM703">
        <v>243.285846153846</v>
      </c>
      <c r="EN703">
        <v>20.8107076923077</v>
      </c>
      <c r="EO703">
        <v>2.83450615384615</v>
      </c>
      <c r="EP703">
        <v>1.88982230769231</v>
      </c>
      <c r="EQ703">
        <v>23.0864076923077</v>
      </c>
      <c r="ER703">
        <v>16.5502461538462</v>
      </c>
      <c r="ES703">
        <v>1999.99461538462</v>
      </c>
      <c r="ET703">
        <v>0.979998923076923</v>
      </c>
      <c r="EU703">
        <v>0.0200007769230769</v>
      </c>
      <c r="EV703">
        <v>0</v>
      </c>
      <c r="EW703">
        <v>1016.50692307692</v>
      </c>
      <c r="EX703">
        <v>5.00059</v>
      </c>
      <c r="EY703">
        <v>22207.1</v>
      </c>
      <c r="EZ703">
        <v>17360.2538461538</v>
      </c>
      <c r="FA703">
        <v>66.2160769230769</v>
      </c>
      <c r="FB703">
        <v>66.8266923076923</v>
      </c>
      <c r="FC703">
        <v>65.7401538461538</v>
      </c>
      <c r="FD703">
        <v>66.2306153846154</v>
      </c>
      <c r="FE703">
        <v>66.3073846153846</v>
      </c>
      <c r="FF703">
        <v>1955.09461538462</v>
      </c>
      <c r="FG703">
        <v>39.9</v>
      </c>
      <c r="FH703">
        <v>0</v>
      </c>
      <c r="FI703">
        <v>1762209329.6</v>
      </c>
      <c r="FJ703">
        <v>0</v>
      </c>
      <c r="FK703">
        <v>1015.5668</v>
      </c>
      <c r="FL703">
        <v>-53.2353847046832</v>
      </c>
      <c r="FM703">
        <v>-1074.76154017864</v>
      </c>
      <c r="FN703">
        <v>22187.724</v>
      </c>
      <c r="FO703">
        <v>15</v>
      </c>
      <c r="FP703">
        <v>0</v>
      </c>
      <c r="FQ703" t="s">
        <v>441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16.21638</v>
      </c>
      <c r="GD703">
        <v>8.84657142857143</v>
      </c>
      <c r="GE703">
        <v>1.00225575708</v>
      </c>
      <c r="GF703">
        <v>0</v>
      </c>
      <c r="GG703">
        <v>1019.32264705882</v>
      </c>
      <c r="GH703">
        <v>-49.9897631785691</v>
      </c>
      <c r="GI703">
        <v>4.91121783676293</v>
      </c>
      <c r="GJ703">
        <v>-1</v>
      </c>
      <c r="GK703">
        <v>10.36903</v>
      </c>
      <c r="GL703">
        <v>0.605242105263126</v>
      </c>
      <c r="GM703">
        <v>0.0582462024513185</v>
      </c>
      <c r="GN703">
        <v>0</v>
      </c>
      <c r="GO703">
        <v>0</v>
      </c>
      <c r="GP703">
        <v>2</v>
      </c>
      <c r="GQ703" t="s">
        <v>442</v>
      </c>
      <c r="GR703">
        <v>3.12483</v>
      </c>
      <c r="GS703">
        <v>2.77785</v>
      </c>
      <c r="GT703">
        <v>0.0515428</v>
      </c>
      <c r="GU703">
        <v>0.0485997</v>
      </c>
      <c r="GV703">
        <v>0.11796</v>
      </c>
      <c r="GW703">
        <v>0.0883719</v>
      </c>
      <c r="GX703">
        <v>33771</v>
      </c>
      <c r="GY703">
        <v>35785.7</v>
      </c>
      <c r="GZ703">
        <v>32359.8</v>
      </c>
      <c r="HA703">
        <v>34201.9</v>
      </c>
      <c r="HB703">
        <v>40789.2</v>
      </c>
      <c r="HC703">
        <v>44944.1</v>
      </c>
      <c r="HD703">
        <v>50883</v>
      </c>
      <c r="HE703">
        <v>54868</v>
      </c>
      <c r="HF703">
        <v>1.64632</v>
      </c>
      <c r="HG703">
        <v>1.95173</v>
      </c>
      <c r="HH703">
        <v>-0.0788048</v>
      </c>
      <c r="HI703">
        <v>0</v>
      </c>
      <c r="HJ703">
        <v>44.4016</v>
      </c>
      <c r="HK703">
        <v>999.9</v>
      </c>
      <c r="HL703">
        <v>53.443</v>
      </c>
      <c r="HM703">
        <v>28.409</v>
      </c>
      <c r="HN703">
        <v>22.8725</v>
      </c>
      <c r="HO703">
        <v>60.7548</v>
      </c>
      <c r="HP703">
        <v>30.2244</v>
      </c>
      <c r="HQ703">
        <v>2</v>
      </c>
      <c r="HR703">
        <v>2.71302</v>
      </c>
      <c r="HS703">
        <v>9.28105</v>
      </c>
      <c r="HT703">
        <v>19.8897</v>
      </c>
      <c r="HU703">
        <v>5.18689</v>
      </c>
      <c r="HV703">
        <v>12.0159</v>
      </c>
      <c r="HW703">
        <v>4.9688</v>
      </c>
      <c r="HX703">
        <v>3.2954</v>
      </c>
      <c r="HY703">
        <v>999.9</v>
      </c>
      <c r="HZ703">
        <v>9999</v>
      </c>
      <c r="IA703">
        <v>9999</v>
      </c>
      <c r="IB703">
        <v>9999</v>
      </c>
      <c r="IC703">
        <v>1.86312</v>
      </c>
      <c r="ID703">
        <v>1.86812</v>
      </c>
      <c r="IE703">
        <v>1.86784</v>
      </c>
      <c r="IF703">
        <v>1.86904</v>
      </c>
      <c r="IG703">
        <v>1.86981</v>
      </c>
      <c r="IH703">
        <v>1.86584</v>
      </c>
      <c r="II703">
        <v>1.86703</v>
      </c>
      <c r="IJ703">
        <v>1.86841</v>
      </c>
      <c r="IK703">
        <v>5</v>
      </c>
      <c r="IL703">
        <v>0</v>
      </c>
      <c r="IM703">
        <v>0</v>
      </c>
      <c r="IN703">
        <v>0</v>
      </c>
      <c r="IO703" t="s">
        <v>443</v>
      </c>
      <c r="IP703" t="s">
        <v>444</v>
      </c>
      <c r="IQ703" t="s">
        <v>445</v>
      </c>
      <c r="IR703" t="s">
        <v>445</v>
      </c>
      <c r="IS703" t="s">
        <v>445</v>
      </c>
      <c r="IT703" t="s">
        <v>445</v>
      </c>
      <c r="IU703">
        <v>0</v>
      </c>
      <c r="IV703">
        <v>100</v>
      </c>
      <c r="IW703">
        <v>100</v>
      </c>
      <c r="IX703">
        <v>2.127</v>
      </c>
      <c r="IY703">
        <v>0.3101</v>
      </c>
      <c r="IZ703">
        <v>0.972545899424372</v>
      </c>
      <c r="JA703">
        <v>0.00534676025210932</v>
      </c>
      <c r="JB703">
        <v>-1.70922874884956e-06</v>
      </c>
      <c r="JC703">
        <v>5.24977269206303e-10</v>
      </c>
      <c r="JD703">
        <v>0.310040366037049</v>
      </c>
      <c r="JE703">
        <v>0</v>
      </c>
      <c r="JF703">
        <v>0</v>
      </c>
      <c r="JG703">
        <v>0</v>
      </c>
      <c r="JH703">
        <v>4</v>
      </c>
      <c r="JI703">
        <v>2317</v>
      </c>
      <c r="JJ703">
        <v>-0</v>
      </c>
      <c r="JK703">
        <v>23</v>
      </c>
      <c r="JL703">
        <v>29370155.5</v>
      </c>
      <c r="JM703">
        <v>29370155.5</v>
      </c>
      <c r="JN703">
        <v>0.537109</v>
      </c>
      <c r="JO703">
        <v>2.63794</v>
      </c>
      <c r="JP703">
        <v>2.19849</v>
      </c>
      <c r="JQ703">
        <v>2.63672</v>
      </c>
      <c r="JR703">
        <v>2.44629</v>
      </c>
      <c r="JS703">
        <v>2.2998</v>
      </c>
      <c r="JT703">
        <v>33.0652</v>
      </c>
      <c r="JU703">
        <v>24.07</v>
      </c>
      <c r="JV703">
        <v>18</v>
      </c>
      <c r="JW703">
        <v>477.984</v>
      </c>
      <c r="JX703">
        <v>728.127</v>
      </c>
      <c r="JY703">
        <v>34.7985</v>
      </c>
      <c r="JZ703">
        <v>56.3231</v>
      </c>
      <c r="KA703">
        <v>30.0042</v>
      </c>
      <c r="KB703">
        <v>55.2654</v>
      </c>
      <c r="KC703">
        <v>54.9153</v>
      </c>
      <c r="KD703">
        <v>10.6151</v>
      </c>
      <c r="KE703">
        <v>0</v>
      </c>
      <c r="KF703">
        <v>100</v>
      </c>
      <c r="KG703">
        <v>23.6065</v>
      </c>
      <c r="KH703">
        <v>181.887</v>
      </c>
      <c r="KI703">
        <v>21.9999</v>
      </c>
      <c r="KJ703">
        <v>92.2093</v>
      </c>
      <c r="KK703">
        <v>88.7699</v>
      </c>
    </row>
    <row r="704" spans="1:297">
      <c r="A704">
        <v>688</v>
      </c>
      <c r="B704">
        <v>1762209335.1</v>
      </c>
      <c r="C704">
        <v>11103.0999999046</v>
      </c>
      <c r="D704" t="s">
        <v>1827</v>
      </c>
      <c r="E704" t="s">
        <v>1828</v>
      </c>
      <c r="F704">
        <v>5</v>
      </c>
      <c r="G704" t="s">
        <v>1798</v>
      </c>
      <c r="H704" t="s">
        <v>438</v>
      </c>
      <c r="I704">
        <v>1762209326.94615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216.413063071265</v>
      </c>
      <c r="AK704">
        <v>228.362654545454</v>
      </c>
      <c r="AL704">
        <v>-3.29253290715049</v>
      </c>
      <c r="AM704">
        <v>64.4554851909775</v>
      </c>
      <c r="AN704">
        <f>(AP704 - AO704 + DY704*1E3/(8.314*(EA704+273.15)) * AR704/DX704 * AQ704) * DX704/(100*DL704) * 1000/(1000 - AP704)</f>
        <v>0</v>
      </c>
      <c r="AO704">
        <v>20.801332715134</v>
      </c>
      <c r="AP704">
        <v>31.3303036363636</v>
      </c>
      <c r="AQ704">
        <v>0.00929253879469436</v>
      </c>
      <c r="AR704">
        <v>96.2246162658236</v>
      </c>
      <c r="AS704">
        <v>14</v>
      </c>
      <c r="AT704">
        <v>3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439</v>
      </c>
      <c r="AY704" t="s">
        <v>439</v>
      </c>
      <c r="AZ704">
        <v>0</v>
      </c>
      <c r="BA704">
        <v>0</v>
      </c>
      <c r="BB704">
        <f>1-AZ704/BA704</f>
        <v>0</v>
      </c>
      <c r="BC704">
        <v>0</v>
      </c>
      <c r="BD704" t="s">
        <v>439</v>
      </c>
      <c r="BE704" t="s">
        <v>439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439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440</v>
      </c>
      <c r="DO704">
        <v>2</v>
      </c>
      <c r="DP704" t="b">
        <v>1</v>
      </c>
      <c r="DQ704">
        <v>1762209326.94615</v>
      </c>
      <c r="DR704">
        <v>244.095384615385</v>
      </c>
      <c r="DS704">
        <v>226.561923076923</v>
      </c>
      <c r="DT704">
        <v>31.2612846153846</v>
      </c>
      <c r="DU704">
        <v>20.8054076923077</v>
      </c>
      <c r="DV704">
        <v>241.922230769231</v>
      </c>
      <c r="DW704">
        <v>30.9512692307692</v>
      </c>
      <c r="DX704">
        <v>500.005846153846</v>
      </c>
      <c r="DY704">
        <v>90.8093307692308</v>
      </c>
      <c r="DZ704">
        <v>0.100014007692308</v>
      </c>
      <c r="EA704">
        <v>43.9850769230769</v>
      </c>
      <c r="EB704">
        <v>43.1304</v>
      </c>
      <c r="EC704">
        <v>999.9</v>
      </c>
      <c r="ED704">
        <v>0</v>
      </c>
      <c r="EE704">
        <v>0</v>
      </c>
      <c r="EF704">
        <v>9995.47692307692</v>
      </c>
      <c r="EG704">
        <v>0</v>
      </c>
      <c r="EH704">
        <v>1149.52846153846</v>
      </c>
      <c r="EI704">
        <v>17.5335692307692</v>
      </c>
      <c r="EJ704">
        <v>251.971692307692</v>
      </c>
      <c r="EK704">
        <v>231.375769230769</v>
      </c>
      <c r="EL704">
        <v>10.4558769230769</v>
      </c>
      <c r="EM704">
        <v>226.561923076923</v>
      </c>
      <c r="EN704">
        <v>20.8054076923077</v>
      </c>
      <c r="EO704">
        <v>2.83881769230769</v>
      </c>
      <c r="EP704">
        <v>1.88932384615385</v>
      </c>
      <c r="EQ704">
        <v>23.1115384615385</v>
      </c>
      <c r="ER704">
        <v>16.5461</v>
      </c>
      <c r="ES704">
        <v>1999.96076923077</v>
      </c>
      <c r="ET704">
        <v>0.979998923076923</v>
      </c>
      <c r="EU704">
        <v>0.0200007769230769</v>
      </c>
      <c r="EV704">
        <v>0</v>
      </c>
      <c r="EW704">
        <v>1011.91615384615</v>
      </c>
      <c r="EX704">
        <v>5.00059</v>
      </c>
      <c r="EY704">
        <v>22114.7692307692</v>
      </c>
      <c r="EZ704">
        <v>17359.9615384615</v>
      </c>
      <c r="FA704">
        <v>66.2402307692308</v>
      </c>
      <c r="FB704">
        <v>66.8556153846154</v>
      </c>
      <c r="FC704">
        <v>65.7786153846154</v>
      </c>
      <c r="FD704">
        <v>66.2690769230769</v>
      </c>
      <c r="FE704">
        <v>66.3410769230769</v>
      </c>
      <c r="FF704">
        <v>1955.06076923077</v>
      </c>
      <c r="FG704">
        <v>39.9</v>
      </c>
      <c r="FH704">
        <v>0</v>
      </c>
      <c r="FI704">
        <v>1762209334.4</v>
      </c>
      <c r="FJ704">
        <v>0</v>
      </c>
      <c r="FK704">
        <v>1011.086</v>
      </c>
      <c r="FL704">
        <v>-58.6984614589315</v>
      </c>
      <c r="FM704">
        <v>-1175.04615209635</v>
      </c>
      <c r="FN704">
        <v>22098</v>
      </c>
      <c r="FO704">
        <v>15</v>
      </c>
      <c r="FP704">
        <v>0</v>
      </c>
      <c r="FQ704" t="s">
        <v>441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17.04314</v>
      </c>
      <c r="GD704">
        <v>12.3737593984962</v>
      </c>
      <c r="GE704">
        <v>1.24334137524656</v>
      </c>
      <c r="GF704">
        <v>0</v>
      </c>
      <c r="GG704">
        <v>1014.58470588235</v>
      </c>
      <c r="GH704">
        <v>-54.1136745903936</v>
      </c>
      <c r="GI704">
        <v>5.32161587318458</v>
      </c>
      <c r="GJ704">
        <v>-1</v>
      </c>
      <c r="GK704">
        <v>10.431</v>
      </c>
      <c r="GL704">
        <v>0.644571428571405</v>
      </c>
      <c r="GM704">
        <v>0.0619868857098015</v>
      </c>
      <c r="GN704">
        <v>0</v>
      </c>
      <c r="GO704">
        <v>0</v>
      </c>
      <c r="GP704">
        <v>2</v>
      </c>
      <c r="GQ704" t="s">
        <v>442</v>
      </c>
      <c r="GR704">
        <v>3.12514</v>
      </c>
      <c r="GS704">
        <v>2.77811</v>
      </c>
      <c r="GT704">
        <v>0.0483904</v>
      </c>
      <c r="GU704">
        <v>0.0450565</v>
      </c>
      <c r="GV704">
        <v>0.118077</v>
      </c>
      <c r="GW704">
        <v>0.0883581</v>
      </c>
      <c r="GX704">
        <v>33879.7</v>
      </c>
      <c r="GY704">
        <v>35914.6</v>
      </c>
      <c r="GZ704">
        <v>32356.9</v>
      </c>
      <c r="HA704">
        <v>34198.4</v>
      </c>
      <c r="HB704">
        <v>40781.2</v>
      </c>
      <c r="HC704">
        <v>44940</v>
      </c>
      <c r="HD704">
        <v>50879.4</v>
      </c>
      <c r="HE704">
        <v>54862.7</v>
      </c>
      <c r="HF704">
        <v>1.646</v>
      </c>
      <c r="HG704">
        <v>1.95098</v>
      </c>
      <c r="HH704">
        <v>-0.080049</v>
      </c>
      <c r="HI704">
        <v>0</v>
      </c>
      <c r="HJ704">
        <v>44.4222</v>
      </c>
      <c r="HK704">
        <v>999.9</v>
      </c>
      <c r="HL704">
        <v>53.443</v>
      </c>
      <c r="HM704">
        <v>28.399</v>
      </c>
      <c r="HN704">
        <v>22.8582</v>
      </c>
      <c r="HO704">
        <v>61.1248</v>
      </c>
      <c r="HP704">
        <v>30.1923</v>
      </c>
      <c r="HQ704">
        <v>2</v>
      </c>
      <c r="HR704">
        <v>2.71717</v>
      </c>
      <c r="HS704">
        <v>9.28105</v>
      </c>
      <c r="HT704">
        <v>19.8898</v>
      </c>
      <c r="HU704">
        <v>5.18629</v>
      </c>
      <c r="HV704">
        <v>12.0161</v>
      </c>
      <c r="HW704">
        <v>4.9686</v>
      </c>
      <c r="HX704">
        <v>3.2954</v>
      </c>
      <c r="HY704">
        <v>999.9</v>
      </c>
      <c r="HZ704">
        <v>9999</v>
      </c>
      <c r="IA704">
        <v>9999</v>
      </c>
      <c r="IB704">
        <v>9999</v>
      </c>
      <c r="IC704">
        <v>1.86313</v>
      </c>
      <c r="ID704">
        <v>1.86813</v>
      </c>
      <c r="IE704">
        <v>1.86783</v>
      </c>
      <c r="IF704">
        <v>1.86904</v>
      </c>
      <c r="IG704">
        <v>1.86981</v>
      </c>
      <c r="IH704">
        <v>1.86585</v>
      </c>
      <c r="II704">
        <v>1.86705</v>
      </c>
      <c r="IJ704">
        <v>1.86841</v>
      </c>
      <c r="IK704">
        <v>5</v>
      </c>
      <c r="IL704">
        <v>0</v>
      </c>
      <c r="IM704">
        <v>0</v>
      </c>
      <c r="IN704">
        <v>0</v>
      </c>
      <c r="IO704" t="s">
        <v>443</v>
      </c>
      <c r="IP704" t="s">
        <v>444</v>
      </c>
      <c r="IQ704" t="s">
        <v>445</v>
      </c>
      <c r="IR704" t="s">
        <v>445</v>
      </c>
      <c r="IS704" t="s">
        <v>445</v>
      </c>
      <c r="IT704" t="s">
        <v>445</v>
      </c>
      <c r="IU704">
        <v>0</v>
      </c>
      <c r="IV704">
        <v>100</v>
      </c>
      <c r="IW704">
        <v>100</v>
      </c>
      <c r="IX704">
        <v>2.052</v>
      </c>
      <c r="IY704">
        <v>0.3101</v>
      </c>
      <c r="IZ704">
        <v>0.972545899424372</v>
      </c>
      <c r="JA704">
        <v>0.00534676025210932</v>
      </c>
      <c r="JB704">
        <v>-1.70922874884956e-06</v>
      </c>
      <c r="JC704">
        <v>5.24977269206303e-10</v>
      </c>
      <c r="JD704">
        <v>0.310040366037049</v>
      </c>
      <c r="JE704">
        <v>0</v>
      </c>
      <c r="JF704">
        <v>0</v>
      </c>
      <c r="JG704">
        <v>0</v>
      </c>
      <c r="JH704">
        <v>4</v>
      </c>
      <c r="JI704">
        <v>2317</v>
      </c>
      <c r="JJ704">
        <v>-0</v>
      </c>
      <c r="JK704">
        <v>23</v>
      </c>
      <c r="JL704">
        <v>29370155.6</v>
      </c>
      <c r="JM704">
        <v>29370155.6</v>
      </c>
      <c r="JN704">
        <v>0.487061</v>
      </c>
      <c r="JO704">
        <v>2.63306</v>
      </c>
      <c r="JP704">
        <v>2.19849</v>
      </c>
      <c r="JQ704">
        <v>2.63672</v>
      </c>
      <c r="JR704">
        <v>2.44629</v>
      </c>
      <c r="JS704">
        <v>2.32788</v>
      </c>
      <c r="JT704">
        <v>33.0652</v>
      </c>
      <c r="JU704">
        <v>24.0875</v>
      </c>
      <c r="JV704">
        <v>18</v>
      </c>
      <c r="JW704">
        <v>477.91</v>
      </c>
      <c r="JX704">
        <v>727.689</v>
      </c>
      <c r="JY704">
        <v>34.8226</v>
      </c>
      <c r="JZ704">
        <v>56.364</v>
      </c>
      <c r="KA704">
        <v>30.0042</v>
      </c>
      <c r="KB704">
        <v>55.2959</v>
      </c>
      <c r="KC704">
        <v>54.9498</v>
      </c>
      <c r="KD704">
        <v>9.6946</v>
      </c>
      <c r="KE704">
        <v>0</v>
      </c>
      <c r="KF704">
        <v>100</v>
      </c>
      <c r="KG704">
        <v>23.6333</v>
      </c>
      <c r="KH704">
        <v>168.264</v>
      </c>
      <c r="KI704">
        <v>21.9999</v>
      </c>
      <c r="KJ704">
        <v>92.2021</v>
      </c>
      <c r="KK704">
        <v>88.7611</v>
      </c>
    </row>
    <row r="705" spans="1:297">
      <c r="A705">
        <v>689</v>
      </c>
      <c r="B705">
        <v>1762209340.1</v>
      </c>
      <c r="C705">
        <v>11108.0999999046</v>
      </c>
      <c r="D705" t="s">
        <v>1829</v>
      </c>
      <c r="E705" t="s">
        <v>1830</v>
      </c>
      <c r="F705">
        <v>5</v>
      </c>
      <c r="G705" t="s">
        <v>1798</v>
      </c>
      <c r="H705" t="s">
        <v>438</v>
      </c>
      <c r="I705">
        <v>1762209331.94615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198.490440162482</v>
      </c>
      <c r="AK705">
        <v>211.229339393939</v>
      </c>
      <c r="AL705">
        <v>-3.42775617629828</v>
      </c>
      <c r="AM705">
        <v>64.4554851909775</v>
      </c>
      <c r="AN705">
        <f>(AP705 - AO705 + DY705*1E3/(8.314*(EA705+273.15)) * AR705/DX705 * AQ705) * DX705/(100*DL705) * 1000/(1000 - AP705)</f>
        <v>0</v>
      </c>
      <c r="AO705">
        <v>20.7978482268499</v>
      </c>
      <c r="AP705">
        <v>31.3811060606061</v>
      </c>
      <c r="AQ705">
        <v>0.00990793037133659</v>
      </c>
      <c r="AR705">
        <v>96.2246162658236</v>
      </c>
      <c r="AS705">
        <v>14</v>
      </c>
      <c r="AT705">
        <v>3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439</v>
      </c>
      <c r="AY705" t="s">
        <v>439</v>
      </c>
      <c r="AZ705">
        <v>0</v>
      </c>
      <c r="BA705">
        <v>0</v>
      </c>
      <c r="BB705">
        <f>1-AZ705/BA705</f>
        <v>0</v>
      </c>
      <c r="BC705">
        <v>0</v>
      </c>
      <c r="BD705" t="s">
        <v>439</v>
      </c>
      <c r="BE705" t="s">
        <v>439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439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440</v>
      </c>
      <c r="DO705">
        <v>2</v>
      </c>
      <c r="DP705" t="b">
        <v>1</v>
      </c>
      <c r="DQ705">
        <v>1762209331.94615</v>
      </c>
      <c r="DR705">
        <v>227.994461538462</v>
      </c>
      <c r="DS705">
        <v>209.459</v>
      </c>
      <c r="DT705">
        <v>31.3105461538462</v>
      </c>
      <c r="DU705">
        <v>20.8008230769231</v>
      </c>
      <c r="DV705">
        <v>225.895615384615</v>
      </c>
      <c r="DW705">
        <v>31.0005307692308</v>
      </c>
      <c r="DX705">
        <v>499.982076923077</v>
      </c>
      <c r="DY705">
        <v>90.8088692307692</v>
      </c>
      <c r="DZ705">
        <v>0.0999946769230769</v>
      </c>
      <c r="EA705">
        <v>44.0058076923077</v>
      </c>
      <c r="EB705">
        <v>43.1447769230769</v>
      </c>
      <c r="EC705">
        <v>999.9</v>
      </c>
      <c r="ED705">
        <v>0</v>
      </c>
      <c r="EE705">
        <v>0</v>
      </c>
      <c r="EF705">
        <v>10002.4576923077</v>
      </c>
      <c r="EG705">
        <v>0</v>
      </c>
      <c r="EH705">
        <v>1149.41923076923</v>
      </c>
      <c r="EI705">
        <v>18.5355461538462</v>
      </c>
      <c r="EJ705">
        <v>235.363076923077</v>
      </c>
      <c r="EK705">
        <v>213.908461538462</v>
      </c>
      <c r="EL705">
        <v>10.5097230769231</v>
      </c>
      <c r="EM705">
        <v>209.459</v>
      </c>
      <c r="EN705">
        <v>20.8008230769231</v>
      </c>
      <c r="EO705">
        <v>2.84327692307692</v>
      </c>
      <c r="EP705">
        <v>1.88889923076923</v>
      </c>
      <c r="EQ705">
        <v>23.1374923076923</v>
      </c>
      <c r="ER705">
        <v>16.5425538461538</v>
      </c>
      <c r="ES705">
        <v>1999.92615384615</v>
      </c>
      <c r="ET705">
        <v>0.979998923076923</v>
      </c>
      <c r="EU705">
        <v>0.0200007769230769</v>
      </c>
      <c r="EV705">
        <v>0</v>
      </c>
      <c r="EW705">
        <v>1006.94684615385</v>
      </c>
      <c r="EX705">
        <v>5.00059</v>
      </c>
      <c r="EY705">
        <v>22012.9230769231</v>
      </c>
      <c r="EZ705">
        <v>17359.6692307692</v>
      </c>
      <c r="FA705">
        <v>66.2738461538462</v>
      </c>
      <c r="FB705">
        <v>66.8940769230769</v>
      </c>
      <c r="FC705">
        <v>65.8025384615385</v>
      </c>
      <c r="FD705">
        <v>66.2881538461538</v>
      </c>
      <c r="FE705">
        <v>66.37</v>
      </c>
      <c r="FF705">
        <v>1955.02615384615</v>
      </c>
      <c r="FG705">
        <v>39.9</v>
      </c>
      <c r="FH705">
        <v>0</v>
      </c>
      <c r="FI705">
        <v>1762209339.2</v>
      </c>
      <c r="FJ705">
        <v>0</v>
      </c>
      <c r="FK705">
        <v>1006.21032</v>
      </c>
      <c r="FL705">
        <v>-63.0551538571332</v>
      </c>
      <c r="FM705">
        <v>-1287.79230767948</v>
      </c>
      <c r="FN705">
        <v>21999.2</v>
      </c>
      <c r="FO705">
        <v>15</v>
      </c>
      <c r="FP705">
        <v>0</v>
      </c>
      <c r="FQ705" t="s">
        <v>441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17.9229904761905</v>
      </c>
      <c r="GD705">
        <v>11.657174025974</v>
      </c>
      <c r="GE705">
        <v>1.23747359871972</v>
      </c>
      <c r="GF705">
        <v>0</v>
      </c>
      <c r="GG705">
        <v>1009.46488235294</v>
      </c>
      <c r="GH705">
        <v>-59.9113216488738</v>
      </c>
      <c r="GI705">
        <v>5.88811629602973</v>
      </c>
      <c r="GJ705">
        <v>-1</v>
      </c>
      <c r="GK705">
        <v>10.4788476190476</v>
      </c>
      <c r="GL705">
        <v>0.64556103896106</v>
      </c>
      <c r="GM705">
        <v>0.0651814362927683</v>
      </c>
      <c r="GN705">
        <v>0</v>
      </c>
      <c r="GO705">
        <v>0</v>
      </c>
      <c r="GP705">
        <v>2</v>
      </c>
      <c r="GQ705" t="s">
        <v>442</v>
      </c>
      <c r="GR705">
        <v>3.1249</v>
      </c>
      <c r="GS705">
        <v>2.77797</v>
      </c>
      <c r="GT705">
        <v>0.0450829</v>
      </c>
      <c r="GU705">
        <v>0.0417477</v>
      </c>
      <c r="GV705">
        <v>0.118194</v>
      </c>
      <c r="GW705">
        <v>0.088332</v>
      </c>
      <c r="GX705">
        <v>33993.9</v>
      </c>
      <c r="GY705">
        <v>36034.5</v>
      </c>
      <c r="GZ705">
        <v>32354.2</v>
      </c>
      <c r="HA705">
        <v>34194.8</v>
      </c>
      <c r="HB705">
        <v>40773.2</v>
      </c>
      <c r="HC705">
        <v>44936.6</v>
      </c>
      <c r="HD705">
        <v>50875.8</v>
      </c>
      <c r="HE705">
        <v>54857.5</v>
      </c>
      <c r="HF705">
        <v>1.6455</v>
      </c>
      <c r="HG705">
        <v>1.95055</v>
      </c>
      <c r="HH705">
        <v>-0.0803992</v>
      </c>
      <c r="HI705">
        <v>0</v>
      </c>
      <c r="HJ705">
        <v>44.4413</v>
      </c>
      <c r="HK705">
        <v>999.9</v>
      </c>
      <c r="HL705">
        <v>53.443</v>
      </c>
      <c r="HM705">
        <v>28.409</v>
      </c>
      <c r="HN705">
        <v>22.8704</v>
      </c>
      <c r="HO705">
        <v>60.8948</v>
      </c>
      <c r="HP705">
        <v>30.1763</v>
      </c>
      <c r="HQ705">
        <v>2</v>
      </c>
      <c r="HR705">
        <v>2.72173</v>
      </c>
      <c r="HS705">
        <v>9.28105</v>
      </c>
      <c r="HT705">
        <v>19.8895</v>
      </c>
      <c r="HU705">
        <v>5.18614</v>
      </c>
      <c r="HV705">
        <v>12.0159</v>
      </c>
      <c r="HW705">
        <v>4.96845</v>
      </c>
      <c r="HX705">
        <v>3.29553</v>
      </c>
      <c r="HY705">
        <v>999.9</v>
      </c>
      <c r="HZ705">
        <v>9999</v>
      </c>
      <c r="IA705">
        <v>9999</v>
      </c>
      <c r="IB705">
        <v>9999</v>
      </c>
      <c r="IC705">
        <v>1.86313</v>
      </c>
      <c r="ID705">
        <v>1.86812</v>
      </c>
      <c r="IE705">
        <v>1.86783</v>
      </c>
      <c r="IF705">
        <v>1.86905</v>
      </c>
      <c r="IG705">
        <v>1.86982</v>
      </c>
      <c r="IH705">
        <v>1.86584</v>
      </c>
      <c r="II705">
        <v>1.86703</v>
      </c>
      <c r="IJ705">
        <v>1.86841</v>
      </c>
      <c r="IK705">
        <v>5</v>
      </c>
      <c r="IL705">
        <v>0</v>
      </c>
      <c r="IM705">
        <v>0</v>
      </c>
      <c r="IN705">
        <v>0</v>
      </c>
      <c r="IO705" t="s">
        <v>443</v>
      </c>
      <c r="IP705" t="s">
        <v>444</v>
      </c>
      <c r="IQ705" t="s">
        <v>445</v>
      </c>
      <c r="IR705" t="s">
        <v>445</v>
      </c>
      <c r="IS705" t="s">
        <v>445</v>
      </c>
      <c r="IT705" t="s">
        <v>445</v>
      </c>
      <c r="IU705">
        <v>0</v>
      </c>
      <c r="IV705">
        <v>100</v>
      </c>
      <c r="IW705">
        <v>100</v>
      </c>
      <c r="IX705">
        <v>1.975</v>
      </c>
      <c r="IY705">
        <v>0.31</v>
      </c>
      <c r="IZ705">
        <v>0.972545899424372</v>
      </c>
      <c r="JA705">
        <v>0.00534676025210932</v>
      </c>
      <c r="JB705">
        <v>-1.70922874884956e-06</v>
      </c>
      <c r="JC705">
        <v>5.24977269206303e-10</v>
      </c>
      <c r="JD705">
        <v>0.310040366037049</v>
      </c>
      <c r="JE705">
        <v>0</v>
      </c>
      <c r="JF705">
        <v>0</v>
      </c>
      <c r="JG705">
        <v>0</v>
      </c>
      <c r="JH705">
        <v>4</v>
      </c>
      <c r="JI705">
        <v>2317</v>
      </c>
      <c r="JJ705">
        <v>-0</v>
      </c>
      <c r="JK705">
        <v>23</v>
      </c>
      <c r="JL705">
        <v>29370155.7</v>
      </c>
      <c r="JM705">
        <v>29370155.7</v>
      </c>
      <c r="JN705">
        <v>0.441895</v>
      </c>
      <c r="JO705">
        <v>2.64893</v>
      </c>
      <c r="JP705">
        <v>2.19849</v>
      </c>
      <c r="JQ705">
        <v>2.63672</v>
      </c>
      <c r="JR705">
        <v>2.44507</v>
      </c>
      <c r="JS705">
        <v>2.31079</v>
      </c>
      <c r="JT705">
        <v>33.0652</v>
      </c>
      <c r="JU705">
        <v>24.07</v>
      </c>
      <c r="JV705">
        <v>18</v>
      </c>
      <c r="JW705">
        <v>477.743</v>
      </c>
      <c r="JX705">
        <v>727.584</v>
      </c>
      <c r="JY705">
        <v>34.8493</v>
      </c>
      <c r="JZ705">
        <v>56.4027</v>
      </c>
      <c r="KA705">
        <v>30.0042</v>
      </c>
      <c r="KB705">
        <v>55.3326</v>
      </c>
      <c r="KC705">
        <v>54.9858</v>
      </c>
      <c r="KD705">
        <v>8.73334</v>
      </c>
      <c r="KE705">
        <v>0</v>
      </c>
      <c r="KF705">
        <v>100</v>
      </c>
      <c r="KG705">
        <v>23.6587</v>
      </c>
      <c r="KH705">
        <v>147.919</v>
      </c>
      <c r="KI705">
        <v>21.9999</v>
      </c>
      <c r="KJ705">
        <v>92.195</v>
      </c>
      <c r="KK705">
        <v>88.7523</v>
      </c>
    </row>
    <row r="706" spans="1:297">
      <c r="A706">
        <v>690</v>
      </c>
      <c r="B706">
        <v>1762209345.1</v>
      </c>
      <c r="C706">
        <v>11113.0999999046</v>
      </c>
      <c r="D706" t="s">
        <v>1831</v>
      </c>
      <c r="E706" t="s">
        <v>1832</v>
      </c>
      <c r="F706">
        <v>5</v>
      </c>
      <c r="G706" t="s">
        <v>1798</v>
      </c>
      <c r="H706" t="s">
        <v>438</v>
      </c>
      <c r="I706">
        <v>1762209336.94615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182.141337535477</v>
      </c>
      <c r="AK706">
        <v>194.859357575758</v>
      </c>
      <c r="AL706">
        <v>-3.26814494106077</v>
      </c>
      <c r="AM706">
        <v>64.4554851909775</v>
      </c>
      <c r="AN706">
        <f>(AP706 - AO706 + DY706*1E3/(8.314*(EA706+273.15)) * AR706/DX706 * AQ706) * DX706/(100*DL706) * 1000/(1000 - AP706)</f>
        <v>0</v>
      </c>
      <c r="AO706">
        <v>20.7920075754444</v>
      </c>
      <c r="AP706">
        <v>31.4276054545455</v>
      </c>
      <c r="AQ706">
        <v>0.00963455751623535</v>
      </c>
      <c r="AR706">
        <v>96.2246162658236</v>
      </c>
      <c r="AS706">
        <v>14</v>
      </c>
      <c r="AT706">
        <v>3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439</v>
      </c>
      <c r="AY706" t="s">
        <v>439</v>
      </c>
      <c r="AZ706">
        <v>0</v>
      </c>
      <c r="BA706">
        <v>0</v>
      </c>
      <c r="BB706">
        <f>1-AZ706/BA706</f>
        <v>0</v>
      </c>
      <c r="BC706">
        <v>0</v>
      </c>
      <c r="BD706" t="s">
        <v>439</v>
      </c>
      <c r="BE706" t="s">
        <v>439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439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440</v>
      </c>
      <c r="DO706">
        <v>2</v>
      </c>
      <c r="DP706" t="b">
        <v>1</v>
      </c>
      <c r="DQ706">
        <v>1762209336.94615</v>
      </c>
      <c r="DR706">
        <v>211.796538461538</v>
      </c>
      <c r="DS706">
        <v>192.800076923077</v>
      </c>
      <c r="DT706">
        <v>31.3590153846154</v>
      </c>
      <c r="DU706">
        <v>20.7963307692308</v>
      </c>
      <c r="DV706">
        <v>209.773</v>
      </c>
      <c r="DW706">
        <v>31.0489923076923</v>
      </c>
      <c r="DX706">
        <v>500.004307692308</v>
      </c>
      <c r="DY706">
        <v>90.8096692307692</v>
      </c>
      <c r="DZ706">
        <v>0.100030053846154</v>
      </c>
      <c r="EA706">
        <v>44.0288538461539</v>
      </c>
      <c r="EB706">
        <v>43.1583846153846</v>
      </c>
      <c r="EC706">
        <v>999.9</v>
      </c>
      <c r="ED706">
        <v>0</v>
      </c>
      <c r="EE706">
        <v>0</v>
      </c>
      <c r="EF706">
        <v>10003.1346153846</v>
      </c>
      <c r="EG706">
        <v>0</v>
      </c>
      <c r="EH706">
        <v>1149.34</v>
      </c>
      <c r="EI706">
        <v>18.9964384615385</v>
      </c>
      <c r="EJ706">
        <v>218.652461538462</v>
      </c>
      <c r="EK706">
        <v>196.894769230769</v>
      </c>
      <c r="EL706">
        <v>10.5626846153846</v>
      </c>
      <c r="EM706">
        <v>192.800076923077</v>
      </c>
      <c r="EN706">
        <v>20.7963307692308</v>
      </c>
      <c r="EO706">
        <v>2.84770307692308</v>
      </c>
      <c r="EP706">
        <v>1.88850923076923</v>
      </c>
      <c r="EQ706">
        <v>23.1632230769231</v>
      </c>
      <c r="ER706">
        <v>16.5393</v>
      </c>
      <c r="ES706">
        <v>1999.91846153846</v>
      </c>
      <c r="ET706">
        <v>0.979999153846154</v>
      </c>
      <c r="EU706">
        <v>0.0200005461538462</v>
      </c>
      <c r="EV706">
        <v>0</v>
      </c>
      <c r="EW706">
        <v>1001.62238461538</v>
      </c>
      <c r="EX706">
        <v>5.00059</v>
      </c>
      <c r="EY706">
        <v>21903.3769230769</v>
      </c>
      <c r="EZ706">
        <v>17359.6</v>
      </c>
      <c r="FA706">
        <v>66.2977692307692</v>
      </c>
      <c r="FB706">
        <v>66.9131538461538</v>
      </c>
      <c r="FC706">
        <v>65.8314615384615</v>
      </c>
      <c r="FD706">
        <v>66.3217692307692</v>
      </c>
      <c r="FE706">
        <v>66.4036153846154</v>
      </c>
      <c r="FF706">
        <v>1955.01846153846</v>
      </c>
      <c r="FG706">
        <v>39.9</v>
      </c>
      <c r="FH706">
        <v>0</v>
      </c>
      <c r="FI706">
        <v>1762209344.6</v>
      </c>
      <c r="FJ706">
        <v>0</v>
      </c>
      <c r="FK706">
        <v>1000.59161538462</v>
      </c>
      <c r="FL706">
        <v>-68.8266666661821</v>
      </c>
      <c r="FM706">
        <v>-1402.4991452512</v>
      </c>
      <c r="FN706">
        <v>21884.5653846154</v>
      </c>
      <c r="FO706">
        <v>15</v>
      </c>
      <c r="FP706">
        <v>0</v>
      </c>
      <c r="FQ706" t="s">
        <v>441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18.746765</v>
      </c>
      <c r="GD706">
        <v>6.3132766917293</v>
      </c>
      <c r="GE706">
        <v>0.70481876058672</v>
      </c>
      <c r="GF706">
        <v>0</v>
      </c>
      <c r="GG706">
        <v>1004.4895</v>
      </c>
      <c r="GH706">
        <v>-64.761268091402</v>
      </c>
      <c r="GI706">
        <v>6.36276173967581</v>
      </c>
      <c r="GJ706">
        <v>-1</v>
      </c>
      <c r="GK706">
        <v>10.53779</v>
      </c>
      <c r="GL706">
        <v>0.632490225563916</v>
      </c>
      <c r="GM706">
        <v>0.0608079345151601</v>
      </c>
      <c r="GN706">
        <v>0</v>
      </c>
      <c r="GO706">
        <v>0</v>
      </c>
      <c r="GP706">
        <v>2</v>
      </c>
      <c r="GQ706" t="s">
        <v>442</v>
      </c>
      <c r="GR706">
        <v>3.12496</v>
      </c>
      <c r="GS706">
        <v>2.77789</v>
      </c>
      <c r="GT706">
        <v>0.0418301</v>
      </c>
      <c r="GU706">
        <v>0.0382264</v>
      </c>
      <c r="GV706">
        <v>0.118324</v>
      </c>
      <c r="GW706">
        <v>0.0883083</v>
      </c>
      <c r="GX706">
        <v>34106.1</v>
      </c>
      <c r="GY706">
        <v>36162.4</v>
      </c>
      <c r="GZ706">
        <v>32351.4</v>
      </c>
      <c r="HA706">
        <v>34191.2</v>
      </c>
      <c r="HB706">
        <v>40764.7</v>
      </c>
      <c r="HC706">
        <v>44932.7</v>
      </c>
      <c r="HD706">
        <v>50872.3</v>
      </c>
      <c r="HE706">
        <v>54851.8</v>
      </c>
      <c r="HF706">
        <v>1.64515</v>
      </c>
      <c r="HG706">
        <v>1.9501</v>
      </c>
      <c r="HH706">
        <v>-0.0804216</v>
      </c>
      <c r="HI706">
        <v>0</v>
      </c>
      <c r="HJ706">
        <v>44.4622</v>
      </c>
      <c r="HK706">
        <v>999.9</v>
      </c>
      <c r="HL706">
        <v>53.418</v>
      </c>
      <c r="HM706">
        <v>28.399</v>
      </c>
      <c r="HN706">
        <v>22.8472</v>
      </c>
      <c r="HO706">
        <v>60.9048</v>
      </c>
      <c r="HP706">
        <v>30.2204</v>
      </c>
      <c r="HQ706">
        <v>2</v>
      </c>
      <c r="HR706">
        <v>2.72598</v>
      </c>
      <c r="HS706">
        <v>9.28105</v>
      </c>
      <c r="HT706">
        <v>19.8895</v>
      </c>
      <c r="HU706">
        <v>5.18599</v>
      </c>
      <c r="HV706">
        <v>12.0161</v>
      </c>
      <c r="HW706">
        <v>4.96825</v>
      </c>
      <c r="HX706">
        <v>3.29523</v>
      </c>
      <c r="HY706">
        <v>999.9</v>
      </c>
      <c r="HZ706">
        <v>9999</v>
      </c>
      <c r="IA706">
        <v>9999</v>
      </c>
      <c r="IB706">
        <v>9999</v>
      </c>
      <c r="IC706">
        <v>1.8631</v>
      </c>
      <c r="ID706">
        <v>1.86813</v>
      </c>
      <c r="IE706">
        <v>1.86784</v>
      </c>
      <c r="IF706">
        <v>1.86904</v>
      </c>
      <c r="IG706">
        <v>1.86981</v>
      </c>
      <c r="IH706">
        <v>1.86584</v>
      </c>
      <c r="II706">
        <v>1.86706</v>
      </c>
      <c r="IJ706">
        <v>1.86842</v>
      </c>
      <c r="IK706">
        <v>5</v>
      </c>
      <c r="IL706">
        <v>0</v>
      </c>
      <c r="IM706">
        <v>0</v>
      </c>
      <c r="IN706">
        <v>0</v>
      </c>
      <c r="IO706" t="s">
        <v>443</v>
      </c>
      <c r="IP706" t="s">
        <v>444</v>
      </c>
      <c r="IQ706" t="s">
        <v>445</v>
      </c>
      <c r="IR706" t="s">
        <v>445</v>
      </c>
      <c r="IS706" t="s">
        <v>445</v>
      </c>
      <c r="IT706" t="s">
        <v>445</v>
      </c>
      <c r="IU706">
        <v>0</v>
      </c>
      <c r="IV706">
        <v>100</v>
      </c>
      <c r="IW706">
        <v>100</v>
      </c>
      <c r="IX706">
        <v>1.9</v>
      </c>
      <c r="IY706">
        <v>0.31</v>
      </c>
      <c r="IZ706">
        <v>0.972545899424372</v>
      </c>
      <c r="JA706">
        <v>0.00534676025210932</v>
      </c>
      <c r="JB706">
        <v>-1.70922874884956e-06</v>
      </c>
      <c r="JC706">
        <v>5.24977269206303e-10</v>
      </c>
      <c r="JD706">
        <v>0.310040366037049</v>
      </c>
      <c r="JE706">
        <v>0</v>
      </c>
      <c r="JF706">
        <v>0</v>
      </c>
      <c r="JG706">
        <v>0</v>
      </c>
      <c r="JH706">
        <v>4</v>
      </c>
      <c r="JI706">
        <v>2317</v>
      </c>
      <c r="JJ706">
        <v>-0</v>
      </c>
      <c r="JK706">
        <v>23</v>
      </c>
      <c r="JL706">
        <v>29370155.8</v>
      </c>
      <c r="JM706">
        <v>29370155.8</v>
      </c>
      <c r="JN706">
        <v>0.394287</v>
      </c>
      <c r="JO706">
        <v>2.6416</v>
      </c>
      <c r="JP706">
        <v>2.19849</v>
      </c>
      <c r="JQ706">
        <v>2.63794</v>
      </c>
      <c r="JR706">
        <v>2.44507</v>
      </c>
      <c r="JS706">
        <v>2.31445</v>
      </c>
      <c r="JT706">
        <v>33.0652</v>
      </c>
      <c r="JU706">
        <v>24.0875</v>
      </c>
      <c r="JV706">
        <v>18</v>
      </c>
      <c r="JW706">
        <v>477.695</v>
      </c>
      <c r="JX706">
        <v>727.467</v>
      </c>
      <c r="JY706">
        <v>34.875</v>
      </c>
      <c r="JZ706">
        <v>56.4429</v>
      </c>
      <c r="KA706">
        <v>30.0042</v>
      </c>
      <c r="KB706">
        <v>55.3708</v>
      </c>
      <c r="KC706">
        <v>55.0233</v>
      </c>
      <c r="KD706">
        <v>7.81736</v>
      </c>
      <c r="KE706">
        <v>0</v>
      </c>
      <c r="KF706">
        <v>100</v>
      </c>
      <c r="KG706">
        <v>23.6836</v>
      </c>
      <c r="KH706">
        <v>134.254</v>
      </c>
      <c r="KI706">
        <v>21.9999</v>
      </c>
      <c r="KJ706">
        <v>92.188</v>
      </c>
      <c r="KK706">
        <v>88.743</v>
      </c>
    </row>
    <row r="707" spans="1:297">
      <c r="A707">
        <v>691</v>
      </c>
      <c r="B707">
        <v>1762209350.1</v>
      </c>
      <c r="C707">
        <v>11118.0999999046</v>
      </c>
      <c r="D707" t="s">
        <v>1833</v>
      </c>
      <c r="E707" t="s">
        <v>1834</v>
      </c>
      <c r="F707">
        <v>5</v>
      </c>
      <c r="G707" t="s">
        <v>1798</v>
      </c>
      <c r="H707" t="s">
        <v>438</v>
      </c>
      <c r="I707">
        <v>1762209341.94615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165.096145572348</v>
      </c>
      <c r="AK707">
        <v>178.320345454545</v>
      </c>
      <c r="AL707">
        <v>-3.29542689189984</v>
      </c>
      <c r="AM707">
        <v>64.4554851909775</v>
      </c>
      <c r="AN707">
        <f>(AP707 - AO707 + DY707*1E3/(8.314*(EA707+273.15)) * AR707/DX707 * AQ707) * DX707/(100*DL707) * 1000/(1000 - AP707)</f>
        <v>0</v>
      </c>
      <c r="AO707">
        <v>20.7862714624</v>
      </c>
      <c r="AP707">
        <v>31.4852933333333</v>
      </c>
      <c r="AQ707">
        <v>0.0112790221461598</v>
      </c>
      <c r="AR707">
        <v>96.2246162658236</v>
      </c>
      <c r="AS707">
        <v>14</v>
      </c>
      <c r="AT707">
        <v>3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439</v>
      </c>
      <c r="AY707" t="s">
        <v>439</v>
      </c>
      <c r="AZ707">
        <v>0</v>
      </c>
      <c r="BA707">
        <v>0</v>
      </c>
      <c r="BB707">
        <f>1-AZ707/BA707</f>
        <v>0</v>
      </c>
      <c r="BC707">
        <v>0</v>
      </c>
      <c r="BD707" t="s">
        <v>439</v>
      </c>
      <c r="BE707" t="s">
        <v>439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439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440</v>
      </c>
      <c r="DO707">
        <v>2</v>
      </c>
      <c r="DP707" t="b">
        <v>1</v>
      </c>
      <c r="DQ707">
        <v>1762209341.94615</v>
      </c>
      <c r="DR707">
        <v>195.644076923077</v>
      </c>
      <c r="DS707">
        <v>176.121384615385</v>
      </c>
      <c r="DT707">
        <v>31.4088</v>
      </c>
      <c r="DU707">
        <v>20.7912076923077</v>
      </c>
      <c r="DV707">
        <v>193.696461538462</v>
      </c>
      <c r="DW707">
        <v>31.0987692307692</v>
      </c>
      <c r="DX707">
        <v>500.032923076923</v>
      </c>
      <c r="DY707">
        <v>90.8100769230769</v>
      </c>
      <c r="DZ707">
        <v>0.100055669230769</v>
      </c>
      <c r="EA707">
        <v>44.0513692307692</v>
      </c>
      <c r="EB707">
        <v>43.1731384615385</v>
      </c>
      <c r="EC707">
        <v>999.9</v>
      </c>
      <c r="ED707">
        <v>0</v>
      </c>
      <c r="EE707">
        <v>0</v>
      </c>
      <c r="EF707">
        <v>10004.9661538462</v>
      </c>
      <c r="EG707">
        <v>0</v>
      </c>
      <c r="EH707">
        <v>1149.25538461538</v>
      </c>
      <c r="EI707">
        <v>19.5226769230769</v>
      </c>
      <c r="EJ707">
        <v>201.987461538462</v>
      </c>
      <c r="EK707">
        <v>179.860846153846</v>
      </c>
      <c r="EL707">
        <v>10.6175846153846</v>
      </c>
      <c r="EM707">
        <v>176.121384615385</v>
      </c>
      <c r="EN707">
        <v>20.7912076923077</v>
      </c>
      <c r="EO707">
        <v>2.85223615384615</v>
      </c>
      <c r="EP707">
        <v>1.88805307692308</v>
      </c>
      <c r="EQ707">
        <v>23.1895461538462</v>
      </c>
      <c r="ER707">
        <v>16.5355076923077</v>
      </c>
      <c r="ES707">
        <v>1999.93307692308</v>
      </c>
      <c r="ET707">
        <v>0.979999615384615</v>
      </c>
      <c r="EU707">
        <v>0.0200000846153846</v>
      </c>
      <c r="EV707">
        <v>0</v>
      </c>
      <c r="EW707">
        <v>995.654769230769</v>
      </c>
      <c r="EX707">
        <v>5.00059</v>
      </c>
      <c r="EY707">
        <v>21783.1230769231</v>
      </c>
      <c r="EZ707">
        <v>17359.7230769231</v>
      </c>
      <c r="FA707">
        <v>66.3362307692308</v>
      </c>
      <c r="FB707">
        <v>66.9516153846154</v>
      </c>
      <c r="FC707">
        <v>65.8556153846154</v>
      </c>
      <c r="FD707">
        <v>66.3459230769231</v>
      </c>
      <c r="FE707">
        <v>66.4275384615385</v>
      </c>
      <c r="FF707">
        <v>1955.03307692308</v>
      </c>
      <c r="FG707">
        <v>39.9</v>
      </c>
      <c r="FH707">
        <v>0</v>
      </c>
      <c r="FI707">
        <v>1762209349.4</v>
      </c>
      <c r="FJ707">
        <v>0</v>
      </c>
      <c r="FK707">
        <v>994.860192307692</v>
      </c>
      <c r="FL707">
        <v>-74.4876239398437</v>
      </c>
      <c r="FM707">
        <v>-1502.84102571423</v>
      </c>
      <c r="FN707">
        <v>21768.2884615385</v>
      </c>
      <c r="FO707">
        <v>15</v>
      </c>
      <c r="FP707">
        <v>0</v>
      </c>
      <c r="FQ707" t="s">
        <v>441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19.1736857142857</v>
      </c>
      <c r="GD707">
        <v>5.70059999999999</v>
      </c>
      <c r="GE707">
        <v>0.676486744519214</v>
      </c>
      <c r="GF707">
        <v>0</v>
      </c>
      <c r="GG707">
        <v>998.339029411765</v>
      </c>
      <c r="GH707">
        <v>-70.7645989325212</v>
      </c>
      <c r="GI707">
        <v>6.95408110175048</v>
      </c>
      <c r="GJ707">
        <v>-1</v>
      </c>
      <c r="GK707">
        <v>10.587</v>
      </c>
      <c r="GL707">
        <v>0.653306493506522</v>
      </c>
      <c r="GM707">
        <v>0.0659940545662656</v>
      </c>
      <c r="GN707">
        <v>0</v>
      </c>
      <c r="GO707">
        <v>0</v>
      </c>
      <c r="GP707">
        <v>2</v>
      </c>
      <c r="GQ707" t="s">
        <v>442</v>
      </c>
      <c r="GR707">
        <v>3.12497</v>
      </c>
      <c r="GS707">
        <v>2.77793</v>
      </c>
      <c r="GT707">
        <v>0.0385101</v>
      </c>
      <c r="GU707">
        <v>0.034822</v>
      </c>
      <c r="GV707">
        <v>0.118465</v>
      </c>
      <c r="GW707">
        <v>0.0882801</v>
      </c>
      <c r="GX707">
        <v>34220.7</v>
      </c>
      <c r="GY707">
        <v>36285.7</v>
      </c>
      <c r="GZ707">
        <v>32348.7</v>
      </c>
      <c r="HA707">
        <v>34187.4</v>
      </c>
      <c r="HB707">
        <v>40755.7</v>
      </c>
      <c r="HC707">
        <v>44929</v>
      </c>
      <c r="HD707">
        <v>50868.6</v>
      </c>
      <c r="HE707">
        <v>54846.1</v>
      </c>
      <c r="HF707">
        <v>1.64498</v>
      </c>
      <c r="HG707">
        <v>1.94953</v>
      </c>
      <c r="HH707">
        <v>-0.080727</v>
      </c>
      <c r="HI707">
        <v>0</v>
      </c>
      <c r="HJ707">
        <v>44.4824</v>
      </c>
      <c r="HK707">
        <v>999.9</v>
      </c>
      <c r="HL707">
        <v>53.418</v>
      </c>
      <c r="HM707">
        <v>28.409</v>
      </c>
      <c r="HN707">
        <v>22.8632</v>
      </c>
      <c r="HO707">
        <v>61.0648</v>
      </c>
      <c r="HP707">
        <v>30.2204</v>
      </c>
      <c r="HQ707">
        <v>2</v>
      </c>
      <c r="HR707">
        <v>2.73026</v>
      </c>
      <c r="HS707">
        <v>9.28105</v>
      </c>
      <c r="HT707">
        <v>19.8897</v>
      </c>
      <c r="HU707">
        <v>5.18644</v>
      </c>
      <c r="HV707">
        <v>12.0161</v>
      </c>
      <c r="HW707">
        <v>4.96885</v>
      </c>
      <c r="HX707">
        <v>3.29533</v>
      </c>
      <c r="HY707">
        <v>999.9</v>
      </c>
      <c r="HZ707">
        <v>9999</v>
      </c>
      <c r="IA707">
        <v>9999</v>
      </c>
      <c r="IB707">
        <v>9999</v>
      </c>
      <c r="IC707">
        <v>1.86312</v>
      </c>
      <c r="ID707">
        <v>1.86813</v>
      </c>
      <c r="IE707">
        <v>1.86783</v>
      </c>
      <c r="IF707">
        <v>1.86904</v>
      </c>
      <c r="IG707">
        <v>1.86981</v>
      </c>
      <c r="IH707">
        <v>1.86584</v>
      </c>
      <c r="II707">
        <v>1.86703</v>
      </c>
      <c r="IJ707">
        <v>1.86841</v>
      </c>
      <c r="IK707">
        <v>5</v>
      </c>
      <c r="IL707">
        <v>0</v>
      </c>
      <c r="IM707">
        <v>0</v>
      </c>
      <c r="IN707">
        <v>0</v>
      </c>
      <c r="IO707" t="s">
        <v>443</v>
      </c>
      <c r="IP707" t="s">
        <v>444</v>
      </c>
      <c r="IQ707" t="s">
        <v>445</v>
      </c>
      <c r="IR707" t="s">
        <v>445</v>
      </c>
      <c r="IS707" t="s">
        <v>445</v>
      </c>
      <c r="IT707" t="s">
        <v>445</v>
      </c>
      <c r="IU707">
        <v>0</v>
      </c>
      <c r="IV707">
        <v>100</v>
      </c>
      <c r="IW707">
        <v>100</v>
      </c>
      <c r="IX707">
        <v>1.824</v>
      </c>
      <c r="IY707">
        <v>0.31</v>
      </c>
      <c r="IZ707">
        <v>0.972545899424372</v>
      </c>
      <c r="JA707">
        <v>0.00534676025210932</v>
      </c>
      <c r="JB707">
        <v>-1.70922874884956e-06</v>
      </c>
      <c r="JC707">
        <v>5.24977269206303e-10</v>
      </c>
      <c r="JD707">
        <v>0.310040366037049</v>
      </c>
      <c r="JE707">
        <v>0</v>
      </c>
      <c r="JF707">
        <v>0</v>
      </c>
      <c r="JG707">
        <v>0</v>
      </c>
      <c r="JH707">
        <v>4</v>
      </c>
      <c r="JI707">
        <v>2317</v>
      </c>
      <c r="JJ707">
        <v>-0</v>
      </c>
      <c r="JK707">
        <v>23</v>
      </c>
      <c r="JL707">
        <v>29370155.8</v>
      </c>
      <c r="JM707">
        <v>29370155.8</v>
      </c>
      <c r="JN707">
        <v>0.3479</v>
      </c>
      <c r="JO707">
        <v>2.65503</v>
      </c>
      <c r="JP707">
        <v>2.19849</v>
      </c>
      <c r="JQ707">
        <v>2.63794</v>
      </c>
      <c r="JR707">
        <v>2.44507</v>
      </c>
      <c r="JS707">
        <v>2.29248</v>
      </c>
      <c r="JT707">
        <v>33.0652</v>
      </c>
      <c r="JU707">
        <v>24.07</v>
      </c>
      <c r="JV707">
        <v>18</v>
      </c>
      <c r="JW707">
        <v>477.766</v>
      </c>
      <c r="JX707">
        <v>727.215</v>
      </c>
      <c r="JY707">
        <v>34.9001</v>
      </c>
      <c r="JZ707">
        <v>56.4817</v>
      </c>
      <c r="KA707">
        <v>30.0042</v>
      </c>
      <c r="KB707">
        <v>55.4077</v>
      </c>
      <c r="KC707">
        <v>55.0594</v>
      </c>
      <c r="KD707">
        <v>6.98302</v>
      </c>
      <c r="KE707">
        <v>0</v>
      </c>
      <c r="KF707">
        <v>100</v>
      </c>
      <c r="KG707">
        <v>23.7115</v>
      </c>
      <c r="KH707">
        <v>113.787</v>
      </c>
      <c r="KI707">
        <v>21.9999</v>
      </c>
      <c r="KJ707">
        <v>92.181</v>
      </c>
      <c r="KK707">
        <v>88.7336</v>
      </c>
    </row>
    <row r="708" spans="1:297">
      <c r="A708">
        <v>692</v>
      </c>
      <c r="B708">
        <v>1762209355.1</v>
      </c>
      <c r="C708">
        <v>11123.0999999046</v>
      </c>
      <c r="D708" t="s">
        <v>1835</v>
      </c>
      <c r="E708" t="s">
        <v>1836</v>
      </c>
      <c r="F708">
        <v>5</v>
      </c>
      <c r="G708" t="s">
        <v>1798</v>
      </c>
      <c r="H708" t="s">
        <v>438</v>
      </c>
      <c r="I708">
        <v>1762209346.94615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149.173259652022</v>
      </c>
      <c r="AK708">
        <v>162.415678787879</v>
      </c>
      <c r="AL708">
        <v>-3.16246034778665</v>
      </c>
      <c r="AM708">
        <v>64.4554851909775</v>
      </c>
      <c r="AN708">
        <f>(AP708 - AO708 + DY708*1E3/(8.314*(EA708+273.15)) * AR708/DX708 * AQ708) * DX708/(100*DL708) * 1000/(1000 - AP708)</f>
        <v>0</v>
      </c>
      <c r="AO708">
        <v>20.7805223587446</v>
      </c>
      <c r="AP708">
        <v>31.5403715151515</v>
      </c>
      <c r="AQ708">
        <v>0.011241133573664</v>
      </c>
      <c r="AR708">
        <v>96.2246162658236</v>
      </c>
      <c r="AS708">
        <v>14</v>
      </c>
      <c r="AT708">
        <v>3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439</v>
      </c>
      <c r="AY708" t="s">
        <v>439</v>
      </c>
      <c r="AZ708">
        <v>0</v>
      </c>
      <c r="BA708">
        <v>0</v>
      </c>
      <c r="BB708">
        <f>1-AZ708/BA708</f>
        <v>0</v>
      </c>
      <c r="BC708">
        <v>0</v>
      </c>
      <c r="BD708" t="s">
        <v>439</v>
      </c>
      <c r="BE708" t="s">
        <v>439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439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440</v>
      </c>
      <c r="DO708">
        <v>2</v>
      </c>
      <c r="DP708" t="b">
        <v>1</v>
      </c>
      <c r="DQ708">
        <v>1762209346.94615</v>
      </c>
      <c r="DR708">
        <v>179.679538461538</v>
      </c>
      <c r="DS708">
        <v>160.046</v>
      </c>
      <c r="DT708">
        <v>31.4611</v>
      </c>
      <c r="DU708">
        <v>20.7856923076923</v>
      </c>
      <c r="DV708">
        <v>177.807692307692</v>
      </c>
      <c r="DW708">
        <v>31.1510538461538</v>
      </c>
      <c r="DX708">
        <v>500.021384615385</v>
      </c>
      <c r="DY708">
        <v>90.8090615384615</v>
      </c>
      <c r="DZ708">
        <v>0.1000475</v>
      </c>
      <c r="EA708">
        <v>44.0755307692308</v>
      </c>
      <c r="EB708">
        <v>43.1873692307692</v>
      </c>
      <c r="EC708">
        <v>999.9</v>
      </c>
      <c r="ED708">
        <v>0</v>
      </c>
      <c r="EE708">
        <v>0</v>
      </c>
      <c r="EF708">
        <v>10003.4292307692</v>
      </c>
      <c r="EG708">
        <v>0</v>
      </c>
      <c r="EH708">
        <v>1149.18615384615</v>
      </c>
      <c r="EI708">
        <v>19.6335923076923</v>
      </c>
      <c r="EJ708">
        <v>185.515307692308</v>
      </c>
      <c r="EK708">
        <v>163.443230769231</v>
      </c>
      <c r="EL708">
        <v>10.6754</v>
      </c>
      <c r="EM708">
        <v>160.046</v>
      </c>
      <c r="EN708">
        <v>20.7856923076923</v>
      </c>
      <c r="EO708">
        <v>2.85695307692308</v>
      </c>
      <c r="EP708">
        <v>1.88753153846154</v>
      </c>
      <c r="EQ708">
        <v>23.2168769230769</v>
      </c>
      <c r="ER708">
        <v>16.5311615384615</v>
      </c>
      <c r="ES708">
        <v>1999.97</v>
      </c>
      <c r="ET708">
        <v>0.980000307692308</v>
      </c>
      <c r="EU708">
        <v>0.0199993923076923</v>
      </c>
      <c r="EV708">
        <v>0</v>
      </c>
      <c r="EW708">
        <v>989.310769230769</v>
      </c>
      <c r="EX708">
        <v>5.00059</v>
      </c>
      <c r="EY708">
        <v>21654.7076923077</v>
      </c>
      <c r="EZ708">
        <v>17360.0461538462</v>
      </c>
      <c r="FA708">
        <v>66.3556153846154</v>
      </c>
      <c r="FB708">
        <v>66.9757692307692</v>
      </c>
      <c r="FC708">
        <v>65.8940769230769</v>
      </c>
      <c r="FD708">
        <v>66.3843846153846</v>
      </c>
      <c r="FE708">
        <v>66.4612307692308</v>
      </c>
      <c r="FF708">
        <v>1955.07</v>
      </c>
      <c r="FG708">
        <v>39.9</v>
      </c>
      <c r="FH708">
        <v>0</v>
      </c>
      <c r="FI708">
        <v>1762209354.2</v>
      </c>
      <c r="FJ708">
        <v>0</v>
      </c>
      <c r="FK708">
        <v>988.7525</v>
      </c>
      <c r="FL708">
        <v>-79.0773675833947</v>
      </c>
      <c r="FM708">
        <v>-1588.9777788752</v>
      </c>
      <c r="FN708">
        <v>21644.7076923077</v>
      </c>
      <c r="FO708">
        <v>15</v>
      </c>
      <c r="FP708">
        <v>0</v>
      </c>
      <c r="FQ708" t="s">
        <v>441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19.58548</v>
      </c>
      <c r="GD708">
        <v>2.2322165413534</v>
      </c>
      <c r="GE708">
        <v>0.378886770156995</v>
      </c>
      <c r="GF708">
        <v>0</v>
      </c>
      <c r="GG708">
        <v>992.501764705882</v>
      </c>
      <c r="GH708">
        <v>-75.8802750537235</v>
      </c>
      <c r="GI708">
        <v>7.45212737118748</v>
      </c>
      <c r="GJ708">
        <v>-1</v>
      </c>
      <c r="GK708">
        <v>10.648725</v>
      </c>
      <c r="GL708">
        <v>0.698512781954892</v>
      </c>
      <c r="GM708">
        <v>0.067177748362088</v>
      </c>
      <c r="GN708">
        <v>0</v>
      </c>
      <c r="GO708">
        <v>0</v>
      </c>
      <c r="GP708">
        <v>2</v>
      </c>
      <c r="GQ708" t="s">
        <v>442</v>
      </c>
      <c r="GR708">
        <v>3.12509</v>
      </c>
      <c r="GS708">
        <v>2.77805</v>
      </c>
      <c r="GT708">
        <v>0.0352516</v>
      </c>
      <c r="GU708">
        <v>0.0312093</v>
      </c>
      <c r="GV708">
        <v>0.118607</v>
      </c>
      <c r="GW708">
        <v>0.0882571</v>
      </c>
      <c r="GX708">
        <v>34332.9</v>
      </c>
      <c r="GY708">
        <v>36417</v>
      </c>
      <c r="GZ708">
        <v>32345.8</v>
      </c>
      <c r="HA708">
        <v>34184</v>
      </c>
      <c r="HB708">
        <v>40746.4</v>
      </c>
      <c r="HC708">
        <v>44925.5</v>
      </c>
      <c r="HD708">
        <v>50864.8</v>
      </c>
      <c r="HE708">
        <v>54840.9</v>
      </c>
      <c r="HF708">
        <v>1.64463</v>
      </c>
      <c r="HG708">
        <v>1.94897</v>
      </c>
      <c r="HH708">
        <v>-0.081338</v>
      </c>
      <c r="HI708">
        <v>0</v>
      </c>
      <c r="HJ708">
        <v>44.5012</v>
      </c>
      <c r="HK708">
        <v>999.9</v>
      </c>
      <c r="HL708">
        <v>53.418</v>
      </c>
      <c r="HM708">
        <v>28.399</v>
      </c>
      <c r="HN708">
        <v>22.8505</v>
      </c>
      <c r="HO708">
        <v>60.8048</v>
      </c>
      <c r="HP708">
        <v>30.1883</v>
      </c>
      <c r="HQ708">
        <v>2</v>
      </c>
      <c r="HR708">
        <v>2.73457</v>
      </c>
      <c r="HS708">
        <v>9.28105</v>
      </c>
      <c r="HT708">
        <v>19.8897</v>
      </c>
      <c r="HU708">
        <v>5.18644</v>
      </c>
      <c r="HV708">
        <v>12.0159</v>
      </c>
      <c r="HW708">
        <v>4.96865</v>
      </c>
      <c r="HX708">
        <v>3.29542</v>
      </c>
      <c r="HY708">
        <v>999.9</v>
      </c>
      <c r="HZ708">
        <v>9999</v>
      </c>
      <c r="IA708">
        <v>9999</v>
      </c>
      <c r="IB708">
        <v>9999</v>
      </c>
      <c r="IC708">
        <v>1.86312</v>
      </c>
      <c r="ID708">
        <v>1.86813</v>
      </c>
      <c r="IE708">
        <v>1.86783</v>
      </c>
      <c r="IF708">
        <v>1.86904</v>
      </c>
      <c r="IG708">
        <v>1.86981</v>
      </c>
      <c r="IH708">
        <v>1.86584</v>
      </c>
      <c r="II708">
        <v>1.86705</v>
      </c>
      <c r="IJ708">
        <v>1.86841</v>
      </c>
      <c r="IK708">
        <v>5</v>
      </c>
      <c r="IL708">
        <v>0</v>
      </c>
      <c r="IM708">
        <v>0</v>
      </c>
      <c r="IN708">
        <v>0</v>
      </c>
      <c r="IO708" t="s">
        <v>443</v>
      </c>
      <c r="IP708" t="s">
        <v>444</v>
      </c>
      <c r="IQ708" t="s">
        <v>445</v>
      </c>
      <c r="IR708" t="s">
        <v>445</v>
      </c>
      <c r="IS708" t="s">
        <v>445</v>
      </c>
      <c r="IT708" t="s">
        <v>445</v>
      </c>
      <c r="IU708">
        <v>0</v>
      </c>
      <c r="IV708">
        <v>100</v>
      </c>
      <c r="IW708">
        <v>100</v>
      </c>
      <c r="IX708">
        <v>1.75</v>
      </c>
      <c r="IY708">
        <v>0.31</v>
      </c>
      <c r="IZ708">
        <v>0.972545899424372</v>
      </c>
      <c r="JA708">
        <v>0.00534676025210932</v>
      </c>
      <c r="JB708">
        <v>-1.70922874884956e-06</v>
      </c>
      <c r="JC708">
        <v>5.24977269206303e-10</v>
      </c>
      <c r="JD708">
        <v>0.310040366037049</v>
      </c>
      <c r="JE708">
        <v>0</v>
      </c>
      <c r="JF708">
        <v>0</v>
      </c>
      <c r="JG708">
        <v>0</v>
      </c>
      <c r="JH708">
        <v>4</v>
      </c>
      <c r="JI708">
        <v>2317</v>
      </c>
      <c r="JJ708">
        <v>-0</v>
      </c>
      <c r="JK708">
        <v>23</v>
      </c>
      <c r="JL708">
        <v>29370155.9</v>
      </c>
      <c r="JM708">
        <v>29370155.9</v>
      </c>
      <c r="JN708">
        <v>0.303955</v>
      </c>
      <c r="JO708">
        <v>2.65381</v>
      </c>
      <c r="JP708">
        <v>2.19849</v>
      </c>
      <c r="JQ708">
        <v>2.63672</v>
      </c>
      <c r="JR708">
        <v>2.44507</v>
      </c>
      <c r="JS708">
        <v>2.36816</v>
      </c>
      <c r="JT708">
        <v>33.0652</v>
      </c>
      <c r="JU708">
        <v>24.0787</v>
      </c>
      <c r="JV708">
        <v>18</v>
      </c>
      <c r="JW708">
        <v>477.706</v>
      </c>
      <c r="JX708">
        <v>726.95</v>
      </c>
      <c r="JY708">
        <v>34.9252</v>
      </c>
      <c r="JZ708">
        <v>56.5197</v>
      </c>
      <c r="KA708">
        <v>30.0042</v>
      </c>
      <c r="KB708">
        <v>55.4438</v>
      </c>
      <c r="KC708">
        <v>55.0911</v>
      </c>
      <c r="KD708">
        <v>6.04764</v>
      </c>
      <c r="KE708">
        <v>0</v>
      </c>
      <c r="KF708">
        <v>100</v>
      </c>
      <c r="KG708">
        <v>23.7398</v>
      </c>
      <c r="KH708">
        <v>100.089</v>
      </c>
      <c r="KI708">
        <v>21.9999</v>
      </c>
      <c r="KJ708">
        <v>92.1736</v>
      </c>
      <c r="KK708">
        <v>88.725</v>
      </c>
    </row>
    <row r="709" spans="1:297">
      <c r="A709">
        <v>693</v>
      </c>
      <c r="B709">
        <v>1762209360.1</v>
      </c>
      <c r="C709">
        <v>11128.0999999046</v>
      </c>
      <c r="D709" t="s">
        <v>1837</v>
      </c>
      <c r="E709" t="s">
        <v>1838</v>
      </c>
      <c r="F709">
        <v>5</v>
      </c>
      <c r="G709" t="s">
        <v>1798</v>
      </c>
      <c r="H709" t="s">
        <v>438</v>
      </c>
      <c r="I709">
        <v>1762209351.94615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132.176634753521</v>
      </c>
      <c r="AK709">
        <v>146.212290909091</v>
      </c>
      <c r="AL709">
        <v>-3.25000169393617</v>
      </c>
      <c r="AM709">
        <v>64.4554851909775</v>
      </c>
      <c r="AN709">
        <f>(AP709 - AO709 + DY709*1E3/(8.314*(EA709+273.15)) * AR709/DX709 * AQ709) * DX709/(100*DL709) * 1000/(1000 - AP709)</f>
        <v>0</v>
      </c>
      <c r="AO709">
        <v>20.7763271000195</v>
      </c>
      <c r="AP709">
        <v>31.5983836363636</v>
      </c>
      <c r="AQ709">
        <v>0.0114941091143628</v>
      </c>
      <c r="AR709">
        <v>96.2246162658236</v>
      </c>
      <c r="AS709">
        <v>14</v>
      </c>
      <c r="AT709">
        <v>3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439</v>
      </c>
      <c r="AY709" t="s">
        <v>439</v>
      </c>
      <c r="AZ709">
        <v>0</v>
      </c>
      <c r="BA709">
        <v>0</v>
      </c>
      <c r="BB709">
        <f>1-AZ709/BA709</f>
        <v>0</v>
      </c>
      <c r="BC709">
        <v>0</v>
      </c>
      <c r="BD709" t="s">
        <v>439</v>
      </c>
      <c r="BE709" t="s">
        <v>439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439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440</v>
      </c>
      <c r="DO709">
        <v>2</v>
      </c>
      <c r="DP709" t="b">
        <v>1</v>
      </c>
      <c r="DQ709">
        <v>1762209351.94615</v>
      </c>
      <c r="DR709">
        <v>163.953615384615</v>
      </c>
      <c r="DS709">
        <v>143.773692307692</v>
      </c>
      <c r="DT709">
        <v>31.5167076923077</v>
      </c>
      <c r="DU709">
        <v>20.7805461538462</v>
      </c>
      <c r="DV709">
        <v>162.157076923077</v>
      </c>
      <c r="DW709">
        <v>31.2066769230769</v>
      </c>
      <c r="DX709">
        <v>500.007692307692</v>
      </c>
      <c r="DY709">
        <v>90.8071384615385</v>
      </c>
      <c r="DZ709">
        <v>0.100035623076923</v>
      </c>
      <c r="EA709">
        <v>44.0938</v>
      </c>
      <c r="EB709">
        <v>43.2013307692308</v>
      </c>
      <c r="EC709">
        <v>999.9</v>
      </c>
      <c r="ED709">
        <v>0</v>
      </c>
      <c r="EE709">
        <v>0</v>
      </c>
      <c r="EF709">
        <v>10003.8561538462</v>
      </c>
      <c r="EG709">
        <v>0</v>
      </c>
      <c r="EH709">
        <v>1149.08846153846</v>
      </c>
      <c r="EI709">
        <v>20.1799923076923</v>
      </c>
      <c r="EJ709">
        <v>169.288307692308</v>
      </c>
      <c r="EK709">
        <v>146.824692307692</v>
      </c>
      <c r="EL709">
        <v>10.7361615384615</v>
      </c>
      <c r="EM709">
        <v>143.773692307692</v>
      </c>
      <c r="EN709">
        <v>20.7805461538462</v>
      </c>
      <c r="EO709">
        <v>2.86194230769231</v>
      </c>
      <c r="EP709">
        <v>1.88702307692308</v>
      </c>
      <c r="EQ709">
        <v>23.2457538461538</v>
      </c>
      <c r="ER709">
        <v>16.5269307692308</v>
      </c>
      <c r="ES709">
        <v>1999.95384615385</v>
      </c>
      <c r="ET709">
        <v>0.980000538461538</v>
      </c>
      <c r="EU709">
        <v>0.0199991615384615</v>
      </c>
      <c r="EV709">
        <v>0</v>
      </c>
      <c r="EW709">
        <v>982.631</v>
      </c>
      <c r="EX709">
        <v>5.00059</v>
      </c>
      <c r="EY709">
        <v>21519.6692307692</v>
      </c>
      <c r="EZ709">
        <v>17359.9153846154</v>
      </c>
      <c r="FA709">
        <v>66.3893076923077</v>
      </c>
      <c r="FB709">
        <v>67.0094615384615</v>
      </c>
      <c r="FC709">
        <v>65.9131538461538</v>
      </c>
      <c r="FD709">
        <v>66.4131538461538</v>
      </c>
      <c r="FE709">
        <v>66.4806153846154</v>
      </c>
      <c r="FF709">
        <v>1955.05384615385</v>
      </c>
      <c r="FG709">
        <v>39.9</v>
      </c>
      <c r="FH709">
        <v>0</v>
      </c>
      <c r="FI709">
        <v>1762209359.6</v>
      </c>
      <c r="FJ709">
        <v>0</v>
      </c>
      <c r="FK709">
        <v>981.04536</v>
      </c>
      <c r="FL709">
        <v>-82.9565385913544</v>
      </c>
      <c r="FM709">
        <v>-1685.83077173363</v>
      </c>
      <c r="FN709">
        <v>21489.268</v>
      </c>
      <c r="FO709">
        <v>15</v>
      </c>
      <c r="FP709">
        <v>0</v>
      </c>
      <c r="FQ709" t="s">
        <v>441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19.9362619047619</v>
      </c>
      <c r="GD709">
        <v>5.72694545454545</v>
      </c>
      <c r="GE709">
        <v>0.680385134965547</v>
      </c>
      <c r="GF709">
        <v>0</v>
      </c>
      <c r="GG709">
        <v>986.261705882353</v>
      </c>
      <c r="GH709">
        <v>-80.4828112362205</v>
      </c>
      <c r="GI709">
        <v>7.90060245852255</v>
      </c>
      <c r="GJ709">
        <v>-1</v>
      </c>
      <c r="GK709">
        <v>10.7021095238095</v>
      </c>
      <c r="GL709">
        <v>0.728828571428577</v>
      </c>
      <c r="GM709">
        <v>0.073580968714173</v>
      </c>
      <c r="GN709">
        <v>0</v>
      </c>
      <c r="GO709">
        <v>0</v>
      </c>
      <c r="GP709">
        <v>2</v>
      </c>
      <c r="GQ709" t="s">
        <v>442</v>
      </c>
      <c r="GR709">
        <v>3.12502</v>
      </c>
      <c r="GS709">
        <v>2.77811</v>
      </c>
      <c r="GT709">
        <v>0.0318573</v>
      </c>
      <c r="GU709">
        <v>0.0277849</v>
      </c>
      <c r="GV709">
        <v>0.118756</v>
      </c>
      <c r="GW709">
        <v>0.088241</v>
      </c>
      <c r="GX709">
        <v>34450.1</v>
      </c>
      <c r="GY709">
        <v>36541.2</v>
      </c>
      <c r="GZ709">
        <v>32343.1</v>
      </c>
      <c r="HA709">
        <v>34180.6</v>
      </c>
      <c r="HB709">
        <v>40737</v>
      </c>
      <c r="HC709">
        <v>44921.5</v>
      </c>
      <c r="HD709">
        <v>50861.1</v>
      </c>
      <c r="HE709">
        <v>54835.7</v>
      </c>
      <c r="HF709">
        <v>1.64425</v>
      </c>
      <c r="HG709">
        <v>1.94853</v>
      </c>
      <c r="HH709">
        <v>-0.0816584</v>
      </c>
      <c r="HI709">
        <v>0</v>
      </c>
      <c r="HJ709">
        <v>44.5223</v>
      </c>
      <c r="HK709">
        <v>999.9</v>
      </c>
      <c r="HL709">
        <v>53.418</v>
      </c>
      <c r="HM709">
        <v>28.399</v>
      </c>
      <c r="HN709">
        <v>22.8483</v>
      </c>
      <c r="HO709">
        <v>61.0548</v>
      </c>
      <c r="HP709">
        <v>30.2324</v>
      </c>
      <c r="HQ709">
        <v>2</v>
      </c>
      <c r="HR709">
        <v>2.73887</v>
      </c>
      <c r="HS709">
        <v>9.28105</v>
      </c>
      <c r="HT709">
        <v>19.8895</v>
      </c>
      <c r="HU709">
        <v>5.18629</v>
      </c>
      <c r="HV709">
        <v>12.0161</v>
      </c>
      <c r="HW709">
        <v>4.96855</v>
      </c>
      <c r="HX709">
        <v>3.29535</v>
      </c>
      <c r="HY709">
        <v>999.9</v>
      </c>
      <c r="HZ709">
        <v>9999</v>
      </c>
      <c r="IA709">
        <v>9999</v>
      </c>
      <c r="IB709">
        <v>9999</v>
      </c>
      <c r="IC709">
        <v>1.86313</v>
      </c>
      <c r="ID709">
        <v>1.86813</v>
      </c>
      <c r="IE709">
        <v>1.86783</v>
      </c>
      <c r="IF709">
        <v>1.86904</v>
      </c>
      <c r="IG709">
        <v>1.86981</v>
      </c>
      <c r="IH709">
        <v>1.86584</v>
      </c>
      <c r="II709">
        <v>1.86705</v>
      </c>
      <c r="IJ709">
        <v>1.86843</v>
      </c>
      <c r="IK709">
        <v>5</v>
      </c>
      <c r="IL709">
        <v>0</v>
      </c>
      <c r="IM709">
        <v>0</v>
      </c>
      <c r="IN709">
        <v>0</v>
      </c>
      <c r="IO709" t="s">
        <v>443</v>
      </c>
      <c r="IP709" t="s">
        <v>444</v>
      </c>
      <c r="IQ709" t="s">
        <v>445</v>
      </c>
      <c r="IR709" t="s">
        <v>445</v>
      </c>
      <c r="IS709" t="s">
        <v>445</v>
      </c>
      <c r="IT709" t="s">
        <v>445</v>
      </c>
      <c r="IU709">
        <v>0</v>
      </c>
      <c r="IV709">
        <v>100</v>
      </c>
      <c r="IW709">
        <v>100</v>
      </c>
      <c r="IX709">
        <v>1.673</v>
      </c>
      <c r="IY709">
        <v>0.3101</v>
      </c>
      <c r="IZ709">
        <v>0.972545899424372</v>
      </c>
      <c r="JA709">
        <v>0.00534676025210932</v>
      </c>
      <c r="JB709">
        <v>-1.70922874884956e-06</v>
      </c>
      <c r="JC709">
        <v>5.24977269206303e-10</v>
      </c>
      <c r="JD709">
        <v>0.310040366037049</v>
      </c>
      <c r="JE709">
        <v>0</v>
      </c>
      <c r="JF709">
        <v>0</v>
      </c>
      <c r="JG709">
        <v>0</v>
      </c>
      <c r="JH709">
        <v>4</v>
      </c>
      <c r="JI709">
        <v>2317</v>
      </c>
      <c r="JJ709">
        <v>-0</v>
      </c>
      <c r="JK709">
        <v>23</v>
      </c>
      <c r="JL709">
        <v>29370156</v>
      </c>
      <c r="JM709">
        <v>29370156</v>
      </c>
      <c r="JN709">
        <v>0.256348</v>
      </c>
      <c r="JO709">
        <v>2.66235</v>
      </c>
      <c r="JP709">
        <v>2.19849</v>
      </c>
      <c r="JQ709">
        <v>2.63672</v>
      </c>
      <c r="JR709">
        <v>2.44507</v>
      </c>
      <c r="JS709">
        <v>2.32544</v>
      </c>
      <c r="JT709">
        <v>33.0652</v>
      </c>
      <c r="JU709">
        <v>24.0787</v>
      </c>
      <c r="JV709">
        <v>18</v>
      </c>
      <c r="JW709">
        <v>477.628</v>
      </c>
      <c r="JX709">
        <v>726.783</v>
      </c>
      <c r="JY709">
        <v>34.9499</v>
      </c>
      <c r="JZ709">
        <v>56.5579</v>
      </c>
      <c r="KA709">
        <v>30.0042</v>
      </c>
      <c r="KB709">
        <v>55.48</v>
      </c>
      <c r="KC709">
        <v>55.1231</v>
      </c>
      <c r="KD709">
        <v>5.06991</v>
      </c>
      <c r="KE709">
        <v>0</v>
      </c>
      <c r="KF709">
        <v>100</v>
      </c>
      <c r="KG709">
        <v>23.7704</v>
      </c>
      <c r="KH709">
        <v>86.5209</v>
      </c>
      <c r="KI709">
        <v>21.9999</v>
      </c>
      <c r="KJ709">
        <v>92.1666</v>
      </c>
      <c r="KK709">
        <v>88.7164</v>
      </c>
    </row>
    <row r="710" spans="1:297">
      <c r="A710">
        <v>694</v>
      </c>
      <c r="B710">
        <v>1762209365.1</v>
      </c>
      <c r="C710">
        <v>11133.0999999046</v>
      </c>
      <c r="D710" t="s">
        <v>1839</v>
      </c>
      <c r="E710" t="s">
        <v>1840</v>
      </c>
      <c r="F710">
        <v>5</v>
      </c>
      <c r="G710" t="s">
        <v>1798</v>
      </c>
      <c r="H710" t="s">
        <v>438</v>
      </c>
      <c r="I710">
        <v>1762209356.94615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116.528181520393</v>
      </c>
      <c r="AK710">
        <v>130.581284848485</v>
      </c>
      <c r="AL710">
        <v>-3.11257029083915</v>
      </c>
      <c r="AM710">
        <v>64.4554851909775</v>
      </c>
      <c r="AN710">
        <f>(AP710 - AO710 + DY710*1E3/(8.314*(EA710+273.15)) * AR710/DX710 * AQ710) * DX710/(100*DL710) * 1000/(1000 - AP710)</f>
        <v>0</v>
      </c>
      <c r="AO710">
        <v>20.7717189597974</v>
      </c>
      <c r="AP710">
        <v>31.6617042424242</v>
      </c>
      <c r="AQ710">
        <v>0.0123544506969777</v>
      </c>
      <c r="AR710">
        <v>96.2246162658236</v>
      </c>
      <c r="AS710">
        <v>14</v>
      </c>
      <c r="AT710">
        <v>3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439</v>
      </c>
      <c r="AY710" t="s">
        <v>439</v>
      </c>
      <c r="AZ710">
        <v>0</v>
      </c>
      <c r="BA710">
        <v>0</v>
      </c>
      <c r="BB710">
        <f>1-AZ710/BA710</f>
        <v>0</v>
      </c>
      <c r="BC710">
        <v>0</v>
      </c>
      <c r="BD710" t="s">
        <v>439</v>
      </c>
      <c r="BE710" t="s">
        <v>439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439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440</v>
      </c>
      <c r="DO710">
        <v>2</v>
      </c>
      <c r="DP710" t="b">
        <v>1</v>
      </c>
      <c r="DQ710">
        <v>1762209356.94615</v>
      </c>
      <c r="DR710">
        <v>148.4</v>
      </c>
      <c r="DS710">
        <v>127.868076923077</v>
      </c>
      <c r="DT710">
        <v>31.5748769230769</v>
      </c>
      <c r="DU710">
        <v>20.7754846153846</v>
      </c>
      <c r="DV710">
        <v>146.678538461538</v>
      </c>
      <c r="DW710">
        <v>31.2648461538462</v>
      </c>
      <c r="DX710">
        <v>499.994692307692</v>
      </c>
      <c r="DY710">
        <v>90.8056153846154</v>
      </c>
      <c r="DZ710">
        <v>0.100018630769231</v>
      </c>
      <c r="EA710">
        <v>44.1149538461539</v>
      </c>
      <c r="EB710">
        <v>43.2144846153846</v>
      </c>
      <c r="EC710">
        <v>999.9</v>
      </c>
      <c r="ED710">
        <v>0</v>
      </c>
      <c r="EE710">
        <v>0</v>
      </c>
      <c r="EF710">
        <v>10003.6176923077</v>
      </c>
      <c r="EG710">
        <v>0</v>
      </c>
      <c r="EH710">
        <v>1148.99153846154</v>
      </c>
      <c r="EI710">
        <v>20.5318384615385</v>
      </c>
      <c r="EJ710">
        <v>153.237538461538</v>
      </c>
      <c r="EK710">
        <v>130.581076923077</v>
      </c>
      <c r="EL710">
        <v>10.7993923076923</v>
      </c>
      <c r="EM710">
        <v>127.868076923077</v>
      </c>
      <c r="EN710">
        <v>20.7754846153846</v>
      </c>
      <c r="EO710">
        <v>2.86717692307692</v>
      </c>
      <c r="EP710">
        <v>1.88653076923077</v>
      </c>
      <c r="EQ710">
        <v>23.276</v>
      </c>
      <c r="ER710">
        <v>16.5228307692308</v>
      </c>
      <c r="ES710">
        <v>1999.98384615385</v>
      </c>
      <c r="ET710">
        <v>0.980001230769231</v>
      </c>
      <c r="EU710">
        <v>0.0199984615384615</v>
      </c>
      <c r="EV710">
        <v>0</v>
      </c>
      <c r="EW710">
        <v>975.600307692308</v>
      </c>
      <c r="EX710">
        <v>5.00059</v>
      </c>
      <c r="EY710">
        <v>21378.1076923077</v>
      </c>
      <c r="EZ710">
        <v>17360.1846153846</v>
      </c>
      <c r="FA710">
        <v>66.4083846153846</v>
      </c>
      <c r="FB710">
        <v>67.0333846153846</v>
      </c>
      <c r="FC710">
        <v>65.9516153846154</v>
      </c>
      <c r="FD710">
        <v>66.4370769230769</v>
      </c>
      <c r="FE710">
        <v>66.5190769230769</v>
      </c>
      <c r="FF710">
        <v>1955.08384615385</v>
      </c>
      <c r="FG710">
        <v>39.9</v>
      </c>
      <c r="FH710">
        <v>0</v>
      </c>
      <c r="FI710">
        <v>1762209364.4</v>
      </c>
      <c r="FJ710">
        <v>0</v>
      </c>
      <c r="FK710">
        <v>974.26564</v>
      </c>
      <c r="FL710">
        <v>-86.6523075502175</v>
      </c>
      <c r="FM710">
        <v>-1759.38461265624</v>
      </c>
      <c r="FN710">
        <v>21351.644</v>
      </c>
      <c r="FO710">
        <v>15</v>
      </c>
      <c r="FP710">
        <v>0</v>
      </c>
      <c r="FQ710" t="s">
        <v>441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20.38313</v>
      </c>
      <c r="GD710">
        <v>5.45124812030075</v>
      </c>
      <c r="GE710">
        <v>0.693523598805404</v>
      </c>
      <c r="GF710">
        <v>0</v>
      </c>
      <c r="GG710">
        <v>979.703117647059</v>
      </c>
      <c r="GH710">
        <v>-83.8557677938372</v>
      </c>
      <c r="GI710">
        <v>8.23164234118672</v>
      </c>
      <c r="GJ710">
        <v>-1</v>
      </c>
      <c r="GK710">
        <v>10.77026</v>
      </c>
      <c r="GL710">
        <v>0.756848120300758</v>
      </c>
      <c r="GM710">
        <v>0.0727543359532612</v>
      </c>
      <c r="GN710">
        <v>0</v>
      </c>
      <c r="GO710">
        <v>0</v>
      </c>
      <c r="GP710">
        <v>2</v>
      </c>
      <c r="GQ710" t="s">
        <v>442</v>
      </c>
      <c r="GR710">
        <v>3.12512</v>
      </c>
      <c r="GS710">
        <v>2.77833</v>
      </c>
      <c r="GT710">
        <v>0.028515</v>
      </c>
      <c r="GU710">
        <v>0.0237886</v>
      </c>
      <c r="GV710">
        <v>0.118913</v>
      </c>
      <c r="GW710">
        <v>0.0882182</v>
      </c>
      <c r="GX710">
        <v>34565.6</v>
      </c>
      <c r="GY710">
        <v>36686.5</v>
      </c>
      <c r="GZ710">
        <v>32340.7</v>
      </c>
      <c r="HA710">
        <v>34176.9</v>
      </c>
      <c r="HB710">
        <v>40727.6</v>
      </c>
      <c r="HC710">
        <v>44917.9</v>
      </c>
      <c r="HD710">
        <v>50857.8</v>
      </c>
      <c r="HE710">
        <v>54830.4</v>
      </c>
      <c r="HF710">
        <v>1.64417</v>
      </c>
      <c r="HG710">
        <v>1.9478</v>
      </c>
      <c r="HH710">
        <v>-0.0821501</v>
      </c>
      <c r="HI710">
        <v>0</v>
      </c>
      <c r="HJ710">
        <v>44.5413</v>
      </c>
      <c r="HK710">
        <v>999.9</v>
      </c>
      <c r="HL710">
        <v>53.418</v>
      </c>
      <c r="HM710">
        <v>28.399</v>
      </c>
      <c r="HN710">
        <v>22.8466</v>
      </c>
      <c r="HO710">
        <v>60.8248</v>
      </c>
      <c r="HP710">
        <v>30.1442</v>
      </c>
      <c r="HQ710">
        <v>2</v>
      </c>
      <c r="HR710">
        <v>2.74322</v>
      </c>
      <c r="HS710">
        <v>9.28105</v>
      </c>
      <c r="HT710">
        <v>19.8894</v>
      </c>
      <c r="HU710">
        <v>5.18599</v>
      </c>
      <c r="HV710">
        <v>12.0161</v>
      </c>
      <c r="HW710">
        <v>4.96885</v>
      </c>
      <c r="HX710">
        <v>3.2954</v>
      </c>
      <c r="HY710">
        <v>999.9</v>
      </c>
      <c r="HZ710">
        <v>9999</v>
      </c>
      <c r="IA710">
        <v>9999</v>
      </c>
      <c r="IB710">
        <v>9999</v>
      </c>
      <c r="IC710">
        <v>1.86313</v>
      </c>
      <c r="ID710">
        <v>1.86812</v>
      </c>
      <c r="IE710">
        <v>1.86783</v>
      </c>
      <c r="IF710">
        <v>1.86905</v>
      </c>
      <c r="IG710">
        <v>1.86981</v>
      </c>
      <c r="IH710">
        <v>1.86584</v>
      </c>
      <c r="II710">
        <v>1.86705</v>
      </c>
      <c r="IJ710">
        <v>1.86843</v>
      </c>
      <c r="IK710">
        <v>5</v>
      </c>
      <c r="IL710">
        <v>0</v>
      </c>
      <c r="IM710">
        <v>0</v>
      </c>
      <c r="IN710">
        <v>0</v>
      </c>
      <c r="IO710" t="s">
        <v>443</v>
      </c>
      <c r="IP710" t="s">
        <v>444</v>
      </c>
      <c r="IQ710" t="s">
        <v>445</v>
      </c>
      <c r="IR710" t="s">
        <v>445</v>
      </c>
      <c r="IS710" t="s">
        <v>445</v>
      </c>
      <c r="IT710" t="s">
        <v>445</v>
      </c>
      <c r="IU710">
        <v>0</v>
      </c>
      <c r="IV710">
        <v>100</v>
      </c>
      <c r="IW710">
        <v>100</v>
      </c>
      <c r="IX710">
        <v>1.599</v>
      </c>
      <c r="IY710">
        <v>0.31</v>
      </c>
      <c r="IZ710">
        <v>0.972545899424372</v>
      </c>
      <c r="JA710">
        <v>0.00534676025210932</v>
      </c>
      <c r="JB710">
        <v>-1.70922874884956e-06</v>
      </c>
      <c r="JC710">
        <v>5.24977269206303e-10</v>
      </c>
      <c r="JD710">
        <v>0.310040366037049</v>
      </c>
      <c r="JE710">
        <v>0</v>
      </c>
      <c r="JF710">
        <v>0</v>
      </c>
      <c r="JG710">
        <v>0</v>
      </c>
      <c r="JH710">
        <v>4</v>
      </c>
      <c r="JI710">
        <v>2317</v>
      </c>
      <c r="JJ710">
        <v>-0</v>
      </c>
      <c r="JK710">
        <v>23</v>
      </c>
      <c r="JL710">
        <v>29370156.1</v>
      </c>
      <c r="JM710">
        <v>29370156.1</v>
      </c>
      <c r="JN710">
        <v>0.20752</v>
      </c>
      <c r="JO710">
        <v>2.66846</v>
      </c>
      <c r="JP710">
        <v>2.19849</v>
      </c>
      <c r="JQ710">
        <v>2.63672</v>
      </c>
      <c r="JR710">
        <v>2.44507</v>
      </c>
      <c r="JS710">
        <v>2.29858</v>
      </c>
      <c r="JT710">
        <v>33.0652</v>
      </c>
      <c r="JU710">
        <v>24.0787</v>
      </c>
      <c r="JV710">
        <v>18</v>
      </c>
      <c r="JW710">
        <v>477.773</v>
      </c>
      <c r="JX710">
        <v>726.384</v>
      </c>
      <c r="JY710">
        <v>34.9758</v>
      </c>
      <c r="JZ710">
        <v>56.5968</v>
      </c>
      <c r="KA710">
        <v>30.0042</v>
      </c>
      <c r="KB710">
        <v>55.517</v>
      </c>
      <c r="KC710">
        <v>55.1594</v>
      </c>
      <c r="KD710">
        <v>4.09528</v>
      </c>
      <c r="KE710">
        <v>0</v>
      </c>
      <c r="KF710">
        <v>100</v>
      </c>
      <c r="KG710">
        <v>23.8017</v>
      </c>
      <c r="KH710">
        <v>66.0564</v>
      </c>
      <c r="KI710">
        <v>21.9999</v>
      </c>
      <c r="KJ710">
        <v>92.1602</v>
      </c>
      <c r="KK710">
        <v>88.7074</v>
      </c>
    </row>
    <row r="711" spans="1:297">
      <c r="A711">
        <v>695</v>
      </c>
      <c r="B711">
        <v>1762209370.1</v>
      </c>
      <c r="C711">
        <v>11138.0999999046</v>
      </c>
      <c r="D711" t="s">
        <v>1841</v>
      </c>
      <c r="E711" t="s">
        <v>1842</v>
      </c>
      <c r="F711">
        <v>5</v>
      </c>
      <c r="G711" t="s">
        <v>1798</v>
      </c>
      <c r="H711" t="s">
        <v>438</v>
      </c>
      <c r="I711">
        <v>1762209361.94615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98.1687998322414</v>
      </c>
      <c r="AK711">
        <v>113.641751515151</v>
      </c>
      <c r="AL711">
        <v>-3.41818995456438</v>
      </c>
      <c r="AM711">
        <v>64.4554851909775</v>
      </c>
      <c r="AN711">
        <f>(AP711 - AO711 + DY711*1E3/(8.314*(EA711+273.15)) * AR711/DX711 * AQ711) * DX711/(100*DL711) * 1000/(1000 - AP711)</f>
        <v>0</v>
      </c>
      <c r="AO711">
        <v>20.7673612321489</v>
      </c>
      <c r="AP711">
        <v>31.7215981818182</v>
      </c>
      <c r="AQ711">
        <v>0.0120204389328959</v>
      </c>
      <c r="AR711">
        <v>96.2246162658236</v>
      </c>
      <c r="AS711">
        <v>14</v>
      </c>
      <c r="AT711">
        <v>3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439</v>
      </c>
      <c r="AY711" t="s">
        <v>439</v>
      </c>
      <c r="AZ711">
        <v>0</v>
      </c>
      <c r="BA711">
        <v>0</v>
      </c>
      <c r="BB711">
        <f>1-AZ711/BA711</f>
        <v>0</v>
      </c>
      <c r="BC711">
        <v>0</v>
      </c>
      <c r="BD711" t="s">
        <v>439</v>
      </c>
      <c r="BE711" t="s">
        <v>439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439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440</v>
      </c>
      <c r="DO711">
        <v>2</v>
      </c>
      <c r="DP711" t="b">
        <v>1</v>
      </c>
      <c r="DQ711">
        <v>1762209361.94615</v>
      </c>
      <c r="DR711">
        <v>132.819769230769</v>
      </c>
      <c r="DS711">
        <v>111.144723076923</v>
      </c>
      <c r="DT711">
        <v>31.6350230769231</v>
      </c>
      <c r="DU711">
        <v>20.7709153846154</v>
      </c>
      <c r="DV711">
        <v>131.174307692308</v>
      </c>
      <c r="DW711">
        <v>31.325</v>
      </c>
      <c r="DX711">
        <v>499.996076923077</v>
      </c>
      <c r="DY711">
        <v>90.8048</v>
      </c>
      <c r="DZ711">
        <v>0.100016761538462</v>
      </c>
      <c r="EA711">
        <v>44.1323615384615</v>
      </c>
      <c r="EB711">
        <v>43.2289846153846</v>
      </c>
      <c r="EC711">
        <v>999.9</v>
      </c>
      <c r="ED711">
        <v>0</v>
      </c>
      <c r="EE711">
        <v>0</v>
      </c>
      <c r="EF711">
        <v>10002.1192307692</v>
      </c>
      <c r="EG711">
        <v>0</v>
      </c>
      <c r="EH711">
        <v>1148.89076923077</v>
      </c>
      <c r="EI711">
        <v>21.6748615384615</v>
      </c>
      <c r="EJ711">
        <v>137.157769230769</v>
      </c>
      <c r="EK711">
        <v>113.502407692308</v>
      </c>
      <c r="EL711">
        <v>10.8641230769231</v>
      </c>
      <c r="EM711">
        <v>111.144723076923</v>
      </c>
      <c r="EN711">
        <v>20.7709153846154</v>
      </c>
      <c r="EO711">
        <v>2.87261307692308</v>
      </c>
      <c r="EP711">
        <v>1.88609846153846</v>
      </c>
      <c r="EQ711">
        <v>23.3073692307692</v>
      </c>
      <c r="ER711">
        <v>16.5192230769231</v>
      </c>
      <c r="ES711">
        <v>1999.96230769231</v>
      </c>
      <c r="ET711">
        <v>0.980001461538461</v>
      </c>
      <c r="EU711">
        <v>0.0199982153846154</v>
      </c>
      <c r="EV711">
        <v>0</v>
      </c>
      <c r="EW711">
        <v>968.231769230769</v>
      </c>
      <c r="EX711">
        <v>5.00059</v>
      </c>
      <c r="EY711">
        <v>21228.8307692308</v>
      </c>
      <c r="EZ711">
        <v>17360</v>
      </c>
      <c r="FA711">
        <v>66.4468461538462</v>
      </c>
      <c r="FB711">
        <v>67.0718461538462</v>
      </c>
      <c r="FC711">
        <v>65.9757692307692</v>
      </c>
      <c r="FD711">
        <v>66.4612307692308</v>
      </c>
      <c r="FE711">
        <v>66.5381538461538</v>
      </c>
      <c r="FF711">
        <v>1955.06230769231</v>
      </c>
      <c r="FG711">
        <v>39.8969230769231</v>
      </c>
      <c r="FH711">
        <v>0</v>
      </c>
      <c r="FI711">
        <v>1762209369.2</v>
      </c>
      <c r="FJ711">
        <v>0</v>
      </c>
      <c r="FK711">
        <v>967.1524</v>
      </c>
      <c r="FL711">
        <v>-90.5389999885746</v>
      </c>
      <c r="FM711">
        <v>-1849.56153842124</v>
      </c>
      <c r="FN711">
        <v>21206.948</v>
      </c>
      <c r="FO711">
        <v>15</v>
      </c>
      <c r="FP711">
        <v>0</v>
      </c>
      <c r="FQ711" t="s">
        <v>441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21.1819952380952</v>
      </c>
      <c r="GD711">
        <v>11.6534571428572</v>
      </c>
      <c r="GE711">
        <v>1.34010598247416</v>
      </c>
      <c r="GF711">
        <v>0</v>
      </c>
      <c r="GG711">
        <v>971.971411764706</v>
      </c>
      <c r="GH711">
        <v>-87.9192972067589</v>
      </c>
      <c r="GI711">
        <v>8.63065612023465</v>
      </c>
      <c r="GJ711">
        <v>-1</v>
      </c>
      <c r="GK711">
        <v>10.8278952380952</v>
      </c>
      <c r="GL711">
        <v>0.774444155844184</v>
      </c>
      <c r="GM711">
        <v>0.0781768293293539</v>
      </c>
      <c r="GN711">
        <v>0</v>
      </c>
      <c r="GO711">
        <v>0</v>
      </c>
      <c r="GP711">
        <v>2</v>
      </c>
      <c r="GQ711" t="s">
        <v>442</v>
      </c>
      <c r="GR711">
        <v>3.12494</v>
      </c>
      <c r="GS711">
        <v>2.77786</v>
      </c>
      <c r="GT711">
        <v>0.0248262</v>
      </c>
      <c r="GU711">
        <v>0.0200538</v>
      </c>
      <c r="GV711">
        <v>0.119061</v>
      </c>
      <c r="GW711">
        <v>0.0881914</v>
      </c>
      <c r="GX711">
        <v>34692.3</v>
      </c>
      <c r="GY711">
        <v>36821.9</v>
      </c>
      <c r="GZ711">
        <v>32337.3</v>
      </c>
      <c r="HA711">
        <v>34173.3</v>
      </c>
      <c r="HB711">
        <v>40717.5</v>
      </c>
      <c r="HC711">
        <v>44914.1</v>
      </c>
      <c r="HD711">
        <v>50853.3</v>
      </c>
      <c r="HE711">
        <v>54824.7</v>
      </c>
      <c r="HF711">
        <v>1.6435</v>
      </c>
      <c r="HG711">
        <v>1.9475</v>
      </c>
      <c r="HH711">
        <v>-0.0822246</v>
      </c>
      <c r="HI711">
        <v>0</v>
      </c>
      <c r="HJ711">
        <v>44.5614</v>
      </c>
      <c r="HK711">
        <v>999.9</v>
      </c>
      <c r="HL711">
        <v>53.418</v>
      </c>
      <c r="HM711">
        <v>28.409</v>
      </c>
      <c r="HN711">
        <v>22.8617</v>
      </c>
      <c r="HO711">
        <v>60.9248</v>
      </c>
      <c r="HP711">
        <v>30.2003</v>
      </c>
      <c r="HQ711">
        <v>2</v>
      </c>
      <c r="HR711">
        <v>2.74778</v>
      </c>
      <c r="HS711">
        <v>9.28105</v>
      </c>
      <c r="HT711">
        <v>19.889</v>
      </c>
      <c r="HU711">
        <v>5.18614</v>
      </c>
      <c r="HV711">
        <v>12.0164</v>
      </c>
      <c r="HW711">
        <v>4.9688</v>
      </c>
      <c r="HX711">
        <v>3.2954</v>
      </c>
      <c r="HY711">
        <v>999.9</v>
      </c>
      <c r="HZ711">
        <v>9999</v>
      </c>
      <c r="IA711">
        <v>9999</v>
      </c>
      <c r="IB711">
        <v>9999</v>
      </c>
      <c r="IC711">
        <v>1.86311</v>
      </c>
      <c r="ID711">
        <v>1.86813</v>
      </c>
      <c r="IE711">
        <v>1.86783</v>
      </c>
      <c r="IF711">
        <v>1.86905</v>
      </c>
      <c r="IG711">
        <v>1.86981</v>
      </c>
      <c r="IH711">
        <v>1.86584</v>
      </c>
      <c r="II711">
        <v>1.86705</v>
      </c>
      <c r="IJ711">
        <v>1.86843</v>
      </c>
      <c r="IK711">
        <v>5</v>
      </c>
      <c r="IL711">
        <v>0</v>
      </c>
      <c r="IM711">
        <v>0</v>
      </c>
      <c r="IN711">
        <v>0</v>
      </c>
      <c r="IO711" t="s">
        <v>443</v>
      </c>
      <c r="IP711" t="s">
        <v>444</v>
      </c>
      <c r="IQ711" t="s">
        <v>445</v>
      </c>
      <c r="IR711" t="s">
        <v>445</v>
      </c>
      <c r="IS711" t="s">
        <v>445</v>
      </c>
      <c r="IT711" t="s">
        <v>445</v>
      </c>
      <c r="IU711">
        <v>0</v>
      </c>
      <c r="IV711">
        <v>100</v>
      </c>
      <c r="IW711">
        <v>100</v>
      </c>
      <c r="IX711">
        <v>1.518</v>
      </c>
      <c r="IY711">
        <v>0.3101</v>
      </c>
      <c r="IZ711">
        <v>0.972545899424372</v>
      </c>
      <c r="JA711">
        <v>0.00534676025210932</v>
      </c>
      <c r="JB711">
        <v>-1.70922874884956e-06</v>
      </c>
      <c r="JC711">
        <v>5.24977269206303e-10</v>
      </c>
      <c r="JD711">
        <v>0.310040366037049</v>
      </c>
      <c r="JE711">
        <v>0</v>
      </c>
      <c r="JF711">
        <v>0</v>
      </c>
      <c r="JG711">
        <v>0</v>
      </c>
      <c r="JH711">
        <v>4</v>
      </c>
      <c r="JI711">
        <v>2317</v>
      </c>
      <c r="JJ711">
        <v>-0</v>
      </c>
      <c r="JK711">
        <v>23</v>
      </c>
      <c r="JL711">
        <v>29370156.2</v>
      </c>
      <c r="JM711">
        <v>29370156.2</v>
      </c>
      <c r="JN711">
        <v>0.158691</v>
      </c>
      <c r="JO711">
        <v>2.66602</v>
      </c>
      <c r="JP711">
        <v>2.19849</v>
      </c>
      <c r="JQ711">
        <v>2.63794</v>
      </c>
      <c r="JR711">
        <v>2.44507</v>
      </c>
      <c r="JS711">
        <v>2.34497</v>
      </c>
      <c r="JT711">
        <v>33.0652</v>
      </c>
      <c r="JU711">
        <v>24.0787</v>
      </c>
      <c r="JV711">
        <v>18</v>
      </c>
      <c r="JW711">
        <v>477.487</v>
      </c>
      <c r="JX711">
        <v>726.416</v>
      </c>
      <c r="JY711">
        <v>35.0016</v>
      </c>
      <c r="JZ711">
        <v>56.6374</v>
      </c>
      <c r="KA711">
        <v>30.0042</v>
      </c>
      <c r="KB711">
        <v>55.5556</v>
      </c>
      <c r="KC711">
        <v>55.1972</v>
      </c>
      <c r="KD711">
        <v>3.10907</v>
      </c>
      <c r="KE711">
        <v>0</v>
      </c>
      <c r="KF711">
        <v>100</v>
      </c>
      <c r="KG711">
        <v>23.835</v>
      </c>
      <c r="KH711">
        <v>52.4532</v>
      </c>
      <c r="KI711">
        <v>21.9999</v>
      </c>
      <c r="KJ711">
        <v>92.1514</v>
      </c>
      <c r="KK711">
        <v>88.6982</v>
      </c>
    </row>
    <row r="712" spans="1:297">
      <c r="A712">
        <v>696</v>
      </c>
      <c r="B712">
        <v>1762209375.1</v>
      </c>
      <c r="C712">
        <v>11143.0999999046</v>
      </c>
      <c r="D712" t="s">
        <v>1843</v>
      </c>
      <c r="E712" t="s">
        <v>1844</v>
      </c>
      <c r="F712">
        <v>5</v>
      </c>
      <c r="G712" t="s">
        <v>1798</v>
      </c>
      <c r="H712" t="s">
        <v>438</v>
      </c>
      <c r="I712">
        <v>1762209366.94615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82.496716979763</v>
      </c>
      <c r="AK712">
        <v>97.6134248484848</v>
      </c>
      <c r="AL712">
        <v>-3.17476988143972</v>
      </c>
      <c r="AM712">
        <v>64.4554851909775</v>
      </c>
      <c r="AN712">
        <f>(AP712 - AO712 + DY712*1E3/(8.314*(EA712+273.15)) * AR712/DX712 * AQ712) * DX712/(100*DL712) * 1000/(1000 - AP712)</f>
        <v>0</v>
      </c>
      <c r="AO712">
        <v>20.7619462244699</v>
      </c>
      <c r="AP712">
        <v>31.7853284848485</v>
      </c>
      <c r="AQ712">
        <v>0.0124967224886225</v>
      </c>
      <c r="AR712">
        <v>96.2246162658236</v>
      </c>
      <c r="AS712">
        <v>14</v>
      </c>
      <c r="AT712">
        <v>3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439</v>
      </c>
      <c r="AY712" t="s">
        <v>439</v>
      </c>
      <c r="AZ712">
        <v>0</v>
      </c>
      <c r="BA712">
        <v>0</v>
      </c>
      <c r="BB712">
        <f>1-AZ712/BA712</f>
        <v>0</v>
      </c>
      <c r="BC712">
        <v>0</v>
      </c>
      <c r="BD712" t="s">
        <v>439</v>
      </c>
      <c r="BE712" t="s">
        <v>439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439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440</v>
      </c>
      <c r="DO712">
        <v>2</v>
      </c>
      <c r="DP712" t="b">
        <v>1</v>
      </c>
      <c r="DQ712">
        <v>1762209366.94615</v>
      </c>
      <c r="DR712">
        <v>117.062115384615</v>
      </c>
      <c r="DS712">
        <v>95.2713</v>
      </c>
      <c r="DT712">
        <v>31.6961692307692</v>
      </c>
      <c r="DU712">
        <v>20.7663461538462</v>
      </c>
      <c r="DV712">
        <v>115.494261538462</v>
      </c>
      <c r="DW712">
        <v>31.3861384615385</v>
      </c>
      <c r="DX712">
        <v>500.018538461539</v>
      </c>
      <c r="DY712">
        <v>90.8040769230769</v>
      </c>
      <c r="DZ712">
        <v>0.100035261538462</v>
      </c>
      <c r="EA712">
        <v>44.1513692307692</v>
      </c>
      <c r="EB712">
        <v>43.2442846153846</v>
      </c>
      <c r="EC712">
        <v>999.9</v>
      </c>
      <c r="ED712">
        <v>0</v>
      </c>
      <c r="EE712">
        <v>0</v>
      </c>
      <c r="EF712">
        <v>9999.22538461538</v>
      </c>
      <c r="EG712">
        <v>0</v>
      </c>
      <c r="EH712">
        <v>1148.78153846154</v>
      </c>
      <c r="EI712">
        <v>21.7906692307692</v>
      </c>
      <c r="EJ712">
        <v>120.892915384615</v>
      </c>
      <c r="EK712">
        <v>97.2919230769231</v>
      </c>
      <c r="EL712">
        <v>10.9298461538462</v>
      </c>
      <c r="EM712">
        <v>95.2713</v>
      </c>
      <c r="EN712">
        <v>20.7663461538462</v>
      </c>
      <c r="EO712">
        <v>2.87814384615385</v>
      </c>
      <c r="EP712">
        <v>1.88566846153846</v>
      </c>
      <c r="EQ712">
        <v>23.3392230769231</v>
      </c>
      <c r="ER712">
        <v>16.5156307692308</v>
      </c>
      <c r="ES712">
        <v>1999.94230769231</v>
      </c>
      <c r="ET712">
        <v>0.980001692307692</v>
      </c>
      <c r="EU712">
        <v>0.0199979692307692</v>
      </c>
      <c r="EV712">
        <v>0</v>
      </c>
      <c r="EW712">
        <v>960.509846153846</v>
      </c>
      <c r="EX712">
        <v>5.00059</v>
      </c>
      <c r="EY712">
        <v>21071.7615384615</v>
      </c>
      <c r="EZ712">
        <v>17359.8153846154</v>
      </c>
      <c r="FA712">
        <v>66.4757692307692</v>
      </c>
      <c r="FB712">
        <v>67.1007692307692</v>
      </c>
      <c r="FC712">
        <v>66.0142307692308</v>
      </c>
      <c r="FD712">
        <v>66.4901538461538</v>
      </c>
      <c r="FE712">
        <v>66.5766153846154</v>
      </c>
      <c r="FF712">
        <v>1955.04384615385</v>
      </c>
      <c r="FG712">
        <v>39.8938461538461</v>
      </c>
      <c r="FH712">
        <v>0</v>
      </c>
      <c r="FI712">
        <v>1762209374.6</v>
      </c>
      <c r="FJ712">
        <v>0</v>
      </c>
      <c r="FK712">
        <v>959.258115384615</v>
      </c>
      <c r="FL712">
        <v>-95.6707350403829</v>
      </c>
      <c r="FM712">
        <v>-1950.01709399017</v>
      </c>
      <c r="FN712">
        <v>21045.2307692308</v>
      </c>
      <c r="FO712">
        <v>15</v>
      </c>
      <c r="FP712">
        <v>0</v>
      </c>
      <c r="FQ712" t="s">
        <v>441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21.68636</v>
      </c>
      <c r="GD712">
        <v>4.33336240601503</v>
      </c>
      <c r="GE712">
        <v>1.14826667956534</v>
      </c>
      <c r="GF712">
        <v>0</v>
      </c>
      <c r="GG712">
        <v>964.755588235294</v>
      </c>
      <c r="GH712">
        <v>-92.0213597354726</v>
      </c>
      <c r="GI712">
        <v>9.03478642319799</v>
      </c>
      <c r="GJ712">
        <v>-1</v>
      </c>
      <c r="GK712">
        <v>10.899285</v>
      </c>
      <c r="GL712">
        <v>0.789216541353388</v>
      </c>
      <c r="GM712">
        <v>0.0758577173068106</v>
      </c>
      <c r="GN712">
        <v>0</v>
      </c>
      <c r="GO712">
        <v>0</v>
      </c>
      <c r="GP712">
        <v>2</v>
      </c>
      <c r="GQ712" t="s">
        <v>442</v>
      </c>
      <c r="GR712">
        <v>3.12494</v>
      </c>
      <c r="GS712">
        <v>2.77789</v>
      </c>
      <c r="GT712">
        <v>0.021407</v>
      </c>
      <c r="GU712">
        <v>0.0175756</v>
      </c>
      <c r="GV712">
        <v>0.119222</v>
      </c>
      <c r="GW712">
        <v>0.0881679</v>
      </c>
      <c r="GX712">
        <v>34810.1</v>
      </c>
      <c r="GY712">
        <v>36910.6</v>
      </c>
      <c r="GZ712">
        <v>32334.6</v>
      </c>
      <c r="HA712">
        <v>34169.9</v>
      </c>
      <c r="HB712">
        <v>40707.9</v>
      </c>
      <c r="HC712">
        <v>44910.7</v>
      </c>
      <c r="HD712">
        <v>50850</v>
      </c>
      <c r="HE712">
        <v>54819.5</v>
      </c>
      <c r="HF712">
        <v>1.6433</v>
      </c>
      <c r="HG712">
        <v>1.94713</v>
      </c>
      <c r="HH712">
        <v>-0.0825524</v>
      </c>
      <c r="HI712">
        <v>0</v>
      </c>
      <c r="HJ712">
        <v>44.5807</v>
      </c>
      <c r="HK712">
        <v>999.9</v>
      </c>
      <c r="HL712">
        <v>53.418</v>
      </c>
      <c r="HM712">
        <v>28.399</v>
      </c>
      <c r="HN712">
        <v>22.8504</v>
      </c>
      <c r="HO712">
        <v>60.5748</v>
      </c>
      <c r="HP712">
        <v>30.1362</v>
      </c>
      <c r="HQ712">
        <v>2</v>
      </c>
      <c r="HR712">
        <v>2.75201</v>
      </c>
      <c r="HS712">
        <v>9.28105</v>
      </c>
      <c r="HT712">
        <v>19.8892</v>
      </c>
      <c r="HU712">
        <v>5.18629</v>
      </c>
      <c r="HV712">
        <v>12.0161</v>
      </c>
      <c r="HW712">
        <v>4.9686</v>
      </c>
      <c r="HX712">
        <v>3.2954</v>
      </c>
      <c r="HY712">
        <v>999.9</v>
      </c>
      <c r="HZ712">
        <v>9999</v>
      </c>
      <c r="IA712">
        <v>9999</v>
      </c>
      <c r="IB712">
        <v>9999</v>
      </c>
      <c r="IC712">
        <v>1.86312</v>
      </c>
      <c r="ID712">
        <v>1.86812</v>
      </c>
      <c r="IE712">
        <v>1.86783</v>
      </c>
      <c r="IF712">
        <v>1.86904</v>
      </c>
      <c r="IG712">
        <v>1.86981</v>
      </c>
      <c r="IH712">
        <v>1.86584</v>
      </c>
      <c r="II712">
        <v>1.86705</v>
      </c>
      <c r="IJ712">
        <v>1.86842</v>
      </c>
      <c r="IK712">
        <v>5</v>
      </c>
      <c r="IL712">
        <v>0</v>
      </c>
      <c r="IM712">
        <v>0</v>
      </c>
      <c r="IN712">
        <v>0</v>
      </c>
      <c r="IO712" t="s">
        <v>443</v>
      </c>
      <c r="IP712" t="s">
        <v>444</v>
      </c>
      <c r="IQ712" t="s">
        <v>445</v>
      </c>
      <c r="IR712" t="s">
        <v>445</v>
      </c>
      <c r="IS712" t="s">
        <v>445</v>
      </c>
      <c r="IT712" t="s">
        <v>445</v>
      </c>
      <c r="IU712">
        <v>0</v>
      </c>
      <c r="IV712">
        <v>100</v>
      </c>
      <c r="IW712">
        <v>100</v>
      </c>
      <c r="IX712">
        <v>1.442</v>
      </c>
      <c r="IY712">
        <v>0.3101</v>
      </c>
      <c r="IZ712">
        <v>0.972545899424372</v>
      </c>
      <c r="JA712">
        <v>0.00534676025210932</v>
      </c>
      <c r="JB712">
        <v>-1.70922874884956e-06</v>
      </c>
      <c r="JC712">
        <v>5.24977269206303e-10</v>
      </c>
      <c r="JD712">
        <v>0.310040366037049</v>
      </c>
      <c r="JE712">
        <v>0</v>
      </c>
      <c r="JF712">
        <v>0</v>
      </c>
      <c r="JG712">
        <v>0</v>
      </c>
      <c r="JH712">
        <v>4</v>
      </c>
      <c r="JI712">
        <v>2317</v>
      </c>
      <c r="JJ712">
        <v>-0</v>
      </c>
      <c r="JK712">
        <v>23</v>
      </c>
      <c r="JL712">
        <v>29370156.3</v>
      </c>
      <c r="JM712">
        <v>29370156.3</v>
      </c>
      <c r="JN712">
        <v>0.106201</v>
      </c>
      <c r="JO712">
        <v>2.69287</v>
      </c>
      <c r="JP712">
        <v>2.19849</v>
      </c>
      <c r="JQ712">
        <v>2.63794</v>
      </c>
      <c r="JR712">
        <v>2.44629</v>
      </c>
      <c r="JS712">
        <v>2.28027</v>
      </c>
      <c r="JT712">
        <v>33.0652</v>
      </c>
      <c r="JU712">
        <v>24.0787</v>
      </c>
      <c r="JV712">
        <v>18</v>
      </c>
      <c r="JW712">
        <v>477.493</v>
      </c>
      <c r="JX712">
        <v>726.349</v>
      </c>
      <c r="JY712">
        <v>35.0266</v>
      </c>
      <c r="JZ712">
        <v>56.6749</v>
      </c>
      <c r="KA712">
        <v>30.0043</v>
      </c>
      <c r="KB712">
        <v>55.5838</v>
      </c>
      <c r="KC712">
        <v>55.2321</v>
      </c>
      <c r="KD712">
        <v>1.93361</v>
      </c>
      <c r="KE712">
        <v>0</v>
      </c>
      <c r="KF712">
        <v>100</v>
      </c>
      <c r="KG712">
        <v>23.8658</v>
      </c>
      <c r="KH712">
        <v>32.0654</v>
      </c>
      <c r="KI712">
        <v>21.9999</v>
      </c>
      <c r="KJ712">
        <v>92.1447</v>
      </c>
      <c r="KK712">
        <v>88.6896</v>
      </c>
    </row>
    <row r="713" spans="1:297">
      <c r="A713">
        <v>697</v>
      </c>
      <c r="B713">
        <v>1762209472.1</v>
      </c>
      <c r="C713">
        <v>11240.0999999046</v>
      </c>
      <c r="D713" t="s">
        <v>1845</v>
      </c>
      <c r="E713" t="s">
        <v>1846</v>
      </c>
      <c r="F713">
        <v>5</v>
      </c>
      <c r="G713" t="s">
        <v>1798</v>
      </c>
      <c r="H713" t="s">
        <v>438</v>
      </c>
      <c r="I713">
        <v>1762209463.6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429.061724393203</v>
      </c>
      <c r="AK713">
        <v>421.68936969697</v>
      </c>
      <c r="AL713">
        <v>-0.00150543467406251</v>
      </c>
      <c r="AM713">
        <v>64.4554851909775</v>
      </c>
      <c r="AN713">
        <f>(AP713 - AO713 + DY713*1E3/(8.314*(EA713+273.15)) * AR713/DX713 * AQ713) * DX713/(100*DL713) * 1000/(1000 - AP713)</f>
        <v>0</v>
      </c>
      <c r="AO713">
        <v>20.7484903252846</v>
      </c>
      <c r="AP713">
        <v>32.8627363636363</v>
      </c>
      <c r="AQ713">
        <v>0.00508020207280594</v>
      </c>
      <c r="AR713">
        <v>96.2246162658236</v>
      </c>
      <c r="AS713">
        <v>15</v>
      </c>
      <c r="AT713">
        <v>3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439</v>
      </c>
      <c r="AY713" t="s">
        <v>439</v>
      </c>
      <c r="AZ713">
        <v>0</v>
      </c>
      <c r="BA713">
        <v>0</v>
      </c>
      <c r="BB713">
        <f>1-AZ713/BA713</f>
        <v>0</v>
      </c>
      <c r="BC713">
        <v>0</v>
      </c>
      <c r="BD713" t="s">
        <v>439</v>
      </c>
      <c r="BE713" t="s">
        <v>439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439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440</v>
      </c>
      <c r="DO713">
        <v>2</v>
      </c>
      <c r="DP713" t="b">
        <v>1</v>
      </c>
      <c r="DQ713">
        <v>1762209463.6</v>
      </c>
      <c r="DR713">
        <v>407.799</v>
      </c>
      <c r="DS713">
        <v>420.1665</v>
      </c>
      <c r="DT713">
        <v>32.82520625</v>
      </c>
      <c r="DU713">
        <v>20.74996875</v>
      </c>
      <c r="DV713">
        <v>404.907</v>
      </c>
      <c r="DW713">
        <v>32.51516875</v>
      </c>
      <c r="DX713">
        <v>500.031</v>
      </c>
      <c r="DY713">
        <v>90.80295625</v>
      </c>
      <c r="DZ713">
        <v>0.10001321875</v>
      </c>
      <c r="EA713">
        <v>44.5842</v>
      </c>
      <c r="EB713">
        <v>43.513025</v>
      </c>
      <c r="EC713">
        <v>999.9</v>
      </c>
      <c r="ED713">
        <v>0</v>
      </c>
      <c r="EE713">
        <v>0</v>
      </c>
      <c r="EF713">
        <v>9998.98625</v>
      </c>
      <c r="EG713">
        <v>0</v>
      </c>
      <c r="EH713">
        <v>1146.916875</v>
      </c>
      <c r="EI713">
        <v>-12.3676375</v>
      </c>
      <c r="EJ713">
        <v>421.639375</v>
      </c>
      <c r="EK713">
        <v>429.06975</v>
      </c>
      <c r="EL713">
        <v>12.07524375</v>
      </c>
      <c r="EM713">
        <v>420.1665</v>
      </c>
      <c r="EN713">
        <v>20.74996875</v>
      </c>
      <c r="EO713">
        <v>2.98062625</v>
      </c>
      <c r="EP713">
        <v>1.8841575</v>
      </c>
      <c r="EQ713">
        <v>23.92008125</v>
      </c>
      <c r="ER713">
        <v>16.50305</v>
      </c>
      <c r="ES713">
        <v>1999.993125</v>
      </c>
      <c r="ET713">
        <v>0.9799958125</v>
      </c>
      <c r="EU713">
        <v>0.0200042</v>
      </c>
      <c r="EV713">
        <v>0</v>
      </c>
      <c r="EW713">
        <v>1021.24</v>
      </c>
      <c r="EX713">
        <v>5.00059</v>
      </c>
      <c r="EY713">
        <v>22427.8875</v>
      </c>
      <c r="EZ713">
        <v>17360.25625</v>
      </c>
      <c r="FA713">
        <v>67.085625</v>
      </c>
      <c r="FB713">
        <v>67.70675</v>
      </c>
      <c r="FC713">
        <v>66.6170625</v>
      </c>
      <c r="FD713">
        <v>67.120875</v>
      </c>
      <c r="FE713">
        <v>67.159875</v>
      </c>
      <c r="FF713">
        <v>1955.088125</v>
      </c>
      <c r="FG713">
        <v>39.905</v>
      </c>
      <c r="FH713">
        <v>0</v>
      </c>
      <c r="FI713">
        <v>1762209471.8</v>
      </c>
      <c r="FJ713">
        <v>0</v>
      </c>
      <c r="FK713">
        <v>1020.89923076923</v>
      </c>
      <c r="FL713">
        <v>-14.2133333384664</v>
      </c>
      <c r="FM713">
        <v>-249.569230953726</v>
      </c>
      <c r="FN713">
        <v>22421.7576923077</v>
      </c>
      <c r="FO713">
        <v>15</v>
      </c>
      <c r="FP713">
        <v>0</v>
      </c>
      <c r="FQ713" t="s">
        <v>441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-12.30939</v>
      </c>
      <c r="GD713">
        <v>-0.423049624060152</v>
      </c>
      <c r="GE713">
        <v>0.125221914615613</v>
      </c>
      <c r="GF713">
        <v>1</v>
      </c>
      <c r="GG713">
        <v>1022.17588235294</v>
      </c>
      <c r="GH713">
        <v>-16.6059587306587</v>
      </c>
      <c r="GI713">
        <v>1.6481025054626</v>
      </c>
      <c r="GJ713">
        <v>-1</v>
      </c>
      <c r="GK713">
        <v>12.057785</v>
      </c>
      <c r="GL713">
        <v>0.341968421052659</v>
      </c>
      <c r="GM713">
        <v>0.0329323742690989</v>
      </c>
      <c r="GN713">
        <v>0</v>
      </c>
      <c r="GO713">
        <v>1</v>
      </c>
      <c r="GP713">
        <v>2</v>
      </c>
      <c r="GQ713" t="s">
        <v>460</v>
      </c>
      <c r="GR713">
        <v>3.1246</v>
      </c>
      <c r="GS713">
        <v>2.7779</v>
      </c>
      <c r="GT713">
        <v>0.0818362</v>
      </c>
      <c r="GU713">
        <v>0.0843799</v>
      </c>
      <c r="GV713">
        <v>0.121866</v>
      </c>
      <c r="GW713">
        <v>0.0879903</v>
      </c>
      <c r="GX713">
        <v>32609.4</v>
      </c>
      <c r="GY713">
        <v>34332.3</v>
      </c>
      <c r="GZ713">
        <v>32281.5</v>
      </c>
      <c r="HA713">
        <v>34098.8</v>
      </c>
      <c r="HB713">
        <v>40549.7</v>
      </c>
      <c r="HC713">
        <v>44839.9</v>
      </c>
      <c r="HD713">
        <v>50778.9</v>
      </c>
      <c r="HE713">
        <v>54713.6</v>
      </c>
      <c r="HF713">
        <v>1.63635</v>
      </c>
      <c r="HG713">
        <v>1.93808</v>
      </c>
      <c r="HH713">
        <v>-0.0907332</v>
      </c>
      <c r="HI713">
        <v>0</v>
      </c>
      <c r="HJ713">
        <v>44.9856</v>
      </c>
      <c r="HK713">
        <v>999.9</v>
      </c>
      <c r="HL713">
        <v>53.321</v>
      </c>
      <c r="HM713">
        <v>28.399</v>
      </c>
      <c r="HN713">
        <v>22.808</v>
      </c>
      <c r="HO713">
        <v>60.7448</v>
      </c>
      <c r="HP713">
        <v>29.9399</v>
      </c>
      <c r="HQ713">
        <v>2</v>
      </c>
      <c r="HR713">
        <v>2.83818</v>
      </c>
      <c r="HS713">
        <v>9.28105</v>
      </c>
      <c r="HT713">
        <v>19.888</v>
      </c>
      <c r="HU713">
        <v>5.18629</v>
      </c>
      <c r="HV713">
        <v>12.0162</v>
      </c>
      <c r="HW713">
        <v>4.9685</v>
      </c>
      <c r="HX713">
        <v>3.29593</v>
      </c>
      <c r="HY713">
        <v>999.9</v>
      </c>
      <c r="HZ713">
        <v>9999</v>
      </c>
      <c r="IA713">
        <v>9999</v>
      </c>
      <c r="IB713">
        <v>9999</v>
      </c>
      <c r="IC713">
        <v>1.86315</v>
      </c>
      <c r="ID713">
        <v>1.86812</v>
      </c>
      <c r="IE713">
        <v>1.86783</v>
      </c>
      <c r="IF713">
        <v>1.86904</v>
      </c>
      <c r="IG713">
        <v>1.86981</v>
      </c>
      <c r="IH713">
        <v>1.86584</v>
      </c>
      <c r="II713">
        <v>1.86705</v>
      </c>
      <c r="IJ713">
        <v>1.86843</v>
      </c>
      <c r="IK713">
        <v>5</v>
      </c>
      <c r="IL713">
        <v>0</v>
      </c>
      <c r="IM713">
        <v>0</v>
      </c>
      <c r="IN713">
        <v>0</v>
      </c>
      <c r="IO713" t="s">
        <v>443</v>
      </c>
      <c r="IP713" t="s">
        <v>444</v>
      </c>
      <c r="IQ713" t="s">
        <v>445</v>
      </c>
      <c r="IR713" t="s">
        <v>445</v>
      </c>
      <c r="IS713" t="s">
        <v>445</v>
      </c>
      <c r="IT713" t="s">
        <v>445</v>
      </c>
      <c r="IU713">
        <v>0</v>
      </c>
      <c r="IV713">
        <v>100</v>
      </c>
      <c r="IW713">
        <v>100</v>
      </c>
      <c r="IX713">
        <v>2.893</v>
      </c>
      <c r="IY713">
        <v>0.3101</v>
      </c>
      <c r="IZ713">
        <v>0.972545899424372</v>
      </c>
      <c r="JA713">
        <v>0.00534676025210932</v>
      </c>
      <c r="JB713">
        <v>-1.70922874884956e-06</v>
      </c>
      <c r="JC713">
        <v>5.24977269206303e-10</v>
      </c>
      <c r="JD713">
        <v>0.310040366037049</v>
      </c>
      <c r="JE713">
        <v>0</v>
      </c>
      <c r="JF713">
        <v>0</v>
      </c>
      <c r="JG713">
        <v>0</v>
      </c>
      <c r="JH713">
        <v>4</v>
      </c>
      <c r="JI713">
        <v>2317</v>
      </c>
      <c r="JJ713">
        <v>-0</v>
      </c>
      <c r="JK713">
        <v>23</v>
      </c>
      <c r="JL713">
        <v>29370157.9</v>
      </c>
      <c r="JM713">
        <v>29370157.9</v>
      </c>
      <c r="JN713">
        <v>1.10229</v>
      </c>
      <c r="JO713">
        <v>2.64038</v>
      </c>
      <c r="JP713">
        <v>2.19849</v>
      </c>
      <c r="JQ713">
        <v>2.63672</v>
      </c>
      <c r="JR713">
        <v>2.44507</v>
      </c>
      <c r="JS713">
        <v>2.26685</v>
      </c>
      <c r="JT713">
        <v>33.0875</v>
      </c>
      <c r="JU713">
        <v>24.07</v>
      </c>
      <c r="JV713">
        <v>18</v>
      </c>
      <c r="JW713">
        <v>476.25</v>
      </c>
      <c r="JX713">
        <v>723.486</v>
      </c>
      <c r="JY713">
        <v>35.5422</v>
      </c>
      <c r="JZ713">
        <v>57.4389</v>
      </c>
      <c r="KA713">
        <v>30.0043</v>
      </c>
      <c r="KB713">
        <v>56.3008</v>
      </c>
      <c r="KC713">
        <v>55.935</v>
      </c>
      <c r="KD713">
        <v>22.0912</v>
      </c>
      <c r="KE713">
        <v>0</v>
      </c>
      <c r="KF713">
        <v>100</v>
      </c>
      <c r="KG713">
        <v>24.4385</v>
      </c>
      <c r="KH713">
        <v>426.82</v>
      </c>
      <c r="KI713">
        <v>21.9999</v>
      </c>
      <c r="KJ713">
        <v>92.0071</v>
      </c>
      <c r="KK713">
        <v>88.5133</v>
      </c>
    </row>
    <row r="714" spans="1:297">
      <c r="A714">
        <v>698</v>
      </c>
      <c r="B714">
        <v>1762209477.1</v>
      </c>
      <c r="C714">
        <v>11245.0999999046</v>
      </c>
      <c r="D714" t="s">
        <v>1847</v>
      </c>
      <c r="E714" t="s">
        <v>1848</v>
      </c>
      <c r="F714">
        <v>5</v>
      </c>
      <c r="G714" t="s">
        <v>1798</v>
      </c>
      <c r="H714" t="s">
        <v>438</v>
      </c>
      <c r="I714">
        <v>1762209468.36667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429.459840242004</v>
      </c>
      <c r="AK714">
        <v>421.936163636364</v>
      </c>
      <c r="AL714">
        <v>0.0457778746315047</v>
      </c>
      <c r="AM714">
        <v>64.4554851909775</v>
      </c>
      <c r="AN714">
        <f>(AP714 - AO714 + DY714*1E3/(8.314*(EA714+273.15)) * AR714/DX714 * AQ714) * DX714/(100*DL714) * 1000/(1000 - AP714)</f>
        <v>0</v>
      </c>
      <c r="AO714">
        <v>20.7437959012522</v>
      </c>
      <c r="AP714">
        <v>32.8883866666667</v>
      </c>
      <c r="AQ714">
        <v>0.00517692929592004</v>
      </c>
      <c r="AR714">
        <v>96.2246162658236</v>
      </c>
      <c r="AS714">
        <v>15</v>
      </c>
      <c r="AT714">
        <v>3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439</v>
      </c>
      <c r="AY714" t="s">
        <v>439</v>
      </c>
      <c r="AZ714">
        <v>0</v>
      </c>
      <c r="BA714">
        <v>0</v>
      </c>
      <c r="BB714">
        <f>1-AZ714/BA714</f>
        <v>0</v>
      </c>
      <c r="BC714">
        <v>0</v>
      </c>
      <c r="BD714" t="s">
        <v>439</v>
      </c>
      <c r="BE714" t="s">
        <v>439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439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440</v>
      </c>
      <c r="DO714">
        <v>2</v>
      </c>
      <c r="DP714" t="b">
        <v>1</v>
      </c>
      <c r="DQ714">
        <v>1762209468.36667</v>
      </c>
      <c r="DR714">
        <v>407.881133333333</v>
      </c>
      <c r="DS714">
        <v>420.368933333333</v>
      </c>
      <c r="DT714">
        <v>32.84884</v>
      </c>
      <c r="DU714">
        <v>20.7476533333333</v>
      </c>
      <c r="DV714">
        <v>404.9888</v>
      </c>
      <c r="DW714">
        <v>32.5388</v>
      </c>
      <c r="DX714">
        <v>500.0132</v>
      </c>
      <c r="DY714">
        <v>90.8033133333333</v>
      </c>
      <c r="DZ714">
        <v>0.0999857466666667</v>
      </c>
      <c r="EA714">
        <v>44.60598</v>
      </c>
      <c r="EB714">
        <v>43.5314666666667</v>
      </c>
      <c r="EC714">
        <v>999.9</v>
      </c>
      <c r="ED714">
        <v>0</v>
      </c>
      <c r="EE714">
        <v>0</v>
      </c>
      <c r="EF714">
        <v>10001.0833333333</v>
      </c>
      <c r="EG714">
        <v>0</v>
      </c>
      <c r="EH714">
        <v>1146.854</v>
      </c>
      <c r="EI714">
        <v>-12.4879533333333</v>
      </c>
      <c r="EJ714">
        <v>421.734666666667</v>
      </c>
      <c r="EK714">
        <v>429.275466666667</v>
      </c>
      <c r="EL714">
        <v>12.1011933333333</v>
      </c>
      <c r="EM714">
        <v>420.368933333333</v>
      </c>
      <c r="EN714">
        <v>20.7476533333333</v>
      </c>
      <c r="EO714">
        <v>2.982784</v>
      </c>
      <c r="EP714">
        <v>1.883954</v>
      </c>
      <c r="EQ714">
        <v>23.93212</v>
      </c>
      <c r="ER714">
        <v>16.5013533333333</v>
      </c>
      <c r="ES714">
        <v>1999.99666666667</v>
      </c>
      <c r="ET714">
        <v>0.9799932</v>
      </c>
      <c r="EU714">
        <v>0.0200066933333333</v>
      </c>
      <c r="EV714">
        <v>0</v>
      </c>
      <c r="EW714">
        <v>1020.16733333333</v>
      </c>
      <c r="EX714">
        <v>5.00059</v>
      </c>
      <c r="EY714">
        <v>22408.8733333333</v>
      </c>
      <c r="EZ714">
        <v>17360.26</v>
      </c>
      <c r="FA714">
        <v>67.1122666666667</v>
      </c>
      <c r="FB714">
        <v>67.729</v>
      </c>
      <c r="FC714">
        <v>66.6456666666667</v>
      </c>
      <c r="FD714">
        <v>67.1539333333333</v>
      </c>
      <c r="FE714">
        <v>67.1913333333333</v>
      </c>
      <c r="FF714">
        <v>1955.08666666667</v>
      </c>
      <c r="FG714">
        <v>39.91</v>
      </c>
      <c r="FH714">
        <v>0</v>
      </c>
      <c r="FI714">
        <v>1762209476.6</v>
      </c>
      <c r="FJ714">
        <v>0</v>
      </c>
      <c r="FK714">
        <v>1019.86653846154</v>
      </c>
      <c r="FL714">
        <v>-12.2540170866661</v>
      </c>
      <c r="FM714">
        <v>-200.235897454881</v>
      </c>
      <c r="FN714">
        <v>22403.7576923077</v>
      </c>
      <c r="FO714">
        <v>15</v>
      </c>
      <c r="FP714">
        <v>0</v>
      </c>
      <c r="FQ714" t="s">
        <v>441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-12.4066380952381</v>
      </c>
      <c r="GD714">
        <v>-0.745815584415584</v>
      </c>
      <c r="GE714">
        <v>0.172684549936721</v>
      </c>
      <c r="GF714">
        <v>0</v>
      </c>
      <c r="GG714">
        <v>1020.96735294118</v>
      </c>
      <c r="GH714">
        <v>-13.8378915216095</v>
      </c>
      <c r="GI714">
        <v>1.38491517859512</v>
      </c>
      <c r="GJ714">
        <v>-1</v>
      </c>
      <c r="GK714">
        <v>12.0832476190476</v>
      </c>
      <c r="GL714">
        <v>0.328254545454567</v>
      </c>
      <c r="GM714">
        <v>0.033171539996805</v>
      </c>
      <c r="GN714">
        <v>0</v>
      </c>
      <c r="GO714">
        <v>0</v>
      </c>
      <c r="GP714">
        <v>2</v>
      </c>
      <c r="GQ714" t="s">
        <v>442</v>
      </c>
      <c r="GR714">
        <v>3.12468</v>
      </c>
      <c r="GS714">
        <v>2.77792</v>
      </c>
      <c r="GT714">
        <v>0.0818747</v>
      </c>
      <c r="GU714">
        <v>0.0847507</v>
      </c>
      <c r="GV714">
        <v>0.121928</v>
      </c>
      <c r="GW714">
        <v>0.0879777</v>
      </c>
      <c r="GX714">
        <v>32604.9</v>
      </c>
      <c r="GY714">
        <v>34314.5</v>
      </c>
      <c r="GZ714">
        <v>32278.6</v>
      </c>
      <c r="HA714">
        <v>34095.2</v>
      </c>
      <c r="HB714">
        <v>40543.9</v>
      </c>
      <c r="HC714">
        <v>44836.1</v>
      </c>
      <c r="HD714">
        <v>50774.7</v>
      </c>
      <c r="HE714">
        <v>54708.2</v>
      </c>
      <c r="HF714">
        <v>1.63603</v>
      </c>
      <c r="HG714">
        <v>1.93738</v>
      </c>
      <c r="HH714">
        <v>-0.0909492</v>
      </c>
      <c r="HI714">
        <v>0</v>
      </c>
      <c r="HJ714">
        <v>45.01</v>
      </c>
      <c r="HK714">
        <v>999.9</v>
      </c>
      <c r="HL714">
        <v>53.321</v>
      </c>
      <c r="HM714">
        <v>28.399</v>
      </c>
      <c r="HN714">
        <v>22.8073</v>
      </c>
      <c r="HO714">
        <v>60.9348</v>
      </c>
      <c r="HP714">
        <v>30.004</v>
      </c>
      <c r="HQ714">
        <v>2</v>
      </c>
      <c r="HR714">
        <v>2.84239</v>
      </c>
      <c r="HS714">
        <v>9.28105</v>
      </c>
      <c r="HT714">
        <v>19.8879</v>
      </c>
      <c r="HU714">
        <v>5.18554</v>
      </c>
      <c r="HV714">
        <v>12.0165</v>
      </c>
      <c r="HW714">
        <v>4.96865</v>
      </c>
      <c r="HX714">
        <v>3.29565</v>
      </c>
      <c r="HY714">
        <v>999.9</v>
      </c>
      <c r="HZ714">
        <v>9999</v>
      </c>
      <c r="IA714">
        <v>9999</v>
      </c>
      <c r="IB714">
        <v>9999</v>
      </c>
      <c r="IC714">
        <v>1.86314</v>
      </c>
      <c r="ID714">
        <v>1.86812</v>
      </c>
      <c r="IE714">
        <v>1.86783</v>
      </c>
      <c r="IF714">
        <v>1.86904</v>
      </c>
      <c r="IG714">
        <v>1.86981</v>
      </c>
      <c r="IH714">
        <v>1.86584</v>
      </c>
      <c r="II714">
        <v>1.86705</v>
      </c>
      <c r="IJ714">
        <v>1.86841</v>
      </c>
      <c r="IK714">
        <v>5</v>
      </c>
      <c r="IL714">
        <v>0</v>
      </c>
      <c r="IM714">
        <v>0</v>
      </c>
      <c r="IN714">
        <v>0</v>
      </c>
      <c r="IO714" t="s">
        <v>443</v>
      </c>
      <c r="IP714" t="s">
        <v>444</v>
      </c>
      <c r="IQ714" t="s">
        <v>445</v>
      </c>
      <c r="IR714" t="s">
        <v>445</v>
      </c>
      <c r="IS714" t="s">
        <v>445</v>
      </c>
      <c r="IT714" t="s">
        <v>445</v>
      </c>
      <c r="IU714">
        <v>0</v>
      </c>
      <c r="IV714">
        <v>100</v>
      </c>
      <c r="IW714">
        <v>100</v>
      </c>
      <c r="IX714">
        <v>2.893</v>
      </c>
      <c r="IY714">
        <v>0.31</v>
      </c>
      <c r="IZ714">
        <v>0.972545899424372</v>
      </c>
      <c r="JA714">
        <v>0.00534676025210932</v>
      </c>
      <c r="JB714">
        <v>-1.70922874884956e-06</v>
      </c>
      <c r="JC714">
        <v>5.24977269206303e-10</v>
      </c>
      <c r="JD714">
        <v>0.310040366037049</v>
      </c>
      <c r="JE714">
        <v>0</v>
      </c>
      <c r="JF714">
        <v>0</v>
      </c>
      <c r="JG714">
        <v>0</v>
      </c>
      <c r="JH714">
        <v>4</v>
      </c>
      <c r="JI714">
        <v>2317</v>
      </c>
      <c r="JJ714">
        <v>-0</v>
      </c>
      <c r="JK714">
        <v>23</v>
      </c>
      <c r="JL714">
        <v>29370158</v>
      </c>
      <c r="JM714">
        <v>29370158</v>
      </c>
      <c r="JN714">
        <v>1.12549</v>
      </c>
      <c r="JO714">
        <v>2.63428</v>
      </c>
      <c r="JP714">
        <v>2.19849</v>
      </c>
      <c r="JQ714">
        <v>2.63672</v>
      </c>
      <c r="JR714">
        <v>2.44629</v>
      </c>
      <c r="JS714">
        <v>2.31689</v>
      </c>
      <c r="JT714">
        <v>33.0875</v>
      </c>
      <c r="JU714">
        <v>24.07</v>
      </c>
      <c r="JV714">
        <v>18</v>
      </c>
      <c r="JW714">
        <v>476.215</v>
      </c>
      <c r="JX714">
        <v>723.083</v>
      </c>
      <c r="JY714">
        <v>35.5678</v>
      </c>
      <c r="JZ714">
        <v>57.4792</v>
      </c>
      <c r="KA714">
        <v>30.0043</v>
      </c>
      <c r="KB714">
        <v>56.3391</v>
      </c>
      <c r="KC714">
        <v>55.9684</v>
      </c>
      <c r="KD714">
        <v>22.5958</v>
      </c>
      <c r="KE714">
        <v>0</v>
      </c>
      <c r="KF714">
        <v>100</v>
      </c>
      <c r="KG714">
        <v>24.4521</v>
      </c>
      <c r="KH714">
        <v>440.356</v>
      </c>
      <c r="KI714">
        <v>21.9999</v>
      </c>
      <c r="KJ714">
        <v>91.9992</v>
      </c>
      <c r="KK714">
        <v>88.5043</v>
      </c>
    </row>
    <row r="715" spans="1:297">
      <c r="A715">
        <v>699</v>
      </c>
      <c r="B715">
        <v>1762209482.1</v>
      </c>
      <c r="C715">
        <v>11250.0999999046</v>
      </c>
      <c r="D715" t="s">
        <v>1849</v>
      </c>
      <c r="E715" t="s">
        <v>1850</v>
      </c>
      <c r="F715">
        <v>5</v>
      </c>
      <c r="G715" t="s">
        <v>1798</v>
      </c>
      <c r="H715" t="s">
        <v>438</v>
      </c>
      <c r="I715">
        <v>1762209473.45714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433.814963465933</v>
      </c>
      <c r="AK715">
        <v>424.157187878788</v>
      </c>
      <c r="AL715">
        <v>0.526475275946203</v>
      </c>
      <c r="AM715">
        <v>64.4554851909775</v>
      </c>
      <c r="AN715">
        <f>(AP715 - AO715 + DY715*1E3/(8.314*(EA715+273.15)) * AR715/DX715 * AQ715) * DX715/(100*DL715) * 1000/(1000 - AP715)</f>
        <v>0</v>
      </c>
      <c r="AO715">
        <v>20.741932895261</v>
      </c>
      <c r="AP715">
        <v>32.9039721212121</v>
      </c>
      <c r="AQ715">
        <v>0.00232821355435029</v>
      </c>
      <c r="AR715">
        <v>96.2246162658236</v>
      </c>
      <c r="AS715">
        <v>15</v>
      </c>
      <c r="AT715">
        <v>3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439</v>
      </c>
      <c r="AY715" t="s">
        <v>439</v>
      </c>
      <c r="AZ715">
        <v>0</v>
      </c>
      <c r="BA715">
        <v>0</v>
      </c>
      <c r="BB715">
        <f>1-AZ715/BA715</f>
        <v>0</v>
      </c>
      <c r="BC715">
        <v>0</v>
      </c>
      <c r="BD715" t="s">
        <v>439</v>
      </c>
      <c r="BE715" t="s">
        <v>439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439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440</v>
      </c>
      <c r="DO715">
        <v>2</v>
      </c>
      <c r="DP715" t="b">
        <v>1</v>
      </c>
      <c r="DQ715">
        <v>1762209473.45714</v>
      </c>
      <c r="DR715">
        <v>408.296428571429</v>
      </c>
      <c r="DS715">
        <v>422.514357142857</v>
      </c>
      <c r="DT715">
        <v>32.8731285714286</v>
      </c>
      <c r="DU715">
        <v>20.7447357142857</v>
      </c>
      <c r="DV715">
        <v>405.402357142857</v>
      </c>
      <c r="DW715">
        <v>32.5630857142857</v>
      </c>
      <c r="DX715">
        <v>499.975785714286</v>
      </c>
      <c r="DY715">
        <v>90.8040285714286</v>
      </c>
      <c r="DZ715">
        <v>0.0999517285714286</v>
      </c>
      <c r="EA715">
        <v>44.6295571428571</v>
      </c>
      <c r="EB715">
        <v>43.5509285714286</v>
      </c>
      <c r="EC715">
        <v>999.9</v>
      </c>
      <c r="ED715">
        <v>0</v>
      </c>
      <c r="EE715">
        <v>0</v>
      </c>
      <c r="EF715">
        <v>9998.61857142857</v>
      </c>
      <c r="EG715">
        <v>0</v>
      </c>
      <c r="EH715">
        <v>1146.76642857143</v>
      </c>
      <c r="EI715">
        <v>-14.2179357142857</v>
      </c>
      <c r="EJ715">
        <v>422.174785714286</v>
      </c>
      <c r="EK715">
        <v>431.465</v>
      </c>
      <c r="EL715">
        <v>12.1284</v>
      </c>
      <c r="EM715">
        <v>422.514357142857</v>
      </c>
      <c r="EN715">
        <v>20.7447357142857</v>
      </c>
      <c r="EO715">
        <v>2.98501285714286</v>
      </c>
      <c r="EP715">
        <v>1.88370357142857</v>
      </c>
      <c r="EQ715">
        <v>23.94455</v>
      </c>
      <c r="ER715">
        <v>16.4992642857143</v>
      </c>
      <c r="ES715">
        <v>1999.99071428571</v>
      </c>
      <c r="ET715">
        <v>0.979993428571429</v>
      </c>
      <c r="EU715">
        <v>0.0200064571428571</v>
      </c>
      <c r="EV715">
        <v>0</v>
      </c>
      <c r="EW715">
        <v>1019.13928571429</v>
      </c>
      <c r="EX715">
        <v>5.00059</v>
      </c>
      <c r="EY715">
        <v>22392.2428571429</v>
      </c>
      <c r="EZ715">
        <v>17360.2</v>
      </c>
      <c r="FA715">
        <v>67.1515714285714</v>
      </c>
      <c r="FB715">
        <v>67.7677142857143</v>
      </c>
      <c r="FC715">
        <v>66.6648571428571</v>
      </c>
      <c r="FD715">
        <v>67.1872142857143</v>
      </c>
      <c r="FE715">
        <v>67.2185</v>
      </c>
      <c r="FF715">
        <v>1955.08071428571</v>
      </c>
      <c r="FG715">
        <v>39.91</v>
      </c>
      <c r="FH715">
        <v>0</v>
      </c>
      <c r="FI715">
        <v>1762209481.4</v>
      </c>
      <c r="FJ715">
        <v>0</v>
      </c>
      <c r="FK715">
        <v>1018.93307692308</v>
      </c>
      <c r="FL715">
        <v>-10.5121367394539</v>
      </c>
      <c r="FM715">
        <v>-167.394871747371</v>
      </c>
      <c r="FN715">
        <v>22388.7884615385</v>
      </c>
      <c r="FO715">
        <v>15</v>
      </c>
      <c r="FP715">
        <v>0</v>
      </c>
      <c r="FQ715" t="s">
        <v>441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-13.351465</v>
      </c>
      <c r="GD715">
        <v>-14.7825969924812</v>
      </c>
      <c r="GE715">
        <v>1.91641421182243</v>
      </c>
      <c r="GF715">
        <v>0</v>
      </c>
      <c r="GG715">
        <v>1019.77088235294</v>
      </c>
      <c r="GH715">
        <v>-12.2491978643565</v>
      </c>
      <c r="GI715">
        <v>1.22396503133214</v>
      </c>
      <c r="GJ715">
        <v>-1</v>
      </c>
      <c r="GK715">
        <v>12.113275</v>
      </c>
      <c r="GL715">
        <v>0.326783458646601</v>
      </c>
      <c r="GM715">
        <v>0.0314729546595167</v>
      </c>
      <c r="GN715">
        <v>0</v>
      </c>
      <c r="GO715">
        <v>0</v>
      </c>
      <c r="GP715">
        <v>2</v>
      </c>
      <c r="GQ715" t="s">
        <v>442</v>
      </c>
      <c r="GR715">
        <v>3.12463</v>
      </c>
      <c r="GS715">
        <v>2.77787</v>
      </c>
      <c r="GT715">
        <v>0.0823682</v>
      </c>
      <c r="GU715">
        <v>0.0863536</v>
      </c>
      <c r="GV715">
        <v>0.121958</v>
      </c>
      <c r="GW715">
        <v>0.0879654</v>
      </c>
      <c r="GX715">
        <v>32584</v>
      </c>
      <c r="GY715">
        <v>34250.8</v>
      </c>
      <c r="GZ715">
        <v>32275.5</v>
      </c>
      <c r="HA715">
        <v>34091.8</v>
      </c>
      <c r="HB715">
        <v>40539.9</v>
      </c>
      <c r="HC715">
        <v>44832.6</v>
      </c>
      <c r="HD715">
        <v>50770.9</v>
      </c>
      <c r="HE715">
        <v>54703.1</v>
      </c>
      <c r="HF715">
        <v>1.63575</v>
      </c>
      <c r="HG715">
        <v>1.937</v>
      </c>
      <c r="HH715">
        <v>-0.0906736</v>
      </c>
      <c r="HI715">
        <v>0</v>
      </c>
      <c r="HJ715">
        <v>45.0304</v>
      </c>
      <c r="HK715">
        <v>999.9</v>
      </c>
      <c r="HL715">
        <v>53.321</v>
      </c>
      <c r="HM715">
        <v>28.399</v>
      </c>
      <c r="HN715">
        <v>22.8071</v>
      </c>
      <c r="HO715">
        <v>60.9148</v>
      </c>
      <c r="HP715">
        <v>29.9079</v>
      </c>
      <c r="HQ715">
        <v>2</v>
      </c>
      <c r="HR715">
        <v>2.84679</v>
      </c>
      <c r="HS715">
        <v>9.28105</v>
      </c>
      <c r="HT715">
        <v>19.8877</v>
      </c>
      <c r="HU715">
        <v>5.18539</v>
      </c>
      <c r="HV715">
        <v>12.0164</v>
      </c>
      <c r="HW715">
        <v>4.96875</v>
      </c>
      <c r="HX715">
        <v>3.29588</v>
      </c>
      <c r="HY715">
        <v>999.9</v>
      </c>
      <c r="HZ715">
        <v>9999</v>
      </c>
      <c r="IA715">
        <v>9999</v>
      </c>
      <c r="IB715">
        <v>9999</v>
      </c>
      <c r="IC715">
        <v>1.86314</v>
      </c>
      <c r="ID715">
        <v>1.86812</v>
      </c>
      <c r="IE715">
        <v>1.86783</v>
      </c>
      <c r="IF715">
        <v>1.86904</v>
      </c>
      <c r="IG715">
        <v>1.86981</v>
      </c>
      <c r="IH715">
        <v>1.86584</v>
      </c>
      <c r="II715">
        <v>1.86703</v>
      </c>
      <c r="IJ715">
        <v>1.8684</v>
      </c>
      <c r="IK715">
        <v>5</v>
      </c>
      <c r="IL715">
        <v>0</v>
      </c>
      <c r="IM715">
        <v>0</v>
      </c>
      <c r="IN715">
        <v>0</v>
      </c>
      <c r="IO715" t="s">
        <v>443</v>
      </c>
      <c r="IP715" t="s">
        <v>444</v>
      </c>
      <c r="IQ715" t="s">
        <v>445</v>
      </c>
      <c r="IR715" t="s">
        <v>445</v>
      </c>
      <c r="IS715" t="s">
        <v>445</v>
      </c>
      <c r="IT715" t="s">
        <v>445</v>
      </c>
      <c r="IU715">
        <v>0</v>
      </c>
      <c r="IV715">
        <v>100</v>
      </c>
      <c r="IW715">
        <v>100</v>
      </c>
      <c r="IX715">
        <v>2.907</v>
      </c>
      <c r="IY715">
        <v>0.31</v>
      </c>
      <c r="IZ715">
        <v>0.972545899424372</v>
      </c>
      <c r="JA715">
        <v>0.00534676025210932</v>
      </c>
      <c r="JB715">
        <v>-1.70922874884956e-06</v>
      </c>
      <c r="JC715">
        <v>5.24977269206303e-10</v>
      </c>
      <c r="JD715">
        <v>0.310040366037049</v>
      </c>
      <c r="JE715">
        <v>0</v>
      </c>
      <c r="JF715">
        <v>0</v>
      </c>
      <c r="JG715">
        <v>0</v>
      </c>
      <c r="JH715">
        <v>4</v>
      </c>
      <c r="JI715">
        <v>2317</v>
      </c>
      <c r="JJ715">
        <v>-0</v>
      </c>
      <c r="JK715">
        <v>23</v>
      </c>
      <c r="JL715">
        <v>29370158</v>
      </c>
      <c r="JM715">
        <v>29370158</v>
      </c>
      <c r="JN715">
        <v>1.15601</v>
      </c>
      <c r="JO715">
        <v>2.61963</v>
      </c>
      <c r="JP715">
        <v>2.19849</v>
      </c>
      <c r="JQ715">
        <v>2.63794</v>
      </c>
      <c r="JR715">
        <v>2.44629</v>
      </c>
      <c r="JS715">
        <v>2.33154</v>
      </c>
      <c r="JT715">
        <v>33.0875</v>
      </c>
      <c r="JU715">
        <v>24.0787</v>
      </c>
      <c r="JV715">
        <v>18</v>
      </c>
      <c r="JW715">
        <v>476.218</v>
      </c>
      <c r="JX715">
        <v>723.004</v>
      </c>
      <c r="JY715">
        <v>35.594</v>
      </c>
      <c r="JZ715">
        <v>57.5196</v>
      </c>
      <c r="KA715">
        <v>30.0043</v>
      </c>
      <c r="KB715">
        <v>56.3774</v>
      </c>
      <c r="KC715">
        <v>56.0025</v>
      </c>
      <c r="KD715">
        <v>23.2088</v>
      </c>
      <c r="KE715">
        <v>0</v>
      </c>
      <c r="KF715">
        <v>100</v>
      </c>
      <c r="KG715">
        <v>24.4604</v>
      </c>
      <c r="KH715">
        <v>453.958</v>
      </c>
      <c r="KI715">
        <v>21.9999</v>
      </c>
      <c r="KJ715">
        <v>91.9916</v>
      </c>
      <c r="KK715">
        <v>88.4958</v>
      </c>
    </row>
    <row r="716" spans="1:297">
      <c r="A716">
        <v>700</v>
      </c>
      <c r="B716">
        <v>1762209487.1</v>
      </c>
      <c r="C716">
        <v>11255.0999999046</v>
      </c>
      <c r="D716" t="s">
        <v>1851</v>
      </c>
      <c r="E716" t="s">
        <v>1852</v>
      </c>
      <c r="F716">
        <v>5</v>
      </c>
      <c r="G716" t="s">
        <v>1798</v>
      </c>
      <c r="H716" t="s">
        <v>438</v>
      </c>
      <c r="I716">
        <v>1762209478.94615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445.37297037721</v>
      </c>
      <c r="AK716">
        <v>431.575957575757</v>
      </c>
      <c r="AL716">
        <v>1.56372503808359</v>
      </c>
      <c r="AM716">
        <v>64.4554851909775</v>
      </c>
      <c r="AN716">
        <f>(AP716 - AO716 + DY716*1E3/(8.314*(EA716+273.15)) * AR716/DX716 * AQ716) * DX716/(100*DL716) * 1000/(1000 - AP716)</f>
        <v>0</v>
      </c>
      <c r="AO716">
        <v>20.7402921258222</v>
      </c>
      <c r="AP716">
        <v>32.9273442424242</v>
      </c>
      <c r="AQ716">
        <v>0.00153556842545517</v>
      </c>
      <c r="AR716">
        <v>96.2246162658236</v>
      </c>
      <c r="AS716">
        <v>15</v>
      </c>
      <c r="AT716">
        <v>3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439</v>
      </c>
      <c r="AY716" t="s">
        <v>439</v>
      </c>
      <c r="AZ716">
        <v>0</v>
      </c>
      <c r="BA716">
        <v>0</v>
      </c>
      <c r="BB716">
        <f>1-AZ716/BA716</f>
        <v>0</v>
      </c>
      <c r="BC716">
        <v>0</v>
      </c>
      <c r="BD716" t="s">
        <v>439</v>
      </c>
      <c r="BE716" t="s">
        <v>439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439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440</v>
      </c>
      <c r="DO716">
        <v>2</v>
      </c>
      <c r="DP716" t="b">
        <v>1</v>
      </c>
      <c r="DQ716">
        <v>1762209478.94615</v>
      </c>
      <c r="DR716">
        <v>410.503230769231</v>
      </c>
      <c r="DS716">
        <v>428.599461538462</v>
      </c>
      <c r="DT716">
        <v>32.8969769230769</v>
      </c>
      <c r="DU716">
        <v>20.7420692307692</v>
      </c>
      <c r="DV716">
        <v>407.599923076923</v>
      </c>
      <c r="DW716">
        <v>32.5869307692308</v>
      </c>
      <c r="DX716">
        <v>499.966615384615</v>
      </c>
      <c r="DY716">
        <v>90.8042692307692</v>
      </c>
      <c r="DZ716">
        <v>0.0999641384615385</v>
      </c>
      <c r="EA716">
        <v>44.6576307692308</v>
      </c>
      <c r="EB716">
        <v>43.5739153846154</v>
      </c>
      <c r="EC716">
        <v>999.9</v>
      </c>
      <c r="ED716">
        <v>0</v>
      </c>
      <c r="EE716">
        <v>0</v>
      </c>
      <c r="EF716">
        <v>9995.96</v>
      </c>
      <c r="EG716">
        <v>0</v>
      </c>
      <c r="EH716">
        <v>1146.67307692308</v>
      </c>
      <c r="EI716">
        <v>-18.0962846153846</v>
      </c>
      <c r="EJ716">
        <v>424.467076923077</v>
      </c>
      <c r="EK716">
        <v>437.678</v>
      </c>
      <c r="EL716">
        <v>12.1548923076923</v>
      </c>
      <c r="EM716">
        <v>428.599461538462</v>
      </c>
      <c r="EN716">
        <v>20.7420692307692</v>
      </c>
      <c r="EO716">
        <v>2.98718538461538</v>
      </c>
      <c r="EP716">
        <v>1.88346769230769</v>
      </c>
      <c r="EQ716">
        <v>23.9566538461538</v>
      </c>
      <c r="ER716">
        <v>16.4972923076923</v>
      </c>
      <c r="ES716">
        <v>1999.98307692308</v>
      </c>
      <c r="ET716">
        <v>0.979993692307692</v>
      </c>
      <c r="EU716">
        <v>0.0200061846153846</v>
      </c>
      <c r="EV716">
        <v>0</v>
      </c>
      <c r="EW716">
        <v>1018.23461538462</v>
      </c>
      <c r="EX716">
        <v>5.00059</v>
      </c>
      <c r="EY716">
        <v>22378.7076923077</v>
      </c>
      <c r="EZ716">
        <v>17360.1307692308</v>
      </c>
      <c r="FA716">
        <v>67.1726923076923</v>
      </c>
      <c r="FB716">
        <v>67.7881538461538</v>
      </c>
      <c r="FC716">
        <v>66.7063846153846</v>
      </c>
      <c r="FD716">
        <v>67.2160769230769</v>
      </c>
      <c r="FE716">
        <v>67.2498461538462</v>
      </c>
      <c r="FF716">
        <v>1955.07307692308</v>
      </c>
      <c r="FG716">
        <v>39.91</v>
      </c>
      <c r="FH716">
        <v>0</v>
      </c>
      <c r="FI716">
        <v>1762209486.2</v>
      </c>
      <c r="FJ716">
        <v>0</v>
      </c>
      <c r="FK716">
        <v>1018.22884615385</v>
      </c>
      <c r="FL716">
        <v>-8.48034187925076</v>
      </c>
      <c r="FM716">
        <v>-118.355555564613</v>
      </c>
      <c r="FN716">
        <v>22377.7807692308</v>
      </c>
      <c r="FO716">
        <v>15</v>
      </c>
      <c r="FP716">
        <v>0</v>
      </c>
      <c r="FQ716" t="s">
        <v>441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-15.8180714285714</v>
      </c>
      <c r="GD716">
        <v>-39.419174025974</v>
      </c>
      <c r="GE716">
        <v>4.41427002196317</v>
      </c>
      <c r="GF716">
        <v>0</v>
      </c>
      <c r="GG716">
        <v>1018.89529411765</v>
      </c>
      <c r="GH716">
        <v>-9.64980900228528</v>
      </c>
      <c r="GI716">
        <v>0.981407258793435</v>
      </c>
      <c r="GJ716">
        <v>-1</v>
      </c>
      <c r="GK716">
        <v>12.1355571428571</v>
      </c>
      <c r="GL716">
        <v>0.300132467532482</v>
      </c>
      <c r="GM716">
        <v>0.0304753697806164</v>
      </c>
      <c r="GN716">
        <v>0</v>
      </c>
      <c r="GO716">
        <v>0</v>
      </c>
      <c r="GP716">
        <v>2</v>
      </c>
      <c r="GQ716" t="s">
        <v>442</v>
      </c>
      <c r="GR716">
        <v>3.12462</v>
      </c>
      <c r="GS716">
        <v>2.77779</v>
      </c>
      <c r="GT716">
        <v>0.0835782</v>
      </c>
      <c r="GU716">
        <v>0.0882519</v>
      </c>
      <c r="GV716">
        <v>0.122015</v>
      </c>
      <c r="GW716">
        <v>0.0879597</v>
      </c>
      <c r="GX716">
        <v>32538.2</v>
      </c>
      <c r="GY716">
        <v>34175.4</v>
      </c>
      <c r="GZ716">
        <v>32272.9</v>
      </c>
      <c r="HA716">
        <v>34087.9</v>
      </c>
      <c r="HB716">
        <v>40535.1</v>
      </c>
      <c r="HC716">
        <v>44828.4</v>
      </c>
      <c r="HD716">
        <v>50767.4</v>
      </c>
      <c r="HE716">
        <v>54697.3</v>
      </c>
      <c r="HF716">
        <v>1.63545</v>
      </c>
      <c r="HG716">
        <v>1.93663</v>
      </c>
      <c r="HH716">
        <v>-0.0913143</v>
      </c>
      <c r="HI716">
        <v>0</v>
      </c>
      <c r="HJ716">
        <v>45.0524</v>
      </c>
      <c r="HK716">
        <v>999.9</v>
      </c>
      <c r="HL716">
        <v>53.321</v>
      </c>
      <c r="HM716">
        <v>28.399</v>
      </c>
      <c r="HN716">
        <v>22.8067</v>
      </c>
      <c r="HO716">
        <v>60.9248</v>
      </c>
      <c r="HP716">
        <v>30.004</v>
      </c>
      <c r="HQ716">
        <v>2</v>
      </c>
      <c r="HR716">
        <v>2.85115</v>
      </c>
      <c r="HS716">
        <v>9.28105</v>
      </c>
      <c r="HT716">
        <v>19.8876</v>
      </c>
      <c r="HU716">
        <v>5.1842</v>
      </c>
      <c r="HV716">
        <v>12.0162</v>
      </c>
      <c r="HW716">
        <v>4.9674</v>
      </c>
      <c r="HX716">
        <v>3.29573</v>
      </c>
      <c r="HY716">
        <v>999.9</v>
      </c>
      <c r="HZ716">
        <v>9999</v>
      </c>
      <c r="IA716">
        <v>9999</v>
      </c>
      <c r="IB716">
        <v>9999</v>
      </c>
      <c r="IC716">
        <v>1.86315</v>
      </c>
      <c r="ID716">
        <v>1.86812</v>
      </c>
      <c r="IE716">
        <v>1.86783</v>
      </c>
      <c r="IF716">
        <v>1.86905</v>
      </c>
      <c r="IG716">
        <v>1.86981</v>
      </c>
      <c r="IH716">
        <v>1.86584</v>
      </c>
      <c r="II716">
        <v>1.86703</v>
      </c>
      <c r="IJ716">
        <v>1.86842</v>
      </c>
      <c r="IK716">
        <v>5</v>
      </c>
      <c r="IL716">
        <v>0</v>
      </c>
      <c r="IM716">
        <v>0</v>
      </c>
      <c r="IN716">
        <v>0</v>
      </c>
      <c r="IO716" t="s">
        <v>443</v>
      </c>
      <c r="IP716" t="s">
        <v>444</v>
      </c>
      <c r="IQ716" t="s">
        <v>445</v>
      </c>
      <c r="IR716" t="s">
        <v>445</v>
      </c>
      <c r="IS716" t="s">
        <v>445</v>
      </c>
      <c r="IT716" t="s">
        <v>445</v>
      </c>
      <c r="IU716">
        <v>0</v>
      </c>
      <c r="IV716">
        <v>100</v>
      </c>
      <c r="IW716">
        <v>100</v>
      </c>
      <c r="IX716">
        <v>2.939</v>
      </c>
      <c r="IY716">
        <v>0.3101</v>
      </c>
      <c r="IZ716">
        <v>0.972545899424372</v>
      </c>
      <c r="JA716">
        <v>0.00534676025210932</v>
      </c>
      <c r="JB716">
        <v>-1.70922874884956e-06</v>
      </c>
      <c r="JC716">
        <v>5.24977269206303e-10</v>
      </c>
      <c r="JD716">
        <v>0.310040366037049</v>
      </c>
      <c r="JE716">
        <v>0</v>
      </c>
      <c r="JF716">
        <v>0</v>
      </c>
      <c r="JG716">
        <v>0</v>
      </c>
      <c r="JH716">
        <v>4</v>
      </c>
      <c r="JI716">
        <v>2317</v>
      </c>
      <c r="JJ716">
        <v>-0</v>
      </c>
      <c r="JK716">
        <v>23</v>
      </c>
      <c r="JL716">
        <v>29370158.1</v>
      </c>
      <c r="JM716">
        <v>29370158.1</v>
      </c>
      <c r="JN716">
        <v>1.19141</v>
      </c>
      <c r="JO716">
        <v>2.63428</v>
      </c>
      <c r="JP716">
        <v>2.19849</v>
      </c>
      <c r="JQ716">
        <v>2.63672</v>
      </c>
      <c r="JR716">
        <v>2.44507</v>
      </c>
      <c r="JS716">
        <v>2.27905</v>
      </c>
      <c r="JT716">
        <v>33.0875</v>
      </c>
      <c r="JU716">
        <v>24.0787</v>
      </c>
      <c r="JV716">
        <v>18</v>
      </c>
      <c r="JW716">
        <v>476.202</v>
      </c>
      <c r="JX716">
        <v>722.955</v>
      </c>
      <c r="JY716">
        <v>35.6208</v>
      </c>
      <c r="JZ716">
        <v>57.5601</v>
      </c>
      <c r="KA716">
        <v>30.0042</v>
      </c>
      <c r="KB716">
        <v>56.4157</v>
      </c>
      <c r="KC716">
        <v>56.0401</v>
      </c>
      <c r="KD716">
        <v>23.9944</v>
      </c>
      <c r="KE716">
        <v>0</v>
      </c>
      <c r="KF716">
        <v>100</v>
      </c>
      <c r="KG716">
        <v>24.4718</v>
      </c>
      <c r="KH716">
        <v>474.307</v>
      </c>
      <c r="KI716">
        <v>21.9999</v>
      </c>
      <c r="KJ716">
        <v>91.9849</v>
      </c>
      <c r="KK716">
        <v>88.4861</v>
      </c>
    </row>
    <row r="717" spans="1:297">
      <c r="A717">
        <v>701</v>
      </c>
      <c r="B717">
        <v>1762209492.1</v>
      </c>
      <c r="C717">
        <v>11260.0999999046</v>
      </c>
      <c r="D717" t="s">
        <v>1853</v>
      </c>
      <c r="E717" t="s">
        <v>1854</v>
      </c>
      <c r="F717">
        <v>5</v>
      </c>
      <c r="G717" t="s">
        <v>1798</v>
      </c>
      <c r="H717" t="s">
        <v>438</v>
      </c>
      <c r="I717">
        <v>1762209483.94615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458.950422423346</v>
      </c>
      <c r="AK717">
        <v>442.032975757576</v>
      </c>
      <c r="AL717">
        <v>2.17771183340545</v>
      </c>
      <c r="AM717">
        <v>64.4554851909775</v>
      </c>
      <c r="AN717">
        <f>(AP717 - AO717 + DY717*1E3/(8.314*(EA717+273.15)) * AR717/DX717 * AQ717) * DX717/(100*DL717) * 1000/(1000 - AP717)</f>
        <v>0</v>
      </c>
      <c r="AO717">
        <v>20.7391947583743</v>
      </c>
      <c r="AP717">
        <v>32.9481472727273</v>
      </c>
      <c r="AQ717">
        <v>0.00105869568011165</v>
      </c>
      <c r="AR717">
        <v>96.2246162658236</v>
      </c>
      <c r="AS717">
        <v>15</v>
      </c>
      <c r="AT717">
        <v>3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439</v>
      </c>
      <c r="AY717" t="s">
        <v>439</v>
      </c>
      <c r="AZ717">
        <v>0</v>
      </c>
      <c r="BA717">
        <v>0</v>
      </c>
      <c r="BB717">
        <f>1-AZ717/BA717</f>
        <v>0</v>
      </c>
      <c r="BC717">
        <v>0</v>
      </c>
      <c r="BD717" t="s">
        <v>439</v>
      </c>
      <c r="BE717" t="s">
        <v>439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439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440</v>
      </c>
      <c r="DO717">
        <v>2</v>
      </c>
      <c r="DP717" t="b">
        <v>1</v>
      </c>
      <c r="DQ717">
        <v>1762209483.94615</v>
      </c>
      <c r="DR717">
        <v>415.496384615385</v>
      </c>
      <c r="DS717">
        <v>438.782692307692</v>
      </c>
      <c r="DT717">
        <v>32.9186230769231</v>
      </c>
      <c r="DU717">
        <v>20.7401384615385</v>
      </c>
      <c r="DV717">
        <v>412.572230769231</v>
      </c>
      <c r="DW717">
        <v>32.6085769230769</v>
      </c>
      <c r="DX717">
        <v>500.001</v>
      </c>
      <c r="DY717">
        <v>90.8042230769231</v>
      </c>
      <c r="DZ717">
        <v>0.0999976692307692</v>
      </c>
      <c r="EA717">
        <v>44.6802307692308</v>
      </c>
      <c r="EB717">
        <v>43.5924</v>
      </c>
      <c r="EC717">
        <v>999.9</v>
      </c>
      <c r="ED717">
        <v>0</v>
      </c>
      <c r="EE717">
        <v>0</v>
      </c>
      <c r="EF717">
        <v>9994.03692307692</v>
      </c>
      <c r="EG717">
        <v>0</v>
      </c>
      <c r="EH717">
        <v>1146.56307692308</v>
      </c>
      <c r="EI717">
        <v>-23.2863692307692</v>
      </c>
      <c r="EJ717">
        <v>429.639769230769</v>
      </c>
      <c r="EK717">
        <v>448.076076923077</v>
      </c>
      <c r="EL717">
        <v>12.1784615384615</v>
      </c>
      <c r="EM717">
        <v>438.782692307692</v>
      </c>
      <c r="EN717">
        <v>20.7401384615385</v>
      </c>
      <c r="EO717">
        <v>2.98914923076923</v>
      </c>
      <c r="EP717">
        <v>1.88329230769231</v>
      </c>
      <c r="EQ717">
        <v>23.9675846153846</v>
      </c>
      <c r="ER717">
        <v>16.4958153846154</v>
      </c>
      <c r="ES717">
        <v>1999.97923076923</v>
      </c>
      <c r="ET717">
        <v>0.979993923076923</v>
      </c>
      <c r="EU717">
        <v>0.0200059461538462</v>
      </c>
      <c r="EV717">
        <v>0</v>
      </c>
      <c r="EW717">
        <v>1017.77</v>
      </c>
      <c r="EX717">
        <v>5.00059</v>
      </c>
      <c r="EY717">
        <v>22373.7461538462</v>
      </c>
      <c r="EZ717">
        <v>17360.1076923077</v>
      </c>
      <c r="FA717">
        <v>67.2063846153846</v>
      </c>
      <c r="FB717">
        <v>67.8266153846154</v>
      </c>
      <c r="FC717">
        <v>66.7305384615385</v>
      </c>
      <c r="FD717">
        <v>67.245</v>
      </c>
      <c r="FE717">
        <v>67.2834615384615</v>
      </c>
      <c r="FF717">
        <v>1955.06923076923</v>
      </c>
      <c r="FG717">
        <v>39.91</v>
      </c>
      <c r="FH717">
        <v>0</v>
      </c>
      <c r="FI717">
        <v>1762209491.6</v>
      </c>
      <c r="FJ717">
        <v>0</v>
      </c>
      <c r="FK717">
        <v>1017.7612</v>
      </c>
      <c r="FL717">
        <v>-1.37692306823174</v>
      </c>
      <c r="FM717">
        <v>14.9615386270967</v>
      </c>
      <c r="FN717">
        <v>22372.932</v>
      </c>
      <c r="FO717">
        <v>15</v>
      </c>
      <c r="FP717">
        <v>0</v>
      </c>
      <c r="FQ717" t="s">
        <v>441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-20.4121714285714</v>
      </c>
      <c r="GD717">
        <v>-62.8260155844156</v>
      </c>
      <c r="GE717">
        <v>6.41270459821327</v>
      </c>
      <c r="GF717">
        <v>0</v>
      </c>
      <c r="GG717">
        <v>1018.14705882353</v>
      </c>
      <c r="GH717">
        <v>-6.10359051508991</v>
      </c>
      <c r="GI717">
        <v>0.705088769595973</v>
      </c>
      <c r="GJ717">
        <v>-1</v>
      </c>
      <c r="GK717">
        <v>12.1650428571429</v>
      </c>
      <c r="GL717">
        <v>0.276194805194811</v>
      </c>
      <c r="GM717">
        <v>0.0279706235596014</v>
      </c>
      <c r="GN717">
        <v>0</v>
      </c>
      <c r="GO717">
        <v>0</v>
      </c>
      <c r="GP717">
        <v>2</v>
      </c>
      <c r="GQ717" t="s">
        <v>442</v>
      </c>
      <c r="GR717">
        <v>3.12475</v>
      </c>
      <c r="GS717">
        <v>2.77805</v>
      </c>
      <c r="GT717">
        <v>0.0852691</v>
      </c>
      <c r="GU717">
        <v>0.0907531</v>
      </c>
      <c r="GV717">
        <v>0.122053</v>
      </c>
      <c r="GW717">
        <v>0.087944</v>
      </c>
      <c r="GX717">
        <v>32475.1</v>
      </c>
      <c r="GY717">
        <v>34077.8</v>
      </c>
      <c r="GZ717">
        <v>32270</v>
      </c>
      <c r="HA717">
        <v>34084.2</v>
      </c>
      <c r="HB717">
        <v>40530.8</v>
      </c>
      <c r="HC717">
        <v>44824.9</v>
      </c>
      <c r="HD717">
        <v>50763.5</v>
      </c>
      <c r="HE717">
        <v>54691.9</v>
      </c>
      <c r="HF717">
        <v>1.63522</v>
      </c>
      <c r="HG717">
        <v>1.93617</v>
      </c>
      <c r="HH717">
        <v>-0.0913367</v>
      </c>
      <c r="HI717">
        <v>0</v>
      </c>
      <c r="HJ717">
        <v>45.0731</v>
      </c>
      <c r="HK717">
        <v>999.9</v>
      </c>
      <c r="HL717">
        <v>53.321</v>
      </c>
      <c r="HM717">
        <v>28.399</v>
      </c>
      <c r="HN717">
        <v>22.8058</v>
      </c>
      <c r="HO717">
        <v>60.9648</v>
      </c>
      <c r="HP717">
        <v>29.8998</v>
      </c>
      <c r="HQ717">
        <v>2</v>
      </c>
      <c r="HR717">
        <v>2.85554</v>
      </c>
      <c r="HS717">
        <v>9.28105</v>
      </c>
      <c r="HT717">
        <v>19.8876</v>
      </c>
      <c r="HU717">
        <v>5.18539</v>
      </c>
      <c r="HV717">
        <v>12.0162</v>
      </c>
      <c r="HW717">
        <v>4.96835</v>
      </c>
      <c r="HX717">
        <v>3.29568</v>
      </c>
      <c r="HY717">
        <v>999.9</v>
      </c>
      <c r="HZ717">
        <v>9999</v>
      </c>
      <c r="IA717">
        <v>9999</v>
      </c>
      <c r="IB717">
        <v>9999</v>
      </c>
      <c r="IC717">
        <v>1.86311</v>
      </c>
      <c r="ID717">
        <v>1.86811</v>
      </c>
      <c r="IE717">
        <v>1.86783</v>
      </c>
      <c r="IF717">
        <v>1.86904</v>
      </c>
      <c r="IG717">
        <v>1.86981</v>
      </c>
      <c r="IH717">
        <v>1.86584</v>
      </c>
      <c r="II717">
        <v>1.86706</v>
      </c>
      <c r="IJ717">
        <v>1.86843</v>
      </c>
      <c r="IK717">
        <v>5</v>
      </c>
      <c r="IL717">
        <v>0</v>
      </c>
      <c r="IM717">
        <v>0</v>
      </c>
      <c r="IN717">
        <v>0</v>
      </c>
      <c r="IO717" t="s">
        <v>443</v>
      </c>
      <c r="IP717" t="s">
        <v>444</v>
      </c>
      <c r="IQ717" t="s">
        <v>445</v>
      </c>
      <c r="IR717" t="s">
        <v>445</v>
      </c>
      <c r="IS717" t="s">
        <v>445</v>
      </c>
      <c r="IT717" t="s">
        <v>445</v>
      </c>
      <c r="IU717">
        <v>0</v>
      </c>
      <c r="IV717">
        <v>100</v>
      </c>
      <c r="IW717">
        <v>100</v>
      </c>
      <c r="IX717">
        <v>2.985</v>
      </c>
      <c r="IY717">
        <v>0.31</v>
      </c>
      <c r="IZ717">
        <v>0.972545899424372</v>
      </c>
      <c r="JA717">
        <v>0.00534676025210932</v>
      </c>
      <c r="JB717">
        <v>-1.70922874884956e-06</v>
      </c>
      <c r="JC717">
        <v>5.24977269206303e-10</v>
      </c>
      <c r="JD717">
        <v>0.310040366037049</v>
      </c>
      <c r="JE717">
        <v>0</v>
      </c>
      <c r="JF717">
        <v>0</v>
      </c>
      <c r="JG717">
        <v>0</v>
      </c>
      <c r="JH717">
        <v>4</v>
      </c>
      <c r="JI717">
        <v>2317</v>
      </c>
      <c r="JJ717">
        <v>-0</v>
      </c>
      <c r="JK717">
        <v>23</v>
      </c>
      <c r="JL717">
        <v>29370158.2</v>
      </c>
      <c r="JM717">
        <v>29370158.2</v>
      </c>
      <c r="JN717">
        <v>1.23413</v>
      </c>
      <c r="JO717">
        <v>2.62939</v>
      </c>
      <c r="JP717">
        <v>2.19849</v>
      </c>
      <c r="JQ717">
        <v>2.63794</v>
      </c>
      <c r="JR717">
        <v>2.44629</v>
      </c>
      <c r="JS717">
        <v>2.31323</v>
      </c>
      <c r="JT717">
        <v>33.0875</v>
      </c>
      <c r="JU717">
        <v>24.0787</v>
      </c>
      <c r="JV717">
        <v>18</v>
      </c>
      <c r="JW717">
        <v>476.242</v>
      </c>
      <c r="JX717">
        <v>722.833</v>
      </c>
      <c r="JY717">
        <v>35.6463</v>
      </c>
      <c r="JZ717">
        <v>57.5998</v>
      </c>
      <c r="KA717">
        <v>30.0042</v>
      </c>
      <c r="KB717">
        <v>56.4541</v>
      </c>
      <c r="KC717">
        <v>56.0778</v>
      </c>
      <c r="KD717">
        <v>24.7837</v>
      </c>
      <c r="KE717">
        <v>0</v>
      </c>
      <c r="KF717">
        <v>100</v>
      </c>
      <c r="KG717">
        <v>24.4818</v>
      </c>
      <c r="KH717">
        <v>487.854</v>
      </c>
      <c r="KI717">
        <v>21.9999</v>
      </c>
      <c r="KJ717">
        <v>91.9775</v>
      </c>
      <c r="KK717">
        <v>88.477</v>
      </c>
    </row>
    <row r="718" spans="1:297">
      <c r="A718">
        <v>702</v>
      </c>
      <c r="B718">
        <v>1762209497.1</v>
      </c>
      <c r="C718">
        <v>11265.0999999046</v>
      </c>
      <c r="D718" t="s">
        <v>1855</v>
      </c>
      <c r="E718" t="s">
        <v>1856</v>
      </c>
      <c r="F718">
        <v>5</v>
      </c>
      <c r="G718" t="s">
        <v>1798</v>
      </c>
      <c r="H718" t="s">
        <v>438</v>
      </c>
      <c r="I718">
        <v>1762209488.94615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476.225223048646</v>
      </c>
      <c r="AK718">
        <v>456.183939393939</v>
      </c>
      <c r="AL718">
        <v>2.88566169735766</v>
      </c>
      <c r="AM718">
        <v>64.4554851909775</v>
      </c>
      <c r="AN718">
        <f>(AP718 - AO718 + DY718*1E3/(8.314*(EA718+273.15)) * AR718/DX718 * AQ718) * DX718/(100*DL718) * 1000/(1000 - AP718)</f>
        <v>0</v>
      </c>
      <c r="AO718">
        <v>20.7379182456938</v>
      </c>
      <c r="AP718">
        <v>32.962796969697</v>
      </c>
      <c r="AQ718">
        <v>0.00055746826196771</v>
      </c>
      <c r="AR718">
        <v>96.2246162658236</v>
      </c>
      <c r="AS718">
        <v>15</v>
      </c>
      <c r="AT718">
        <v>3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439</v>
      </c>
      <c r="AY718" t="s">
        <v>439</v>
      </c>
      <c r="AZ718">
        <v>0</v>
      </c>
      <c r="BA718">
        <v>0</v>
      </c>
      <c r="BB718">
        <f>1-AZ718/BA718</f>
        <v>0</v>
      </c>
      <c r="BC718">
        <v>0</v>
      </c>
      <c r="BD718" t="s">
        <v>439</v>
      </c>
      <c r="BE718" t="s">
        <v>439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439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440</v>
      </c>
      <c r="DO718">
        <v>2</v>
      </c>
      <c r="DP718" t="b">
        <v>1</v>
      </c>
      <c r="DQ718">
        <v>1762209488.94615</v>
      </c>
      <c r="DR718">
        <v>424.149538461538</v>
      </c>
      <c r="DS718">
        <v>452.683076923077</v>
      </c>
      <c r="DT718">
        <v>32.9379307692308</v>
      </c>
      <c r="DU718">
        <v>20.7390153846154</v>
      </c>
      <c r="DV718">
        <v>421.189230769231</v>
      </c>
      <c r="DW718">
        <v>32.6278846153846</v>
      </c>
      <c r="DX718">
        <v>500.022846153846</v>
      </c>
      <c r="DY718">
        <v>90.8042153846154</v>
      </c>
      <c r="DZ718">
        <v>0.100021461538462</v>
      </c>
      <c r="EA718">
        <v>44.7039384615385</v>
      </c>
      <c r="EB718">
        <v>43.6102307692308</v>
      </c>
      <c r="EC718">
        <v>999.9</v>
      </c>
      <c r="ED718">
        <v>0</v>
      </c>
      <c r="EE718">
        <v>0</v>
      </c>
      <c r="EF718">
        <v>9998.12307692308</v>
      </c>
      <c r="EG718">
        <v>0</v>
      </c>
      <c r="EH718">
        <v>1146.49615384615</v>
      </c>
      <c r="EI718">
        <v>-28.5335307692308</v>
      </c>
      <c r="EJ718">
        <v>438.596307692308</v>
      </c>
      <c r="EK718">
        <v>462.270153846154</v>
      </c>
      <c r="EL718">
        <v>12.1988923076923</v>
      </c>
      <c r="EM718">
        <v>452.683076923077</v>
      </c>
      <c r="EN718">
        <v>20.7390153846154</v>
      </c>
      <c r="EO718">
        <v>2.99090153846154</v>
      </c>
      <c r="EP718">
        <v>1.88319</v>
      </c>
      <c r="EQ718">
        <v>23.9773384615385</v>
      </c>
      <c r="ER718">
        <v>16.4949538461538</v>
      </c>
      <c r="ES718">
        <v>1999.99769230769</v>
      </c>
      <c r="ET718">
        <v>0.979994384615385</v>
      </c>
      <c r="EU718">
        <v>0.0200054692307692</v>
      </c>
      <c r="EV718">
        <v>0</v>
      </c>
      <c r="EW718">
        <v>1017.87461538462</v>
      </c>
      <c r="EX718">
        <v>5.00059</v>
      </c>
      <c r="EY718">
        <v>22378.6307692308</v>
      </c>
      <c r="EZ718">
        <v>17360.2615384615</v>
      </c>
      <c r="FA718">
        <v>67.2353076923077</v>
      </c>
      <c r="FB718">
        <v>67.8507692307692</v>
      </c>
      <c r="FC718">
        <v>66.769</v>
      </c>
      <c r="FD718">
        <v>67.269</v>
      </c>
      <c r="FE718">
        <v>67.3122307692308</v>
      </c>
      <c r="FF718">
        <v>1955.08769230769</v>
      </c>
      <c r="FG718">
        <v>39.91</v>
      </c>
      <c r="FH718">
        <v>0</v>
      </c>
      <c r="FI718">
        <v>1762209496.4</v>
      </c>
      <c r="FJ718">
        <v>0</v>
      </c>
      <c r="FK718">
        <v>1017.932</v>
      </c>
      <c r="FL718">
        <v>5.31461537093873</v>
      </c>
      <c r="FM718">
        <v>156.153846152795</v>
      </c>
      <c r="FN718">
        <v>22379.796</v>
      </c>
      <c r="FO718">
        <v>15</v>
      </c>
      <c r="FP718">
        <v>0</v>
      </c>
      <c r="FQ718" t="s">
        <v>441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-24.3499952380952</v>
      </c>
      <c r="GD718">
        <v>-65.9799974025974</v>
      </c>
      <c r="GE718">
        <v>6.6877271372536</v>
      </c>
      <c r="GF718">
        <v>0</v>
      </c>
      <c r="GG718">
        <v>1017.94029411765</v>
      </c>
      <c r="GH718">
        <v>-0.481130634602223</v>
      </c>
      <c r="GI718">
        <v>0.453842971639506</v>
      </c>
      <c r="GJ718">
        <v>-1</v>
      </c>
      <c r="GK718">
        <v>12.1831047619048</v>
      </c>
      <c r="GL718">
        <v>0.258155844155841</v>
      </c>
      <c r="GM718">
        <v>0.0261352248378363</v>
      </c>
      <c r="GN718">
        <v>0</v>
      </c>
      <c r="GO718">
        <v>0</v>
      </c>
      <c r="GP718">
        <v>2</v>
      </c>
      <c r="GQ718" t="s">
        <v>442</v>
      </c>
      <c r="GR718">
        <v>3.12453</v>
      </c>
      <c r="GS718">
        <v>2.77782</v>
      </c>
      <c r="GT718">
        <v>0.0874053</v>
      </c>
      <c r="GU718">
        <v>0.0931051</v>
      </c>
      <c r="GV718">
        <v>0.122076</v>
      </c>
      <c r="GW718">
        <v>0.0879355</v>
      </c>
      <c r="GX718">
        <v>32396.5</v>
      </c>
      <c r="GY718">
        <v>33985.7</v>
      </c>
      <c r="GZ718">
        <v>32267.4</v>
      </c>
      <c r="HA718">
        <v>34080.5</v>
      </c>
      <c r="HB718">
        <v>40527.5</v>
      </c>
      <c r="HC718">
        <v>44821.1</v>
      </c>
      <c r="HD718">
        <v>50760.1</v>
      </c>
      <c r="HE718">
        <v>54686.3</v>
      </c>
      <c r="HF718">
        <v>1.63442</v>
      </c>
      <c r="HG718">
        <v>1.9357</v>
      </c>
      <c r="HH718">
        <v>-0.0914559</v>
      </c>
      <c r="HI718">
        <v>0</v>
      </c>
      <c r="HJ718">
        <v>45.0929</v>
      </c>
      <c r="HK718">
        <v>999.9</v>
      </c>
      <c r="HL718">
        <v>53.296</v>
      </c>
      <c r="HM718">
        <v>28.399</v>
      </c>
      <c r="HN718">
        <v>22.7965</v>
      </c>
      <c r="HO718">
        <v>61.0048</v>
      </c>
      <c r="HP718">
        <v>29.9599</v>
      </c>
      <c r="HQ718">
        <v>2</v>
      </c>
      <c r="HR718">
        <v>2.86001</v>
      </c>
      <c r="HS718">
        <v>9.28105</v>
      </c>
      <c r="HT718">
        <v>19.8877</v>
      </c>
      <c r="HU718">
        <v>5.18554</v>
      </c>
      <c r="HV718">
        <v>12.0159</v>
      </c>
      <c r="HW718">
        <v>4.9685</v>
      </c>
      <c r="HX718">
        <v>3.29558</v>
      </c>
      <c r="HY718">
        <v>999.9</v>
      </c>
      <c r="HZ718">
        <v>9999</v>
      </c>
      <c r="IA718">
        <v>9999</v>
      </c>
      <c r="IB718">
        <v>9999</v>
      </c>
      <c r="IC718">
        <v>1.86312</v>
      </c>
      <c r="ID718">
        <v>1.86812</v>
      </c>
      <c r="IE718">
        <v>1.86783</v>
      </c>
      <c r="IF718">
        <v>1.86904</v>
      </c>
      <c r="IG718">
        <v>1.86981</v>
      </c>
      <c r="IH718">
        <v>1.86584</v>
      </c>
      <c r="II718">
        <v>1.86704</v>
      </c>
      <c r="IJ718">
        <v>1.8684</v>
      </c>
      <c r="IK718">
        <v>5</v>
      </c>
      <c r="IL718">
        <v>0</v>
      </c>
      <c r="IM718">
        <v>0</v>
      </c>
      <c r="IN718">
        <v>0</v>
      </c>
      <c r="IO718" t="s">
        <v>443</v>
      </c>
      <c r="IP718" t="s">
        <v>444</v>
      </c>
      <c r="IQ718" t="s">
        <v>445</v>
      </c>
      <c r="IR718" t="s">
        <v>445</v>
      </c>
      <c r="IS718" t="s">
        <v>445</v>
      </c>
      <c r="IT718" t="s">
        <v>445</v>
      </c>
      <c r="IU718">
        <v>0</v>
      </c>
      <c r="IV718">
        <v>100</v>
      </c>
      <c r="IW718">
        <v>100</v>
      </c>
      <c r="IX718">
        <v>3.043</v>
      </c>
      <c r="IY718">
        <v>0.31</v>
      </c>
      <c r="IZ718">
        <v>0.972545899424372</v>
      </c>
      <c r="JA718">
        <v>0.00534676025210932</v>
      </c>
      <c r="JB718">
        <v>-1.70922874884956e-06</v>
      </c>
      <c r="JC718">
        <v>5.24977269206303e-10</v>
      </c>
      <c r="JD718">
        <v>0.310040366037049</v>
      </c>
      <c r="JE718">
        <v>0</v>
      </c>
      <c r="JF718">
        <v>0</v>
      </c>
      <c r="JG718">
        <v>0</v>
      </c>
      <c r="JH718">
        <v>4</v>
      </c>
      <c r="JI718">
        <v>2317</v>
      </c>
      <c r="JJ718">
        <v>-0</v>
      </c>
      <c r="JK718">
        <v>23</v>
      </c>
      <c r="JL718">
        <v>29370158.3</v>
      </c>
      <c r="JM718">
        <v>29370158.3</v>
      </c>
      <c r="JN718">
        <v>1.27197</v>
      </c>
      <c r="JO718">
        <v>2.62817</v>
      </c>
      <c r="JP718">
        <v>2.19849</v>
      </c>
      <c r="JQ718">
        <v>2.63672</v>
      </c>
      <c r="JR718">
        <v>2.44507</v>
      </c>
      <c r="JS718">
        <v>2.29614</v>
      </c>
      <c r="JT718">
        <v>33.0875</v>
      </c>
      <c r="JU718">
        <v>24.0787</v>
      </c>
      <c r="JV718">
        <v>18</v>
      </c>
      <c r="JW718">
        <v>475.818</v>
      </c>
      <c r="JX718">
        <v>722.687</v>
      </c>
      <c r="JY718">
        <v>35.6731</v>
      </c>
      <c r="JZ718">
        <v>57.6332</v>
      </c>
      <c r="KA718">
        <v>30.0043</v>
      </c>
      <c r="KB718">
        <v>56.4849</v>
      </c>
      <c r="KC718">
        <v>56.1155</v>
      </c>
      <c r="KD718">
        <v>25.6183</v>
      </c>
      <c r="KE718">
        <v>0</v>
      </c>
      <c r="KF718">
        <v>100</v>
      </c>
      <c r="KG718">
        <v>24.4895</v>
      </c>
      <c r="KH718">
        <v>508.121</v>
      </c>
      <c r="KI718">
        <v>21.9999</v>
      </c>
      <c r="KJ718">
        <v>91.9708</v>
      </c>
      <c r="KK718">
        <v>88.4678</v>
      </c>
    </row>
    <row r="719" spans="1:297">
      <c r="A719">
        <v>703</v>
      </c>
      <c r="B719">
        <v>1762209502.1</v>
      </c>
      <c r="C719">
        <v>11270.0999999046</v>
      </c>
      <c r="D719" t="s">
        <v>1857</v>
      </c>
      <c r="E719" t="s">
        <v>1858</v>
      </c>
      <c r="F719">
        <v>5</v>
      </c>
      <c r="G719" t="s">
        <v>1798</v>
      </c>
      <c r="H719" t="s">
        <v>438</v>
      </c>
      <c r="I719">
        <v>1762209493.94615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492.52744757314</v>
      </c>
      <c r="AK719">
        <v>471.161521212121</v>
      </c>
      <c r="AL719">
        <v>3.02771584143139</v>
      </c>
      <c r="AM719">
        <v>64.4554851909775</v>
      </c>
      <c r="AN719">
        <f>(AP719 - AO719 + DY719*1E3/(8.314*(EA719+273.15)) * AR719/DX719 * AQ719) * DX719/(100*DL719) * 1000/(1000 - AP719)</f>
        <v>0</v>
      </c>
      <c r="AO719">
        <v>20.7368834881807</v>
      </c>
      <c r="AP719">
        <v>32.9802418181818</v>
      </c>
      <c r="AQ719">
        <v>0.000524175135429263</v>
      </c>
      <c r="AR719">
        <v>96.2246162658236</v>
      </c>
      <c r="AS719">
        <v>15</v>
      </c>
      <c r="AT719">
        <v>3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439</v>
      </c>
      <c r="AY719" t="s">
        <v>439</v>
      </c>
      <c r="AZ719">
        <v>0</v>
      </c>
      <c r="BA719">
        <v>0</v>
      </c>
      <c r="BB719">
        <f>1-AZ719/BA719</f>
        <v>0</v>
      </c>
      <c r="BC719">
        <v>0</v>
      </c>
      <c r="BD719" t="s">
        <v>439</v>
      </c>
      <c r="BE719" t="s">
        <v>439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439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440</v>
      </c>
      <c r="DO719">
        <v>2</v>
      </c>
      <c r="DP719" t="b">
        <v>1</v>
      </c>
      <c r="DQ719">
        <v>1762209493.94615</v>
      </c>
      <c r="DR719">
        <v>435.857461538461</v>
      </c>
      <c r="DS719">
        <v>468.184</v>
      </c>
      <c r="DT719">
        <v>32.9561615384615</v>
      </c>
      <c r="DU719">
        <v>20.7376615384615</v>
      </c>
      <c r="DV719">
        <v>432.848461538462</v>
      </c>
      <c r="DW719">
        <v>32.6461076923077</v>
      </c>
      <c r="DX719">
        <v>500.053615384615</v>
      </c>
      <c r="DY719">
        <v>90.8040153846154</v>
      </c>
      <c r="DZ719">
        <v>0.100081707692308</v>
      </c>
      <c r="EA719">
        <v>44.7262230769231</v>
      </c>
      <c r="EB719">
        <v>43.6285</v>
      </c>
      <c r="EC719">
        <v>999.9</v>
      </c>
      <c r="ED719">
        <v>0</v>
      </c>
      <c r="EE719">
        <v>0</v>
      </c>
      <c r="EF719">
        <v>10002.0207692308</v>
      </c>
      <c r="EG719">
        <v>0</v>
      </c>
      <c r="EH719">
        <v>1146.42</v>
      </c>
      <c r="EI719">
        <v>-32.3265538461538</v>
      </c>
      <c r="EJ719">
        <v>450.711461538462</v>
      </c>
      <c r="EK719">
        <v>478.098615384615</v>
      </c>
      <c r="EL719">
        <v>12.2184692307692</v>
      </c>
      <c r="EM719">
        <v>468.184</v>
      </c>
      <c r="EN719">
        <v>20.7376615384615</v>
      </c>
      <c r="EO719">
        <v>2.99255076923077</v>
      </c>
      <c r="EP719">
        <v>1.88306384615385</v>
      </c>
      <c r="EQ719">
        <v>23.9865153846154</v>
      </c>
      <c r="ER719">
        <v>16.4938923076923</v>
      </c>
      <c r="ES719">
        <v>1999.99615384615</v>
      </c>
      <c r="ET719">
        <v>0.979994615384616</v>
      </c>
      <c r="EU719">
        <v>0.0200052307692308</v>
      </c>
      <c r="EV719">
        <v>0</v>
      </c>
      <c r="EW719">
        <v>1018.47384615385</v>
      </c>
      <c r="EX719">
        <v>5.00059</v>
      </c>
      <c r="EY719">
        <v>22394.5384615385</v>
      </c>
      <c r="EZ719">
        <v>17360.2692307692</v>
      </c>
      <c r="FA719">
        <v>67.2737692307692</v>
      </c>
      <c r="FB719">
        <v>67.8796923076923</v>
      </c>
      <c r="FC719">
        <v>66.7929230769231</v>
      </c>
      <c r="FD719">
        <v>67.2929230769231</v>
      </c>
      <c r="FE719">
        <v>67.3459230769231</v>
      </c>
      <c r="FF719">
        <v>1955.08615384615</v>
      </c>
      <c r="FG719">
        <v>39.91</v>
      </c>
      <c r="FH719">
        <v>0</v>
      </c>
      <c r="FI719">
        <v>1762209501.2</v>
      </c>
      <c r="FJ719">
        <v>0</v>
      </c>
      <c r="FK719">
        <v>1018.5584</v>
      </c>
      <c r="FL719">
        <v>10.6584615306954</v>
      </c>
      <c r="FM719">
        <v>269.069230972193</v>
      </c>
      <c r="FN719">
        <v>22396.808</v>
      </c>
      <c r="FO719">
        <v>15</v>
      </c>
      <c r="FP719">
        <v>0</v>
      </c>
      <c r="FQ719" t="s">
        <v>441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-29.56042</v>
      </c>
      <c r="GD719">
        <v>-48.8356511278195</v>
      </c>
      <c r="GE719">
        <v>4.78599343883796</v>
      </c>
      <c r="GF719">
        <v>0</v>
      </c>
      <c r="GG719">
        <v>1018.13441176471</v>
      </c>
      <c r="GH719">
        <v>5.55492742148701</v>
      </c>
      <c r="GI719">
        <v>0.705962801788209</v>
      </c>
      <c r="GJ719">
        <v>-1</v>
      </c>
      <c r="GK719">
        <v>12.204495</v>
      </c>
      <c r="GL719">
        <v>0.235105263157872</v>
      </c>
      <c r="GM719">
        <v>0.0228261795971204</v>
      </c>
      <c r="GN719">
        <v>0</v>
      </c>
      <c r="GO719">
        <v>0</v>
      </c>
      <c r="GP719">
        <v>2</v>
      </c>
      <c r="GQ719" t="s">
        <v>442</v>
      </c>
      <c r="GR719">
        <v>3.12479</v>
      </c>
      <c r="GS719">
        <v>2.77816</v>
      </c>
      <c r="GT719">
        <v>0.0896349</v>
      </c>
      <c r="GU719">
        <v>0.0956331</v>
      </c>
      <c r="GV719">
        <v>0.122116</v>
      </c>
      <c r="GW719">
        <v>0.0879217</v>
      </c>
      <c r="GX719">
        <v>32314.2</v>
      </c>
      <c r="GY719">
        <v>33887</v>
      </c>
      <c r="GZ719">
        <v>32264.5</v>
      </c>
      <c r="HA719">
        <v>34076.9</v>
      </c>
      <c r="HB719">
        <v>40523.4</v>
      </c>
      <c r="HC719">
        <v>44817.5</v>
      </c>
      <c r="HD719">
        <v>50756.4</v>
      </c>
      <c r="HE719">
        <v>54680.8</v>
      </c>
      <c r="HF719">
        <v>1.63457</v>
      </c>
      <c r="HG719">
        <v>1.93502</v>
      </c>
      <c r="HH719">
        <v>-0.0909492</v>
      </c>
      <c r="HI719">
        <v>0</v>
      </c>
      <c r="HJ719">
        <v>45.1173</v>
      </c>
      <c r="HK719">
        <v>999.9</v>
      </c>
      <c r="HL719">
        <v>53.321</v>
      </c>
      <c r="HM719">
        <v>28.399</v>
      </c>
      <c r="HN719">
        <v>22.8076</v>
      </c>
      <c r="HO719">
        <v>60.8048</v>
      </c>
      <c r="HP719">
        <v>29.9119</v>
      </c>
      <c r="HQ719">
        <v>2</v>
      </c>
      <c r="HR719">
        <v>2.86432</v>
      </c>
      <c r="HS719">
        <v>9.28105</v>
      </c>
      <c r="HT719">
        <v>19.8877</v>
      </c>
      <c r="HU719">
        <v>5.18494</v>
      </c>
      <c r="HV719">
        <v>12.0162</v>
      </c>
      <c r="HW719">
        <v>4.9683</v>
      </c>
      <c r="HX719">
        <v>3.2958</v>
      </c>
      <c r="HY719">
        <v>999.9</v>
      </c>
      <c r="HZ719">
        <v>9999</v>
      </c>
      <c r="IA719">
        <v>9999</v>
      </c>
      <c r="IB719">
        <v>9999</v>
      </c>
      <c r="IC719">
        <v>1.86311</v>
      </c>
      <c r="ID719">
        <v>1.86812</v>
      </c>
      <c r="IE719">
        <v>1.86783</v>
      </c>
      <c r="IF719">
        <v>1.86904</v>
      </c>
      <c r="IG719">
        <v>1.86981</v>
      </c>
      <c r="IH719">
        <v>1.86584</v>
      </c>
      <c r="II719">
        <v>1.86705</v>
      </c>
      <c r="IJ719">
        <v>1.86843</v>
      </c>
      <c r="IK719">
        <v>5</v>
      </c>
      <c r="IL719">
        <v>0</v>
      </c>
      <c r="IM719">
        <v>0</v>
      </c>
      <c r="IN719">
        <v>0</v>
      </c>
      <c r="IO719" t="s">
        <v>443</v>
      </c>
      <c r="IP719" t="s">
        <v>444</v>
      </c>
      <c r="IQ719" t="s">
        <v>445</v>
      </c>
      <c r="IR719" t="s">
        <v>445</v>
      </c>
      <c r="IS719" t="s">
        <v>445</v>
      </c>
      <c r="IT719" t="s">
        <v>445</v>
      </c>
      <c r="IU719">
        <v>0</v>
      </c>
      <c r="IV719">
        <v>100</v>
      </c>
      <c r="IW719">
        <v>100</v>
      </c>
      <c r="IX719">
        <v>3.104</v>
      </c>
      <c r="IY719">
        <v>0.31</v>
      </c>
      <c r="IZ719">
        <v>0.972545899424372</v>
      </c>
      <c r="JA719">
        <v>0.00534676025210932</v>
      </c>
      <c r="JB719">
        <v>-1.70922874884956e-06</v>
      </c>
      <c r="JC719">
        <v>5.24977269206303e-10</v>
      </c>
      <c r="JD719">
        <v>0.310040366037049</v>
      </c>
      <c r="JE719">
        <v>0</v>
      </c>
      <c r="JF719">
        <v>0</v>
      </c>
      <c r="JG719">
        <v>0</v>
      </c>
      <c r="JH719">
        <v>4</v>
      </c>
      <c r="JI719">
        <v>2317</v>
      </c>
      <c r="JJ719">
        <v>-0</v>
      </c>
      <c r="JK719">
        <v>23</v>
      </c>
      <c r="JL719">
        <v>29370158.4</v>
      </c>
      <c r="JM719">
        <v>29370158.4</v>
      </c>
      <c r="JN719">
        <v>1.31592</v>
      </c>
      <c r="JO719">
        <v>2.62817</v>
      </c>
      <c r="JP719">
        <v>2.19849</v>
      </c>
      <c r="JQ719">
        <v>2.63672</v>
      </c>
      <c r="JR719">
        <v>2.44507</v>
      </c>
      <c r="JS719">
        <v>2.34131</v>
      </c>
      <c r="JT719">
        <v>33.0875</v>
      </c>
      <c r="JU719">
        <v>24.0787</v>
      </c>
      <c r="JV719">
        <v>18</v>
      </c>
      <c r="JW719">
        <v>476.134</v>
      </c>
      <c r="JX719">
        <v>722.344</v>
      </c>
      <c r="JY719">
        <v>35.6984</v>
      </c>
      <c r="JZ719">
        <v>57.6738</v>
      </c>
      <c r="KA719">
        <v>30.0042</v>
      </c>
      <c r="KB719">
        <v>56.5234</v>
      </c>
      <c r="KC719">
        <v>56.1532</v>
      </c>
      <c r="KD719">
        <v>26.431</v>
      </c>
      <c r="KE719">
        <v>0</v>
      </c>
      <c r="KF719">
        <v>100</v>
      </c>
      <c r="KG719">
        <v>24.4985</v>
      </c>
      <c r="KH719">
        <v>521.721</v>
      </c>
      <c r="KI719">
        <v>21.9999</v>
      </c>
      <c r="KJ719">
        <v>91.9634</v>
      </c>
      <c r="KK719">
        <v>88.4587</v>
      </c>
    </row>
    <row r="720" spans="1:297">
      <c r="A720">
        <v>704</v>
      </c>
      <c r="B720">
        <v>1762209507.1</v>
      </c>
      <c r="C720">
        <v>11275.0999999046</v>
      </c>
      <c r="D720" t="s">
        <v>1859</v>
      </c>
      <c r="E720" t="s">
        <v>1860</v>
      </c>
      <c r="F720">
        <v>5</v>
      </c>
      <c r="G720" t="s">
        <v>1798</v>
      </c>
      <c r="H720" t="s">
        <v>438</v>
      </c>
      <c r="I720">
        <v>1762209498.94615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510.282490479643</v>
      </c>
      <c r="AK720">
        <v>487.523103030303</v>
      </c>
      <c r="AL720">
        <v>3.29350156939403</v>
      </c>
      <c r="AM720">
        <v>64.4554851909775</v>
      </c>
      <c r="AN720">
        <f>(AP720 - AO720 + DY720*1E3/(8.314*(EA720+273.15)) * AR720/DX720 * AQ720) * DX720/(100*DL720) * 1000/(1000 - AP720)</f>
        <v>0</v>
      </c>
      <c r="AO720">
        <v>20.7347017914897</v>
      </c>
      <c r="AP720">
        <v>32.9954187878788</v>
      </c>
      <c r="AQ720">
        <v>0.000441195004299849</v>
      </c>
      <c r="AR720">
        <v>96.2246162658236</v>
      </c>
      <c r="AS720">
        <v>15</v>
      </c>
      <c r="AT720">
        <v>3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439</v>
      </c>
      <c r="AY720" t="s">
        <v>439</v>
      </c>
      <c r="AZ720">
        <v>0</v>
      </c>
      <c r="BA720">
        <v>0</v>
      </c>
      <c r="BB720">
        <f>1-AZ720/BA720</f>
        <v>0</v>
      </c>
      <c r="BC720">
        <v>0</v>
      </c>
      <c r="BD720" t="s">
        <v>439</v>
      </c>
      <c r="BE720" t="s">
        <v>439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439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440</v>
      </c>
      <c r="DO720">
        <v>2</v>
      </c>
      <c r="DP720" t="b">
        <v>1</v>
      </c>
      <c r="DQ720">
        <v>1762209498.94615</v>
      </c>
      <c r="DR720">
        <v>449.700846153846</v>
      </c>
      <c r="DS720">
        <v>484.866230769231</v>
      </c>
      <c r="DT720">
        <v>32.9723307692308</v>
      </c>
      <c r="DU720">
        <v>20.7362692307692</v>
      </c>
      <c r="DV720">
        <v>446.634692307692</v>
      </c>
      <c r="DW720">
        <v>32.6622769230769</v>
      </c>
      <c r="DX720">
        <v>500.061923076923</v>
      </c>
      <c r="DY720">
        <v>90.8043769230769</v>
      </c>
      <c r="DZ720">
        <v>0.100092923076923</v>
      </c>
      <c r="EA720">
        <v>44.7489153846154</v>
      </c>
      <c r="EB720">
        <v>43.6509615384615</v>
      </c>
      <c r="EC720">
        <v>999.9</v>
      </c>
      <c r="ED720">
        <v>0</v>
      </c>
      <c r="EE720">
        <v>0</v>
      </c>
      <c r="EF720">
        <v>10002.8284615385</v>
      </c>
      <c r="EG720">
        <v>0</v>
      </c>
      <c r="EH720">
        <v>1146.35076923077</v>
      </c>
      <c r="EI720">
        <v>-35.1652230769231</v>
      </c>
      <c r="EJ720">
        <v>465.034461538462</v>
      </c>
      <c r="EK720">
        <v>495.133230769231</v>
      </c>
      <c r="EL720">
        <v>12.2360384615385</v>
      </c>
      <c r="EM720">
        <v>484.866230769231</v>
      </c>
      <c r="EN720">
        <v>20.7362692307692</v>
      </c>
      <c r="EO720">
        <v>2.99403153846154</v>
      </c>
      <c r="EP720">
        <v>1.88294384615385</v>
      </c>
      <c r="EQ720">
        <v>23.9947384615385</v>
      </c>
      <c r="ER720">
        <v>16.4929076923077</v>
      </c>
      <c r="ES720">
        <v>2000.01461538462</v>
      </c>
      <c r="ET720">
        <v>0.979995076923077</v>
      </c>
      <c r="EU720">
        <v>0.0200047538461538</v>
      </c>
      <c r="EV720">
        <v>0</v>
      </c>
      <c r="EW720">
        <v>1019.48769230769</v>
      </c>
      <c r="EX720">
        <v>5.00059</v>
      </c>
      <c r="EY720">
        <v>22418.6692307692</v>
      </c>
      <c r="EZ720">
        <v>17360.4307692308</v>
      </c>
      <c r="FA720">
        <v>67.2976923076923</v>
      </c>
      <c r="FB720">
        <v>67.9036153846154</v>
      </c>
      <c r="FC720">
        <v>66.8313846153846</v>
      </c>
      <c r="FD720">
        <v>67.3169230769231</v>
      </c>
      <c r="FE720">
        <v>67.3796153846154</v>
      </c>
      <c r="FF720">
        <v>1955.10461538462</v>
      </c>
      <c r="FG720">
        <v>39.91</v>
      </c>
      <c r="FH720">
        <v>0</v>
      </c>
      <c r="FI720">
        <v>1762209506.6</v>
      </c>
      <c r="FJ720">
        <v>0</v>
      </c>
      <c r="FK720">
        <v>1019.58538461538</v>
      </c>
      <c r="FL720">
        <v>12.687179481368</v>
      </c>
      <c r="FM720">
        <v>339.736752283016</v>
      </c>
      <c r="FN720">
        <v>22422.5653846154</v>
      </c>
      <c r="FO720">
        <v>15</v>
      </c>
      <c r="FP720">
        <v>0</v>
      </c>
      <c r="FQ720" t="s">
        <v>441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-33.668245</v>
      </c>
      <c r="GD720">
        <v>-32.4694691729323</v>
      </c>
      <c r="GE720">
        <v>3.25208957556138</v>
      </c>
      <c r="GF720">
        <v>0</v>
      </c>
      <c r="GG720">
        <v>1018.89911764706</v>
      </c>
      <c r="GH720">
        <v>11.6077921995239</v>
      </c>
      <c r="GI720">
        <v>1.17208303170807</v>
      </c>
      <c r="GJ720">
        <v>-1</v>
      </c>
      <c r="GK720">
        <v>12.227885</v>
      </c>
      <c r="GL720">
        <v>0.206792481203023</v>
      </c>
      <c r="GM720">
        <v>0.0199692081715825</v>
      </c>
      <c r="GN720">
        <v>0</v>
      </c>
      <c r="GO720">
        <v>0</v>
      </c>
      <c r="GP720">
        <v>2</v>
      </c>
      <c r="GQ720" t="s">
        <v>442</v>
      </c>
      <c r="GR720">
        <v>3.12456</v>
      </c>
      <c r="GS720">
        <v>2.77773</v>
      </c>
      <c r="GT720">
        <v>0.0920014</v>
      </c>
      <c r="GU720">
        <v>0.0979551</v>
      </c>
      <c r="GV720">
        <v>0.122157</v>
      </c>
      <c r="GW720">
        <v>0.0879078</v>
      </c>
      <c r="GX720">
        <v>32227.1</v>
      </c>
      <c r="GY720">
        <v>33795.7</v>
      </c>
      <c r="GZ720">
        <v>32261.6</v>
      </c>
      <c r="HA720">
        <v>34072.9</v>
      </c>
      <c r="HB720">
        <v>40519</v>
      </c>
      <c r="HC720">
        <v>44813.6</v>
      </c>
      <c r="HD720">
        <v>50752.5</v>
      </c>
      <c r="HE720">
        <v>54674.9</v>
      </c>
      <c r="HF720">
        <v>1.63375</v>
      </c>
      <c r="HG720">
        <v>1.93475</v>
      </c>
      <c r="HH720">
        <v>-0.0913814</v>
      </c>
      <c r="HI720">
        <v>0</v>
      </c>
      <c r="HJ720">
        <v>45.1418</v>
      </c>
      <c r="HK720">
        <v>999.9</v>
      </c>
      <c r="HL720">
        <v>53.296</v>
      </c>
      <c r="HM720">
        <v>28.379</v>
      </c>
      <c r="HN720">
        <v>22.7684</v>
      </c>
      <c r="HO720">
        <v>60.8148</v>
      </c>
      <c r="HP720">
        <v>29.8518</v>
      </c>
      <c r="HQ720">
        <v>2</v>
      </c>
      <c r="HR720">
        <v>2.86873</v>
      </c>
      <c r="HS720">
        <v>9.28105</v>
      </c>
      <c r="HT720">
        <v>19.8876</v>
      </c>
      <c r="HU720">
        <v>5.18434</v>
      </c>
      <c r="HV720">
        <v>12.0167</v>
      </c>
      <c r="HW720">
        <v>4.9683</v>
      </c>
      <c r="HX720">
        <v>3.2958</v>
      </c>
      <c r="HY720">
        <v>999.9</v>
      </c>
      <c r="HZ720">
        <v>9999</v>
      </c>
      <c r="IA720">
        <v>9999</v>
      </c>
      <c r="IB720">
        <v>9999</v>
      </c>
      <c r="IC720">
        <v>1.86312</v>
      </c>
      <c r="ID720">
        <v>1.86813</v>
      </c>
      <c r="IE720">
        <v>1.86783</v>
      </c>
      <c r="IF720">
        <v>1.86904</v>
      </c>
      <c r="IG720">
        <v>1.86981</v>
      </c>
      <c r="IH720">
        <v>1.86584</v>
      </c>
      <c r="II720">
        <v>1.86705</v>
      </c>
      <c r="IJ720">
        <v>1.86841</v>
      </c>
      <c r="IK720">
        <v>5</v>
      </c>
      <c r="IL720">
        <v>0</v>
      </c>
      <c r="IM720">
        <v>0</v>
      </c>
      <c r="IN720">
        <v>0</v>
      </c>
      <c r="IO720" t="s">
        <v>443</v>
      </c>
      <c r="IP720" t="s">
        <v>444</v>
      </c>
      <c r="IQ720" t="s">
        <v>445</v>
      </c>
      <c r="IR720" t="s">
        <v>445</v>
      </c>
      <c r="IS720" t="s">
        <v>445</v>
      </c>
      <c r="IT720" t="s">
        <v>445</v>
      </c>
      <c r="IU720">
        <v>0</v>
      </c>
      <c r="IV720">
        <v>100</v>
      </c>
      <c r="IW720">
        <v>100</v>
      </c>
      <c r="IX720">
        <v>3.168</v>
      </c>
      <c r="IY720">
        <v>0.31</v>
      </c>
      <c r="IZ720">
        <v>0.972545899424372</v>
      </c>
      <c r="JA720">
        <v>0.00534676025210932</v>
      </c>
      <c r="JB720">
        <v>-1.70922874884956e-06</v>
      </c>
      <c r="JC720">
        <v>5.24977269206303e-10</v>
      </c>
      <c r="JD720">
        <v>0.310040366037049</v>
      </c>
      <c r="JE720">
        <v>0</v>
      </c>
      <c r="JF720">
        <v>0</v>
      </c>
      <c r="JG720">
        <v>0</v>
      </c>
      <c r="JH720">
        <v>4</v>
      </c>
      <c r="JI720">
        <v>2317</v>
      </c>
      <c r="JJ720">
        <v>-0</v>
      </c>
      <c r="JK720">
        <v>23</v>
      </c>
      <c r="JL720">
        <v>29370158.5</v>
      </c>
      <c r="JM720">
        <v>29370158.5</v>
      </c>
      <c r="JN720">
        <v>1.35376</v>
      </c>
      <c r="JO720">
        <v>2.61841</v>
      </c>
      <c r="JP720">
        <v>2.19849</v>
      </c>
      <c r="JQ720">
        <v>2.63672</v>
      </c>
      <c r="JR720">
        <v>2.44507</v>
      </c>
      <c r="JS720">
        <v>2.37183</v>
      </c>
      <c r="JT720">
        <v>33.0652</v>
      </c>
      <c r="JU720">
        <v>24.0787</v>
      </c>
      <c r="JV720">
        <v>18</v>
      </c>
      <c r="JW720">
        <v>475.733</v>
      </c>
      <c r="JX720">
        <v>722.377</v>
      </c>
      <c r="JY720">
        <v>35.7254</v>
      </c>
      <c r="JZ720">
        <v>57.7146</v>
      </c>
      <c r="KA720">
        <v>30.0043</v>
      </c>
      <c r="KB720">
        <v>56.562</v>
      </c>
      <c r="KC720">
        <v>56.1887</v>
      </c>
      <c r="KD720">
        <v>27.2531</v>
      </c>
      <c r="KE720">
        <v>0</v>
      </c>
      <c r="KF720">
        <v>100</v>
      </c>
      <c r="KG720">
        <v>24.5075</v>
      </c>
      <c r="KH720">
        <v>541.976</v>
      </c>
      <c r="KI720">
        <v>21.9999</v>
      </c>
      <c r="KJ720">
        <v>91.9559</v>
      </c>
      <c r="KK720">
        <v>88.4488</v>
      </c>
    </row>
    <row r="721" spans="1:297">
      <c r="A721">
        <v>705</v>
      </c>
      <c r="B721">
        <v>1762209512.1</v>
      </c>
      <c r="C721">
        <v>11280.0999999046</v>
      </c>
      <c r="D721" t="s">
        <v>1861</v>
      </c>
      <c r="E721" t="s">
        <v>1862</v>
      </c>
      <c r="F721">
        <v>5</v>
      </c>
      <c r="G721" t="s">
        <v>1798</v>
      </c>
      <c r="H721" t="s">
        <v>438</v>
      </c>
      <c r="I721">
        <v>1762209503.94615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526.758900779453</v>
      </c>
      <c r="AK721">
        <v>503.807309090909</v>
      </c>
      <c r="AL721">
        <v>3.25626441973276</v>
      </c>
      <c r="AM721">
        <v>64.4554851909775</v>
      </c>
      <c r="AN721">
        <f>(AP721 - AO721 + DY721*1E3/(8.314*(EA721+273.15)) * AR721/DX721 * AQ721) * DX721/(100*DL721) * 1000/(1000 - AP721)</f>
        <v>0</v>
      </c>
      <c r="AO721">
        <v>20.7328087802279</v>
      </c>
      <c r="AP721">
        <v>33.0134509090909</v>
      </c>
      <c r="AQ721">
        <v>0.000380434368735744</v>
      </c>
      <c r="AR721">
        <v>96.2246162658236</v>
      </c>
      <c r="AS721">
        <v>15</v>
      </c>
      <c r="AT721">
        <v>3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439</v>
      </c>
      <c r="AY721" t="s">
        <v>439</v>
      </c>
      <c r="AZ721">
        <v>0</v>
      </c>
      <c r="BA721">
        <v>0</v>
      </c>
      <c r="BB721">
        <f>1-AZ721/BA721</f>
        <v>0</v>
      </c>
      <c r="BC721">
        <v>0</v>
      </c>
      <c r="BD721" t="s">
        <v>439</v>
      </c>
      <c r="BE721" t="s">
        <v>439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439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440</v>
      </c>
      <c r="DO721">
        <v>2</v>
      </c>
      <c r="DP721" t="b">
        <v>1</v>
      </c>
      <c r="DQ721">
        <v>1762209503.94615</v>
      </c>
      <c r="DR721">
        <v>464.784</v>
      </c>
      <c r="DS721">
        <v>501.406692307692</v>
      </c>
      <c r="DT721">
        <v>32.9887230769231</v>
      </c>
      <c r="DU721">
        <v>20.7346230769231</v>
      </c>
      <c r="DV721">
        <v>461.655923076923</v>
      </c>
      <c r="DW721">
        <v>32.6786846153846</v>
      </c>
      <c r="DX721">
        <v>500.025692307692</v>
      </c>
      <c r="DY721">
        <v>90.8059384615384</v>
      </c>
      <c r="DZ721">
        <v>0.100063207692308</v>
      </c>
      <c r="EA721">
        <v>44.7733769230769</v>
      </c>
      <c r="EB721">
        <v>43.6748076923077</v>
      </c>
      <c r="EC721">
        <v>999.9</v>
      </c>
      <c r="ED721">
        <v>0</v>
      </c>
      <c r="EE721">
        <v>0</v>
      </c>
      <c r="EF721">
        <v>10002.8784615385</v>
      </c>
      <c r="EG721">
        <v>0</v>
      </c>
      <c r="EH721">
        <v>1146.27307692308</v>
      </c>
      <c r="EI721">
        <v>-36.6225307692308</v>
      </c>
      <c r="EJ721">
        <v>480.640076923077</v>
      </c>
      <c r="EK721">
        <v>512.023076923077</v>
      </c>
      <c r="EL721">
        <v>12.2540923076923</v>
      </c>
      <c r="EM721">
        <v>501.406692307692</v>
      </c>
      <c r="EN721">
        <v>20.7346230769231</v>
      </c>
      <c r="EO721">
        <v>2.99557307692308</v>
      </c>
      <c r="EP721">
        <v>1.88282846153846</v>
      </c>
      <c r="EQ721">
        <v>24.0033076923077</v>
      </c>
      <c r="ER721">
        <v>16.4919384615385</v>
      </c>
      <c r="ES721">
        <v>1999.99</v>
      </c>
      <c r="ET721">
        <v>0.979995076923077</v>
      </c>
      <c r="EU721">
        <v>0.0200047538461538</v>
      </c>
      <c r="EV721">
        <v>0</v>
      </c>
      <c r="EW721">
        <v>1020.55923076923</v>
      </c>
      <c r="EX721">
        <v>5.00059</v>
      </c>
      <c r="EY721">
        <v>22446.4461538462</v>
      </c>
      <c r="EZ721">
        <v>17360.2307692308</v>
      </c>
      <c r="FA721">
        <v>67.3265384615385</v>
      </c>
      <c r="FB721">
        <v>67.9420769230769</v>
      </c>
      <c r="FC721">
        <v>66.8507692307692</v>
      </c>
      <c r="FD721">
        <v>67.3458461538462</v>
      </c>
      <c r="FE721">
        <v>67.4083846153846</v>
      </c>
      <c r="FF721">
        <v>1955.08</v>
      </c>
      <c r="FG721">
        <v>39.91</v>
      </c>
      <c r="FH721">
        <v>0</v>
      </c>
      <c r="FI721">
        <v>1762209511.4</v>
      </c>
      <c r="FJ721">
        <v>0</v>
      </c>
      <c r="FK721">
        <v>1020.59192307692</v>
      </c>
      <c r="FL721">
        <v>13.3377777873769</v>
      </c>
      <c r="FM721">
        <v>350.632478709767</v>
      </c>
      <c r="FN721">
        <v>22449.9846153846</v>
      </c>
      <c r="FO721">
        <v>15</v>
      </c>
      <c r="FP721">
        <v>0</v>
      </c>
      <c r="FQ721" t="s">
        <v>441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-35.6295809523809</v>
      </c>
      <c r="GD721">
        <v>-18.9450701298702</v>
      </c>
      <c r="GE721">
        <v>1.99501697513223</v>
      </c>
      <c r="GF721">
        <v>0</v>
      </c>
      <c r="GG721">
        <v>1019.83882352941</v>
      </c>
      <c r="GH721">
        <v>12.7883880878904</v>
      </c>
      <c r="GI721">
        <v>1.27795738837615</v>
      </c>
      <c r="GJ721">
        <v>-1</v>
      </c>
      <c r="GK721">
        <v>12.2443142857143</v>
      </c>
      <c r="GL721">
        <v>0.218898701298714</v>
      </c>
      <c r="GM721">
        <v>0.0221984616737348</v>
      </c>
      <c r="GN721">
        <v>0</v>
      </c>
      <c r="GO721">
        <v>0</v>
      </c>
      <c r="GP721">
        <v>2</v>
      </c>
      <c r="GQ721" t="s">
        <v>442</v>
      </c>
      <c r="GR721">
        <v>3.12472</v>
      </c>
      <c r="GS721">
        <v>2.77805</v>
      </c>
      <c r="GT721">
        <v>0.0943271</v>
      </c>
      <c r="GU721">
        <v>0.100411</v>
      </c>
      <c r="GV721">
        <v>0.122194</v>
      </c>
      <c r="GW721">
        <v>0.0879091</v>
      </c>
      <c r="GX721">
        <v>32141.3</v>
      </c>
      <c r="GY721">
        <v>33699.7</v>
      </c>
      <c r="GZ721">
        <v>32258.7</v>
      </c>
      <c r="HA721">
        <v>34069.1</v>
      </c>
      <c r="HB721">
        <v>40514.7</v>
      </c>
      <c r="HC721">
        <v>44809.3</v>
      </c>
      <c r="HD721">
        <v>50748.4</v>
      </c>
      <c r="HE721">
        <v>54669.5</v>
      </c>
      <c r="HF721">
        <v>1.63367</v>
      </c>
      <c r="HG721">
        <v>1.93415</v>
      </c>
      <c r="HH721">
        <v>-0.0918284</v>
      </c>
      <c r="HI721">
        <v>0</v>
      </c>
      <c r="HJ721">
        <v>45.1624</v>
      </c>
      <c r="HK721">
        <v>999.9</v>
      </c>
      <c r="HL721">
        <v>53.296</v>
      </c>
      <c r="HM721">
        <v>28.399</v>
      </c>
      <c r="HN721">
        <v>22.7938</v>
      </c>
      <c r="HO721">
        <v>60.8848</v>
      </c>
      <c r="HP721">
        <v>29.8918</v>
      </c>
      <c r="HQ721">
        <v>2</v>
      </c>
      <c r="HR721">
        <v>2.87308</v>
      </c>
      <c r="HS721">
        <v>9.28105</v>
      </c>
      <c r="HT721">
        <v>19.8876</v>
      </c>
      <c r="HU721">
        <v>5.18539</v>
      </c>
      <c r="HV721">
        <v>12.0167</v>
      </c>
      <c r="HW721">
        <v>4.9685</v>
      </c>
      <c r="HX721">
        <v>3.29578</v>
      </c>
      <c r="HY721">
        <v>999.9</v>
      </c>
      <c r="HZ721">
        <v>9999</v>
      </c>
      <c r="IA721">
        <v>9999</v>
      </c>
      <c r="IB721">
        <v>9999</v>
      </c>
      <c r="IC721">
        <v>1.86317</v>
      </c>
      <c r="ID721">
        <v>1.86812</v>
      </c>
      <c r="IE721">
        <v>1.86783</v>
      </c>
      <c r="IF721">
        <v>1.86905</v>
      </c>
      <c r="IG721">
        <v>1.86981</v>
      </c>
      <c r="IH721">
        <v>1.86584</v>
      </c>
      <c r="II721">
        <v>1.86706</v>
      </c>
      <c r="IJ721">
        <v>1.86838</v>
      </c>
      <c r="IK721">
        <v>5</v>
      </c>
      <c r="IL721">
        <v>0</v>
      </c>
      <c r="IM721">
        <v>0</v>
      </c>
      <c r="IN721">
        <v>0</v>
      </c>
      <c r="IO721" t="s">
        <v>443</v>
      </c>
      <c r="IP721" t="s">
        <v>444</v>
      </c>
      <c r="IQ721" t="s">
        <v>445</v>
      </c>
      <c r="IR721" t="s">
        <v>445</v>
      </c>
      <c r="IS721" t="s">
        <v>445</v>
      </c>
      <c r="IT721" t="s">
        <v>445</v>
      </c>
      <c r="IU721">
        <v>0</v>
      </c>
      <c r="IV721">
        <v>100</v>
      </c>
      <c r="IW721">
        <v>100</v>
      </c>
      <c r="IX721">
        <v>3.232</v>
      </c>
      <c r="IY721">
        <v>0.31</v>
      </c>
      <c r="IZ721">
        <v>0.972545899424372</v>
      </c>
      <c r="JA721">
        <v>0.00534676025210932</v>
      </c>
      <c r="JB721">
        <v>-1.70922874884956e-06</v>
      </c>
      <c r="JC721">
        <v>5.24977269206303e-10</v>
      </c>
      <c r="JD721">
        <v>0.310040366037049</v>
      </c>
      <c r="JE721">
        <v>0</v>
      </c>
      <c r="JF721">
        <v>0</v>
      </c>
      <c r="JG721">
        <v>0</v>
      </c>
      <c r="JH721">
        <v>4</v>
      </c>
      <c r="JI721">
        <v>2317</v>
      </c>
      <c r="JJ721">
        <v>-0</v>
      </c>
      <c r="JK721">
        <v>23</v>
      </c>
      <c r="JL721">
        <v>29370158.5</v>
      </c>
      <c r="JM721">
        <v>29370158.5</v>
      </c>
      <c r="JN721">
        <v>1.39526</v>
      </c>
      <c r="JO721">
        <v>2.62695</v>
      </c>
      <c r="JP721">
        <v>2.19849</v>
      </c>
      <c r="JQ721">
        <v>2.63672</v>
      </c>
      <c r="JR721">
        <v>2.44629</v>
      </c>
      <c r="JS721">
        <v>2.29614</v>
      </c>
      <c r="JT721">
        <v>33.0875</v>
      </c>
      <c r="JU721">
        <v>24.0787</v>
      </c>
      <c r="JV721">
        <v>18</v>
      </c>
      <c r="JW721">
        <v>475.883</v>
      </c>
      <c r="JX721">
        <v>722.061</v>
      </c>
      <c r="JY721">
        <v>35.7507</v>
      </c>
      <c r="JZ721">
        <v>57.7553</v>
      </c>
      <c r="KA721">
        <v>30.0042</v>
      </c>
      <c r="KB721">
        <v>56.6006</v>
      </c>
      <c r="KC721">
        <v>56.2213</v>
      </c>
      <c r="KD721">
        <v>28.0287</v>
      </c>
      <c r="KE721">
        <v>0</v>
      </c>
      <c r="KF721">
        <v>100</v>
      </c>
      <c r="KG721">
        <v>24.5172</v>
      </c>
      <c r="KH721">
        <v>555.638</v>
      </c>
      <c r="KI721">
        <v>21.9999</v>
      </c>
      <c r="KJ721">
        <v>91.9481</v>
      </c>
      <c r="KK721">
        <v>88.4397</v>
      </c>
    </row>
    <row r="722" spans="1:297">
      <c r="A722">
        <v>706</v>
      </c>
      <c r="B722">
        <v>1762209517.1</v>
      </c>
      <c r="C722">
        <v>11285.0999999046</v>
      </c>
      <c r="D722" t="s">
        <v>1863</v>
      </c>
      <c r="E722" t="s">
        <v>1864</v>
      </c>
      <c r="F722">
        <v>5</v>
      </c>
      <c r="G722" t="s">
        <v>1798</v>
      </c>
      <c r="H722" t="s">
        <v>438</v>
      </c>
      <c r="I722">
        <v>1762209508.94615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544.334368773879</v>
      </c>
      <c r="AK722">
        <v>520.668509090909</v>
      </c>
      <c r="AL722">
        <v>3.37256751903237</v>
      </c>
      <c r="AM722">
        <v>64.4554851909775</v>
      </c>
      <c r="AN722">
        <f>(AP722 - AO722 + DY722*1E3/(8.314*(EA722+273.15)) * AR722/DX722 * AQ722) * DX722/(100*DL722) * 1000/(1000 - AP722)</f>
        <v>0</v>
      </c>
      <c r="AO722">
        <v>20.732989208504</v>
      </c>
      <c r="AP722">
        <v>33.0259042424242</v>
      </c>
      <c r="AQ722">
        <v>0.000239688842970136</v>
      </c>
      <c r="AR722">
        <v>96.2246162658236</v>
      </c>
      <c r="AS722">
        <v>16</v>
      </c>
      <c r="AT722">
        <v>3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439</v>
      </c>
      <c r="AY722" t="s">
        <v>439</v>
      </c>
      <c r="AZ722">
        <v>0</v>
      </c>
      <c r="BA722">
        <v>0</v>
      </c>
      <c r="BB722">
        <f>1-AZ722/BA722</f>
        <v>0</v>
      </c>
      <c r="BC722">
        <v>0</v>
      </c>
      <c r="BD722" t="s">
        <v>439</v>
      </c>
      <c r="BE722" t="s">
        <v>439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439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440</v>
      </c>
      <c r="DO722">
        <v>2</v>
      </c>
      <c r="DP722" t="b">
        <v>1</v>
      </c>
      <c r="DQ722">
        <v>1762209508.94615</v>
      </c>
      <c r="DR722">
        <v>480.479307692308</v>
      </c>
      <c r="DS722">
        <v>518.225692307692</v>
      </c>
      <c r="DT722">
        <v>33.0053769230769</v>
      </c>
      <c r="DU722">
        <v>20.7333615384615</v>
      </c>
      <c r="DV722">
        <v>477.287230769231</v>
      </c>
      <c r="DW722">
        <v>32.6953461538462</v>
      </c>
      <c r="DX722">
        <v>500.028461538461</v>
      </c>
      <c r="DY722">
        <v>90.8078076923077</v>
      </c>
      <c r="DZ722">
        <v>0.100020523076923</v>
      </c>
      <c r="EA722">
        <v>44.7961538461538</v>
      </c>
      <c r="EB722">
        <v>43.6958692307692</v>
      </c>
      <c r="EC722">
        <v>999.9</v>
      </c>
      <c r="ED722">
        <v>0</v>
      </c>
      <c r="EE722">
        <v>0</v>
      </c>
      <c r="EF722">
        <v>10003.2553846154</v>
      </c>
      <c r="EG722">
        <v>0</v>
      </c>
      <c r="EH722">
        <v>1146.18230769231</v>
      </c>
      <c r="EI722">
        <v>-37.7462153846154</v>
      </c>
      <c r="EJ722">
        <v>496.879307692308</v>
      </c>
      <c r="EK722">
        <v>529.197538461538</v>
      </c>
      <c r="EL722">
        <v>12.2720076923077</v>
      </c>
      <c r="EM722">
        <v>518.225692307692</v>
      </c>
      <c r="EN722">
        <v>20.7333615384615</v>
      </c>
      <c r="EO722">
        <v>2.99714692307692</v>
      </c>
      <c r="EP722">
        <v>1.88275230769231</v>
      </c>
      <c r="EQ722">
        <v>24.0120538461538</v>
      </c>
      <c r="ER722">
        <v>16.4913076923077</v>
      </c>
      <c r="ES722">
        <v>1999.98461538462</v>
      </c>
      <c r="ET722">
        <v>0.979995307692308</v>
      </c>
      <c r="EU722">
        <v>0.0200045153846154</v>
      </c>
      <c r="EV722">
        <v>0</v>
      </c>
      <c r="EW722">
        <v>1021.63846153846</v>
      </c>
      <c r="EX722">
        <v>5.00059</v>
      </c>
      <c r="EY722">
        <v>22474.8384615385</v>
      </c>
      <c r="EZ722">
        <v>17360.1692307692</v>
      </c>
      <c r="FA722">
        <v>67.3506923076923</v>
      </c>
      <c r="FB722">
        <v>67.9757692307692</v>
      </c>
      <c r="FC722">
        <v>66.8892307692308</v>
      </c>
      <c r="FD722">
        <v>67.3843076923077</v>
      </c>
      <c r="FE722">
        <v>67.4274615384615</v>
      </c>
      <c r="FF722">
        <v>1955.07461538462</v>
      </c>
      <c r="FG722">
        <v>39.91</v>
      </c>
      <c r="FH722">
        <v>0</v>
      </c>
      <c r="FI722">
        <v>1762209516.2</v>
      </c>
      <c r="FJ722">
        <v>0</v>
      </c>
      <c r="FK722">
        <v>1021.69884615385</v>
      </c>
      <c r="FL722">
        <v>13.6345299293103</v>
      </c>
      <c r="FM722">
        <v>332.680342171756</v>
      </c>
      <c r="FN722">
        <v>22477.2346153846</v>
      </c>
      <c r="FO722">
        <v>15</v>
      </c>
      <c r="FP722">
        <v>0</v>
      </c>
      <c r="FQ722" t="s">
        <v>441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-36.7787333333333</v>
      </c>
      <c r="GD722">
        <v>-14.3967740259741</v>
      </c>
      <c r="GE722">
        <v>1.53659118500702</v>
      </c>
      <c r="GF722">
        <v>0</v>
      </c>
      <c r="GG722">
        <v>1020.74147058824</v>
      </c>
      <c r="GH722">
        <v>13.1246753135124</v>
      </c>
      <c r="GI722">
        <v>1.30440685720942</v>
      </c>
      <c r="GJ722">
        <v>-1</v>
      </c>
      <c r="GK722">
        <v>12.2580666666667</v>
      </c>
      <c r="GL722">
        <v>0.221945454545477</v>
      </c>
      <c r="GM722">
        <v>0.0224927148699801</v>
      </c>
      <c r="GN722">
        <v>0</v>
      </c>
      <c r="GO722">
        <v>0</v>
      </c>
      <c r="GP722">
        <v>2</v>
      </c>
      <c r="GQ722" t="s">
        <v>442</v>
      </c>
      <c r="GR722">
        <v>3.12466</v>
      </c>
      <c r="GS722">
        <v>2.77784</v>
      </c>
      <c r="GT722">
        <v>0.0966623</v>
      </c>
      <c r="GU722">
        <v>0.102646</v>
      </c>
      <c r="GV722">
        <v>0.122216</v>
      </c>
      <c r="GW722">
        <v>0.0878962</v>
      </c>
      <c r="GX722">
        <v>32055.5</v>
      </c>
      <c r="GY722">
        <v>33612.3</v>
      </c>
      <c r="GZ722">
        <v>32256</v>
      </c>
      <c r="HA722">
        <v>34065.8</v>
      </c>
      <c r="HB722">
        <v>40511.6</v>
      </c>
      <c r="HC722">
        <v>44806</v>
      </c>
      <c r="HD722">
        <v>50745.1</v>
      </c>
      <c r="HE722">
        <v>54664.4</v>
      </c>
      <c r="HF722">
        <v>1.6331</v>
      </c>
      <c r="HG722">
        <v>1.93393</v>
      </c>
      <c r="HH722">
        <v>-0.0913739</v>
      </c>
      <c r="HI722">
        <v>0</v>
      </c>
      <c r="HJ722">
        <v>45.1859</v>
      </c>
      <c r="HK722">
        <v>999.9</v>
      </c>
      <c r="HL722">
        <v>53.296</v>
      </c>
      <c r="HM722">
        <v>28.399</v>
      </c>
      <c r="HN722">
        <v>22.7937</v>
      </c>
      <c r="HO722">
        <v>60.7148</v>
      </c>
      <c r="HP722">
        <v>29.8277</v>
      </c>
      <c r="HQ722">
        <v>2</v>
      </c>
      <c r="HR722">
        <v>2.87752</v>
      </c>
      <c r="HS722">
        <v>9.28105</v>
      </c>
      <c r="HT722">
        <v>19.8875</v>
      </c>
      <c r="HU722">
        <v>5.18479</v>
      </c>
      <c r="HV722">
        <v>12.0159</v>
      </c>
      <c r="HW722">
        <v>4.9681</v>
      </c>
      <c r="HX722">
        <v>3.2957</v>
      </c>
      <c r="HY722">
        <v>999.9</v>
      </c>
      <c r="HZ722">
        <v>9999</v>
      </c>
      <c r="IA722">
        <v>9999</v>
      </c>
      <c r="IB722">
        <v>9999</v>
      </c>
      <c r="IC722">
        <v>1.86314</v>
      </c>
      <c r="ID722">
        <v>1.8681</v>
      </c>
      <c r="IE722">
        <v>1.86783</v>
      </c>
      <c r="IF722">
        <v>1.86902</v>
      </c>
      <c r="IG722">
        <v>1.86981</v>
      </c>
      <c r="IH722">
        <v>1.86584</v>
      </c>
      <c r="II722">
        <v>1.86704</v>
      </c>
      <c r="IJ722">
        <v>1.86841</v>
      </c>
      <c r="IK722">
        <v>5</v>
      </c>
      <c r="IL722">
        <v>0</v>
      </c>
      <c r="IM722">
        <v>0</v>
      </c>
      <c r="IN722">
        <v>0</v>
      </c>
      <c r="IO722" t="s">
        <v>443</v>
      </c>
      <c r="IP722" t="s">
        <v>444</v>
      </c>
      <c r="IQ722" t="s">
        <v>445</v>
      </c>
      <c r="IR722" t="s">
        <v>445</v>
      </c>
      <c r="IS722" t="s">
        <v>445</v>
      </c>
      <c r="IT722" t="s">
        <v>445</v>
      </c>
      <c r="IU722">
        <v>0</v>
      </c>
      <c r="IV722">
        <v>100</v>
      </c>
      <c r="IW722">
        <v>100</v>
      </c>
      <c r="IX722">
        <v>3.297</v>
      </c>
      <c r="IY722">
        <v>0.31</v>
      </c>
      <c r="IZ722">
        <v>0.972545899424372</v>
      </c>
      <c r="JA722">
        <v>0.00534676025210932</v>
      </c>
      <c r="JB722">
        <v>-1.70922874884956e-06</v>
      </c>
      <c r="JC722">
        <v>5.24977269206303e-10</v>
      </c>
      <c r="JD722">
        <v>0.310040366037049</v>
      </c>
      <c r="JE722">
        <v>0</v>
      </c>
      <c r="JF722">
        <v>0</v>
      </c>
      <c r="JG722">
        <v>0</v>
      </c>
      <c r="JH722">
        <v>4</v>
      </c>
      <c r="JI722">
        <v>2317</v>
      </c>
      <c r="JJ722">
        <v>-0</v>
      </c>
      <c r="JK722">
        <v>23</v>
      </c>
      <c r="JL722">
        <v>29370158.6</v>
      </c>
      <c r="JM722">
        <v>29370158.6</v>
      </c>
      <c r="JN722">
        <v>1.43433</v>
      </c>
      <c r="JO722">
        <v>2.61719</v>
      </c>
      <c r="JP722">
        <v>2.19849</v>
      </c>
      <c r="JQ722">
        <v>2.63672</v>
      </c>
      <c r="JR722">
        <v>2.44507</v>
      </c>
      <c r="JS722">
        <v>2.35474</v>
      </c>
      <c r="JT722">
        <v>33.0875</v>
      </c>
      <c r="JU722">
        <v>24.0787</v>
      </c>
      <c r="JV722">
        <v>18</v>
      </c>
      <c r="JW722">
        <v>475.667</v>
      </c>
      <c r="JX722">
        <v>722.162</v>
      </c>
      <c r="JY722">
        <v>35.7777</v>
      </c>
      <c r="JZ722">
        <v>57.7962</v>
      </c>
      <c r="KA722">
        <v>30.0043</v>
      </c>
      <c r="KB722">
        <v>56.6393</v>
      </c>
      <c r="KC722">
        <v>56.2592</v>
      </c>
      <c r="KD722">
        <v>28.8736</v>
      </c>
      <c r="KE722">
        <v>0</v>
      </c>
      <c r="KF722">
        <v>100</v>
      </c>
      <c r="KG722">
        <v>24.5223</v>
      </c>
      <c r="KH722">
        <v>575.974</v>
      </c>
      <c r="KI722">
        <v>21.9999</v>
      </c>
      <c r="KJ722">
        <v>91.9415</v>
      </c>
      <c r="KK722">
        <v>88.4313</v>
      </c>
    </row>
    <row r="723" spans="1:297">
      <c r="A723">
        <v>707</v>
      </c>
      <c r="B723">
        <v>1762209522.1</v>
      </c>
      <c r="C723">
        <v>11290.0999999046</v>
      </c>
      <c r="D723" t="s">
        <v>1865</v>
      </c>
      <c r="E723" t="s">
        <v>1866</v>
      </c>
      <c r="F723">
        <v>5</v>
      </c>
      <c r="G723" t="s">
        <v>1798</v>
      </c>
      <c r="H723" t="s">
        <v>438</v>
      </c>
      <c r="I723">
        <v>1762209513.94615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560.983581113267</v>
      </c>
      <c r="AK723">
        <v>537.104224242424</v>
      </c>
      <c r="AL723">
        <v>3.29224537150492</v>
      </c>
      <c r="AM723">
        <v>64.4554851909775</v>
      </c>
      <c r="AN723">
        <f>(AP723 - AO723 + DY723*1E3/(8.314*(EA723+273.15)) * AR723/DX723 * AQ723) * DX723/(100*DL723) * 1000/(1000 - AP723)</f>
        <v>0</v>
      </c>
      <c r="AO723">
        <v>20.7323747602096</v>
      </c>
      <c r="AP723">
        <v>33.0410393939394</v>
      </c>
      <c r="AQ723">
        <v>0.000236679091042815</v>
      </c>
      <c r="AR723">
        <v>96.2246162658236</v>
      </c>
      <c r="AS723">
        <v>15</v>
      </c>
      <c r="AT723">
        <v>3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439</v>
      </c>
      <c r="AY723" t="s">
        <v>439</v>
      </c>
      <c r="AZ723">
        <v>0</v>
      </c>
      <c r="BA723">
        <v>0</v>
      </c>
      <c r="BB723">
        <f>1-AZ723/BA723</f>
        <v>0</v>
      </c>
      <c r="BC723">
        <v>0</v>
      </c>
      <c r="BD723" t="s">
        <v>439</v>
      </c>
      <c r="BE723" t="s">
        <v>439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439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440</v>
      </c>
      <c r="DO723">
        <v>2</v>
      </c>
      <c r="DP723" t="b">
        <v>1</v>
      </c>
      <c r="DQ723">
        <v>1762209513.94615</v>
      </c>
      <c r="DR723">
        <v>496.455153846154</v>
      </c>
      <c r="DS723">
        <v>534.903076923077</v>
      </c>
      <c r="DT723">
        <v>33.0210923076923</v>
      </c>
      <c r="DU723">
        <v>20.7326076923077</v>
      </c>
      <c r="DV723">
        <v>493.198615384615</v>
      </c>
      <c r="DW723">
        <v>32.7110692307692</v>
      </c>
      <c r="DX723">
        <v>500.001153846154</v>
      </c>
      <c r="DY723">
        <v>90.8094692307692</v>
      </c>
      <c r="DZ723">
        <v>0.100017223076923</v>
      </c>
      <c r="EA723">
        <v>44.8214923076923</v>
      </c>
      <c r="EB723">
        <v>43.7152384615385</v>
      </c>
      <c r="EC723">
        <v>999.9</v>
      </c>
      <c r="ED723">
        <v>0</v>
      </c>
      <c r="EE723">
        <v>0</v>
      </c>
      <c r="EF723">
        <v>9993.74384615385</v>
      </c>
      <c r="EG723">
        <v>0</v>
      </c>
      <c r="EH723">
        <v>1146.13153846154</v>
      </c>
      <c r="EI723">
        <v>-38.4477538461539</v>
      </c>
      <c r="EJ723">
        <v>513.408769230769</v>
      </c>
      <c r="EK723">
        <v>546.227615384616</v>
      </c>
      <c r="EL723">
        <v>12.2884846153846</v>
      </c>
      <c r="EM723">
        <v>534.903076923077</v>
      </c>
      <c r="EN723">
        <v>20.7326076923077</v>
      </c>
      <c r="EO723">
        <v>2.99862923076923</v>
      </c>
      <c r="EP723">
        <v>1.88271846153846</v>
      </c>
      <c r="EQ723">
        <v>24.0203</v>
      </c>
      <c r="ER723">
        <v>16.4910307692308</v>
      </c>
      <c r="ES723">
        <v>1999.99769230769</v>
      </c>
      <c r="ET723">
        <v>0.979995769230769</v>
      </c>
      <c r="EU723">
        <v>0.0200040384615385</v>
      </c>
      <c r="EV723">
        <v>0</v>
      </c>
      <c r="EW723">
        <v>1022.56461538462</v>
      </c>
      <c r="EX723">
        <v>5.00059</v>
      </c>
      <c r="EY723">
        <v>22500.7538461538</v>
      </c>
      <c r="EZ723">
        <v>17360.2846153846</v>
      </c>
      <c r="FA723">
        <v>67.3891538461538</v>
      </c>
      <c r="FB723">
        <v>68.0142307692308</v>
      </c>
      <c r="FC723">
        <v>66.9131538461538</v>
      </c>
      <c r="FD723">
        <v>67.4179230769231</v>
      </c>
      <c r="FE723">
        <v>67.4563846153846</v>
      </c>
      <c r="FF723">
        <v>1955.08769230769</v>
      </c>
      <c r="FG723">
        <v>39.91</v>
      </c>
      <c r="FH723">
        <v>0</v>
      </c>
      <c r="FI723">
        <v>1762209521.6</v>
      </c>
      <c r="FJ723">
        <v>0</v>
      </c>
      <c r="FK723">
        <v>1022.7296</v>
      </c>
      <c r="FL723">
        <v>9.7892307778158</v>
      </c>
      <c r="FM723">
        <v>276.192308130523</v>
      </c>
      <c r="FN723">
        <v>22506.312</v>
      </c>
      <c r="FO723">
        <v>15</v>
      </c>
      <c r="FP723">
        <v>0</v>
      </c>
      <c r="FQ723" t="s">
        <v>441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-38.0458857142857</v>
      </c>
      <c r="GD723">
        <v>-8.85807272727278</v>
      </c>
      <c r="GE723">
        <v>0.965978888799047</v>
      </c>
      <c r="GF723">
        <v>0</v>
      </c>
      <c r="GG723">
        <v>1021.97529411765</v>
      </c>
      <c r="GH723">
        <v>11.7100076303923</v>
      </c>
      <c r="GI723">
        <v>1.18108433552074</v>
      </c>
      <c r="GJ723">
        <v>-1</v>
      </c>
      <c r="GK723">
        <v>12.2787095238095</v>
      </c>
      <c r="GL723">
        <v>0.19450909090909</v>
      </c>
      <c r="GM723">
        <v>0.0197494039635656</v>
      </c>
      <c r="GN723">
        <v>0</v>
      </c>
      <c r="GO723">
        <v>0</v>
      </c>
      <c r="GP723">
        <v>2</v>
      </c>
      <c r="GQ723" t="s">
        <v>442</v>
      </c>
      <c r="GR723">
        <v>3.12467</v>
      </c>
      <c r="GS723">
        <v>2.77789</v>
      </c>
      <c r="GT723">
        <v>0.098951</v>
      </c>
      <c r="GU723">
        <v>0.105127</v>
      </c>
      <c r="GV723">
        <v>0.122243</v>
      </c>
      <c r="GW723">
        <v>0.0878861</v>
      </c>
      <c r="GX723">
        <v>31970.9</v>
      </c>
      <c r="GY723">
        <v>33515.6</v>
      </c>
      <c r="GZ723">
        <v>32252.9</v>
      </c>
      <c r="HA723">
        <v>34062.3</v>
      </c>
      <c r="HB723">
        <v>40507.6</v>
      </c>
      <c r="HC723">
        <v>44802.3</v>
      </c>
      <c r="HD723">
        <v>50741</v>
      </c>
      <c r="HE723">
        <v>54658.9</v>
      </c>
      <c r="HF723">
        <v>1.63302</v>
      </c>
      <c r="HG723">
        <v>1.9333</v>
      </c>
      <c r="HH723">
        <v>-0.0921041</v>
      </c>
      <c r="HI723">
        <v>0</v>
      </c>
      <c r="HJ723">
        <v>45.2104</v>
      </c>
      <c r="HK723">
        <v>999.9</v>
      </c>
      <c r="HL723">
        <v>53.296</v>
      </c>
      <c r="HM723">
        <v>28.399</v>
      </c>
      <c r="HN723">
        <v>22.7962</v>
      </c>
      <c r="HO723">
        <v>60.7848</v>
      </c>
      <c r="HP723">
        <v>29.8598</v>
      </c>
      <c r="HQ723">
        <v>2</v>
      </c>
      <c r="HR723">
        <v>2.88192</v>
      </c>
      <c r="HS723">
        <v>9.28105</v>
      </c>
      <c r="HT723">
        <v>19.8875</v>
      </c>
      <c r="HU723">
        <v>5.18464</v>
      </c>
      <c r="HV723">
        <v>12.0161</v>
      </c>
      <c r="HW723">
        <v>4.9685</v>
      </c>
      <c r="HX723">
        <v>3.29578</v>
      </c>
      <c r="HY723">
        <v>999.9</v>
      </c>
      <c r="HZ723">
        <v>9999</v>
      </c>
      <c r="IA723">
        <v>9999</v>
      </c>
      <c r="IB723">
        <v>9999</v>
      </c>
      <c r="IC723">
        <v>1.86312</v>
      </c>
      <c r="ID723">
        <v>1.86813</v>
      </c>
      <c r="IE723">
        <v>1.86783</v>
      </c>
      <c r="IF723">
        <v>1.86905</v>
      </c>
      <c r="IG723">
        <v>1.86981</v>
      </c>
      <c r="IH723">
        <v>1.86584</v>
      </c>
      <c r="II723">
        <v>1.86705</v>
      </c>
      <c r="IJ723">
        <v>1.86842</v>
      </c>
      <c r="IK723">
        <v>5</v>
      </c>
      <c r="IL723">
        <v>0</v>
      </c>
      <c r="IM723">
        <v>0</v>
      </c>
      <c r="IN723">
        <v>0</v>
      </c>
      <c r="IO723" t="s">
        <v>443</v>
      </c>
      <c r="IP723" t="s">
        <v>444</v>
      </c>
      <c r="IQ723" t="s">
        <v>445</v>
      </c>
      <c r="IR723" t="s">
        <v>445</v>
      </c>
      <c r="IS723" t="s">
        <v>445</v>
      </c>
      <c r="IT723" t="s">
        <v>445</v>
      </c>
      <c r="IU723">
        <v>0</v>
      </c>
      <c r="IV723">
        <v>100</v>
      </c>
      <c r="IW723">
        <v>100</v>
      </c>
      <c r="IX723">
        <v>3.362</v>
      </c>
      <c r="IY723">
        <v>0.31</v>
      </c>
      <c r="IZ723">
        <v>0.972545899424372</v>
      </c>
      <c r="JA723">
        <v>0.00534676025210932</v>
      </c>
      <c r="JB723">
        <v>-1.70922874884956e-06</v>
      </c>
      <c r="JC723">
        <v>5.24977269206303e-10</v>
      </c>
      <c r="JD723">
        <v>0.310040366037049</v>
      </c>
      <c r="JE723">
        <v>0</v>
      </c>
      <c r="JF723">
        <v>0</v>
      </c>
      <c r="JG723">
        <v>0</v>
      </c>
      <c r="JH723">
        <v>4</v>
      </c>
      <c r="JI723">
        <v>2317</v>
      </c>
      <c r="JJ723">
        <v>-0</v>
      </c>
      <c r="JK723">
        <v>23</v>
      </c>
      <c r="JL723">
        <v>29370158.7</v>
      </c>
      <c r="JM723">
        <v>29370158.7</v>
      </c>
      <c r="JN723">
        <v>1.47705</v>
      </c>
      <c r="JO723">
        <v>2.62939</v>
      </c>
      <c r="JP723">
        <v>2.19849</v>
      </c>
      <c r="JQ723">
        <v>2.63672</v>
      </c>
      <c r="JR723">
        <v>2.44507</v>
      </c>
      <c r="JS723">
        <v>2.29248</v>
      </c>
      <c r="JT723">
        <v>33.0875</v>
      </c>
      <c r="JU723">
        <v>24.07</v>
      </c>
      <c r="JV723">
        <v>18</v>
      </c>
      <c r="JW723">
        <v>475.794</v>
      </c>
      <c r="JX723">
        <v>721.869</v>
      </c>
      <c r="JY723">
        <v>35.8033</v>
      </c>
      <c r="JZ723">
        <v>57.8371</v>
      </c>
      <c r="KA723">
        <v>30.0043</v>
      </c>
      <c r="KB723">
        <v>56.6735</v>
      </c>
      <c r="KC723">
        <v>56.2972</v>
      </c>
      <c r="KD723">
        <v>29.644</v>
      </c>
      <c r="KE723">
        <v>0</v>
      </c>
      <c r="KF723">
        <v>100</v>
      </c>
      <c r="KG723">
        <v>24.5302</v>
      </c>
      <c r="KH723">
        <v>589.652</v>
      </c>
      <c r="KI723">
        <v>21.9999</v>
      </c>
      <c r="KJ723">
        <v>91.9335</v>
      </c>
      <c r="KK723">
        <v>88.4224</v>
      </c>
    </row>
    <row r="724" spans="1:297">
      <c r="A724">
        <v>708</v>
      </c>
      <c r="B724">
        <v>1762209527.1</v>
      </c>
      <c r="C724">
        <v>11295.0999999046</v>
      </c>
      <c r="D724" t="s">
        <v>1867</v>
      </c>
      <c r="E724" t="s">
        <v>1868</v>
      </c>
      <c r="F724">
        <v>5</v>
      </c>
      <c r="G724" t="s">
        <v>1798</v>
      </c>
      <c r="H724" t="s">
        <v>438</v>
      </c>
      <c r="I724">
        <v>1762209518.94615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579.254446989534</v>
      </c>
      <c r="AK724">
        <v>554.381509090909</v>
      </c>
      <c r="AL724">
        <v>3.45694203306423</v>
      </c>
      <c r="AM724">
        <v>64.4554851909775</v>
      </c>
      <c r="AN724">
        <f>(AP724 - AO724 + DY724*1E3/(8.314*(EA724+273.15)) * AR724/DX724 * AQ724) * DX724/(100*DL724) * 1000/(1000 - AP724)</f>
        <v>0</v>
      </c>
      <c r="AO724">
        <v>20.7304473367157</v>
      </c>
      <c r="AP724">
        <v>33.0514739393939</v>
      </c>
      <c r="AQ724">
        <v>0.000169317571660666</v>
      </c>
      <c r="AR724">
        <v>96.2246162658236</v>
      </c>
      <c r="AS724">
        <v>16</v>
      </c>
      <c r="AT724">
        <v>3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439</v>
      </c>
      <c r="AY724" t="s">
        <v>439</v>
      </c>
      <c r="AZ724">
        <v>0</v>
      </c>
      <c r="BA724">
        <v>0</v>
      </c>
      <c r="BB724">
        <f>1-AZ724/BA724</f>
        <v>0</v>
      </c>
      <c r="BC724">
        <v>0</v>
      </c>
      <c r="BD724" t="s">
        <v>439</v>
      </c>
      <c r="BE724" t="s">
        <v>439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439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440</v>
      </c>
      <c r="DO724">
        <v>2</v>
      </c>
      <c r="DP724" t="b">
        <v>1</v>
      </c>
      <c r="DQ724">
        <v>1762209518.94615</v>
      </c>
      <c r="DR724">
        <v>512.609923076923</v>
      </c>
      <c r="DS724">
        <v>551.943153846154</v>
      </c>
      <c r="DT724">
        <v>33.0346</v>
      </c>
      <c r="DU724">
        <v>20.7316769230769</v>
      </c>
      <c r="DV724">
        <v>509.288692307692</v>
      </c>
      <c r="DW724">
        <v>32.7245692307692</v>
      </c>
      <c r="DX724">
        <v>500.028846153846</v>
      </c>
      <c r="DY724">
        <v>90.8108461538461</v>
      </c>
      <c r="DZ724">
        <v>0.100013669230769</v>
      </c>
      <c r="EA724">
        <v>44.8466769230769</v>
      </c>
      <c r="EB724">
        <v>43.7358769230769</v>
      </c>
      <c r="EC724">
        <v>999.9</v>
      </c>
      <c r="ED724">
        <v>0</v>
      </c>
      <c r="EE724">
        <v>0</v>
      </c>
      <c r="EF724">
        <v>9991.33846153846</v>
      </c>
      <c r="EG724">
        <v>0</v>
      </c>
      <c r="EH724">
        <v>1146.08230769231</v>
      </c>
      <c r="EI724">
        <v>-39.3330076923077</v>
      </c>
      <c r="EJ724">
        <v>530.122692307692</v>
      </c>
      <c r="EK724">
        <v>563.628</v>
      </c>
      <c r="EL724">
        <v>12.3029076923077</v>
      </c>
      <c r="EM724">
        <v>551.943153846154</v>
      </c>
      <c r="EN724">
        <v>20.7316769230769</v>
      </c>
      <c r="EO724">
        <v>2.99990076923077</v>
      </c>
      <c r="EP724">
        <v>1.88266153846154</v>
      </c>
      <c r="EQ724">
        <v>24.0273615384615</v>
      </c>
      <c r="ER724">
        <v>16.4905692307692</v>
      </c>
      <c r="ES724">
        <v>1999.96153846154</v>
      </c>
      <c r="ET724">
        <v>0.979995769230769</v>
      </c>
      <c r="EU724">
        <v>0.0200040384615385</v>
      </c>
      <c r="EV724">
        <v>0</v>
      </c>
      <c r="EW724">
        <v>1023.38615384615</v>
      </c>
      <c r="EX724">
        <v>5.00059</v>
      </c>
      <c r="EY724">
        <v>22522.1769230769</v>
      </c>
      <c r="EZ724">
        <v>17359.9538461538</v>
      </c>
      <c r="FA724">
        <v>67.4276153846154</v>
      </c>
      <c r="FB724">
        <v>68.0381538461538</v>
      </c>
      <c r="FC724">
        <v>66.9516153846154</v>
      </c>
      <c r="FD724">
        <v>67.4563846153846</v>
      </c>
      <c r="FE724">
        <v>67.4900769230769</v>
      </c>
      <c r="FF724">
        <v>1955.05153846154</v>
      </c>
      <c r="FG724">
        <v>39.91</v>
      </c>
      <c r="FH724">
        <v>0</v>
      </c>
      <c r="FI724">
        <v>1762209526.4</v>
      </c>
      <c r="FJ724">
        <v>0</v>
      </c>
      <c r="FK724">
        <v>1023.5392</v>
      </c>
      <c r="FL724">
        <v>7.99538459797834</v>
      </c>
      <c r="FM724">
        <v>221.261538125085</v>
      </c>
      <c r="FN724">
        <v>22526.416</v>
      </c>
      <c r="FO724">
        <v>15</v>
      </c>
      <c r="FP724">
        <v>0</v>
      </c>
      <c r="FQ724" t="s">
        <v>441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-38.90812</v>
      </c>
      <c r="GD724">
        <v>-10.7484631578947</v>
      </c>
      <c r="GE724">
        <v>1.1039093303347</v>
      </c>
      <c r="GF724">
        <v>0</v>
      </c>
      <c r="GG724">
        <v>1022.86029411765</v>
      </c>
      <c r="GH724">
        <v>9.9268143679459</v>
      </c>
      <c r="GI724">
        <v>1.00546005067073</v>
      </c>
      <c r="GJ724">
        <v>-1</v>
      </c>
      <c r="GK724">
        <v>12.296235</v>
      </c>
      <c r="GL724">
        <v>0.169772932330822</v>
      </c>
      <c r="GM724">
        <v>0.0163482193219934</v>
      </c>
      <c r="GN724">
        <v>0</v>
      </c>
      <c r="GO724">
        <v>0</v>
      </c>
      <c r="GP724">
        <v>2</v>
      </c>
      <c r="GQ724" t="s">
        <v>442</v>
      </c>
      <c r="GR724">
        <v>3.12464</v>
      </c>
      <c r="GS724">
        <v>2.77783</v>
      </c>
      <c r="GT724">
        <v>0.101277</v>
      </c>
      <c r="GU724">
        <v>0.10727</v>
      </c>
      <c r="GV724">
        <v>0.122259</v>
      </c>
      <c r="GW724">
        <v>0.0878689</v>
      </c>
      <c r="GX724">
        <v>31885.4</v>
      </c>
      <c r="GY724">
        <v>33431.2</v>
      </c>
      <c r="GZ724">
        <v>32250.2</v>
      </c>
      <c r="HA724">
        <v>34058.6</v>
      </c>
      <c r="HB724">
        <v>40504.7</v>
      </c>
      <c r="HC724">
        <v>44798.9</v>
      </c>
      <c r="HD724">
        <v>50737.5</v>
      </c>
      <c r="HE724">
        <v>54653.4</v>
      </c>
      <c r="HF724">
        <v>1.6326</v>
      </c>
      <c r="HG724">
        <v>1.9329</v>
      </c>
      <c r="HH724">
        <v>-0.0919998</v>
      </c>
      <c r="HI724">
        <v>0</v>
      </c>
      <c r="HJ724">
        <v>45.2335</v>
      </c>
      <c r="HK724">
        <v>999.9</v>
      </c>
      <c r="HL724">
        <v>53.296</v>
      </c>
      <c r="HM724">
        <v>28.399</v>
      </c>
      <c r="HN724">
        <v>22.7972</v>
      </c>
      <c r="HO724">
        <v>60.8248</v>
      </c>
      <c r="HP724">
        <v>29.8157</v>
      </c>
      <c r="HQ724">
        <v>2</v>
      </c>
      <c r="HR724">
        <v>2.8863</v>
      </c>
      <c r="HS724">
        <v>9.28105</v>
      </c>
      <c r="HT724">
        <v>19.8874</v>
      </c>
      <c r="HU724">
        <v>5.18405</v>
      </c>
      <c r="HV724">
        <v>12.017</v>
      </c>
      <c r="HW724">
        <v>4.96815</v>
      </c>
      <c r="HX724">
        <v>3.2957</v>
      </c>
      <c r="HY724">
        <v>999.9</v>
      </c>
      <c r="HZ724">
        <v>9999</v>
      </c>
      <c r="IA724">
        <v>9999</v>
      </c>
      <c r="IB724">
        <v>9999</v>
      </c>
      <c r="IC724">
        <v>1.86314</v>
      </c>
      <c r="ID724">
        <v>1.86812</v>
      </c>
      <c r="IE724">
        <v>1.86783</v>
      </c>
      <c r="IF724">
        <v>1.86905</v>
      </c>
      <c r="IG724">
        <v>1.86981</v>
      </c>
      <c r="IH724">
        <v>1.86584</v>
      </c>
      <c r="II724">
        <v>1.86705</v>
      </c>
      <c r="IJ724">
        <v>1.86842</v>
      </c>
      <c r="IK724">
        <v>5</v>
      </c>
      <c r="IL724">
        <v>0</v>
      </c>
      <c r="IM724">
        <v>0</v>
      </c>
      <c r="IN724">
        <v>0</v>
      </c>
      <c r="IO724" t="s">
        <v>443</v>
      </c>
      <c r="IP724" t="s">
        <v>444</v>
      </c>
      <c r="IQ724" t="s">
        <v>445</v>
      </c>
      <c r="IR724" t="s">
        <v>445</v>
      </c>
      <c r="IS724" t="s">
        <v>445</v>
      </c>
      <c r="IT724" t="s">
        <v>445</v>
      </c>
      <c r="IU724">
        <v>0</v>
      </c>
      <c r="IV724">
        <v>100</v>
      </c>
      <c r="IW724">
        <v>100</v>
      </c>
      <c r="IX724">
        <v>3.428</v>
      </c>
      <c r="IY724">
        <v>0.31</v>
      </c>
      <c r="IZ724">
        <v>0.972545899424372</v>
      </c>
      <c r="JA724">
        <v>0.00534676025210932</v>
      </c>
      <c r="JB724">
        <v>-1.70922874884956e-06</v>
      </c>
      <c r="JC724">
        <v>5.24977269206303e-10</v>
      </c>
      <c r="JD724">
        <v>0.310040366037049</v>
      </c>
      <c r="JE724">
        <v>0</v>
      </c>
      <c r="JF724">
        <v>0</v>
      </c>
      <c r="JG724">
        <v>0</v>
      </c>
      <c r="JH724">
        <v>4</v>
      </c>
      <c r="JI724">
        <v>2317</v>
      </c>
      <c r="JJ724">
        <v>-0</v>
      </c>
      <c r="JK724">
        <v>23</v>
      </c>
      <c r="JL724">
        <v>29370158.8</v>
      </c>
      <c r="JM724">
        <v>29370158.8</v>
      </c>
      <c r="JN724">
        <v>1.51611</v>
      </c>
      <c r="JO724">
        <v>2.61841</v>
      </c>
      <c r="JP724">
        <v>2.19849</v>
      </c>
      <c r="JQ724">
        <v>2.63794</v>
      </c>
      <c r="JR724">
        <v>2.44507</v>
      </c>
      <c r="JS724">
        <v>2.34497</v>
      </c>
      <c r="JT724">
        <v>33.0875</v>
      </c>
      <c r="JU724">
        <v>24.0875</v>
      </c>
      <c r="JV724">
        <v>18</v>
      </c>
      <c r="JW724">
        <v>475.67</v>
      </c>
      <c r="JX724">
        <v>721.798</v>
      </c>
      <c r="JY724">
        <v>35.8308</v>
      </c>
      <c r="JZ724">
        <v>57.8732</v>
      </c>
      <c r="KA724">
        <v>30.0043</v>
      </c>
      <c r="KB724">
        <v>56.7092</v>
      </c>
      <c r="KC724">
        <v>56.3352</v>
      </c>
      <c r="KD724">
        <v>30.3619</v>
      </c>
      <c r="KE724">
        <v>0</v>
      </c>
      <c r="KF724">
        <v>100</v>
      </c>
      <c r="KG724">
        <v>24.5356</v>
      </c>
      <c r="KH724">
        <v>609.984</v>
      </c>
      <c r="KI724">
        <v>21.9999</v>
      </c>
      <c r="KJ724">
        <v>91.9266</v>
      </c>
      <c r="KK724">
        <v>88.4131</v>
      </c>
    </row>
    <row r="725" spans="1:297">
      <c r="A725">
        <v>709</v>
      </c>
      <c r="B725">
        <v>1762209532.1</v>
      </c>
      <c r="C725">
        <v>11300.0999999046</v>
      </c>
      <c r="D725" t="s">
        <v>1869</v>
      </c>
      <c r="E725" t="s">
        <v>1870</v>
      </c>
      <c r="F725">
        <v>5</v>
      </c>
      <c r="G725" t="s">
        <v>1798</v>
      </c>
      <c r="H725" t="s">
        <v>438</v>
      </c>
      <c r="I725">
        <v>1762209523.94615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595.353147342238</v>
      </c>
      <c r="AK725">
        <v>570.750703030303</v>
      </c>
      <c r="AL725">
        <v>3.26015711996755</v>
      </c>
      <c r="AM725">
        <v>64.4554851909775</v>
      </c>
      <c r="AN725">
        <f>(AP725 - AO725 + DY725*1E3/(8.314*(EA725+273.15)) * AR725/DX725 * AQ725) * DX725/(100*DL725) * 1000/(1000 - AP725)</f>
        <v>0</v>
      </c>
      <c r="AO725">
        <v>20.7280607335958</v>
      </c>
      <c r="AP725">
        <v>33.0663387878788</v>
      </c>
      <c r="AQ725">
        <v>0.000201684261599827</v>
      </c>
      <c r="AR725">
        <v>96.2246162658236</v>
      </c>
      <c r="AS725">
        <v>16</v>
      </c>
      <c r="AT725">
        <v>3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439</v>
      </c>
      <c r="AY725" t="s">
        <v>439</v>
      </c>
      <c r="AZ725">
        <v>0</v>
      </c>
      <c r="BA725">
        <v>0</v>
      </c>
      <c r="BB725">
        <f>1-AZ725/BA725</f>
        <v>0</v>
      </c>
      <c r="BC725">
        <v>0</v>
      </c>
      <c r="BD725" t="s">
        <v>439</v>
      </c>
      <c r="BE725" t="s">
        <v>439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439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440</v>
      </c>
      <c r="DO725">
        <v>2</v>
      </c>
      <c r="DP725" t="b">
        <v>1</v>
      </c>
      <c r="DQ725">
        <v>1762209523.94615</v>
      </c>
      <c r="DR725">
        <v>528.820615384615</v>
      </c>
      <c r="DS725">
        <v>568.613153846154</v>
      </c>
      <c r="DT725">
        <v>33.0471846153846</v>
      </c>
      <c r="DU725">
        <v>20.7299923076923</v>
      </c>
      <c r="DV725">
        <v>525.434846153846</v>
      </c>
      <c r="DW725">
        <v>32.7371538461538</v>
      </c>
      <c r="DX725">
        <v>500.028307692308</v>
      </c>
      <c r="DY725">
        <v>90.8091538461538</v>
      </c>
      <c r="DZ725">
        <v>0.100012192307692</v>
      </c>
      <c r="EA725">
        <v>44.8715</v>
      </c>
      <c r="EB725">
        <v>43.7594615384615</v>
      </c>
      <c r="EC725">
        <v>999.9</v>
      </c>
      <c r="ED725">
        <v>0</v>
      </c>
      <c r="EE725">
        <v>0</v>
      </c>
      <c r="EF725">
        <v>9991.96923076923</v>
      </c>
      <c r="EG725">
        <v>0</v>
      </c>
      <c r="EH725">
        <v>1146.01153846154</v>
      </c>
      <c r="EI725">
        <v>-39.7925076923077</v>
      </c>
      <c r="EJ725">
        <v>546.894153846154</v>
      </c>
      <c r="EK725">
        <v>580.650076923077</v>
      </c>
      <c r="EL725">
        <v>12.3171846153846</v>
      </c>
      <c r="EM725">
        <v>568.613153846154</v>
      </c>
      <c r="EN725">
        <v>20.7299923076923</v>
      </c>
      <c r="EO725">
        <v>3.00098692307692</v>
      </c>
      <c r="EP725">
        <v>1.88247230769231</v>
      </c>
      <c r="EQ725">
        <v>24.0333923076923</v>
      </c>
      <c r="ER725">
        <v>16.4889846153846</v>
      </c>
      <c r="ES725">
        <v>1999.99923076923</v>
      </c>
      <c r="ET725">
        <v>0.979996461538461</v>
      </c>
      <c r="EU725">
        <v>0.0200033230769231</v>
      </c>
      <c r="EV725">
        <v>0</v>
      </c>
      <c r="EW725">
        <v>1024.10153846154</v>
      </c>
      <c r="EX725">
        <v>5.00059</v>
      </c>
      <c r="EY725">
        <v>22540.7384615385</v>
      </c>
      <c r="EZ725">
        <v>17360.2923076923</v>
      </c>
      <c r="FA725">
        <v>67.4660769230769</v>
      </c>
      <c r="FB725">
        <v>68.0669230769231</v>
      </c>
      <c r="FC725">
        <v>66.9757692307692</v>
      </c>
      <c r="FD725">
        <v>67.4757692307692</v>
      </c>
      <c r="FE725">
        <v>67.5285384615385</v>
      </c>
      <c r="FF725">
        <v>1955.08923076923</v>
      </c>
      <c r="FG725">
        <v>39.91</v>
      </c>
      <c r="FH725">
        <v>0</v>
      </c>
      <c r="FI725">
        <v>1762209531.2</v>
      </c>
      <c r="FJ725">
        <v>0</v>
      </c>
      <c r="FK725">
        <v>1024.1212</v>
      </c>
      <c r="FL725">
        <v>8.46692307943106</v>
      </c>
      <c r="FM725">
        <v>189.107692205008</v>
      </c>
      <c r="FN725">
        <v>22543.196</v>
      </c>
      <c r="FO725">
        <v>15</v>
      </c>
      <c r="FP725">
        <v>0</v>
      </c>
      <c r="FQ725" t="s">
        <v>441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-39.4564857142857</v>
      </c>
      <c r="GD725">
        <v>-6.61358181818184</v>
      </c>
      <c r="GE725">
        <v>0.821634064234318</v>
      </c>
      <c r="GF725">
        <v>0</v>
      </c>
      <c r="GG725">
        <v>1023.70470588235</v>
      </c>
      <c r="GH725">
        <v>8.10084033746901</v>
      </c>
      <c r="GI725">
        <v>0.820739391517742</v>
      </c>
      <c r="GJ725">
        <v>-1</v>
      </c>
      <c r="GK725">
        <v>12.3090666666667</v>
      </c>
      <c r="GL725">
        <v>0.171257142857132</v>
      </c>
      <c r="GM725">
        <v>0.0173217818651584</v>
      </c>
      <c r="GN725">
        <v>0</v>
      </c>
      <c r="GO725">
        <v>0</v>
      </c>
      <c r="GP725">
        <v>2</v>
      </c>
      <c r="GQ725" t="s">
        <v>442</v>
      </c>
      <c r="GR725">
        <v>3.12458</v>
      </c>
      <c r="GS725">
        <v>2.77806</v>
      </c>
      <c r="GT725">
        <v>0.103461</v>
      </c>
      <c r="GU725">
        <v>0.109508</v>
      </c>
      <c r="GV725">
        <v>0.122284</v>
      </c>
      <c r="GW725">
        <v>0.0878516</v>
      </c>
      <c r="GX725">
        <v>31804.6</v>
      </c>
      <c r="GY725">
        <v>33343.3</v>
      </c>
      <c r="GZ725">
        <v>32247.1</v>
      </c>
      <c r="HA725">
        <v>34054.8</v>
      </c>
      <c r="HB725">
        <v>40500.6</v>
      </c>
      <c r="HC725">
        <v>44795.4</v>
      </c>
      <c r="HD725">
        <v>50733.2</v>
      </c>
      <c r="HE725">
        <v>54647.9</v>
      </c>
      <c r="HF725">
        <v>1.63212</v>
      </c>
      <c r="HG725">
        <v>1.93235</v>
      </c>
      <c r="HH725">
        <v>-0.0919327</v>
      </c>
      <c r="HI725">
        <v>0</v>
      </c>
      <c r="HJ725">
        <v>45.2546</v>
      </c>
      <c r="HK725">
        <v>999.9</v>
      </c>
      <c r="HL725">
        <v>53.272</v>
      </c>
      <c r="HM725">
        <v>28.379</v>
      </c>
      <c r="HN725">
        <v>22.7589</v>
      </c>
      <c r="HO725">
        <v>60.8649</v>
      </c>
      <c r="HP725">
        <v>29.8037</v>
      </c>
      <c r="HQ725">
        <v>2</v>
      </c>
      <c r="HR725">
        <v>2.89079</v>
      </c>
      <c r="HS725">
        <v>9.28105</v>
      </c>
      <c r="HT725">
        <v>19.8874</v>
      </c>
      <c r="HU725">
        <v>5.18479</v>
      </c>
      <c r="HV725">
        <v>12.0173</v>
      </c>
      <c r="HW725">
        <v>4.96855</v>
      </c>
      <c r="HX725">
        <v>3.29585</v>
      </c>
      <c r="HY725">
        <v>999.9</v>
      </c>
      <c r="HZ725">
        <v>9999</v>
      </c>
      <c r="IA725">
        <v>9999</v>
      </c>
      <c r="IB725">
        <v>9999</v>
      </c>
      <c r="IC725">
        <v>1.86313</v>
      </c>
      <c r="ID725">
        <v>1.86813</v>
      </c>
      <c r="IE725">
        <v>1.86783</v>
      </c>
      <c r="IF725">
        <v>1.86905</v>
      </c>
      <c r="IG725">
        <v>1.86981</v>
      </c>
      <c r="IH725">
        <v>1.86584</v>
      </c>
      <c r="II725">
        <v>1.86704</v>
      </c>
      <c r="IJ725">
        <v>1.86841</v>
      </c>
      <c r="IK725">
        <v>5</v>
      </c>
      <c r="IL725">
        <v>0</v>
      </c>
      <c r="IM725">
        <v>0</v>
      </c>
      <c r="IN725">
        <v>0</v>
      </c>
      <c r="IO725" t="s">
        <v>443</v>
      </c>
      <c r="IP725" t="s">
        <v>444</v>
      </c>
      <c r="IQ725" t="s">
        <v>445</v>
      </c>
      <c r="IR725" t="s">
        <v>445</v>
      </c>
      <c r="IS725" t="s">
        <v>445</v>
      </c>
      <c r="IT725" t="s">
        <v>445</v>
      </c>
      <c r="IU725">
        <v>0</v>
      </c>
      <c r="IV725">
        <v>100</v>
      </c>
      <c r="IW725">
        <v>100</v>
      </c>
      <c r="IX725">
        <v>3.49</v>
      </c>
      <c r="IY725">
        <v>0.3101</v>
      </c>
      <c r="IZ725">
        <v>0.972545899424372</v>
      </c>
      <c r="JA725">
        <v>0.00534676025210932</v>
      </c>
      <c r="JB725">
        <v>-1.70922874884956e-06</v>
      </c>
      <c r="JC725">
        <v>5.24977269206303e-10</v>
      </c>
      <c r="JD725">
        <v>0.310040366037049</v>
      </c>
      <c r="JE725">
        <v>0</v>
      </c>
      <c r="JF725">
        <v>0</v>
      </c>
      <c r="JG725">
        <v>0</v>
      </c>
      <c r="JH725">
        <v>4</v>
      </c>
      <c r="JI725">
        <v>2317</v>
      </c>
      <c r="JJ725">
        <v>-0</v>
      </c>
      <c r="JK725">
        <v>23</v>
      </c>
      <c r="JL725">
        <v>29370158.9</v>
      </c>
      <c r="JM725">
        <v>29370158.9</v>
      </c>
      <c r="JN725">
        <v>1.55396</v>
      </c>
      <c r="JO725">
        <v>2.62329</v>
      </c>
      <c r="JP725">
        <v>2.19849</v>
      </c>
      <c r="JQ725">
        <v>2.63672</v>
      </c>
      <c r="JR725">
        <v>2.44507</v>
      </c>
      <c r="JS725">
        <v>2.26929</v>
      </c>
      <c r="JT725">
        <v>33.0875</v>
      </c>
      <c r="JU725">
        <v>24.0787</v>
      </c>
      <c r="JV725">
        <v>18</v>
      </c>
      <c r="JW725">
        <v>475.527</v>
      </c>
      <c r="JX725">
        <v>721.579</v>
      </c>
      <c r="JY725">
        <v>35.8587</v>
      </c>
      <c r="JZ725">
        <v>57.911</v>
      </c>
      <c r="KA725">
        <v>30.0043</v>
      </c>
      <c r="KB725">
        <v>56.748</v>
      </c>
      <c r="KC725">
        <v>56.3733</v>
      </c>
      <c r="KD725">
        <v>31.2112</v>
      </c>
      <c r="KE725">
        <v>0</v>
      </c>
      <c r="KF725">
        <v>100</v>
      </c>
      <c r="KG725">
        <v>24.5419</v>
      </c>
      <c r="KH725">
        <v>623.534</v>
      </c>
      <c r="KI725">
        <v>21.9999</v>
      </c>
      <c r="KJ725">
        <v>91.9184</v>
      </c>
      <c r="KK725">
        <v>88.4039</v>
      </c>
    </row>
    <row r="726" spans="1:297">
      <c r="A726">
        <v>710</v>
      </c>
      <c r="B726">
        <v>1762209537.1</v>
      </c>
      <c r="C726">
        <v>11305.0999999046</v>
      </c>
      <c r="D726" t="s">
        <v>1871</v>
      </c>
      <c r="E726" t="s">
        <v>1872</v>
      </c>
      <c r="F726">
        <v>5</v>
      </c>
      <c r="G726" t="s">
        <v>1798</v>
      </c>
      <c r="H726" t="s">
        <v>438</v>
      </c>
      <c r="I726">
        <v>1762209528.94615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612.716258033019</v>
      </c>
      <c r="AK726">
        <v>587.591103030303</v>
      </c>
      <c r="AL726">
        <v>3.36665267325869</v>
      </c>
      <c r="AM726">
        <v>64.4554851909775</v>
      </c>
      <c r="AN726">
        <f>(AP726 - AO726 + DY726*1E3/(8.314*(EA726+273.15)) * AR726/DX726 * AQ726) * DX726/(100*DL726) * 1000/(1000 - AP726)</f>
        <v>0</v>
      </c>
      <c r="AO726">
        <v>20.7274757067629</v>
      </c>
      <c r="AP726">
        <v>33.0766818181818</v>
      </c>
      <c r="AQ726">
        <v>0.00014814248860022</v>
      </c>
      <c r="AR726">
        <v>96.2246162658236</v>
      </c>
      <c r="AS726">
        <v>16</v>
      </c>
      <c r="AT726">
        <v>3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439</v>
      </c>
      <c r="AY726" t="s">
        <v>439</v>
      </c>
      <c r="AZ726">
        <v>0</v>
      </c>
      <c r="BA726">
        <v>0</v>
      </c>
      <c r="BB726">
        <f>1-AZ726/BA726</f>
        <v>0</v>
      </c>
      <c r="BC726">
        <v>0</v>
      </c>
      <c r="BD726" t="s">
        <v>439</v>
      </c>
      <c r="BE726" t="s">
        <v>439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439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440</v>
      </c>
      <c r="DO726">
        <v>2</v>
      </c>
      <c r="DP726" t="b">
        <v>1</v>
      </c>
      <c r="DQ726">
        <v>1762209528.94615</v>
      </c>
      <c r="DR726">
        <v>545.022461538462</v>
      </c>
      <c r="DS726">
        <v>585.474307692308</v>
      </c>
      <c r="DT726">
        <v>33.0597538461538</v>
      </c>
      <c r="DU726">
        <v>20.7288307692308</v>
      </c>
      <c r="DV726">
        <v>541.572538461538</v>
      </c>
      <c r="DW726">
        <v>32.7497</v>
      </c>
      <c r="DX726">
        <v>500.014769230769</v>
      </c>
      <c r="DY726">
        <v>90.8069153846154</v>
      </c>
      <c r="DZ726">
        <v>0.0999848153846154</v>
      </c>
      <c r="EA726">
        <v>44.8965923076923</v>
      </c>
      <c r="EB726">
        <v>43.7798384615385</v>
      </c>
      <c r="EC726">
        <v>999.9</v>
      </c>
      <c r="ED726">
        <v>0</v>
      </c>
      <c r="EE726">
        <v>0</v>
      </c>
      <c r="EF726">
        <v>9995.91153846154</v>
      </c>
      <c r="EG726">
        <v>0</v>
      </c>
      <c r="EH726">
        <v>1145.92</v>
      </c>
      <c r="EI726">
        <v>-40.4518692307692</v>
      </c>
      <c r="EJ726">
        <v>563.657</v>
      </c>
      <c r="EK726">
        <v>597.867538461538</v>
      </c>
      <c r="EL726">
        <v>12.3308923076923</v>
      </c>
      <c r="EM726">
        <v>585.474307692308</v>
      </c>
      <c r="EN726">
        <v>20.7288307692308</v>
      </c>
      <c r="EO726">
        <v>3.00205307692308</v>
      </c>
      <c r="EP726">
        <v>1.88232076923077</v>
      </c>
      <c r="EQ726">
        <v>24.0393</v>
      </c>
      <c r="ER726">
        <v>16.4877153846154</v>
      </c>
      <c r="ES726">
        <v>1999.99384615385</v>
      </c>
      <c r="ET726">
        <v>0.979996692307692</v>
      </c>
      <c r="EU726">
        <v>0.0200030846153846</v>
      </c>
      <c r="EV726">
        <v>0</v>
      </c>
      <c r="EW726">
        <v>1024.58076923077</v>
      </c>
      <c r="EX726">
        <v>5.00059</v>
      </c>
      <c r="EY726">
        <v>22555.3307692308</v>
      </c>
      <c r="EZ726">
        <v>17360.2461538462</v>
      </c>
      <c r="FA726">
        <v>67.4902307692308</v>
      </c>
      <c r="FB726">
        <v>68.0910769230769</v>
      </c>
      <c r="FC726">
        <v>67.0142307692308</v>
      </c>
      <c r="FD726">
        <v>67.5142307692308</v>
      </c>
      <c r="FE726">
        <v>67.5573076923077</v>
      </c>
      <c r="FF726">
        <v>1955.08384615385</v>
      </c>
      <c r="FG726">
        <v>39.9092307692308</v>
      </c>
      <c r="FH726">
        <v>0</v>
      </c>
      <c r="FI726">
        <v>1762209536.6</v>
      </c>
      <c r="FJ726">
        <v>0</v>
      </c>
      <c r="FK726">
        <v>1024.63192307692</v>
      </c>
      <c r="FL726">
        <v>4.09196583187707</v>
      </c>
      <c r="FM726">
        <v>156.697435849638</v>
      </c>
      <c r="FN726">
        <v>22557.6076923077</v>
      </c>
      <c r="FO726">
        <v>15</v>
      </c>
      <c r="FP726">
        <v>0</v>
      </c>
      <c r="FQ726" t="s">
        <v>441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-40.1183</v>
      </c>
      <c r="GD726">
        <v>-6.46632180451128</v>
      </c>
      <c r="GE726">
        <v>0.784957932630788</v>
      </c>
      <c r="GF726">
        <v>0</v>
      </c>
      <c r="GG726">
        <v>1024.24176470588</v>
      </c>
      <c r="GH726">
        <v>6.42627960117343</v>
      </c>
      <c r="GI726">
        <v>0.671694392116971</v>
      </c>
      <c r="GJ726">
        <v>-1</v>
      </c>
      <c r="GK726">
        <v>12.324515</v>
      </c>
      <c r="GL726">
        <v>0.165288721804505</v>
      </c>
      <c r="GM726">
        <v>0.0159582040029572</v>
      </c>
      <c r="GN726">
        <v>0</v>
      </c>
      <c r="GO726">
        <v>0</v>
      </c>
      <c r="GP726">
        <v>2</v>
      </c>
      <c r="GQ726" t="s">
        <v>442</v>
      </c>
      <c r="GR726">
        <v>3.12459</v>
      </c>
      <c r="GS726">
        <v>2.77779</v>
      </c>
      <c r="GT726">
        <v>0.105676</v>
      </c>
      <c r="GU726">
        <v>0.111703</v>
      </c>
      <c r="GV726">
        <v>0.122296</v>
      </c>
      <c r="GW726">
        <v>0.0878511</v>
      </c>
      <c r="GX726">
        <v>31722.7</v>
      </c>
      <c r="GY726">
        <v>33256.9</v>
      </c>
      <c r="GZ726">
        <v>32244.1</v>
      </c>
      <c r="HA726">
        <v>34050.9</v>
      </c>
      <c r="HB726">
        <v>40497.4</v>
      </c>
      <c r="HC726">
        <v>44790.9</v>
      </c>
      <c r="HD726">
        <v>50729.2</v>
      </c>
      <c r="HE726">
        <v>54642</v>
      </c>
      <c r="HF726">
        <v>1.63155</v>
      </c>
      <c r="HG726">
        <v>1.93198</v>
      </c>
      <c r="HH726">
        <v>-0.0919327</v>
      </c>
      <c r="HI726">
        <v>0</v>
      </c>
      <c r="HJ726">
        <v>45.2743</v>
      </c>
      <c r="HK726">
        <v>999.9</v>
      </c>
      <c r="HL726">
        <v>53.296</v>
      </c>
      <c r="HM726">
        <v>28.399</v>
      </c>
      <c r="HN726">
        <v>22.7989</v>
      </c>
      <c r="HO726">
        <v>60.7249</v>
      </c>
      <c r="HP726">
        <v>29.8678</v>
      </c>
      <c r="HQ726">
        <v>2</v>
      </c>
      <c r="HR726">
        <v>2.8953</v>
      </c>
      <c r="HS726">
        <v>9.28105</v>
      </c>
      <c r="HT726">
        <v>19.8875</v>
      </c>
      <c r="HU726">
        <v>5.18464</v>
      </c>
      <c r="HV726">
        <v>12.0168</v>
      </c>
      <c r="HW726">
        <v>4.96805</v>
      </c>
      <c r="HX726">
        <v>3.29588</v>
      </c>
      <c r="HY726">
        <v>999.9</v>
      </c>
      <c r="HZ726">
        <v>9999</v>
      </c>
      <c r="IA726">
        <v>9999</v>
      </c>
      <c r="IB726">
        <v>9999</v>
      </c>
      <c r="IC726">
        <v>1.86313</v>
      </c>
      <c r="ID726">
        <v>1.86813</v>
      </c>
      <c r="IE726">
        <v>1.86783</v>
      </c>
      <c r="IF726">
        <v>1.86904</v>
      </c>
      <c r="IG726">
        <v>1.86981</v>
      </c>
      <c r="IH726">
        <v>1.86584</v>
      </c>
      <c r="II726">
        <v>1.86705</v>
      </c>
      <c r="IJ726">
        <v>1.86839</v>
      </c>
      <c r="IK726">
        <v>5</v>
      </c>
      <c r="IL726">
        <v>0</v>
      </c>
      <c r="IM726">
        <v>0</v>
      </c>
      <c r="IN726">
        <v>0</v>
      </c>
      <c r="IO726" t="s">
        <v>443</v>
      </c>
      <c r="IP726" t="s">
        <v>444</v>
      </c>
      <c r="IQ726" t="s">
        <v>445</v>
      </c>
      <c r="IR726" t="s">
        <v>445</v>
      </c>
      <c r="IS726" t="s">
        <v>445</v>
      </c>
      <c r="IT726" t="s">
        <v>445</v>
      </c>
      <c r="IU726">
        <v>0</v>
      </c>
      <c r="IV726">
        <v>100</v>
      </c>
      <c r="IW726">
        <v>100</v>
      </c>
      <c r="IX726">
        <v>3.554</v>
      </c>
      <c r="IY726">
        <v>0.31</v>
      </c>
      <c r="IZ726">
        <v>0.972545899424372</v>
      </c>
      <c r="JA726">
        <v>0.00534676025210932</v>
      </c>
      <c r="JB726">
        <v>-1.70922874884956e-06</v>
      </c>
      <c r="JC726">
        <v>5.24977269206303e-10</v>
      </c>
      <c r="JD726">
        <v>0.310040366037049</v>
      </c>
      <c r="JE726">
        <v>0</v>
      </c>
      <c r="JF726">
        <v>0</v>
      </c>
      <c r="JG726">
        <v>0</v>
      </c>
      <c r="JH726">
        <v>4</v>
      </c>
      <c r="JI726">
        <v>2317</v>
      </c>
      <c r="JJ726">
        <v>-0</v>
      </c>
      <c r="JK726">
        <v>23</v>
      </c>
      <c r="JL726">
        <v>29370159</v>
      </c>
      <c r="JM726">
        <v>29370159</v>
      </c>
      <c r="JN726">
        <v>1.5918</v>
      </c>
      <c r="JO726">
        <v>2.62573</v>
      </c>
      <c r="JP726">
        <v>2.19849</v>
      </c>
      <c r="JQ726">
        <v>2.63672</v>
      </c>
      <c r="JR726">
        <v>2.44507</v>
      </c>
      <c r="JS726">
        <v>2.34009</v>
      </c>
      <c r="JT726">
        <v>33.0875</v>
      </c>
      <c r="JU726">
        <v>24.07</v>
      </c>
      <c r="JV726">
        <v>18</v>
      </c>
      <c r="JW726">
        <v>475.311</v>
      </c>
      <c r="JX726">
        <v>721.533</v>
      </c>
      <c r="JY726">
        <v>35.8861</v>
      </c>
      <c r="JZ726">
        <v>57.9521</v>
      </c>
      <c r="KA726">
        <v>30.0043</v>
      </c>
      <c r="KB726">
        <v>56.787</v>
      </c>
      <c r="KC726">
        <v>56.4114</v>
      </c>
      <c r="KD726">
        <v>31.9359</v>
      </c>
      <c r="KE726">
        <v>0</v>
      </c>
      <c r="KF726">
        <v>100</v>
      </c>
      <c r="KG726">
        <v>24.5469</v>
      </c>
      <c r="KH726">
        <v>637.097</v>
      </c>
      <c r="KI726">
        <v>21.9999</v>
      </c>
      <c r="KJ726">
        <v>91.9107</v>
      </c>
      <c r="KK726">
        <v>88.3941</v>
      </c>
    </row>
    <row r="727" spans="1:297">
      <c r="A727">
        <v>711</v>
      </c>
      <c r="B727">
        <v>1762209542.1</v>
      </c>
      <c r="C727">
        <v>11310.0999999046</v>
      </c>
      <c r="D727" t="s">
        <v>1873</v>
      </c>
      <c r="E727" t="s">
        <v>1874</v>
      </c>
      <c r="F727">
        <v>5</v>
      </c>
      <c r="G727" t="s">
        <v>1798</v>
      </c>
      <c r="H727" t="s">
        <v>438</v>
      </c>
      <c r="I727">
        <v>1762209533.94615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629.466887801534</v>
      </c>
      <c r="AK727">
        <v>604.154618181818</v>
      </c>
      <c r="AL727">
        <v>3.29988626448302</v>
      </c>
      <c r="AM727">
        <v>64.4554851909775</v>
      </c>
      <c r="AN727">
        <f>(AP727 - AO727 + DY727*1E3/(8.314*(EA727+273.15)) * AR727/DX727 * AQ727) * DX727/(100*DL727) * 1000/(1000 - AP727)</f>
        <v>0</v>
      </c>
      <c r="AO727">
        <v>20.7299953396344</v>
      </c>
      <c r="AP727">
        <v>33.085606060606</v>
      </c>
      <c r="AQ727">
        <v>0.000101421741202918</v>
      </c>
      <c r="AR727">
        <v>96.2246162658236</v>
      </c>
      <c r="AS727">
        <v>16</v>
      </c>
      <c r="AT727">
        <v>3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439</v>
      </c>
      <c r="AY727" t="s">
        <v>439</v>
      </c>
      <c r="AZ727">
        <v>0</v>
      </c>
      <c r="BA727">
        <v>0</v>
      </c>
      <c r="BB727">
        <f>1-AZ727/BA727</f>
        <v>0</v>
      </c>
      <c r="BC727">
        <v>0</v>
      </c>
      <c r="BD727" t="s">
        <v>439</v>
      </c>
      <c r="BE727" t="s">
        <v>439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439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440</v>
      </c>
      <c r="DO727">
        <v>2</v>
      </c>
      <c r="DP727" t="b">
        <v>1</v>
      </c>
      <c r="DQ727">
        <v>1762209533.94615</v>
      </c>
      <c r="DR727">
        <v>561.189692307692</v>
      </c>
      <c r="DS727">
        <v>601.808384615385</v>
      </c>
      <c r="DT727">
        <v>33.0713307692308</v>
      </c>
      <c r="DU727">
        <v>20.7286769230769</v>
      </c>
      <c r="DV727">
        <v>557.676076923077</v>
      </c>
      <c r="DW727">
        <v>32.7612923076923</v>
      </c>
      <c r="DX727">
        <v>499.996538461539</v>
      </c>
      <c r="DY727">
        <v>90.8036</v>
      </c>
      <c r="DZ727">
        <v>0.0999774461538461</v>
      </c>
      <c r="EA727">
        <v>44.9166846153846</v>
      </c>
      <c r="EB727">
        <v>43.8012384615385</v>
      </c>
      <c r="EC727">
        <v>999.9</v>
      </c>
      <c r="ED727">
        <v>0</v>
      </c>
      <c r="EE727">
        <v>0</v>
      </c>
      <c r="EF727">
        <v>10001.1038461538</v>
      </c>
      <c r="EG727">
        <v>0</v>
      </c>
      <c r="EH727">
        <v>1145.79076923077</v>
      </c>
      <c r="EI727">
        <v>-40.6187615384615</v>
      </c>
      <c r="EJ727">
        <v>580.383846153846</v>
      </c>
      <c r="EK727">
        <v>614.547307692308</v>
      </c>
      <c r="EL727">
        <v>12.3426461538462</v>
      </c>
      <c r="EM727">
        <v>601.808384615385</v>
      </c>
      <c r="EN727">
        <v>20.7286769230769</v>
      </c>
      <c r="EO727">
        <v>3.00299461538462</v>
      </c>
      <c r="EP727">
        <v>1.88223769230769</v>
      </c>
      <c r="EQ727">
        <v>24.0445230769231</v>
      </c>
      <c r="ER727">
        <v>16.4870153846154</v>
      </c>
      <c r="ES727">
        <v>2000.00846153846</v>
      </c>
      <c r="ET727">
        <v>0.979997153846154</v>
      </c>
      <c r="EU727">
        <v>0.0200026076923077</v>
      </c>
      <c r="EV727">
        <v>0</v>
      </c>
      <c r="EW727">
        <v>1024.88</v>
      </c>
      <c r="EX727">
        <v>5.00059</v>
      </c>
      <c r="EY727">
        <v>22567.4538461538</v>
      </c>
      <c r="EZ727">
        <v>17360.3769230769</v>
      </c>
      <c r="FA727">
        <v>67.5238461538462</v>
      </c>
      <c r="FB727">
        <v>68.1295384615385</v>
      </c>
      <c r="FC727">
        <v>67.0478461538462</v>
      </c>
      <c r="FD727">
        <v>67.5526923076923</v>
      </c>
      <c r="FE727">
        <v>67.5862307692308</v>
      </c>
      <c r="FF727">
        <v>1955.09846153846</v>
      </c>
      <c r="FG727">
        <v>39.9061538461538</v>
      </c>
      <c r="FH727">
        <v>0</v>
      </c>
      <c r="FI727">
        <v>1762209541.4</v>
      </c>
      <c r="FJ727">
        <v>0</v>
      </c>
      <c r="FK727">
        <v>1024.93038461538</v>
      </c>
      <c r="FL727">
        <v>2.49196581620133</v>
      </c>
      <c r="FM727">
        <v>121.45299129332</v>
      </c>
      <c r="FN727">
        <v>22568.9423076923</v>
      </c>
      <c r="FO727">
        <v>15</v>
      </c>
      <c r="FP727">
        <v>0</v>
      </c>
      <c r="FQ727" t="s">
        <v>441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-40.53301</v>
      </c>
      <c r="GD727">
        <v>-3.52417443609018</v>
      </c>
      <c r="GE727">
        <v>0.499561220372438</v>
      </c>
      <c r="GF727">
        <v>0</v>
      </c>
      <c r="GG727">
        <v>1024.60676470588</v>
      </c>
      <c r="GH727">
        <v>4.6110007735574</v>
      </c>
      <c r="GI727">
        <v>0.521895417674489</v>
      </c>
      <c r="GJ727">
        <v>-1</v>
      </c>
      <c r="GK727">
        <v>12.3345</v>
      </c>
      <c r="GL727">
        <v>0.148845112781959</v>
      </c>
      <c r="GM727">
        <v>0.0144705908656143</v>
      </c>
      <c r="GN727">
        <v>0</v>
      </c>
      <c r="GO727">
        <v>0</v>
      </c>
      <c r="GP727">
        <v>2</v>
      </c>
      <c r="GQ727" t="s">
        <v>442</v>
      </c>
      <c r="GR727">
        <v>3.12455</v>
      </c>
      <c r="GS727">
        <v>2.77805</v>
      </c>
      <c r="GT727">
        <v>0.107811</v>
      </c>
      <c r="GU727">
        <v>0.113673</v>
      </c>
      <c r="GV727">
        <v>0.122311</v>
      </c>
      <c r="GW727">
        <v>0.087842</v>
      </c>
      <c r="GX727">
        <v>31643.6</v>
      </c>
      <c r="GY727">
        <v>33179.3</v>
      </c>
      <c r="GZ727">
        <v>32241.1</v>
      </c>
      <c r="HA727">
        <v>34047.4</v>
      </c>
      <c r="HB727">
        <v>40494.1</v>
      </c>
      <c r="HC727">
        <v>44787.1</v>
      </c>
      <c r="HD727">
        <v>50725.2</v>
      </c>
      <c r="HE727">
        <v>54636.6</v>
      </c>
      <c r="HF727">
        <v>1.63137</v>
      </c>
      <c r="HG727">
        <v>1.93132</v>
      </c>
      <c r="HH727">
        <v>-0.0917539</v>
      </c>
      <c r="HI727">
        <v>0</v>
      </c>
      <c r="HJ727">
        <v>45.2963</v>
      </c>
      <c r="HK727">
        <v>999.9</v>
      </c>
      <c r="HL727">
        <v>53.272</v>
      </c>
      <c r="HM727">
        <v>28.379</v>
      </c>
      <c r="HN727">
        <v>22.7608</v>
      </c>
      <c r="HO727">
        <v>61.0349</v>
      </c>
      <c r="HP727">
        <v>29.8237</v>
      </c>
      <c r="HQ727">
        <v>2</v>
      </c>
      <c r="HR727">
        <v>2.89972</v>
      </c>
      <c r="HS727">
        <v>9.28105</v>
      </c>
      <c r="HT727">
        <v>19.8871</v>
      </c>
      <c r="HU727">
        <v>5.18464</v>
      </c>
      <c r="HV727">
        <v>12.0167</v>
      </c>
      <c r="HW727">
        <v>4.96825</v>
      </c>
      <c r="HX727">
        <v>3.29583</v>
      </c>
      <c r="HY727">
        <v>999.9</v>
      </c>
      <c r="HZ727">
        <v>9999</v>
      </c>
      <c r="IA727">
        <v>9999</v>
      </c>
      <c r="IB727">
        <v>9999</v>
      </c>
      <c r="IC727">
        <v>1.86312</v>
      </c>
      <c r="ID727">
        <v>1.86812</v>
      </c>
      <c r="IE727">
        <v>1.86783</v>
      </c>
      <c r="IF727">
        <v>1.86904</v>
      </c>
      <c r="IG727">
        <v>1.86981</v>
      </c>
      <c r="IH727">
        <v>1.86584</v>
      </c>
      <c r="II727">
        <v>1.86705</v>
      </c>
      <c r="IJ727">
        <v>1.86838</v>
      </c>
      <c r="IK727">
        <v>5</v>
      </c>
      <c r="IL727">
        <v>0</v>
      </c>
      <c r="IM727">
        <v>0</v>
      </c>
      <c r="IN727">
        <v>0</v>
      </c>
      <c r="IO727" t="s">
        <v>443</v>
      </c>
      <c r="IP727" t="s">
        <v>444</v>
      </c>
      <c r="IQ727" t="s">
        <v>445</v>
      </c>
      <c r="IR727" t="s">
        <v>445</v>
      </c>
      <c r="IS727" t="s">
        <v>445</v>
      </c>
      <c r="IT727" t="s">
        <v>445</v>
      </c>
      <c r="IU727">
        <v>0</v>
      </c>
      <c r="IV727">
        <v>100</v>
      </c>
      <c r="IW727">
        <v>100</v>
      </c>
      <c r="IX727">
        <v>3.615</v>
      </c>
      <c r="IY727">
        <v>0.31</v>
      </c>
      <c r="IZ727">
        <v>0.972545899424372</v>
      </c>
      <c r="JA727">
        <v>0.00534676025210932</v>
      </c>
      <c r="JB727">
        <v>-1.70922874884956e-06</v>
      </c>
      <c r="JC727">
        <v>5.24977269206303e-10</v>
      </c>
      <c r="JD727">
        <v>0.310040366037049</v>
      </c>
      <c r="JE727">
        <v>0</v>
      </c>
      <c r="JF727">
        <v>0</v>
      </c>
      <c r="JG727">
        <v>0</v>
      </c>
      <c r="JH727">
        <v>4</v>
      </c>
      <c r="JI727">
        <v>2317</v>
      </c>
      <c r="JJ727">
        <v>-0</v>
      </c>
      <c r="JK727">
        <v>23</v>
      </c>
      <c r="JL727">
        <v>29370159</v>
      </c>
      <c r="JM727">
        <v>29370159</v>
      </c>
      <c r="JN727">
        <v>1.62598</v>
      </c>
      <c r="JO727">
        <v>2.61475</v>
      </c>
      <c r="JP727">
        <v>2.19849</v>
      </c>
      <c r="JQ727">
        <v>2.63794</v>
      </c>
      <c r="JR727">
        <v>2.44507</v>
      </c>
      <c r="JS727">
        <v>2.37061</v>
      </c>
      <c r="JT727">
        <v>33.0875</v>
      </c>
      <c r="JU727">
        <v>24.0787</v>
      </c>
      <c r="JV727">
        <v>18</v>
      </c>
      <c r="JW727">
        <v>475.389</v>
      </c>
      <c r="JX727">
        <v>721.152</v>
      </c>
      <c r="JY727">
        <v>35.9127</v>
      </c>
      <c r="JZ727">
        <v>57.9933</v>
      </c>
      <c r="KA727">
        <v>30.0043</v>
      </c>
      <c r="KB727">
        <v>56.8259</v>
      </c>
      <c r="KC727">
        <v>56.442</v>
      </c>
      <c r="KD727">
        <v>32.7106</v>
      </c>
      <c r="KE727">
        <v>0</v>
      </c>
      <c r="KF727">
        <v>100</v>
      </c>
      <c r="KG727">
        <v>24.5513</v>
      </c>
      <c r="KH727">
        <v>657.554</v>
      </c>
      <c r="KI727">
        <v>21.9999</v>
      </c>
      <c r="KJ727">
        <v>91.9029</v>
      </c>
      <c r="KK727">
        <v>88.3853</v>
      </c>
    </row>
    <row r="728" spans="1:297">
      <c r="A728">
        <v>712</v>
      </c>
      <c r="B728">
        <v>1762209547.1</v>
      </c>
      <c r="C728">
        <v>11315.0999999046</v>
      </c>
      <c r="D728" t="s">
        <v>1875</v>
      </c>
      <c r="E728" t="s">
        <v>1876</v>
      </c>
      <c r="F728">
        <v>5</v>
      </c>
      <c r="G728" t="s">
        <v>1798</v>
      </c>
      <c r="H728" t="s">
        <v>438</v>
      </c>
      <c r="I728">
        <v>1762209538.94615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645.157959722855</v>
      </c>
      <c r="AK728">
        <v>620.112121212121</v>
      </c>
      <c r="AL728">
        <v>3.18700391189281</v>
      </c>
      <c r="AM728">
        <v>64.4554851909775</v>
      </c>
      <c r="AN728">
        <f>(AP728 - AO728 + DY728*1E3/(8.314*(EA728+273.15)) * AR728/DX728 * AQ728) * DX728/(100*DL728) * 1000/(1000 - AP728)</f>
        <v>0</v>
      </c>
      <c r="AO728">
        <v>20.7284189181323</v>
      </c>
      <c r="AP728">
        <v>33.0960903030303</v>
      </c>
      <c r="AQ728">
        <v>0.000108473934692846</v>
      </c>
      <c r="AR728">
        <v>96.2246162658236</v>
      </c>
      <c r="AS728">
        <v>16</v>
      </c>
      <c r="AT728">
        <v>3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439</v>
      </c>
      <c r="AY728" t="s">
        <v>439</v>
      </c>
      <c r="AZ728">
        <v>0</v>
      </c>
      <c r="BA728">
        <v>0</v>
      </c>
      <c r="BB728">
        <f>1-AZ728/BA728</f>
        <v>0</v>
      </c>
      <c r="BC728">
        <v>0</v>
      </c>
      <c r="BD728" t="s">
        <v>439</v>
      </c>
      <c r="BE728" t="s">
        <v>439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439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440</v>
      </c>
      <c r="DO728">
        <v>2</v>
      </c>
      <c r="DP728" t="b">
        <v>1</v>
      </c>
      <c r="DQ728">
        <v>1762209538.94615</v>
      </c>
      <c r="DR728">
        <v>577.115923076923</v>
      </c>
      <c r="DS728">
        <v>618.129923076923</v>
      </c>
      <c r="DT728">
        <v>33.0822846153846</v>
      </c>
      <c r="DU728">
        <v>20.7286538461538</v>
      </c>
      <c r="DV728">
        <v>573.540153846154</v>
      </c>
      <c r="DW728">
        <v>32.7722538461538</v>
      </c>
      <c r="DX728">
        <v>500.003076923077</v>
      </c>
      <c r="DY728">
        <v>90.8018461538462</v>
      </c>
      <c r="DZ728">
        <v>0.0999782153846154</v>
      </c>
      <c r="EA728">
        <v>44.9392846153846</v>
      </c>
      <c r="EB728">
        <v>43.8220461538462</v>
      </c>
      <c r="EC728">
        <v>999.9</v>
      </c>
      <c r="ED728">
        <v>0</v>
      </c>
      <c r="EE728">
        <v>0</v>
      </c>
      <c r="EF728">
        <v>10002.3038461538</v>
      </c>
      <c r="EG728">
        <v>0</v>
      </c>
      <c r="EH728">
        <v>1145.70769230769</v>
      </c>
      <c r="EI728">
        <v>-41.0140769230769</v>
      </c>
      <c r="EJ728">
        <v>596.861615384615</v>
      </c>
      <c r="EK728">
        <v>631.214307692308</v>
      </c>
      <c r="EL728">
        <v>12.3536307692308</v>
      </c>
      <c r="EM728">
        <v>618.129923076923</v>
      </c>
      <c r="EN728">
        <v>20.7286538461538</v>
      </c>
      <c r="EO728">
        <v>3.00393153846154</v>
      </c>
      <c r="EP728">
        <v>1.8822</v>
      </c>
      <c r="EQ728">
        <v>24.0497153846154</v>
      </c>
      <c r="ER728">
        <v>16.4867153846154</v>
      </c>
      <c r="ES728">
        <v>1999.99769230769</v>
      </c>
      <c r="ET728">
        <v>0.979997384615385</v>
      </c>
      <c r="EU728">
        <v>0.0200023692307692</v>
      </c>
      <c r="EV728">
        <v>0</v>
      </c>
      <c r="EW728">
        <v>1025.09538461538</v>
      </c>
      <c r="EX728">
        <v>5.00059</v>
      </c>
      <c r="EY728">
        <v>22577.1461538462</v>
      </c>
      <c r="EZ728">
        <v>17360.2846153846</v>
      </c>
      <c r="FA728">
        <v>67.5477692307692</v>
      </c>
      <c r="FB728">
        <v>68.1631538461538</v>
      </c>
      <c r="FC728">
        <v>67.0863076923077</v>
      </c>
      <c r="FD728">
        <v>67.5911538461538</v>
      </c>
      <c r="FE728">
        <v>67.6151538461538</v>
      </c>
      <c r="FF728">
        <v>1955.08923076923</v>
      </c>
      <c r="FG728">
        <v>39.9030769230769</v>
      </c>
      <c r="FH728">
        <v>0</v>
      </c>
      <c r="FI728">
        <v>1762209546.2</v>
      </c>
      <c r="FJ728">
        <v>0</v>
      </c>
      <c r="FK728">
        <v>1025.12576923077</v>
      </c>
      <c r="FL728">
        <v>2.18290599371786</v>
      </c>
      <c r="FM728">
        <v>104.1743590032</v>
      </c>
      <c r="FN728">
        <v>22577.9346153846</v>
      </c>
      <c r="FO728">
        <v>15</v>
      </c>
      <c r="FP728">
        <v>0</v>
      </c>
      <c r="FQ728" t="s">
        <v>441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-40.6123571428571</v>
      </c>
      <c r="GD728">
        <v>-3.21870389610396</v>
      </c>
      <c r="GE728">
        <v>0.53030851359547</v>
      </c>
      <c r="GF728">
        <v>0</v>
      </c>
      <c r="GG728">
        <v>1024.94794117647</v>
      </c>
      <c r="GH728">
        <v>2.76959511317771</v>
      </c>
      <c r="GI728">
        <v>0.346000505029927</v>
      </c>
      <c r="GJ728">
        <v>-1</v>
      </c>
      <c r="GK728">
        <v>12.3449619047619</v>
      </c>
      <c r="GL728">
        <v>0.133831168831215</v>
      </c>
      <c r="GM728">
        <v>0.0136814603853772</v>
      </c>
      <c r="GN728">
        <v>0</v>
      </c>
      <c r="GO728">
        <v>0</v>
      </c>
      <c r="GP728">
        <v>2</v>
      </c>
      <c r="GQ728" t="s">
        <v>442</v>
      </c>
      <c r="GR728">
        <v>3.1245</v>
      </c>
      <c r="GS728">
        <v>2.77797</v>
      </c>
      <c r="GT728">
        <v>0.109876</v>
      </c>
      <c r="GU728">
        <v>0.115917</v>
      </c>
      <c r="GV728">
        <v>0.122322</v>
      </c>
      <c r="GW728">
        <v>0.0878288</v>
      </c>
      <c r="GX728">
        <v>31567.5</v>
      </c>
      <c r="GY728">
        <v>33091</v>
      </c>
      <c r="GZ728">
        <v>32238.5</v>
      </c>
      <c r="HA728">
        <v>34043.5</v>
      </c>
      <c r="HB728">
        <v>40491.4</v>
      </c>
      <c r="HC728">
        <v>44783.1</v>
      </c>
      <c r="HD728">
        <v>50721.9</v>
      </c>
      <c r="HE728">
        <v>54630.7</v>
      </c>
      <c r="HF728">
        <v>1.63095</v>
      </c>
      <c r="HG728">
        <v>1.9309</v>
      </c>
      <c r="HH728">
        <v>-0.0915676</v>
      </c>
      <c r="HI728">
        <v>0</v>
      </c>
      <c r="HJ728">
        <v>45.3187</v>
      </c>
      <c r="HK728">
        <v>999.9</v>
      </c>
      <c r="HL728">
        <v>53.272</v>
      </c>
      <c r="HM728">
        <v>28.399</v>
      </c>
      <c r="HN728">
        <v>22.7881</v>
      </c>
      <c r="HO728">
        <v>60.7149</v>
      </c>
      <c r="HP728">
        <v>29.8798</v>
      </c>
      <c r="HQ728">
        <v>2</v>
      </c>
      <c r="HR728">
        <v>2.90422</v>
      </c>
      <c r="HS728">
        <v>9.28105</v>
      </c>
      <c r="HT728">
        <v>19.8872</v>
      </c>
      <c r="HU728">
        <v>5.18479</v>
      </c>
      <c r="HV728">
        <v>12.0167</v>
      </c>
      <c r="HW728">
        <v>4.96825</v>
      </c>
      <c r="HX728">
        <v>3.29578</v>
      </c>
      <c r="HY728">
        <v>999.9</v>
      </c>
      <c r="HZ728">
        <v>9999</v>
      </c>
      <c r="IA728">
        <v>9999</v>
      </c>
      <c r="IB728">
        <v>9999</v>
      </c>
      <c r="IC728">
        <v>1.86313</v>
      </c>
      <c r="ID728">
        <v>1.86813</v>
      </c>
      <c r="IE728">
        <v>1.86783</v>
      </c>
      <c r="IF728">
        <v>1.86905</v>
      </c>
      <c r="IG728">
        <v>1.86981</v>
      </c>
      <c r="IH728">
        <v>1.86584</v>
      </c>
      <c r="II728">
        <v>1.86704</v>
      </c>
      <c r="IJ728">
        <v>1.8684</v>
      </c>
      <c r="IK728">
        <v>5</v>
      </c>
      <c r="IL728">
        <v>0</v>
      </c>
      <c r="IM728">
        <v>0</v>
      </c>
      <c r="IN728">
        <v>0</v>
      </c>
      <c r="IO728" t="s">
        <v>443</v>
      </c>
      <c r="IP728" t="s">
        <v>444</v>
      </c>
      <c r="IQ728" t="s">
        <v>445</v>
      </c>
      <c r="IR728" t="s">
        <v>445</v>
      </c>
      <c r="IS728" t="s">
        <v>445</v>
      </c>
      <c r="IT728" t="s">
        <v>445</v>
      </c>
      <c r="IU728">
        <v>0</v>
      </c>
      <c r="IV728">
        <v>100</v>
      </c>
      <c r="IW728">
        <v>100</v>
      </c>
      <c r="IX728">
        <v>3.676</v>
      </c>
      <c r="IY728">
        <v>0.3101</v>
      </c>
      <c r="IZ728">
        <v>0.972545899424372</v>
      </c>
      <c r="JA728">
        <v>0.00534676025210932</v>
      </c>
      <c r="JB728">
        <v>-1.70922874884956e-06</v>
      </c>
      <c r="JC728">
        <v>5.24977269206303e-10</v>
      </c>
      <c r="JD728">
        <v>0.310040366037049</v>
      </c>
      <c r="JE728">
        <v>0</v>
      </c>
      <c r="JF728">
        <v>0</v>
      </c>
      <c r="JG728">
        <v>0</v>
      </c>
      <c r="JH728">
        <v>4</v>
      </c>
      <c r="JI728">
        <v>2317</v>
      </c>
      <c r="JJ728">
        <v>-0</v>
      </c>
      <c r="JK728">
        <v>23</v>
      </c>
      <c r="JL728">
        <v>29370159.1</v>
      </c>
      <c r="JM728">
        <v>29370159.1</v>
      </c>
      <c r="JN728">
        <v>1.66748</v>
      </c>
      <c r="JO728">
        <v>2.62207</v>
      </c>
      <c r="JP728">
        <v>2.19849</v>
      </c>
      <c r="JQ728">
        <v>2.63672</v>
      </c>
      <c r="JR728">
        <v>2.44507</v>
      </c>
      <c r="JS728">
        <v>2.32666</v>
      </c>
      <c r="JT728">
        <v>33.0875</v>
      </c>
      <c r="JU728">
        <v>24.0787</v>
      </c>
      <c r="JV728">
        <v>18</v>
      </c>
      <c r="JW728">
        <v>475.284</v>
      </c>
      <c r="JX728">
        <v>721.057</v>
      </c>
      <c r="JY728">
        <v>35.9397</v>
      </c>
      <c r="JZ728">
        <v>58.0346</v>
      </c>
      <c r="KA728">
        <v>30.0043</v>
      </c>
      <c r="KB728">
        <v>56.865</v>
      </c>
      <c r="KC728">
        <v>56.4802</v>
      </c>
      <c r="KD728">
        <v>33.4581</v>
      </c>
      <c r="KE728">
        <v>0</v>
      </c>
      <c r="KF728">
        <v>100</v>
      </c>
      <c r="KG728">
        <v>24.556</v>
      </c>
      <c r="KH728">
        <v>671.193</v>
      </c>
      <c r="KI728">
        <v>21.9999</v>
      </c>
      <c r="KJ728">
        <v>91.8964</v>
      </c>
      <c r="KK728">
        <v>88.3755</v>
      </c>
    </row>
    <row r="729" spans="1:297">
      <c r="A729">
        <v>713</v>
      </c>
      <c r="B729">
        <v>1762209552.1</v>
      </c>
      <c r="C729">
        <v>11320.0999999046</v>
      </c>
      <c r="D729" t="s">
        <v>1877</v>
      </c>
      <c r="E729" t="s">
        <v>1878</v>
      </c>
      <c r="F729">
        <v>5</v>
      </c>
      <c r="G729" t="s">
        <v>1798</v>
      </c>
      <c r="H729" t="s">
        <v>438</v>
      </c>
      <c r="I729">
        <v>1762209543.94615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663.06563755068</v>
      </c>
      <c r="AK729">
        <v>637.047939393939</v>
      </c>
      <c r="AL729">
        <v>3.38577004743672</v>
      </c>
      <c r="AM729">
        <v>64.4554851909775</v>
      </c>
      <c r="AN729">
        <f>(AP729 - AO729 + DY729*1E3/(8.314*(EA729+273.15)) * AR729/DX729 * AQ729) * DX729/(100*DL729) * 1000/(1000 - AP729)</f>
        <v>0</v>
      </c>
      <c r="AO729">
        <v>20.7275470129624</v>
      </c>
      <c r="AP729">
        <v>33.1051884848485</v>
      </c>
      <c r="AQ729">
        <v>9.73701321161451e-05</v>
      </c>
      <c r="AR729">
        <v>96.2246162658236</v>
      </c>
      <c r="AS729">
        <v>16</v>
      </c>
      <c r="AT729">
        <v>3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439</v>
      </c>
      <c r="AY729" t="s">
        <v>439</v>
      </c>
      <c r="AZ729">
        <v>0</v>
      </c>
      <c r="BA729">
        <v>0</v>
      </c>
      <c r="BB729">
        <f>1-AZ729/BA729</f>
        <v>0</v>
      </c>
      <c r="BC729">
        <v>0</v>
      </c>
      <c r="BD729" t="s">
        <v>439</v>
      </c>
      <c r="BE729" t="s">
        <v>439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439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440</v>
      </c>
      <c r="DO729">
        <v>2</v>
      </c>
      <c r="DP729" t="b">
        <v>1</v>
      </c>
      <c r="DQ729">
        <v>1762209543.94615</v>
      </c>
      <c r="DR729">
        <v>593.064</v>
      </c>
      <c r="DS729">
        <v>634.544461538462</v>
      </c>
      <c r="DT729">
        <v>33.0918615384615</v>
      </c>
      <c r="DU729">
        <v>20.7285692307692</v>
      </c>
      <c r="DV729">
        <v>589.426307692308</v>
      </c>
      <c r="DW729">
        <v>32.7818384615385</v>
      </c>
      <c r="DX729">
        <v>500.010461538462</v>
      </c>
      <c r="DY729">
        <v>90.8005615384616</v>
      </c>
      <c r="DZ729">
        <v>0.0999736384615385</v>
      </c>
      <c r="EA729">
        <v>44.9633615384615</v>
      </c>
      <c r="EB729">
        <v>43.8460538461538</v>
      </c>
      <c r="EC729">
        <v>999.9</v>
      </c>
      <c r="ED729">
        <v>0</v>
      </c>
      <c r="EE729">
        <v>0</v>
      </c>
      <c r="EF729">
        <v>10005.8653846154</v>
      </c>
      <c r="EG729">
        <v>0</v>
      </c>
      <c r="EH729">
        <v>1145.64</v>
      </c>
      <c r="EI729">
        <v>-41.4805</v>
      </c>
      <c r="EJ729">
        <v>613.361384615385</v>
      </c>
      <c r="EK729">
        <v>647.976153846154</v>
      </c>
      <c r="EL729">
        <v>12.3633</v>
      </c>
      <c r="EM729">
        <v>634.544461538462</v>
      </c>
      <c r="EN729">
        <v>20.7285692307692</v>
      </c>
      <c r="EO729">
        <v>3.00475923076923</v>
      </c>
      <c r="EP729">
        <v>1.88216615384615</v>
      </c>
      <c r="EQ729">
        <v>24.0543076923077</v>
      </c>
      <c r="ER729">
        <v>16.4864153846154</v>
      </c>
      <c r="ES729">
        <v>1999.98846153846</v>
      </c>
      <c r="ET729">
        <v>0.979997615384615</v>
      </c>
      <c r="EU729">
        <v>0.0200021307692308</v>
      </c>
      <c r="EV729">
        <v>0</v>
      </c>
      <c r="EW729">
        <v>1025.29846153846</v>
      </c>
      <c r="EX729">
        <v>5.00059</v>
      </c>
      <c r="EY729">
        <v>22584.8153846154</v>
      </c>
      <c r="EZ729">
        <v>17360.1923076923</v>
      </c>
      <c r="FA729">
        <v>67.5862307692308</v>
      </c>
      <c r="FB729">
        <v>68.2016153846154</v>
      </c>
      <c r="FC729">
        <v>67.1104615384615</v>
      </c>
      <c r="FD729">
        <v>67.6153076923077</v>
      </c>
      <c r="FE729">
        <v>67.6536153846154</v>
      </c>
      <c r="FF729">
        <v>1955.08307692308</v>
      </c>
      <c r="FG729">
        <v>39.9</v>
      </c>
      <c r="FH729">
        <v>0</v>
      </c>
      <c r="FI729">
        <v>1762209551.6</v>
      </c>
      <c r="FJ729">
        <v>0</v>
      </c>
      <c r="FK729">
        <v>1025.3204</v>
      </c>
      <c r="FL729">
        <v>1.34846153286187</v>
      </c>
      <c r="FM729">
        <v>85.3615385139904</v>
      </c>
      <c r="FN729">
        <v>22586.876</v>
      </c>
      <c r="FO729">
        <v>15</v>
      </c>
      <c r="FP729">
        <v>0</v>
      </c>
      <c r="FQ729" t="s">
        <v>441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-41.3111142857143</v>
      </c>
      <c r="GD729">
        <v>-5.21151428571434</v>
      </c>
      <c r="GE729">
        <v>0.724881302129439</v>
      </c>
      <c r="GF729">
        <v>0</v>
      </c>
      <c r="GG729">
        <v>1025.18411764706</v>
      </c>
      <c r="GH729">
        <v>1.89396486125654</v>
      </c>
      <c r="GI729">
        <v>0.286891223976022</v>
      </c>
      <c r="GJ729">
        <v>-1</v>
      </c>
      <c r="GK729">
        <v>12.3580428571429</v>
      </c>
      <c r="GL729">
        <v>0.11656363636364</v>
      </c>
      <c r="GM729">
        <v>0.0118196596288343</v>
      </c>
      <c r="GN729">
        <v>0</v>
      </c>
      <c r="GO729">
        <v>0</v>
      </c>
      <c r="GP729">
        <v>2</v>
      </c>
      <c r="GQ729" t="s">
        <v>442</v>
      </c>
      <c r="GR729">
        <v>3.12455</v>
      </c>
      <c r="GS729">
        <v>2.77776</v>
      </c>
      <c r="GT729">
        <v>0.112006</v>
      </c>
      <c r="GU729">
        <v>0.117946</v>
      </c>
      <c r="GV729">
        <v>0.122335</v>
      </c>
      <c r="GW729">
        <v>0.0878157</v>
      </c>
      <c r="GX729">
        <v>31488.7</v>
      </c>
      <c r="GY729">
        <v>33010.9</v>
      </c>
      <c r="GZ729">
        <v>32235.6</v>
      </c>
      <c r="HA729">
        <v>34039.7</v>
      </c>
      <c r="HB729">
        <v>40488.3</v>
      </c>
      <c r="HC729">
        <v>44779.1</v>
      </c>
      <c r="HD729">
        <v>50718</v>
      </c>
      <c r="HE729">
        <v>54624.8</v>
      </c>
      <c r="HF729">
        <v>1.63063</v>
      </c>
      <c r="HG729">
        <v>1.93058</v>
      </c>
      <c r="HH729">
        <v>-0.0919402</v>
      </c>
      <c r="HI729">
        <v>0</v>
      </c>
      <c r="HJ729">
        <v>45.3433</v>
      </c>
      <c r="HK729">
        <v>999.9</v>
      </c>
      <c r="HL729">
        <v>53.272</v>
      </c>
      <c r="HM729">
        <v>28.399</v>
      </c>
      <c r="HN729">
        <v>22.7885</v>
      </c>
      <c r="HO729">
        <v>60.8149</v>
      </c>
      <c r="HP729">
        <v>29.8357</v>
      </c>
      <c r="HQ729">
        <v>2</v>
      </c>
      <c r="HR729">
        <v>2.90867</v>
      </c>
      <c r="HS729">
        <v>9.28105</v>
      </c>
      <c r="HT729">
        <v>19.8869</v>
      </c>
      <c r="HU729">
        <v>5.18375</v>
      </c>
      <c r="HV729">
        <v>12.0168</v>
      </c>
      <c r="HW729">
        <v>4.9681</v>
      </c>
      <c r="HX729">
        <v>3.29578</v>
      </c>
      <c r="HY729">
        <v>999.9</v>
      </c>
      <c r="HZ729">
        <v>9999</v>
      </c>
      <c r="IA729">
        <v>9999</v>
      </c>
      <c r="IB729">
        <v>9999</v>
      </c>
      <c r="IC729">
        <v>1.86313</v>
      </c>
      <c r="ID729">
        <v>1.86812</v>
      </c>
      <c r="IE729">
        <v>1.86783</v>
      </c>
      <c r="IF729">
        <v>1.86903</v>
      </c>
      <c r="IG729">
        <v>1.86981</v>
      </c>
      <c r="IH729">
        <v>1.86584</v>
      </c>
      <c r="II729">
        <v>1.86699</v>
      </c>
      <c r="IJ729">
        <v>1.8684</v>
      </c>
      <c r="IK729">
        <v>5</v>
      </c>
      <c r="IL729">
        <v>0</v>
      </c>
      <c r="IM729">
        <v>0</v>
      </c>
      <c r="IN729">
        <v>0</v>
      </c>
      <c r="IO729" t="s">
        <v>443</v>
      </c>
      <c r="IP729" t="s">
        <v>444</v>
      </c>
      <c r="IQ729" t="s">
        <v>445</v>
      </c>
      <c r="IR729" t="s">
        <v>445</v>
      </c>
      <c r="IS729" t="s">
        <v>445</v>
      </c>
      <c r="IT729" t="s">
        <v>445</v>
      </c>
      <c r="IU729">
        <v>0</v>
      </c>
      <c r="IV729">
        <v>100</v>
      </c>
      <c r="IW729">
        <v>100</v>
      </c>
      <c r="IX729">
        <v>3.738</v>
      </c>
      <c r="IY729">
        <v>0.3101</v>
      </c>
      <c r="IZ729">
        <v>0.972545899424372</v>
      </c>
      <c r="JA729">
        <v>0.00534676025210932</v>
      </c>
      <c r="JB729">
        <v>-1.70922874884956e-06</v>
      </c>
      <c r="JC729">
        <v>5.24977269206303e-10</v>
      </c>
      <c r="JD729">
        <v>0.310040366037049</v>
      </c>
      <c r="JE729">
        <v>0</v>
      </c>
      <c r="JF729">
        <v>0</v>
      </c>
      <c r="JG729">
        <v>0</v>
      </c>
      <c r="JH729">
        <v>4</v>
      </c>
      <c r="JI729">
        <v>2317</v>
      </c>
      <c r="JJ729">
        <v>-0</v>
      </c>
      <c r="JK729">
        <v>23</v>
      </c>
      <c r="JL729">
        <v>29370159.2</v>
      </c>
      <c r="JM729">
        <v>29370159.2</v>
      </c>
      <c r="JN729">
        <v>1.70166</v>
      </c>
      <c r="JO729">
        <v>2.6123</v>
      </c>
      <c r="JP729">
        <v>2.19849</v>
      </c>
      <c r="JQ729">
        <v>2.63672</v>
      </c>
      <c r="JR729">
        <v>2.44629</v>
      </c>
      <c r="JS729">
        <v>2.36206</v>
      </c>
      <c r="JT729">
        <v>33.0875</v>
      </c>
      <c r="JU729">
        <v>24.0875</v>
      </c>
      <c r="JV729">
        <v>18</v>
      </c>
      <c r="JW729">
        <v>475.218</v>
      </c>
      <c r="JX729">
        <v>721.061</v>
      </c>
      <c r="JY729">
        <v>35.9668</v>
      </c>
      <c r="JZ729">
        <v>58.0759</v>
      </c>
      <c r="KA729">
        <v>30.0043</v>
      </c>
      <c r="KB729">
        <v>56.8975</v>
      </c>
      <c r="KC729">
        <v>56.5185</v>
      </c>
      <c r="KD729">
        <v>34.2288</v>
      </c>
      <c r="KE729">
        <v>0</v>
      </c>
      <c r="KF729">
        <v>100</v>
      </c>
      <c r="KG729">
        <v>24.5606</v>
      </c>
      <c r="KH729">
        <v>691.554</v>
      </c>
      <c r="KI729">
        <v>21.9999</v>
      </c>
      <c r="KJ729">
        <v>91.8889</v>
      </c>
      <c r="KK729">
        <v>88.3658</v>
      </c>
    </row>
    <row r="730" spans="1:297">
      <c r="A730">
        <v>714</v>
      </c>
      <c r="B730">
        <v>1762209557.1</v>
      </c>
      <c r="C730">
        <v>11325.0999999046</v>
      </c>
      <c r="D730" t="s">
        <v>1879</v>
      </c>
      <c r="E730" t="s">
        <v>1880</v>
      </c>
      <c r="F730">
        <v>5</v>
      </c>
      <c r="G730" t="s">
        <v>1798</v>
      </c>
      <c r="H730" t="s">
        <v>438</v>
      </c>
      <c r="I730">
        <v>1762209548.94615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679.378449591068</v>
      </c>
      <c r="AK730">
        <v>653.336781818182</v>
      </c>
      <c r="AL730">
        <v>3.25990671097208</v>
      </c>
      <c r="AM730">
        <v>64.4554851909775</v>
      </c>
      <c r="AN730">
        <f>(AP730 - AO730 + DY730*1E3/(8.314*(EA730+273.15)) * AR730/DX730 * AQ730) * DX730/(100*DL730) * 1000/(1000 - AP730)</f>
        <v>0</v>
      </c>
      <c r="AO730">
        <v>20.7258879065511</v>
      </c>
      <c r="AP730">
        <v>33.1183472727273</v>
      </c>
      <c r="AQ730">
        <v>0.000122369684104535</v>
      </c>
      <c r="AR730">
        <v>96.2246162658236</v>
      </c>
      <c r="AS730">
        <v>16</v>
      </c>
      <c r="AT730">
        <v>3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439</v>
      </c>
      <c r="AY730" t="s">
        <v>439</v>
      </c>
      <c r="AZ730">
        <v>0</v>
      </c>
      <c r="BA730">
        <v>0</v>
      </c>
      <c r="BB730">
        <f>1-AZ730/BA730</f>
        <v>0</v>
      </c>
      <c r="BC730">
        <v>0</v>
      </c>
      <c r="BD730" t="s">
        <v>439</v>
      </c>
      <c r="BE730" t="s">
        <v>439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439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440</v>
      </c>
      <c r="DO730">
        <v>2</v>
      </c>
      <c r="DP730" t="b">
        <v>1</v>
      </c>
      <c r="DQ730">
        <v>1762209548.94615</v>
      </c>
      <c r="DR730">
        <v>608.936846153846</v>
      </c>
      <c r="DS730">
        <v>650.905</v>
      </c>
      <c r="DT730">
        <v>33.1020769230769</v>
      </c>
      <c r="DU730">
        <v>20.7272384615385</v>
      </c>
      <c r="DV730">
        <v>605.238</v>
      </c>
      <c r="DW730">
        <v>32.7920538461538</v>
      </c>
      <c r="DX730">
        <v>500.019846153846</v>
      </c>
      <c r="DY730">
        <v>90.7993615384616</v>
      </c>
      <c r="DZ730">
        <v>0.100026061538462</v>
      </c>
      <c r="EA730">
        <v>44.9927076923077</v>
      </c>
      <c r="EB730">
        <v>43.8688538461538</v>
      </c>
      <c r="EC730">
        <v>999.9</v>
      </c>
      <c r="ED730">
        <v>0</v>
      </c>
      <c r="EE730">
        <v>0</v>
      </c>
      <c r="EF730">
        <v>9999.61923076923</v>
      </c>
      <c r="EG730">
        <v>0</v>
      </c>
      <c r="EH730">
        <v>1145.53538461538</v>
      </c>
      <c r="EI730">
        <v>-41.9682076923077</v>
      </c>
      <c r="EJ730">
        <v>629.784</v>
      </c>
      <c r="EK730">
        <v>664.681923076923</v>
      </c>
      <c r="EL730">
        <v>12.3748461538462</v>
      </c>
      <c r="EM730">
        <v>650.905</v>
      </c>
      <c r="EN730">
        <v>20.7272384615385</v>
      </c>
      <c r="EO730">
        <v>3.00564846153846</v>
      </c>
      <c r="EP730">
        <v>1.88202153846154</v>
      </c>
      <c r="EQ730">
        <v>24.0592384615385</v>
      </c>
      <c r="ER730">
        <v>16.4852</v>
      </c>
      <c r="ES730">
        <v>1999.95846153846</v>
      </c>
      <c r="ET730">
        <v>0.979997615384615</v>
      </c>
      <c r="EU730">
        <v>0.0200021307692308</v>
      </c>
      <c r="EV730">
        <v>0</v>
      </c>
      <c r="EW730">
        <v>1025.39923076923</v>
      </c>
      <c r="EX730">
        <v>5.00059</v>
      </c>
      <c r="EY730">
        <v>22591.3692307692</v>
      </c>
      <c r="EZ730">
        <v>17359.9307692308</v>
      </c>
      <c r="FA730">
        <v>67.6151538461538</v>
      </c>
      <c r="FB730">
        <v>68.2257692307692</v>
      </c>
      <c r="FC730">
        <v>67.1440769230769</v>
      </c>
      <c r="FD730">
        <v>67.6440769230769</v>
      </c>
      <c r="FE730">
        <v>67.6775384615385</v>
      </c>
      <c r="FF730">
        <v>1955.05615384615</v>
      </c>
      <c r="FG730">
        <v>39.9</v>
      </c>
      <c r="FH730">
        <v>0</v>
      </c>
      <c r="FI730">
        <v>1762209556.4</v>
      </c>
      <c r="FJ730">
        <v>0</v>
      </c>
      <c r="FK730">
        <v>1025.4596</v>
      </c>
      <c r="FL730">
        <v>1.45615383883143</v>
      </c>
      <c r="FM730">
        <v>71.492307549666</v>
      </c>
      <c r="FN730">
        <v>22593.128</v>
      </c>
      <c r="FO730">
        <v>15</v>
      </c>
      <c r="FP730">
        <v>0</v>
      </c>
      <c r="FQ730" t="s">
        <v>441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-41.5935</v>
      </c>
      <c r="GD730">
        <v>-5.78439740259744</v>
      </c>
      <c r="GE730">
        <v>0.769841652858685</v>
      </c>
      <c r="GF730">
        <v>0</v>
      </c>
      <c r="GG730">
        <v>1025.32147058824</v>
      </c>
      <c r="GH730">
        <v>1.80427807545418</v>
      </c>
      <c r="GI730">
        <v>0.285390674988231</v>
      </c>
      <c r="GJ730">
        <v>-1</v>
      </c>
      <c r="GK730">
        <v>12.3664142857143</v>
      </c>
      <c r="GL730">
        <v>0.132031168831178</v>
      </c>
      <c r="GM730">
        <v>0.0134177311869062</v>
      </c>
      <c r="GN730">
        <v>0</v>
      </c>
      <c r="GO730">
        <v>0</v>
      </c>
      <c r="GP730">
        <v>2</v>
      </c>
      <c r="GQ730" t="s">
        <v>442</v>
      </c>
      <c r="GR730">
        <v>3.12462</v>
      </c>
      <c r="GS730">
        <v>2.77805</v>
      </c>
      <c r="GT730">
        <v>0.114062</v>
      </c>
      <c r="GU730">
        <v>0.120147</v>
      </c>
      <c r="GV730">
        <v>0.122344</v>
      </c>
      <c r="GW730">
        <v>0.0878052</v>
      </c>
      <c r="GX730">
        <v>31412.8</v>
      </c>
      <c r="GY730">
        <v>32924.7</v>
      </c>
      <c r="GZ730">
        <v>32233</v>
      </c>
      <c r="HA730">
        <v>34036.2</v>
      </c>
      <c r="HB730">
        <v>40485.6</v>
      </c>
      <c r="HC730">
        <v>44775.7</v>
      </c>
      <c r="HD730">
        <v>50714.7</v>
      </c>
      <c r="HE730">
        <v>54619.7</v>
      </c>
      <c r="HF730">
        <v>1.63038</v>
      </c>
      <c r="HG730">
        <v>1.93012</v>
      </c>
      <c r="HH730">
        <v>-0.0921413</v>
      </c>
      <c r="HI730">
        <v>0</v>
      </c>
      <c r="HJ730">
        <v>45.368</v>
      </c>
      <c r="HK730">
        <v>999.9</v>
      </c>
      <c r="HL730">
        <v>53.272</v>
      </c>
      <c r="HM730">
        <v>28.379</v>
      </c>
      <c r="HN730">
        <v>22.7615</v>
      </c>
      <c r="HO730">
        <v>60.9149</v>
      </c>
      <c r="HP730">
        <v>29.7917</v>
      </c>
      <c r="HQ730">
        <v>2</v>
      </c>
      <c r="HR730">
        <v>2.91314</v>
      </c>
      <c r="HS730">
        <v>9.28105</v>
      </c>
      <c r="HT730">
        <v>19.8872</v>
      </c>
      <c r="HU730">
        <v>5.18464</v>
      </c>
      <c r="HV730">
        <v>12.0171</v>
      </c>
      <c r="HW730">
        <v>4.9681</v>
      </c>
      <c r="HX730">
        <v>3.29583</v>
      </c>
      <c r="HY730">
        <v>999.9</v>
      </c>
      <c r="HZ730">
        <v>9999</v>
      </c>
      <c r="IA730">
        <v>9999</v>
      </c>
      <c r="IB730">
        <v>9999</v>
      </c>
      <c r="IC730">
        <v>1.86313</v>
      </c>
      <c r="ID730">
        <v>1.86812</v>
      </c>
      <c r="IE730">
        <v>1.86783</v>
      </c>
      <c r="IF730">
        <v>1.86905</v>
      </c>
      <c r="IG730">
        <v>1.86981</v>
      </c>
      <c r="IH730">
        <v>1.86584</v>
      </c>
      <c r="II730">
        <v>1.86702</v>
      </c>
      <c r="IJ730">
        <v>1.8684</v>
      </c>
      <c r="IK730">
        <v>5</v>
      </c>
      <c r="IL730">
        <v>0</v>
      </c>
      <c r="IM730">
        <v>0</v>
      </c>
      <c r="IN730">
        <v>0</v>
      </c>
      <c r="IO730" t="s">
        <v>443</v>
      </c>
      <c r="IP730" t="s">
        <v>444</v>
      </c>
      <c r="IQ730" t="s">
        <v>445</v>
      </c>
      <c r="IR730" t="s">
        <v>445</v>
      </c>
      <c r="IS730" t="s">
        <v>445</v>
      </c>
      <c r="IT730" t="s">
        <v>445</v>
      </c>
      <c r="IU730">
        <v>0</v>
      </c>
      <c r="IV730">
        <v>100</v>
      </c>
      <c r="IW730">
        <v>100</v>
      </c>
      <c r="IX730">
        <v>3.798</v>
      </c>
      <c r="IY730">
        <v>0.31</v>
      </c>
      <c r="IZ730">
        <v>0.972545899424372</v>
      </c>
      <c r="JA730">
        <v>0.00534676025210932</v>
      </c>
      <c r="JB730">
        <v>-1.70922874884956e-06</v>
      </c>
      <c r="JC730">
        <v>5.24977269206303e-10</v>
      </c>
      <c r="JD730">
        <v>0.310040366037049</v>
      </c>
      <c r="JE730">
        <v>0</v>
      </c>
      <c r="JF730">
        <v>0</v>
      </c>
      <c r="JG730">
        <v>0</v>
      </c>
      <c r="JH730">
        <v>4</v>
      </c>
      <c r="JI730">
        <v>2317</v>
      </c>
      <c r="JJ730">
        <v>-0</v>
      </c>
      <c r="JK730">
        <v>23</v>
      </c>
      <c r="JL730">
        <v>29370159.3</v>
      </c>
      <c r="JM730">
        <v>29370159.3</v>
      </c>
      <c r="JN730">
        <v>1.74438</v>
      </c>
      <c r="JO730">
        <v>2.62329</v>
      </c>
      <c r="JP730">
        <v>2.19849</v>
      </c>
      <c r="JQ730">
        <v>2.63672</v>
      </c>
      <c r="JR730">
        <v>2.44629</v>
      </c>
      <c r="JS730">
        <v>2.30957</v>
      </c>
      <c r="JT730">
        <v>33.0875</v>
      </c>
      <c r="JU730">
        <v>24.07</v>
      </c>
      <c r="JV730">
        <v>18</v>
      </c>
      <c r="JW730">
        <v>475.234</v>
      </c>
      <c r="JX730">
        <v>720.942</v>
      </c>
      <c r="JY730">
        <v>35.9939</v>
      </c>
      <c r="JZ730">
        <v>58.1173</v>
      </c>
      <c r="KA730">
        <v>30.0043</v>
      </c>
      <c r="KB730">
        <v>56.9355</v>
      </c>
      <c r="KC730">
        <v>56.5569</v>
      </c>
      <c r="KD730">
        <v>34.9917</v>
      </c>
      <c r="KE730">
        <v>0</v>
      </c>
      <c r="KF730">
        <v>100</v>
      </c>
      <c r="KG730">
        <v>24.5662</v>
      </c>
      <c r="KH730">
        <v>705.105</v>
      </c>
      <c r="KI730">
        <v>21.9999</v>
      </c>
      <c r="KJ730">
        <v>91.8823</v>
      </c>
      <c r="KK730">
        <v>88.3573</v>
      </c>
    </row>
    <row r="731" spans="1:297">
      <c r="A731">
        <v>715</v>
      </c>
      <c r="B731">
        <v>1762209562.1</v>
      </c>
      <c r="C731">
        <v>11330.0999999046</v>
      </c>
      <c r="D731" t="s">
        <v>1881</v>
      </c>
      <c r="E731" t="s">
        <v>1882</v>
      </c>
      <c r="F731">
        <v>5</v>
      </c>
      <c r="G731" t="s">
        <v>1798</v>
      </c>
      <c r="H731" t="s">
        <v>438</v>
      </c>
      <c r="I731">
        <v>1762209553.94615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697.511435187139</v>
      </c>
      <c r="AK731">
        <v>670.632890909091</v>
      </c>
      <c r="AL731">
        <v>3.4668704710627</v>
      </c>
      <c r="AM731">
        <v>64.4554851909775</v>
      </c>
      <c r="AN731">
        <f>(AP731 - AO731 + DY731*1E3/(8.314*(EA731+273.15)) * AR731/DX731 * AQ731) * DX731/(100*DL731) * 1000/(1000 - AP731)</f>
        <v>0</v>
      </c>
      <c r="AO731">
        <v>20.7246048947348</v>
      </c>
      <c r="AP731">
        <v>33.1226866666667</v>
      </c>
      <c r="AQ731">
        <v>6.90528632451635e-05</v>
      </c>
      <c r="AR731">
        <v>96.2246162658236</v>
      </c>
      <c r="AS731">
        <v>16</v>
      </c>
      <c r="AT731">
        <v>3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439</v>
      </c>
      <c r="AY731" t="s">
        <v>439</v>
      </c>
      <c r="AZ731">
        <v>0</v>
      </c>
      <c r="BA731">
        <v>0</v>
      </c>
      <c r="BB731">
        <f>1-AZ731/BA731</f>
        <v>0</v>
      </c>
      <c r="BC731">
        <v>0</v>
      </c>
      <c r="BD731" t="s">
        <v>439</v>
      </c>
      <c r="BE731" t="s">
        <v>439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439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440</v>
      </c>
      <c r="DO731">
        <v>2</v>
      </c>
      <c r="DP731" t="b">
        <v>1</v>
      </c>
      <c r="DQ731">
        <v>1762209553.94615</v>
      </c>
      <c r="DR731">
        <v>625.014384615385</v>
      </c>
      <c r="DS731">
        <v>667.948846153846</v>
      </c>
      <c r="DT731">
        <v>33.1107461538462</v>
      </c>
      <c r="DU731">
        <v>20.7258307692308</v>
      </c>
      <c r="DV731">
        <v>621.254076923077</v>
      </c>
      <c r="DW731">
        <v>32.8007</v>
      </c>
      <c r="DX731">
        <v>500.021153846154</v>
      </c>
      <c r="DY731">
        <v>90.7988846153846</v>
      </c>
      <c r="DZ731">
        <v>0.100012261538462</v>
      </c>
      <c r="EA731">
        <v>45.0229615384615</v>
      </c>
      <c r="EB731">
        <v>43.8918461538462</v>
      </c>
      <c r="EC731">
        <v>999.9</v>
      </c>
      <c r="ED731">
        <v>0</v>
      </c>
      <c r="EE731">
        <v>0</v>
      </c>
      <c r="EF731">
        <v>10000.6730769231</v>
      </c>
      <c r="EG731">
        <v>0</v>
      </c>
      <c r="EH731">
        <v>1145.41846153846</v>
      </c>
      <c r="EI731">
        <v>-42.9344230769231</v>
      </c>
      <c r="EJ731">
        <v>646.417769230769</v>
      </c>
      <c r="EK731">
        <v>682.085538461539</v>
      </c>
      <c r="EL731">
        <v>12.3849307692308</v>
      </c>
      <c r="EM731">
        <v>667.948846153846</v>
      </c>
      <c r="EN731">
        <v>20.7258307692308</v>
      </c>
      <c r="EO731">
        <v>3.00641923076923</v>
      </c>
      <c r="EP731">
        <v>1.88188384615385</v>
      </c>
      <c r="EQ731">
        <v>24.0635076923077</v>
      </c>
      <c r="ER731">
        <v>16.4840230769231</v>
      </c>
      <c r="ES731">
        <v>1999.97769230769</v>
      </c>
      <c r="ET731">
        <v>0.979998076923077</v>
      </c>
      <c r="EU731">
        <v>0.0200016538461538</v>
      </c>
      <c r="EV731">
        <v>0</v>
      </c>
      <c r="EW731">
        <v>1025.47</v>
      </c>
      <c r="EX731">
        <v>5.00059</v>
      </c>
      <c r="EY731">
        <v>22598.0307692308</v>
      </c>
      <c r="EZ731">
        <v>17360.1076923077</v>
      </c>
      <c r="FA731">
        <v>67.6536153846154</v>
      </c>
      <c r="FB731">
        <v>68.2642307692308</v>
      </c>
      <c r="FC731">
        <v>67.1728461538462</v>
      </c>
      <c r="FD731">
        <v>67.668</v>
      </c>
      <c r="FE731">
        <v>67.7112307692308</v>
      </c>
      <c r="FF731">
        <v>1955.07769230769</v>
      </c>
      <c r="FG731">
        <v>39.9</v>
      </c>
      <c r="FH731">
        <v>0</v>
      </c>
      <c r="FI731">
        <v>1762209561.2</v>
      </c>
      <c r="FJ731">
        <v>0</v>
      </c>
      <c r="FK731">
        <v>1025.4784</v>
      </c>
      <c r="FL731">
        <v>0.109999997802021</v>
      </c>
      <c r="FM731">
        <v>74.746153779553</v>
      </c>
      <c r="FN731">
        <v>22599.232</v>
      </c>
      <c r="FO731">
        <v>15</v>
      </c>
      <c r="FP731">
        <v>0</v>
      </c>
      <c r="FQ731" t="s">
        <v>441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-42.3940666666667</v>
      </c>
      <c r="GD731">
        <v>-10.6527116883117</v>
      </c>
      <c r="GE731">
        <v>1.1676967607557</v>
      </c>
      <c r="GF731">
        <v>0</v>
      </c>
      <c r="GG731">
        <v>1025.43352941176</v>
      </c>
      <c r="GH731">
        <v>0.355385789193318</v>
      </c>
      <c r="GI731">
        <v>0.226597367111811</v>
      </c>
      <c r="GJ731">
        <v>-1</v>
      </c>
      <c r="GK731">
        <v>12.3787</v>
      </c>
      <c r="GL731">
        <v>0.127012987013</v>
      </c>
      <c r="GM731">
        <v>0.0129913890895542</v>
      </c>
      <c r="GN731">
        <v>0</v>
      </c>
      <c r="GO731">
        <v>0</v>
      </c>
      <c r="GP731">
        <v>2</v>
      </c>
      <c r="GQ731" t="s">
        <v>442</v>
      </c>
      <c r="GR731">
        <v>3.12453</v>
      </c>
      <c r="GS731">
        <v>2.77795</v>
      </c>
      <c r="GT731">
        <v>0.116197</v>
      </c>
      <c r="GU731">
        <v>0.122138</v>
      </c>
      <c r="GV731">
        <v>0.122366</v>
      </c>
      <c r="GW731">
        <v>0.0877938</v>
      </c>
      <c r="GX731">
        <v>31333.9</v>
      </c>
      <c r="GY731">
        <v>32846.3</v>
      </c>
      <c r="GZ731">
        <v>32230</v>
      </c>
      <c r="HA731">
        <v>34032.7</v>
      </c>
      <c r="HB731">
        <v>40482.2</v>
      </c>
      <c r="HC731">
        <v>44772</v>
      </c>
      <c r="HD731">
        <v>50711</v>
      </c>
      <c r="HE731">
        <v>54614.2</v>
      </c>
      <c r="HF731">
        <v>1.6299</v>
      </c>
      <c r="HG731">
        <v>1.92943</v>
      </c>
      <c r="HH731">
        <v>-0.0921488</v>
      </c>
      <c r="HI731">
        <v>0</v>
      </c>
      <c r="HJ731">
        <v>45.3888</v>
      </c>
      <c r="HK731">
        <v>999.9</v>
      </c>
      <c r="HL731">
        <v>53.272</v>
      </c>
      <c r="HM731">
        <v>28.399</v>
      </c>
      <c r="HN731">
        <v>22.7883</v>
      </c>
      <c r="HO731">
        <v>60.8949</v>
      </c>
      <c r="HP731">
        <v>29.8357</v>
      </c>
      <c r="HQ731">
        <v>2</v>
      </c>
      <c r="HR731">
        <v>2.91758</v>
      </c>
      <c r="HS731">
        <v>9.28105</v>
      </c>
      <c r="HT731">
        <v>19.887</v>
      </c>
      <c r="HU731">
        <v>5.18464</v>
      </c>
      <c r="HV731">
        <v>12.0188</v>
      </c>
      <c r="HW731">
        <v>4.9684</v>
      </c>
      <c r="HX731">
        <v>3.29593</v>
      </c>
      <c r="HY731">
        <v>999.9</v>
      </c>
      <c r="HZ731">
        <v>9999</v>
      </c>
      <c r="IA731">
        <v>9999</v>
      </c>
      <c r="IB731">
        <v>9999</v>
      </c>
      <c r="IC731">
        <v>1.86313</v>
      </c>
      <c r="ID731">
        <v>1.86813</v>
      </c>
      <c r="IE731">
        <v>1.86783</v>
      </c>
      <c r="IF731">
        <v>1.86904</v>
      </c>
      <c r="IG731">
        <v>1.86981</v>
      </c>
      <c r="IH731">
        <v>1.86584</v>
      </c>
      <c r="II731">
        <v>1.86705</v>
      </c>
      <c r="IJ731">
        <v>1.8684</v>
      </c>
      <c r="IK731">
        <v>5</v>
      </c>
      <c r="IL731">
        <v>0</v>
      </c>
      <c r="IM731">
        <v>0</v>
      </c>
      <c r="IN731">
        <v>0</v>
      </c>
      <c r="IO731" t="s">
        <v>443</v>
      </c>
      <c r="IP731" t="s">
        <v>444</v>
      </c>
      <c r="IQ731" t="s">
        <v>445</v>
      </c>
      <c r="IR731" t="s">
        <v>445</v>
      </c>
      <c r="IS731" t="s">
        <v>445</v>
      </c>
      <c r="IT731" t="s">
        <v>445</v>
      </c>
      <c r="IU731">
        <v>0</v>
      </c>
      <c r="IV731">
        <v>100</v>
      </c>
      <c r="IW731">
        <v>100</v>
      </c>
      <c r="IX731">
        <v>3.862</v>
      </c>
      <c r="IY731">
        <v>0.31</v>
      </c>
      <c r="IZ731">
        <v>0.972545899424372</v>
      </c>
      <c r="JA731">
        <v>0.00534676025210932</v>
      </c>
      <c r="JB731">
        <v>-1.70922874884956e-06</v>
      </c>
      <c r="JC731">
        <v>5.24977269206303e-10</v>
      </c>
      <c r="JD731">
        <v>0.310040366037049</v>
      </c>
      <c r="JE731">
        <v>0</v>
      </c>
      <c r="JF731">
        <v>0</v>
      </c>
      <c r="JG731">
        <v>0</v>
      </c>
      <c r="JH731">
        <v>4</v>
      </c>
      <c r="JI731">
        <v>2317</v>
      </c>
      <c r="JJ731">
        <v>-0</v>
      </c>
      <c r="JK731">
        <v>23</v>
      </c>
      <c r="JL731">
        <v>29370159.4</v>
      </c>
      <c r="JM731">
        <v>29370159.4</v>
      </c>
      <c r="JN731">
        <v>1.77979</v>
      </c>
      <c r="JO731">
        <v>2.61597</v>
      </c>
      <c r="JP731">
        <v>2.19849</v>
      </c>
      <c r="JQ731">
        <v>2.63672</v>
      </c>
      <c r="JR731">
        <v>2.44507</v>
      </c>
      <c r="JS731">
        <v>2.32666</v>
      </c>
      <c r="JT731">
        <v>33.0875</v>
      </c>
      <c r="JU731">
        <v>24.0787</v>
      </c>
      <c r="JV731">
        <v>18</v>
      </c>
      <c r="JW731">
        <v>475.092</v>
      </c>
      <c r="JX731">
        <v>720.578</v>
      </c>
      <c r="JY731">
        <v>36.0214</v>
      </c>
      <c r="JZ731">
        <v>58.1505</v>
      </c>
      <c r="KA731">
        <v>30.0043</v>
      </c>
      <c r="KB731">
        <v>56.9747</v>
      </c>
      <c r="KC731">
        <v>56.5953</v>
      </c>
      <c r="KD731">
        <v>35.7666</v>
      </c>
      <c r="KE731">
        <v>0</v>
      </c>
      <c r="KF731">
        <v>100</v>
      </c>
      <c r="KG731">
        <v>24.5703</v>
      </c>
      <c r="KH731">
        <v>725.485</v>
      </c>
      <c r="KI731">
        <v>21.9999</v>
      </c>
      <c r="KJ731">
        <v>91.8749</v>
      </c>
      <c r="KK731">
        <v>88.3483</v>
      </c>
    </row>
    <row r="732" spans="1:297">
      <c r="A732">
        <v>716</v>
      </c>
      <c r="B732">
        <v>1762209567.1</v>
      </c>
      <c r="C732">
        <v>11335.0999999046</v>
      </c>
      <c r="D732" t="s">
        <v>1883</v>
      </c>
      <c r="E732" t="s">
        <v>1884</v>
      </c>
      <c r="F732">
        <v>5</v>
      </c>
      <c r="G732" t="s">
        <v>1798</v>
      </c>
      <c r="H732" t="s">
        <v>438</v>
      </c>
      <c r="I732">
        <v>1762209558.94615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713.938247333835</v>
      </c>
      <c r="AK732">
        <v>687.17596969697</v>
      </c>
      <c r="AL732">
        <v>3.29970488255075</v>
      </c>
      <c r="AM732">
        <v>64.4554851909775</v>
      </c>
      <c r="AN732">
        <f>(AP732 - AO732 + DY732*1E3/(8.314*(EA732+273.15)) * AR732/DX732 * AQ732) * DX732/(100*DL732) * 1000/(1000 - AP732)</f>
        <v>0</v>
      </c>
      <c r="AO732">
        <v>20.7222569786507</v>
      </c>
      <c r="AP732">
        <v>33.1238218181818</v>
      </c>
      <c r="AQ732">
        <v>2.68175700009188e-05</v>
      </c>
      <c r="AR732">
        <v>96.2246162658236</v>
      </c>
      <c r="AS732">
        <v>16</v>
      </c>
      <c r="AT732">
        <v>3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439</v>
      </c>
      <c r="AY732" t="s">
        <v>439</v>
      </c>
      <c r="AZ732">
        <v>0</v>
      </c>
      <c r="BA732">
        <v>0</v>
      </c>
      <c r="BB732">
        <f>1-AZ732/BA732</f>
        <v>0</v>
      </c>
      <c r="BC732">
        <v>0</v>
      </c>
      <c r="BD732" t="s">
        <v>439</v>
      </c>
      <c r="BE732" t="s">
        <v>439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439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440</v>
      </c>
      <c r="DO732">
        <v>2</v>
      </c>
      <c r="DP732" t="b">
        <v>1</v>
      </c>
      <c r="DQ732">
        <v>1762209558.94615</v>
      </c>
      <c r="DR732">
        <v>641.229538461538</v>
      </c>
      <c r="DS732">
        <v>684.630307692308</v>
      </c>
      <c r="DT732">
        <v>33.1181</v>
      </c>
      <c r="DU732">
        <v>20.7239846153846</v>
      </c>
      <c r="DV732">
        <v>637.407461538462</v>
      </c>
      <c r="DW732">
        <v>32.8080538461538</v>
      </c>
      <c r="DX732">
        <v>500.027</v>
      </c>
      <c r="DY732">
        <v>90.7995461538462</v>
      </c>
      <c r="DZ732">
        <v>0.100028823076923</v>
      </c>
      <c r="EA732">
        <v>45.0488076923077</v>
      </c>
      <c r="EB732">
        <v>43.9124384615385</v>
      </c>
      <c r="EC732">
        <v>999.9</v>
      </c>
      <c r="ED732">
        <v>0</v>
      </c>
      <c r="EE732">
        <v>0</v>
      </c>
      <c r="EF732">
        <v>9999.13461538462</v>
      </c>
      <c r="EG732">
        <v>0</v>
      </c>
      <c r="EH732">
        <v>1145.30846153846</v>
      </c>
      <c r="EI732">
        <v>-43.4007307692308</v>
      </c>
      <c r="EJ732">
        <v>663.193076923077</v>
      </c>
      <c r="EK732">
        <v>699.118692307692</v>
      </c>
      <c r="EL732">
        <v>12.3941230769231</v>
      </c>
      <c r="EM732">
        <v>684.630307692308</v>
      </c>
      <c r="EN732">
        <v>20.7239846153846</v>
      </c>
      <c r="EO732">
        <v>3.00711</v>
      </c>
      <c r="EP732">
        <v>1.88173</v>
      </c>
      <c r="EQ732">
        <v>24.0673230769231</v>
      </c>
      <c r="ER732">
        <v>16.4827384615385</v>
      </c>
      <c r="ES732">
        <v>2000.01923076923</v>
      </c>
      <c r="ET732">
        <v>0.979998769230769</v>
      </c>
      <c r="EU732">
        <v>0.0200009384615385</v>
      </c>
      <c r="EV732">
        <v>0</v>
      </c>
      <c r="EW732">
        <v>1025.42538461538</v>
      </c>
      <c r="EX732">
        <v>5.00059</v>
      </c>
      <c r="EY732">
        <v>22604.9307692308</v>
      </c>
      <c r="EZ732">
        <v>17360.4846153846</v>
      </c>
      <c r="FA732">
        <v>67.6775384615385</v>
      </c>
      <c r="FB732">
        <v>68.293</v>
      </c>
      <c r="FC732">
        <v>67.2113076923077</v>
      </c>
      <c r="FD732">
        <v>67.7064615384615</v>
      </c>
      <c r="FE732">
        <v>67.7353846153846</v>
      </c>
      <c r="FF732">
        <v>1955.11923076923</v>
      </c>
      <c r="FG732">
        <v>39.9</v>
      </c>
      <c r="FH732">
        <v>0</v>
      </c>
      <c r="FI732">
        <v>1762209566.6</v>
      </c>
      <c r="FJ732">
        <v>0</v>
      </c>
      <c r="FK732">
        <v>1025.49115384615</v>
      </c>
      <c r="FL732">
        <v>-1.12102564248177</v>
      </c>
      <c r="FM732">
        <v>79.066666638382</v>
      </c>
      <c r="FN732">
        <v>22605.65</v>
      </c>
      <c r="FO732">
        <v>15</v>
      </c>
      <c r="FP732">
        <v>0</v>
      </c>
      <c r="FQ732" t="s">
        <v>441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-43.163105</v>
      </c>
      <c r="GD732">
        <v>-6.88513533834587</v>
      </c>
      <c r="GE732">
        <v>0.826468725043482</v>
      </c>
      <c r="GF732">
        <v>0</v>
      </c>
      <c r="GG732">
        <v>1025.47323529412</v>
      </c>
      <c r="GH732">
        <v>0.0429335353719041</v>
      </c>
      <c r="GI732">
        <v>0.22154166502615</v>
      </c>
      <c r="GJ732">
        <v>-1</v>
      </c>
      <c r="GK732">
        <v>12.389345</v>
      </c>
      <c r="GL732">
        <v>0.11037744360901</v>
      </c>
      <c r="GM732">
        <v>0.0108931847960089</v>
      </c>
      <c r="GN732">
        <v>0</v>
      </c>
      <c r="GO732">
        <v>0</v>
      </c>
      <c r="GP732">
        <v>2</v>
      </c>
      <c r="GQ732" t="s">
        <v>442</v>
      </c>
      <c r="GR732">
        <v>3.12451</v>
      </c>
      <c r="GS732">
        <v>2.77798</v>
      </c>
      <c r="GT732">
        <v>0.118233</v>
      </c>
      <c r="GU732">
        <v>0.124295</v>
      </c>
      <c r="GV732">
        <v>0.122367</v>
      </c>
      <c r="GW732">
        <v>0.0877824</v>
      </c>
      <c r="GX732">
        <v>31258.5</v>
      </c>
      <c r="GY732">
        <v>32760.9</v>
      </c>
      <c r="GZ732">
        <v>32227.2</v>
      </c>
      <c r="HA732">
        <v>34028.3</v>
      </c>
      <c r="HB732">
        <v>40479.3</v>
      </c>
      <c r="HC732">
        <v>44767.7</v>
      </c>
      <c r="HD732">
        <v>50706.9</v>
      </c>
      <c r="HE732">
        <v>54608</v>
      </c>
      <c r="HF732">
        <v>1.62962</v>
      </c>
      <c r="HG732">
        <v>1.92905</v>
      </c>
      <c r="HH732">
        <v>-0.0923052</v>
      </c>
      <c r="HI732">
        <v>0</v>
      </c>
      <c r="HJ732">
        <v>45.4125</v>
      </c>
      <c r="HK732">
        <v>999.9</v>
      </c>
      <c r="HL732">
        <v>53.272</v>
      </c>
      <c r="HM732">
        <v>28.379</v>
      </c>
      <c r="HN732">
        <v>22.7612</v>
      </c>
      <c r="HO732">
        <v>60.6349</v>
      </c>
      <c r="HP732">
        <v>29.7917</v>
      </c>
      <c r="HQ732">
        <v>2</v>
      </c>
      <c r="HR732">
        <v>2.92209</v>
      </c>
      <c r="HS732">
        <v>9.28105</v>
      </c>
      <c r="HT732">
        <v>19.8871</v>
      </c>
      <c r="HU732">
        <v>5.18524</v>
      </c>
      <c r="HV732">
        <v>12.0188</v>
      </c>
      <c r="HW732">
        <v>4.96845</v>
      </c>
      <c r="HX732">
        <v>3.29585</v>
      </c>
      <c r="HY732">
        <v>999.9</v>
      </c>
      <c r="HZ732">
        <v>9999</v>
      </c>
      <c r="IA732">
        <v>9999</v>
      </c>
      <c r="IB732">
        <v>9999</v>
      </c>
      <c r="IC732">
        <v>1.86313</v>
      </c>
      <c r="ID732">
        <v>1.86813</v>
      </c>
      <c r="IE732">
        <v>1.86783</v>
      </c>
      <c r="IF732">
        <v>1.86904</v>
      </c>
      <c r="IG732">
        <v>1.86981</v>
      </c>
      <c r="IH732">
        <v>1.86584</v>
      </c>
      <c r="II732">
        <v>1.86707</v>
      </c>
      <c r="IJ732">
        <v>1.86841</v>
      </c>
      <c r="IK732">
        <v>5</v>
      </c>
      <c r="IL732">
        <v>0</v>
      </c>
      <c r="IM732">
        <v>0</v>
      </c>
      <c r="IN732">
        <v>0</v>
      </c>
      <c r="IO732" t="s">
        <v>443</v>
      </c>
      <c r="IP732" t="s">
        <v>444</v>
      </c>
      <c r="IQ732" t="s">
        <v>445</v>
      </c>
      <c r="IR732" t="s">
        <v>445</v>
      </c>
      <c r="IS732" t="s">
        <v>445</v>
      </c>
      <c r="IT732" t="s">
        <v>445</v>
      </c>
      <c r="IU732">
        <v>0</v>
      </c>
      <c r="IV732">
        <v>100</v>
      </c>
      <c r="IW732">
        <v>100</v>
      </c>
      <c r="IX732">
        <v>3.922</v>
      </c>
      <c r="IY732">
        <v>0.3101</v>
      </c>
      <c r="IZ732">
        <v>0.972545899424372</v>
      </c>
      <c r="JA732">
        <v>0.00534676025210932</v>
      </c>
      <c r="JB732">
        <v>-1.70922874884956e-06</v>
      </c>
      <c r="JC732">
        <v>5.24977269206303e-10</v>
      </c>
      <c r="JD732">
        <v>0.310040366037049</v>
      </c>
      <c r="JE732">
        <v>0</v>
      </c>
      <c r="JF732">
        <v>0</v>
      </c>
      <c r="JG732">
        <v>0</v>
      </c>
      <c r="JH732">
        <v>4</v>
      </c>
      <c r="JI732">
        <v>2317</v>
      </c>
      <c r="JJ732">
        <v>-0</v>
      </c>
      <c r="JK732">
        <v>23</v>
      </c>
      <c r="JL732">
        <v>29370159.5</v>
      </c>
      <c r="JM732">
        <v>29370159.5</v>
      </c>
      <c r="JN732">
        <v>1.81885</v>
      </c>
      <c r="JO732">
        <v>2.62207</v>
      </c>
      <c r="JP732">
        <v>2.19849</v>
      </c>
      <c r="JQ732">
        <v>2.63672</v>
      </c>
      <c r="JR732">
        <v>2.44507</v>
      </c>
      <c r="JS732">
        <v>2.27783</v>
      </c>
      <c r="JT732">
        <v>33.0875</v>
      </c>
      <c r="JU732">
        <v>24.07</v>
      </c>
      <c r="JV732">
        <v>18</v>
      </c>
      <c r="JW732">
        <v>475.097</v>
      </c>
      <c r="JX732">
        <v>720.483</v>
      </c>
      <c r="JY732">
        <v>36.0477</v>
      </c>
      <c r="JZ732">
        <v>58.192</v>
      </c>
      <c r="KA732">
        <v>30.0043</v>
      </c>
      <c r="KB732">
        <v>57.014</v>
      </c>
      <c r="KC732">
        <v>56.6276</v>
      </c>
      <c r="KD732">
        <v>36.4862</v>
      </c>
      <c r="KE732">
        <v>0</v>
      </c>
      <c r="KF732">
        <v>100</v>
      </c>
      <c r="KG732">
        <v>24.5717</v>
      </c>
      <c r="KH732">
        <v>739.02</v>
      </c>
      <c r="KI732">
        <v>21.9999</v>
      </c>
      <c r="KJ732">
        <v>91.8672</v>
      </c>
      <c r="KK732">
        <v>88.3378</v>
      </c>
    </row>
    <row r="733" spans="1:297">
      <c r="A733">
        <v>717</v>
      </c>
      <c r="B733">
        <v>1762209572.1</v>
      </c>
      <c r="C733">
        <v>11340.0999999046</v>
      </c>
      <c r="D733" t="s">
        <v>1885</v>
      </c>
      <c r="E733" t="s">
        <v>1886</v>
      </c>
      <c r="F733">
        <v>5</v>
      </c>
      <c r="G733" t="s">
        <v>1798</v>
      </c>
      <c r="H733" t="s">
        <v>438</v>
      </c>
      <c r="I733">
        <v>1762209563.94615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731.749722091051</v>
      </c>
      <c r="AK733">
        <v>704.483406060606</v>
      </c>
      <c r="AL733">
        <v>3.4501795654427</v>
      </c>
      <c r="AM733">
        <v>64.4554851909775</v>
      </c>
      <c r="AN733">
        <f>(AP733 - AO733 + DY733*1E3/(8.314*(EA733+273.15)) * AR733/DX733 * AQ733) * DX733/(100*DL733) * 1000/(1000 - AP733)</f>
        <v>0</v>
      </c>
      <c r="AO733">
        <v>20.720576459478</v>
      </c>
      <c r="AP733">
        <v>33.1353357575757</v>
      </c>
      <c r="AQ733">
        <v>6.94955469432245e-05</v>
      </c>
      <c r="AR733">
        <v>96.2246162658236</v>
      </c>
      <c r="AS733">
        <v>16</v>
      </c>
      <c r="AT733">
        <v>3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439</v>
      </c>
      <c r="AY733" t="s">
        <v>439</v>
      </c>
      <c r="AZ733">
        <v>0</v>
      </c>
      <c r="BA733">
        <v>0</v>
      </c>
      <c r="BB733">
        <f>1-AZ733/BA733</f>
        <v>0</v>
      </c>
      <c r="BC733">
        <v>0</v>
      </c>
      <c r="BD733" t="s">
        <v>439</v>
      </c>
      <c r="BE733" t="s">
        <v>439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439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440</v>
      </c>
      <c r="DO733">
        <v>2</v>
      </c>
      <c r="DP733" t="b">
        <v>1</v>
      </c>
      <c r="DQ733">
        <v>1762209563.94615</v>
      </c>
      <c r="DR733">
        <v>657.567076923077</v>
      </c>
      <c r="DS733">
        <v>701.615230769231</v>
      </c>
      <c r="DT733">
        <v>33.1248307692308</v>
      </c>
      <c r="DU733">
        <v>20.7222538461538</v>
      </c>
      <c r="DV733">
        <v>653.683307692308</v>
      </c>
      <c r="DW733">
        <v>32.8148</v>
      </c>
      <c r="DX733">
        <v>500.040769230769</v>
      </c>
      <c r="DY733">
        <v>90.8009</v>
      </c>
      <c r="DZ733">
        <v>0.1000662</v>
      </c>
      <c r="EA733">
        <v>45.0734384615385</v>
      </c>
      <c r="EB733">
        <v>43.9356615384615</v>
      </c>
      <c r="EC733">
        <v>999.9</v>
      </c>
      <c r="ED733">
        <v>0</v>
      </c>
      <c r="EE733">
        <v>0</v>
      </c>
      <c r="EF733">
        <v>10003.4976923077</v>
      </c>
      <c r="EG733">
        <v>0</v>
      </c>
      <c r="EH733">
        <v>1145.23076923077</v>
      </c>
      <c r="EI733">
        <v>-44.0481153846154</v>
      </c>
      <c r="EJ733">
        <v>680.095153846154</v>
      </c>
      <c r="EK733">
        <v>716.461846153846</v>
      </c>
      <c r="EL733">
        <v>12.4025923076923</v>
      </c>
      <c r="EM733">
        <v>701.615230769231</v>
      </c>
      <c r="EN733">
        <v>20.7222538461538</v>
      </c>
      <c r="EO733">
        <v>3.00776538461538</v>
      </c>
      <c r="EP733">
        <v>1.88159923076923</v>
      </c>
      <c r="EQ733">
        <v>24.0709538461538</v>
      </c>
      <c r="ER733">
        <v>16.4816615384615</v>
      </c>
      <c r="ES733">
        <v>2000.01384615385</v>
      </c>
      <c r="ET733">
        <v>0.979999</v>
      </c>
      <c r="EU733">
        <v>0.0200007</v>
      </c>
      <c r="EV733">
        <v>0</v>
      </c>
      <c r="EW733">
        <v>1025.46</v>
      </c>
      <c r="EX733">
        <v>5.00059</v>
      </c>
      <c r="EY733">
        <v>22611.5461538462</v>
      </c>
      <c r="EZ733">
        <v>17360.4384615385</v>
      </c>
      <c r="FA733">
        <v>67.7112307692308</v>
      </c>
      <c r="FB733">
        <v>68.3314615384615</v>
      </c>
      <c r="FC733">
        <v>67.2354615384615</v>
      </c>
      <c r="FD733">
        <v>67.7401538461538</v>
      </c>
      <c r="FE733">
        <v>67.7738461538462</v>
      </c>
      <c r="FF733">
        <v>1955.11384615385</v>
      </c>
      <c r="FG733">
        <v>39.9</v>
      </c>
      <c r="FH733">
        <v>0</v>
      </c>
      <c r="FI733">
        <v>1762209571.4</v>
      </c>
      <c r="FJ733">
        <v>0</v>
      </c>
      <c r="FK733">
        <v>1025.46961538462</v>
      </c>
      <c r="FL733">
        <v>0.612307700846337</v>
      </c>
      <c r="FM733">
        <v>82.9196581120521</v>
      </c>
      <c r="FN733">
        <v>22612</v>
      </c>
      <c r="FO733">
        <v>15</v>
      </c>
      <c r="FP733">
        <v>0</v>
      </c>
      <c r="FQ733" t="s">
        <v>441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-43.6270142857143</v>
      </c>
      <c r="GD733">
        <v>-7.16596363636355</v>
      </c>
      <c r="GE733">
        <v>0.879965932395607</v>
      </c>
      <c r="GF733">
        <v>0</v>
      </c>
      <c r="GG733">
        <v>1025.49911764706</v>
      </c>
      <c r="GH733">
        <v>-0.00932009155705077</v>
      </c>
      <c r="GI733">
        <v>0.226213949315784</v>
      </c>
      <c r="GJ733">
        <v>-1</v>
      </c>
      <c r="GK733">
        <v>12.3978666666667</v>
      </c>
      <c r="GL733">
        <v>0.10320779220782</v>
      </c>
      <c r="GM733">
        <v>0.0106778066828145</v>
      </c>
      <c r="GN733">
        <v>0</v>
      </c>
      <c r="GO733">
        <v>0</v>
      </c>
      <c r="GP733">
        <v>2</v>
      </c>
      <c r="GQ733" t="s">
        <v>442</v>
      </c>
      <c r="GR733">
        <v>3.12453</v>
      </c>
      <c r="GS733">
        <v>2.77792</v>
      </c>
      <c r="GT733">
        <v>0.120292</v>
      </c>
      <c r="GU733">
        <v>0.12617</v>
      </c>
      <c r="GV733">
        <v>0.122367</v>
      </c>
      <c r="GW733">
        <v>0.0877722</v>
      </c>
      <c r="GX733">
        <v>31182.2</v>
      </c>
      <c r="GY733">
        <v>32686.8</v>
      </c>
      <c r="GZ733">
        <v>32224.2</v>
      </c>
      <c r="HA733">
        <v>34024.7</v>
      </c>
      <c r="HB733">
        <v>40476.7</v>
      </c>
      <c r="HC733">
        <v>44763.7</v>
      </c>
      <c r="HD733">
        <v>50703</v>
      </c>
      <c r="HE733">
        <v>54602.3</v>
      </c>
      <c r="HF733">
        <v>1.62915</v>
      </c>
      <c r="HG733">
        <v>1.9286</v>
      </c>
      <c r="HH733">
        <v>-0.0919551</v>
      </c>
      <c r="HI733">
        <v>0</v>
      </c>
      <c r="HJ733">
        <v>45.4373</v>
      </c>
      <c r="HK733">
        <v>999.9</v>
      </c>
      <c r="HL733">
        <v>53.272</v>
      </c>
      <c r="HM733">
        <v>28.399</v>
      </c>
      <c r="HN733">
        <v>22.7871</v>
      </c>
      <c r="HO733">
        <v>60.6449</v>
      </c>
      <c r="HP733">
        <v>29.8077</v>
      </c>
      <c r="HQ733">
        <v>2</v>
      </c>
      <c r="HR733">
        <v>2.92651</v>
      </c>
      <c r="HS733">
        <v>9.28105</v>
      </c>
      <c r="HT733">
        <v>19.8868</v>
      </c>
      <c r="HU733">
        <v>5.18599</v>
      </c>
      <c r="HV733">
        <v>12.0167</v>
      </c>
      <c r="HW733">
        <v>4.96865</v>
      </c>
      <c r="HX733">
        <v>3.29593</v>
      </c>
      <c r="HY733">
        <v>999.9</v>
      </c>
      <c r="HZ733">
        <v>9999</v>
      </c>
      <c r="IA733">
        <v>9999</v>
      </c>
      <c r="IB733">
        <v>9999</v>
      </c>
      <c r="IC733">
        <v>1.86312</v>
      </c>
      <c r="ID733">
        <v>1.8681</v>
      </c>
      <c r="IE733">
        <v>1.86783</v>
      </c>
      <c r="IF733">
        <v>1.86904</v>
      </c>
      <c r="IG733">
        <v>1.86981</v>
      </c>
      <c r="IH733">
        <v>1.86584</v>
      </c>
      <c r="II733">
        <v>1.86702</v>
      </c>
      <c r="IJ733">
        <v>1.86843</v>
      </c>
      <c r="IK733">
        <v>5</v>
      </c>
      <c r="IL733">
        <v>0</v>
      </c>
      <c r="IM733">
        <v>0</v>
      </c>
      <c r="IN733">
        <v>0</v>
      </c>
      <c r="IO733" t="s">
        <v>443</v>
      </c>
      <c r="IP733" t="s">
        <v>444</v>
      </c>
      <c r="IQ733" t="s">
        <v>445</v>
      </c>
      <c r="IR733" t="s">
        <v>445</v>
      </c>
      <c r="IS733" t="s">
        <v>445</v>
      </c>
      <c r="IT733" t="s">
        <v>445</v>
      </c>
      <c r="IU733">
        <v>0</v>
      </c>
      <c r="IV733">
        <v>100</v>
      </c>
      <c r="IW733">
        <v>100</v>
      </c>
      <c r="IX733">
        <v>3.984</v>
      </c>
      <c r="IY733">
        <v>0.31</v>
      </c>
      <c r="IZ733">
        <v>0.972545899424372</v>
      </c>
      <c r="JA733">
        <v>0.00534676025210932</v>
      </c>
      <c r="JB733">
        <v>-1.70922874884956e-06</v>
      </c>
      <c r="JC733">
        <v>5.24977269206303e-10</v>
      </c>
      <c r="JD733">
        <v>0.310040366037049</v>
      </c>
      <c r="JE733">
        <v>0</v>
      </c>
      <c r="JF733">
        <v>0</v>
      </c>
      <c r="JG733">
        <v>0</v>
      </c>
      <c r="JH733">
        <v>4</v>
      </c>
      <c r="JI733">
        <v>2317</v>
      </c>
      <c r="JJ733">
        <v>-0</v>
      </c>
      <c r="JK733">
        <v>23</v>
      </c>
      <c r="JL733">
        <v>29370159.5</v>
      </c>
      <c r="JM733">
        <v>29370159.5</v>
      </c>
      <c r="JN733">
        <v>1.85425</v>
      </c>
      <c r="JO733">
        <v>2.61108</v>
      </c>
      <c r="JP733">
        <v>2.19849</v>
      </c>
      <c r="JQ733">
        <v>2.63794</v>
      </c>
      <c r="JR733">
        <v>2.44507</v>
      </c>
      <c r="JS733">
        <v>2.34619</v>
      </c>
      <c r="JT733">
        <v>33.0875</v>
      </c>
      <c r="JU733">
        <v>24.0787</v>
      </c>
      <c r="JV733">
        <v>18</v>
      </c>
      <c r="JW733">
        <v>474.942</v>
      </c>
      <c r="JX733">
        <v>720.35</v>
      </c>
      <c r="JY733">
        <v>36.0747</v>
      </c>
      <c r="JZ733">
        <v>58.2336</v>
      </c>
      <c r="KA733">
        <v>30.0043</v>
      </c>
      <c r="KB733">
        <v>57.0506</v>
      </c>
      <c r="KC733">
        <v>56.6646</v>
      </c>
      <c r="KD733">
        <v>37.1337</v>
      </c>
      <c r="KE733">
        <v>0</v>
      </c>
      <c r="KF733">
        <v>100</v>
      </c>
      <c r="KG733">
        <v>24.5763</v>
      </c>
      <c r="KH733">
        <v>759.395</v>
      </c>
      <c r="KI733">
        <v>21.9999</v>
      </c>
      <c r="KJ733">
        <v>91.8597</v>
      </c>
      <c r="KK733">
        <v>88.3285</v>
      </c>
    </row>
    <row r="734" spans="1:297">
      <c r="A734">
        <v>718</v>
      </c>
      <c r="B734">
        <v>1762209577.1</v>
      </c>
      <c r="C734">
        <v>11345.0999999046</v>
      </c>
      <c r="D734" t="s">
        <v>1887</v>
      </c>
      <c r="E734" t="s">
        <v>1888</v>
      </c>
      <c r="F734">
        <v>5</v>
      </c>
      <c r="G734" t="s">
        <v>1798</v>
      </c>
      <c r="H734" t="s">
        <v>438</v>
      </c>
      <c r="I734">
        <v>1762209568.94615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747.182698553041</v>
      </c>
      <c r="AK734">
        <v>720.480503030303</v>
      </c>
      <c r="AL734">
        <v>3.17775977348218</v>
      </c>
      <c r="AM734">
        <v>64.4554851909775</v>
      </c>
      <c r="AN734">
        <f>(AP734 - AO734 + DY734*1E3/(8.314*(EA734+273.15)) * AR734/DX734 * AQ734) * DX734/(100*DL734) * 1000/(1000 - AP734)</f>
        <v>0</v>
      </c>
      <c r="AO734">
        <v>20.7197368608115</v>
      </c>
      <c r="AP734">
        <v>33.1427418181818</v>
      </c>
      <c r="AQ734">
        <v>6.61969457112909e-05</v>
      </c>
      <c r="AR734">
        <v>96.2246162658236</v>
      </c>
      <c r="AS734">
        <v>16</v>
      </c>
      <c r="AT734">
        <v>3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439</v>
      </c>
      <c r="AY734" t="s">
        <v>439</v>
      </c>
      <c r="AZ734">
        <v>0</v>
      </c>
      <c r="BA734">
        <v>0</v>
      </c>
      <c r="BB734">
        <f>1-AZ734/BA734</f>
        <v>0</v>
      </c>
      <c r="BC734">
        <v>0</v>
      </c>
      <c r="BD734" t="s">
        <v>439</v>
      </c>
      <c r="BE734" t="s">
        <v>439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439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440</v>
      </c>
      <c r="DO734">
        <v>2</v>
      </c>
      <c r="DP734" t="b">
        <v>1</v>
      </c>
      <c r="DQ734">
        <v>1762209568.94615</v>
      </c>
      <c r="DR734">
        <v>673.833538461538</v>
      </c>
      <c r="DS734">
        <v>717.761692307692</v>
      </c>
      <c r="DT734">
        <v>33.1314</v>
      </c>
      <c r="DU734">
        <v>20.7206769230769</v>
      </c>
      <c r="DV734">
        <v>669.888692307692</v>
      </c>
      <c r="DW734">
        <v>32.8213769230769</v>
      </c>
      <c r="DX734">
        <v>500.023846153846</v>
      </c>
      <c r="DY734">
        <v>90.8016</v>
      </c>
      <c r="DZ734">
        <v>0.100032069230769</v>
      </c>
      <c r="EA734">
        <v>45.0984846153846</v>
      </c>
      <c r="EB734">
        <v>43.9614230769231</v>
      </c>
      <c r="EC734">
        <v>999.9</v>
      </c>
      <c r="ED734">
        <v>0</v>
      </c>
      <c r="EE734">
        <v>0</v>
      </c>
      <c r="EF734">
        <v>10005.1284615385</v>
      </c>
      <c r="EG734">
        <v>0</v>
      </c>
      <c r="EH734">
        <v>1145.16846153846</v>
      </c>
      <c r="EI734">
        <v>-43.9281769230769</v>
      </c>
      <c r="EJ734">
        <v>696.923692307692</v>
      </c>
      <c r="EK734">
        <v>732.948923076923</v>
      </c>
      <c r="EL734">
        <v>12.4107461538462</v>
      </c>
      <c r="EM734">
        <v>717.761692307692</v>
      </c>
      <c r="EN734">
        <v>20.7206769230769</v>
      </c>
      <c r="EO734">
        <v>3.00838538461538</v>
      </c>
      <c r="EP734">
        <v>1.88146923076923</v>
      </c>
      <c r="EQ734">
        <v>24.0743846153846</v>
      </c>
      <c r="ER734">
        <v>16.4805923076923</v>
      </c>
      <c r="ES734">
        <v>1999.98384615385</v>
      </c>
      <c r="ET734">
        <v>0.979999</v>
      </c>
      <c r="EU734">
        <v>0.0200007</v>
      </c>
      <c r="EV734">
        <v>0</v>
      </c>
      <c r="EW734">
        <v>1025.55461538462</v>
      </c>
      <c r="EX734">
        <v>5.00059</v>
      </c>
      <c r="EY734">
        <v>22618.1307692308</v>
      </c>
      <c r="EZ734">
        <v>17360.1769230769</v>
      </c>
      <c r="FA734">
        <v>67.7449230769231</v>
      </c>
      <c r="FB734">
        <v>68.3556153846154</v>
      </c>
      <c r="FC734">
        <v>67.2690769230769</v>
      </c>
      <c r="FD734">
        <v>67.7786153846154</v>
      </c>
      <c r="FE734">
        <v>67.8074615384615</v>
      </c>
      <c r="FF734">
        <v>1955.08384615385</v>
      </c>
      <c r="FG734">
        <v>39.9</v>
      </c>
      <c r="FH734">
        <v>0</v>
      </c>
      <c r="FI734">
        <v>1762209576.2</v>
      </c>
      <c r="FJ734">
        <v>0</v>
      </c>
      <c r="FK734">
        <v>1025.57346153846</v>
      </c>
      <c r="FL734">
        <v>1.11692308722533</v>
      </c>
      <c r="FM734">
        <v>87.8324787469834</v>
      </c>
      <c r="FN734">
        <v>22618.6884615385</v>
      </c>
      <c r="FO734">
        <v>15</v>
      </c>
      <c r="FP734">
        <v>0</v>
      </c>
      <c r="FQ734" t="s">
        <v>441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-43.9545</v>
      </c>
      <c r="GD734">
        <v>-0.032688721804532</v>
      </c>
      <c r="GE734">
        <v>0.569224367011813</v>
      </c>
      <c r="GF734">
        <v>1</v>
      </c>
      <c r="GG734">
        <v>1025.53117647059</v>
      </c>
      <c r="GH734">
        <v>0.754774641631458</v>
      </c>
      <c r="GI734">
        <v>0.224129226194606</v>
      </c>
      <c r="GJ734">
        <v>-1</v>
      </c>
      <c r="GK734">
        <v>12.406485</v>
      </c>
      <c r="GL734">
        <v>0.0996586466165345</v>
      </c>
      <c r="GM734">
        <v>0.0098363242626501</v>
      </c>
      <c r="GN734">
        <v>1</v>
      </c>
      <c r="GO734">
        <v>2</v>
      </c>
      <c r="GP734">
        <v>2</v>
      </c>
      <c r="GQ734" t="s">
        <v>497</v>
      </c>
      <c r="GR734">
        <v>3.12468</v>
      </c>
      <c r="GS734">
        <v>2.77817</v>
      </c>
      <c r="GT734">
        <v>0.122195</v>
      </c>
      <c r="GU734">
        <v>0.12817</v>
      </c>
      <c r="GV734">
        <v>0.12238</v>
      </c>
      <c r="GW734">
        <v>0.0877594</v>
      </c>
      <c r="GX734">
        <v>31111.7</v>
      </c>
      <c r="GY734">
        <v>32608.1</v>
      </c>
      <c r="GZ734">
        <v>32221.5</v>
      </c>
      <c r="HA734">
        <v>34021.2</v>
      </c>
      <c r="HB734">
        <v>40473.8</v>
      </c>
      <c r="HC734">
        <v>44760.3</v>
      </c>
      <c r="HD734">
        <v>50699.4</v>
      </c>
      <c r="HE734">
        <v>54597.2</v>
      </c>
      <c r="HF734">
        <v>1.62897</v>
      </c>
      <c r="HG734">
        <v>1.92808</v>
      </c>
      <c r="HH734">
        <v>-0.09159</v>
      </c>
      <c r="HI734">
        <v>0</v>
      </c>
      <c r="HJ734">
        <v>45.4616</v>
      </c>
      <c r="HK734">
        <v>999.9</v>
      </c>
      <c r="HL734">
        <v>53.272</v>
      </c>
      <c r="HM734">
        <v>28.379</v>
      </c>
      <c r="HN734">
        <v>22.7626</v>
      </c>
      <c r="HO734">
        <v>60.7749</v>
      </c>
      <c r="HP734">
        <v>29.6955</v>
      </c>
      <c r="HQ734">
        <v>2</v>
      </c>
      <c r="HR734">
        <v>2.93106</v>
      </c>
      <c r="HS734">
        <v>9.28105</v>
      </c>
      <c r="HT734">
        <v>19.8871</v>
      </c>
      <c r="HU734">
        <v>5.18569</v>
      </c>
      <c r="HV734">
        <v>12.0182</v>
      </c>
      <c r="HW734">
        <v>4.9687</v>
      </c>
      <c r="HX734">
        <v>3.2959</v>
      </c>
      <c r="HY734">
        <v>999.9</v>
      </c>
      <c r="HZ734">
        <v>9999</v>
      </c>
      <c r="IA734">
        <v>9999</v>
      </c>
      <c r="IB734">
        <v>9999</v>
      </c>
      <c r="IC734">
        <v>1.86314</v>
      </c>
      <c r="ID734">
        <v>1.86812</v>
      </c>
      <c r="IE734">
        <v>1.86783</v>
      </c>
      <c r="IF734">
        <v>1.86904</v>
      </c>
      <c r="IG734">
        <v>1.86981</v>
      </c>
      <c r="IH734">
        <v>1.86584</v>
      </c>
      <c r="II734">
        <v>1.86701</v>
      </c>
      <c r="IJ734">
        <v>1.86841</v>
      </c>
      <c r="IK734">
        <v>5</v>
      </c>
      <c r="IL734">
        <v>0</v>
      </c>
      <c r="IM734">
        <v>0</v>
      </c>
      <c r="IN734">
        <v>0</v>
      </c>
      <c r="IO734" t="s">
        <v>443</v>
      </c>
      <c r="IP734" t="s">
        <v>444</v>
      </c>
      <c r="IQ734" t="s">
        <v>445</v>
      </c>
      <c r="IR734" t="s">
        <v>445</v>
      </c>
      <c r="IS734" t="s">
        <v>445</v>
      </c>
      <c r="IT734" t="s">
        <v>445</v>
      </c>
      <c r="IU734">
        <v>0</v>
      </c>
      <c r="IV734">
        <v>100</v>
      </c>
      <c r="IW734">
        <v>100</v>
      </c>
      <c r="IX734">
        <v>4.042</v>
      </c>
      <c r="IY734">
        <v>0.31</v>
      </c>
      <c r="IZ734">
        <v>0.972545899424372</v>
      </c>
      <c r="JA734">
        <v>0.00534676025210932</v>
      </c>
      <c r="JB734">
        <v>-1.70922874884956e-06</v>
      </c>
      <c r="JC734">
        <v>5.24977269206303e-10</v>
      </c>
      <c r="JD734">
        <v>0.310040366037049</v>
      </c>
      <c r="JE734">
        <v>0</v>
      </c>
      <c r="JF734">
        <v>0</v>
      </c>
      <c r="JG734">
        <v>0</v>
      </c>
      <c r="JH734">
        <v>4</v>
      </c>
      <c r="JI734">
        <v>2317</v>
      </c>
      <c r="JJ734">
        <v>-0</v>
      </c>
      <c r="JK734">
        <v>23</v>
      </c>
      <c r="JL734">
        <v>29370159.6</v>
      </c>
      <c r="JM734">
        <v>29370159.6</v>
      </c>
      <c r="JN734">
        <v>1.88843</v>
      </c>
      <c r="JO734">
        <v>2.61841</v>
      </c>
      <c r="JP734">
        <v>2.19849</v>
      </c>
      <c r="JQ734">
        <v>2.63794</v>
      </c>
      <c r="JR734">
        <v>2.44507</v>
      </c>
      <c r="JS734">
        <v>2.32788</v>
      </c>
      <c r="JT734">
        <v>33.0875</v>
      </c>
      <c r="JU734">
        <v>24.0787</v>
      </c>
      <c r="JV734">
        <v>18</v>
      </c>
      <c r="JW734">
        <v>474.989</v>
      </c>
      <c r="JX734">
        <v>720.152</v>
      </c>
      <c r="JY734">
        <v>36.1003</v>
      </c>
      <c r="JZ734">
        <v>58.2744</v>
      </c>
      <c r="KA734">
        <v>30.0044</v>
      </c>
      <c r="KB734">
        <v>57.0841</v>
      </c>
      <c r="KC734">
        <v>56.7024</v>
      </c>
      <c r="KD734">
        <v>37.8751</v>
      </c>
      <c r="KE734">
        <v>0</v>
      </c>
      <c r="KF734">
        <v>100</v>
      </c>
      <c r="KG734">
        <v>24.5801</v>
      </c>
      <c r="KH734">
        <v>773.053</v>
      </c>
      <c r="KI734">
        <v>21.9999</v>
      </c>
      <c r="KJ734">
        <v>91.8527</v>
      </c>
      <c r="KK734">
        <v>88.3199</v>
      </c>
    </row>
    <row r="735" spans="1:297">
      <c r="A735">
        <v>719</v>
      </c>
      <c r="B735">
        <v>1762209582.1</v>
      </c>
      <c r="C735">
        <v>11350.0999999046</v>
      </c>
      <c r="D735" t="s">
        <v>1889</v>
      </c>
      <c r="E735" t="s">
        <v>1890</v>
      </c>
      <c r="F735">
        <v>5</v>
      </c>
      <c r="G735" t="s">
        <v>1798</v>
      </c>
      <c r="H735" t="s">
        <v>438</v>
      </c>
      <c r="I735">
        <v>1762209573.94615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764.611376933501</v>
      </c>
      <c r="AK735">
        <v>737.237387878788</v>
      </c>
      <c r="AL735">
        <v>3.36705324756313</v>
      </c>
      <c r="AM735">
        <v>64.4554851909775</v>
      </c>
      <c r="AN735">
        <f>(AP735 - AO735 + DY735*1E3/(8.314*(EA735+273.15)) * AR735/DX735 * AQ735) * DX735/(100*DL735) * 1000/(1000 - AP735)</f>
        <v>0</v>
      </c>
      <c r="AO735">
        <v>20.7181278675824</v>
      </c>
      <c r="AP735">
        <v>33.1415860606061</v>
      </c>
      <c r="AQ735">
        <v>1.58026823625522e-05</v>
      </c>
      <c r="AR735">
        <v>96.2246162658236</v>
      </c>
      <c r="AS735">
        <v>16</v>
      </c>
      <c r="AT735">
        <v>3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439</v>
      </c>
      <c r="AY735" t="s">
        <v>439</v>
      </c>
      <c r="AZ735">
        <v>0</v>
      </c>
      <c r="BA735">
        <v>0</v>
      </c>
      <c r="BB735">
        <f>1-AZ735/BA735</f>
        <v>0</v>
      </c>
      <c r="BC735">
        <v>0</v>
      </c>
      <c r="BD735" t="s">
        <v>439</v>
      </c>
      <c r="BE735" t="s">
        <v>439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439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440</v>
      </c>
      <c r="DO735">
        <v>2</v>
      </c>
      <c r="DP735" t="b">
        <v>1</v>
      </c>
      <c r="DQ735">
        <v>1762209573.94615</v>
      </c>
      <c r="DR735">
        <v>689.907</v>
      </c>
      <c r="DS735">
        <v>734.273923076923</v>
      </c>
      <c r="DT735">
        <v>33.1370461538462</v>
      </c>
      <c r="DU735">
        <v>20.7193461538462</v>
      </c>
      <c r="DV735">
        <v>685.902076923077</v>
      </c>
      <c r="DW735">
        <v>32.8270307692308</v>
      </c>
      <c r="DX735">
        <v>500.034</v>
      </c>
      <c r="DY735">
        <v>90.8006230769231</v>
      </c>
      <c r="DZ735">
        <v>0.100038846153846</v>
      </c>
      <c r="EA735">
        <v>45.1228307692308</v>
      </c>
      <c r="EB735">
        <v>43.9872846153846</v>
      </c>
      <c r="EC735">
        <v>999.9</v>
      </c>
      <c r="ED735">
        <v>0</v>
      </c>
      <c r="EE735">
        <v>0</v>
      </c>
      <c r="EF735">
        <v>10004.3076923077</v>
      </c>
      <c r="EG735">
        <v>0</v>
      </c>
      <c r="EH735">
        <v>1145.06769230769</v>
      </c>
      <c r="EI735">
        <v>-44.3669307692308</v>
      </c>
      <c r="EJ735">
        <v>713.552230769231</v>
      </c>
      <c r="EK735">
        <v>749.809538461538</v>
      </c>
      <c r="EL735">
        <v>12.4177230769231</v>
      </c>
      <c r="EM735">
        <v>734.273923076923</v>
      </c>
      <c r="EN735">
        <v>20.7193461538462</v>
      </c>
      <c r="EO735">
        <v>3.00886538461538</v>
      </c>
      <c r="EP735">
        <v>1.88132769230769</v>
      </c>
      <c r="EQ735">
        <v>24.0770461538462</v>
      </c>
      <c r="ER735">
        <v>16.4794076923077</v>
      </c>
      <c r="ES735">
        <v>1999.95307692308</v>
      </c>
      <c r="ET735">
        <v>0.979999</v>
      </c>
      <c r="EU735">
        <v>0.0200007</v>
      </c>
      <c r="EV735">
        <v>0</v>
      </c>
      <c r="EW735">
        <v>1025.79615384615</v>
      </c>
      <c r="EX735">
        <v>5.00059</v>
      </c>
      <c r="EY735">
        <v>22624.6230769231</v>
      </c>
      <c r="EZ735">
        <v>17359.9076923077</v>
      </c>
      <c r="FA735">
        <v>67.7833846153846</v>
      </c>
      <c r="FB735">
        <v>68.3845384615385</v>
      </c>
      <c r="FC735">
        <v>67.2881538461538</v>
      </c>
      <c r="FD735">
        <v>67.8025384615385</v>
      </c>
      <c r="FE735">
        <v>67.8459230769231</v>
      </c>
      <c r="FF735">
        <v>1955.05307692308</v>
      </c>
      <c r="FG735">
        <v>39.9</v>
      </c>
      <c r="FH735">
        <v>0</v>
      </c>
      <c r="FI735">
        <v>1762209581.6</v>
      </c>
      <c r="FJ735">
        <v>0</v>
      </c>
      <c r="FK735">
        <v>1025.7448</v>
      </c>
      <c r="FL735">
        <v>1.82692308855856</v>
      </c>
      <c r="FM735">
        <v>80.3230770909197</v>
      </c>
      <c r="FN735">
        <v>22626.364</v>
      </c>
      <c r="FO735">
        <v>15</v>
      </c>
      <c r="FP735">
        <v>0</v>
      </c>
      <c r="FQ735" t="s">
        <v>441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-44.2156666666667</v>
      </c>
      <c r="GD735">
        <v>-3.58024675324675</v>
      </c>
      <c r="GE735">
        <v>0.740134973104702</v>
      </c>
      <c r="GF735">
        <v>0</v>
      </c>
      <c r="GG735">
        <v>1025.64470588235</v>
      </c>
      <c r="GH735">
        <v>1.66111535758114</v>
      </c>
      <c r="GI735">
        <v>0.286225284513443</v>
      </c>
      <c r="GJ735">
        <v>-1</v>
      </c>
      <c r="GK735">
        <v>12.4132476190476</v>
      </c>
      <c r="GL735">
        <v>0.0827376623376927</v>
      </c>
      <c r="GM735">
        <v>0.00861027177534797</v>
      </c>
      <c r="GN735">
        <v>1</v>
      </c>
      <c r="GO735">
        <v>1</v>
      </c>
      <c r="GP735">
        <v>2</v>
      </c>
      <c r="GQ735" t="s">
        <v>460</v>
      </c>
      <c r="GR735">
        <v>3.12451</v>
      </c>
      <c r="GS735">
        <v>2.77796</v>
      </c>
      <c r="GT735">
        <v>0.124166</v>
      </c>
      <c r="GU735">
        <v>0.130015</v>
      </c>
      <c r="GV735">
        <v>0.122369</v>
      </c>
      <c r="GW735">
        <v>0.0877467</v>
      </c>
      <c r="GX735">
        <v>31038.8</v>
      </c>
      <c r="GY735">
        <v>32535.1</v>
      </c>
      <c r="GZ735">
        <v>32218.8</v>
      </c>
      <c r="HA735">
        <v>34017.6</v>
      </c>
      <c r="HB735">
        <v>40471.6</v>
      </c>
      <c r="HC735">
        <v>44756.6</v>
      </c>
      <c r="HD735">
        <v>50695.7</v>
      </c>
      <c r="HE735">
        <v>54591.7</v>
      </c>
      <c r="HF735">
        <v>1.62843</v>
      </c>
      <c r="HG735">
        <v>1.9276</v>
      </c>
      <c r="HH735">
        <v>-0.0916347</v>
      </c>
      <c r="HI735">
        <v>0</v>
      </c>
      <c r="HJ735">
        <v>45.4842</v>
      </c>
      <c r="HK735">
        <v>999.9</v>
      </c>
      <c r="HL735">
        <v>53.247</v>
      </c>
      <c r="HM735">
        <v>28.379</v>
      </c>
      <c r="HN735">
        <v>22.7522</v>
      </c>
      <c r="HO735">
        <v>60.9349</v>
      </c>
      <c r="HP735">
        <v>29.6955</v>
      </c>
      <c r="HQ735">
        <v>2</v>
      </c>
      <c r="HR735">
        <v>2.93552</v>
      </c>
      <c r="HS735">
        <v>9.28105</v>
      </c>
      <c r="HT735">
        <v>19.8868</v>
      </c>
      <c r="HU735">
        <v>5.18479</v>
      </c>
      <c r="HV735">
        <v>12.0179</v>
      </c>
      <c r="HW735">
        <v>4.9687</v>
      </c>
      <c r="HX735">
        <v>3.29595</v>
      </c>
      <c r="HY735">
        <v>999.9</v>
      </c>
      <c r="HZ735">
        <v>9999</v>
      </c>
      <c r="IA735">
        <v>9999</v>
      </c>
      <c r="IB735">
        <v>9999</v>
      </c>
      <c r="IC735">
        <v>1.86314</v>
      </c>
      <c r="ID735">
        <v>1.86809</v>
      </c>
      <c r="IE735">
        <v>1.86783</v>
      </c>
      <c r="IF735">
        <v>1.86905</v>
      </c>
      <c r="IG735">
        <v>1.86981</v>
      </c>
      <c r="IH735">
        <v>1.86584</v>
      </c>
      <c r="II735">
        <v>1.86703</v>
      </c>
      <c r="IJ735">
        <v>1.8684</v>
      </c>
      <c r="IK735">
        <v>5</v>
      </c>
      <c r="IL735">
        <v>0</v>
      </c>
      <c r="IM735">
        <v>0</v>
      </c>
      <c r="IN735">
        <v>0</v>
      </c>
      <c r="IO735" t="s">
        <v>443</v>
      </c>
      <c r="IP735" t="s">
        <v>444</v>
      </c>
      <c r="IQ735" t="s">
        <v>445</v>
      </c>
      <c r="IR735" t="s">
        <v>445</v>
      </c>
      <c r="IS735" t="s">
        <v>445</v>
      </c>
      <c r="IT735" t="s">
        <v>445</v>
      </c>
      <c r="IU735">
        <v>0</v>
      </c>
      <c r="IV735">
        <v>100</v>
      </c>
      <c r="IW735">
        <v>100</v>
      </c>
      <c r="IX735">
        <v>4.102</v>
      </c>
      <c r="IY735">
        <v>0.3101</v>
      </c>
      <c r="IZ735">
        <v>0.972545899424372</v>
      </c>
      <c r="JA735">
        <v>0.00534676025210932</v>
      </c>
      <c r="JB735">
        <v>-1.70922874884956e-06</v>
      </c>
      <c r="JC735">
        <v>5.24977269206303e-10</v>
      </c>
      <c r="JD735">
        <v>0.310040366037049</v>
      </c>
      <c r="JE735">
        <v>0</v>
      </c>
      <c r="JF735">
        <v>0</v>
      </c>
      <c r="JG735">
        <v>0</v>
      </c>
      <c r="JH735">
        <v>4</v>
      </c>
      <c r="JI735">
        <v>2317</v>
      </c>
      <c r="JJ735">
        <v>-0</v>
      </c>
      <c r="JK735">
        <v>23</v>
      </c>
      <c r="JL735">
        <v>29370159.7</v>
      </c>
      <c r="JM735">
        <v>29370159.7</v>
      </c>
      <c r="JN735">
        <v>1.92993</v>
      </c>
      <c r="JO735">
        <v>2.61719</v>
      </c>
      <c r="JP735">
        <v>2.19849</v>
      </c>
      <c r="JQ735">
        <v>2.63794</v>
      </c>
      <c r="JR735">
        <v>2.44629</v>
      </c>
      <c r="JS735">
        <v>2.33521</v>
      </c>
      <c r="JT735">
        <v>33.0875</v>
      </c>
      <c r="JU735">
        <v>24.0787</v>
      </c>
      <c r="JV735">
        <v>18</v>
      </c>
      <c r="JW735">
        <v>474.796</v>
      </c>
      <c r="JX735">
        <v>720.017</v>
      </c>
      <c r="JY735">
        <v>36.1287</v>
      </c>
      <c r="JZ735">
        <v>58.314</v>
      </c>
      <c r="KA735">
        <v>30.0043</v>
      </c>
      <c r="KB735">
        <v>57.1243</v>
      </c>
      <c r="KC735">
        <v>56.7419</v>
      </c>
      <c r="KD735">
        <v>38.6367</v>
      </c>
      <c r="KE735">
        <v>0</v>
      </c>
      <c r="KF735">
        <v>100</v>
      </c>
      <c r="KG735">
        <v>24.5801</v>
      </c>
      <c r="KH735">
        <v>793.454</v>
      </c>
      <c r="KI735">
        <v>21.9999</v>
      </c>
      <c r="KJ735">
        <v>91.8456</v>
      </c>
      <c r="KK735">
        <v>88.3108</v>
      </c>
    </row>
    <row r="736" spans="1:297">
      <c r="A736">
        <v>720</v>
      </c>
      <c r="B736">
        <v>1762209587.1</v>
      </c>
      <c r="C736">
        <v>11355.0999999046</v>
      </c>
      <c r="D736" t="s">
        <v>1891</v>
      </c>
      <c r="E736" t="s">
        <v>1892</v>
      </c>
      <c r="F736">
        <v>5</v>
      </c>
      <c r="G736" t="s">
        <v>1798</v>
      </c>
      <c r="H736" t="s">
        <v>438</v>
      </c>
      <c r="I736">
        <v>1762209578.94615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780.798386572955</v>
      </c>
      <c r="AK736">
        <v>753.545309090909</v>
      </c>
      <c r="AL736">
        <v>3.25853696176712</v>
      </c>
      <c r="AM736">
        <v>64.4554851909775</v>
      </c>
      <c r="AN736">
        <f>(AP736 - AO736 + DY736*1E3/(8.314*(EA736+273.15)) * AR736/DX736 * AQ736) * DX736/(100*DL736) * 1000/(1000 - AP736)</f>
        <v>0</v>
      </c>
      <c r="AO736">
        <v>20.717677001118</v>
      </c>
      <c r="AP736">
        <v>33.1481818181818</v>
      </c>
      <c r="AQ736">
        <v>3.78855524601502e-05</v>
      </c>
      <c r="AR736">
        <v>96.2246162658236</v>
      </c>
      <c r="AS736">
        <v>16</v>
      </c>
      <c r="AT736">
        <v>3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439</v>
      </c>
      <c r="AY736" t="s">
        <v>439</v>
      </c>
      <c r="AZ736">
        <v>0</v>
      </c>
      <c r="BA736">
        <v>0</v>
      </c>
      <c r="BB736">
        <f>1-AZ736/BA736</f>
        <v>0</v>
      </c>
      <c r="BC736">
        <v>0</v>
      </c>
      <c r="BD736" t="s">
        <v>439</v>
      </c>
      <c r="BE736" t="s">
        <v>439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439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440</v>
      </c>
      <c r="DO736">
        <v>2</v>
      </c>
      <c r="DP736" t="b">
        <v>1</v>
      </c>
      <c r="DQ736">
        <v>1762209578.94615</v>
      </c>
      <c r="DR736">
        <v>705.871615384616</v>
      </c>
      <c r="DS736">
        <v>750.421230769231</v>
      </c>
      <c r="DT736">
        <v>33.1414615384615</v>
      </c>
      <c r="DU736">
        <v>20.7182307692308</v>
      </c>
      <c r="DV736">
        <v>701.807230769231</v>
      </c>
      <c r="DW736">
        <v>32.8314307692308</v>
      </c>
      <c r="DX736">
        <v>499.991846153846</v>
      </c>
      <c r="DY736">
        <v>90.7988615384616</v>
      </c>
      <c r="DZ736">
        <v>0.0999884230769231</v>
      </c>
      <c r="EA736">
        <v>45.1471923076923</v>
      </c>
      <c r="EB736">
        <v>44.0132923076923</v>
      </c>
      <c r="EC736">
        <v>999.9</v>
      </c>
      <c r="ED736">
        <v>0</v>
      </c>
      <c r="EE736">
        <v>0</v>
      </c>
      <c r="EF736">
        <v>10007.7384615385</v>
      </c>
      <c r="EG736">
        <v>0</v>
      </c>
      <c r="EH736">
        <v>1144.95692307692</v>
      </c>
      <c r="EI736">
        <v>-44.5496615384615</v>
      </c>
      <c r="EJ736">
        <v>730.067153846154</v>
      </c>
      <c r="EK736">
        <v>766.297615384615</v>
      </c>
      <c r="EL736">
        <v>12.4232538461538</v>
      </c>
      <c r="EM736">
        <v>750.421230769231</v>
      </c>
      <c r="EN736">
        <v>20.7182307692308</v>
      </c>
      <c r="EO736">
        <v>3.00920769230769</v>
      </c>
      <c r="EP736">
        <v>1.88119076923077</v>
      </c>
      <c r="EQ736">
        <v>24.0789384615385</v>
      </c>
      <c r="ER736">
        <v>16.4782692307692</v>
      </c>
      <c r="ES736">
        <v>1999.99076923077</v>
      </c>
      <c r="ET736">
        <v>0.979999692307692</v>
      </c>
      <c r="EU736">
        <v>0.02</v>
      </c>
      <c r="EV736">
        <v>0</v>
      </c>
      <c r="EW736">
        <v>1025.85230769231</v>
      </c>
      <c r="EX736">
        <v>5.00059</v>
      </c>
      <c r="EY736">
        <v>22631.8538461538</v>
      </c>
      <c r="EZ736">
        <v>17360.2384615385</v>
      </c>
      <c r="FA736">
        <v>67.8073076923077</v>
      </c>
      <c r="FB736">
        <v>68.4084615384615</v>
      </c>
      <c r="FC736">
        <v>67.3266153846154</v>
      </c>
      <c r="FD736">
        <v>67.8362307692308</v>
      </c>
      <c r="FE736">
        <v>67.8748461538462</v>
      </c>
      <c r="FF736">
        <v>1955.09076923077</v>
      </c>
      <c r="FG736">
        <v>39.9</v>
      </c>
      <c r="FH736">
        <v>0</v>
      </c>
      <c r="FI736">
        <v>1762209586.4</v>
      </c>
      <c r="FJ736">
        <v>0</v>
      </c>
      <c r="FK736">
        <v>1025.8556</v>
      </c>
      <c r="FL736">
        <v>1.3869230854031</v>
      </c>
      <c r="FM736">
        <v>82.761538360849</v>
      </c>
      <c r="FN736">
        <v>22633.148</v>
      </c>
      <c r="FO736">
        <v>15</v>
      </c>
      <c r="FP736">
        <v>0</v>
      </c>
      <c r="FQ736" t="s">
        <v>441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-44.56225</v>
      </c>
      <c r="GD736">
        <v>-3.83297142857134</v>
      </c>
      <c r="GE736">
        <v>0.754874558784438</v>
      </c>
      <c r="GF736">
        <v>0</v>
      </c>
      <c r="GG736">
        <v>1025.72705882353</v>
      </c>
      <c r="GH736">
        <v>1.53796791827926</v>
      </c>
      <c r="GI736">
        <v>0.272984910289324</v>
      </c>
      <c r="GJ736">
        <v>-1</v>
      </c>
      <c r="GK736">
        <v>12.42045</v>
      </c>
      <c r="GL736">
        <v>0.0676150375939916</v>
      </c>
      <c r="GM736">
        <v>0.00674933330040843</v>
      </c>
      <c r="GN736">
        <v>1</v>
      </c>
      <c r="GO736">
        <v>1</v>
      </c>
      <c r="GP736">
        <v>2</v>
      </c>
      <c r="GQ736" t="s">
        <v>460</v>
      </c>
      <c r="GR736">
        <v>3.12456</v>
      </c>
      <c r="GS736">
        <v>2.77816</v>
      </c>
      <c r="GT736">
        <v>0.126086</v>
      </c>
      <c r="GU736">
        <v>0.132115</v>
      </c>
      <c r="GV736">
        <v>0.122378</v>
      </c>
      <c r="GW736">
        <v>0.0877368</v>
      </c>
      <c r="GX736">
        <v>30967.6</v>
      </c>
      <c r="GY736">
        <v>32452.4</v>
      </c>
      <c r="GZ736">
        <v>32216.1</v>
      </c>
      <c r="HA736">
        <v>34013.8</v>
      </c>
      <c r="HB736">
        <v>40468.7</v>
      </c>
      <c r="HC736">
        <v>44752.8</v>
      </c>
      <c r="HD736">
        <v>50691.9</v>
      </c>
      <c r="HE736">
        <v>54586.1</v>
      </c>
      <c r="HF736">
        <v>1.62795</v>
      </c>
      <c r="HG736">
        <v>1.92712</v>
      </c>
      <c r="HH736">
        <v>-0.0919998</v>
      </c>
      <c r="HI736">
        <v>0</v>
      </c>
      <c r="HJ736">
        <v>45.5068</v>
      </c>
      <c r="HK736">
        <v>999.9</v>
      </c>
      <c r="HL736">
        <v>53.247</v>
      </c>
      <c r="HM736">
        <v>28.399</v>
      </c>
      <c r="HN736">
        <v>22.7782</v>
      </c>
      <c r="HO736">
        <v>60.5549</v>
      </c>
      <c r="HP736">
        <v>29.7716</v>
      </c>
      <c r="HQ736">
        <v>2</v>
      </c>
      <c r="HR736">
        <v>2.94005</v>
      </c>
      <c r="HS736">
        <v>9.28105</v>
      </c>
      <c r="HT736">
        <v>19.8869</v>
      </c>
      <c r="HU736">
        <v>5.18554</v>
      </c>
      <c r="HV736">
        <v>12.0183</v>
      </c>
      <c r="HW736">
        <v>4.9688</v>
      </c>
      <c r="HX736">
        <v>3.29585</v>
      </c>
      <c r="HY736">
        <v>999.9</v>
      </c>
      <c r="HZ736">
        <v>9999</v>
      </c>
      <c r="IA736">
        <v>9999</v>
      </c>
      <c r="IB736">
        <v>9999</v>
      </c>
      <c r="IC736">
        <v>1.86316</v>
      </c>
      <c r="ID736">
        <v>1.86811</v>
      </c>
      <c r="IE736">
        <v>1.86783</v>
      </c>
      <c r="IF736">
        <v>1.86905</v>
      </c>
      <c r="IG736">
        <v>1.86981</v>
      </c>
      <c r="IH736">
        <v>1.86584</v>
      </c>
      <c r="II736">
        <v>1.86702</v>
      </c>
      <c r="IJ736">
        <v>1.86843</v>
      </c>
      <c r="IK736">
        <v>5</v>
      </c>
      <c r="IL736">
        <v>0</v>
      </c>
      <c r="IM736">
        <v>0</v>
      </c>
      <c r="IN736">
        <v>0</v>
      </c>
      <c r="IO736" t="s">
        <v>443</v>
      </c>
      <c r="IP736" t="s">
        <v>444</v>
      </c>
      <c r="IQ736" t="s">
        <v>445</v>
      </c>
      <c r="IR736" t="s">
        <v>445</v>
      </c>
      <c r="IS736" t="s">
        <v>445</v>
      </c>
      <c r="IT736" t="s">
        <v>445</v>
      </c>
      <c r="IU736">
        <v>0</v>
      </c>
      <c r="IV736">
        <v>100</v>
      </c>
      <c r="IW736">
        <v>100</v>
      </c>
      <c r="IX736">
        <v>4.161</v>
      </c>
      <c r="IY736">
        <v>0.3101</v>
      </c>
      <c r="IZ736">
        <v>0.972545899424372</v>
      </c>
      <c r="JA736">
        <v>0.00534676025210932</v>
      </c>
      <c r="JB736">
        <v>-1.70922874884956e-06</v>
      </c>
      <c r="JC736">
        <v>5.24977269206303e-10</v>
      </c>
      <c r="JD736">
        <v>0.310040366037049</v>
      </c>
      <c r="JE736">
        <v>0</v>
      </c>
      <c r="JF736">
        <v>0</v>
      </c>
      <c r="JG736">
        <v>0</v>
      </c>
      <c r="JH736">
        <v>4</v>
      </c>
      <c r="JI736">
        <v>2317</v>
      </c>
      <c r="JJ736">
        <v>-0</v>
      </c>
      <c r="JK736">
        <v>23</v>
      </c>
      <c r="JL736">
        <v>29370159.8</v>
      </c>
      <c r="JM736">
        <v>29370159.8</v>
      </c>
      <c r="JN736">
        <v>1.96655</v>
      </c>
      <c r="JO736">
        <v>2.61353</v>
      </c>
      <c r="JP736">
        <v>2.19849</v>
      </c>
      <c r="JQ736">
        <v>2.63794</v>
      </c>
      <c r="JR736">
        <v>2.44507</v>
      </c>
      <c r="JS736">
        <v>2.35718</v>
      </c>
      <c r="JT736">
        <v>33.0875</v>
      </c>
      <c r="JU736">
        <v>24.0787</v>
      </c>
      <c r="JV736">
        <v>18</v>
      </c>
      <c r="JW736">
        <v>474.655</v>
      </c>
      <c r="JX736">
        <v>719.873</v>
      </c>
      <c r="JY736">
        <v>36.1552</v>
      </c>
      <c r="JZ736">
        <v>58.3504</v>
      </c>
      <c r="KA736">
        <v>30.0043</v>
      </c>
      <c r="KB736">
        <v>57.1638</v>
      </c>
      <c r="KC736">
        <v>56.7802</v>
      </c>
      <c r="KD736">
        <v>39.3834</v>
      </c>
      <c r="KE736">
        <v>0</v>
      </c>
      <c r="KF736">
        <v>100</v>
      </c>
      <c r="KG736">
        <v>24.5819</v>
      </c>
      <c r="KH736">
        <v>807.138</v>
      </c>
      <c r="KI736">
        <v>21.9999</v>
      </c>
      <c r="KJ736">
        <v>91.8384</v>
      </c>
      <c r="KK736">
        <v>88.3015</v>
      </c>
    </row>
    <row r="737" spans="1:297">
      <c r="A737">
        <v>721</v>
      </c>
      <c r="B737">
        <v>1762209592.1</v>
      </c>
      <c r="C737">
        <v>11360.0999999046</v>
      </c>
      <c r="D737" t="s">
        <v>1893</v>
      </c>
      <c r="E737" t="s">
        <v>1894</v>
      </c>
      <c r="F737">
        <v>5</v>
      </c>
      <c r="G737" t="s">
        <v>1798</v>
      </c>
      <c r="H737" t="s">
        <v>438</v>
      </c>
      <c r="I737">
        <v>1762209583.94615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799.172069308432</v>
      </c>
      <c r="AK737">
        <v>770.910890909091</v>
      </c>
      <c r="AL737">
        <v>3.47588097506744</v>
      </c>
      <c r="AM737">
        <v>64.4554851909775</v>
      </c>
      <c r="AN737">
        <f>(AP737 - AO737 + DY737*1E3/(8.314*(EA737+273.15)) * AR737/DX737 * AQ737) * DX737/(100*DL737) * 1000/(1000 - AP737)</f>
        <v>0</v>
      </c>
      <c r="AO737">
        <v>20.7165880418593</v>
      </c>
      <c r="AP737">
        <v>33.1555648484848</v>
      </c>
      <c r="AQ737">
        <v>5.12501114625577e-05</v>
      </c>
      <c r="AR737">
        <v>96.2246162658236</v>
      </c>
      <c r="AS737">
        <v>16</v>
      </c>
      <c r="AT737">
        <v>3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439</v>
      </c>
      <c r="AY737" t="s">
        <v>439</v>
      </c>
      <c r="AZ737">
        <v>0</v>
      </c>
      <c r="BA737">
        <v>0</v>
      </c>
      <c r="BB737">
        <f>1-AZ737/BA737</f>
        <v>0</v>
      </c>
      <c r="BC737">
        <v>0</v>
      </c>
      <c r="BD737" t="s">
        <v>439</v>
      </c>
      <c r="BE737" t="s">
        <v>439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439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440</v>
      </c>
      <c r="DO737">
        <v>2</v>
      </c>
      <c r="DP737" t="b">
        <v>1</v>
      </c>
      <c r="DQ737">
        <v>1762209583.94615</v>
      </c>
      <c r="DR737">
        <v>721.905</v>
      </c>
      <c r="DS737">
        <v>767.405307692308</v>
      </c>
      <c r="DT737">
        <v>33.1465923076923</v>
      </c>
      <c r="DU737">
        <v>20.7172384615385</v>
      </c>
      <c r="DV737">
        <v>717.781153846154</v>
      </c>
      <c r="DW737">
        <v>32.8365461538462</v>
      </c>
      <c r="DX737">
        <v>500.003538461538</v>
      </c>
      <c r="DY737">
        <v>90.7984230769231</v>
      </c>
      <c r="DZ737">
        <v>0.100008546153846</v>
      </c>
      <c r="EA737">
        <v>45.1701307692308</v>
      </c>
      <c r="EB737">
        <v>44.0322076923077</v>
      </c>
      <c r="EC737">
        <v>999.9</v>
      </c>
      <c r="ED737">
        <v>0</v>
      </c>
      <c r="EE737">
        <v>0</v>
      </c>
      <c r="EF737">
        <v>10006.3523076923</v>
      </c>
      <c r="EG737">
        <v>0</v>
      </c>
      <c r="EH737">
        <v>1144.85076923077</v>
      </c>
      <c r="EI737">
        <v>-45.5004769230769</v>
      </c>
      <c r="EJ737">
        <v>746.654</v>
      </c>
      <c r="EK737">
        <v>783.640307692308</v>
      </c>
      <c r="EL737">
        <v>12.4293692307692</v>
      </c>
      <c r="EM737">
        <v>767.405307692308</v>
      </c>
      <c r="EN737">
        <v>20.7172384615385</v>
      </c>
      <c r="EO737">
        <v>3.00965692307692</v>
      </c>
      <c r="EP737">
        <v>1.88109307692308</v>
      </c>
      <c r="EQ737">
        <v>24.0814384615385</v>
      </c>
      <c r="ER737">
        <v>16.4774461538462</v>
      </c>
      <c r="ES737">
        <v>1999.98461538462</v>
      </c>
      <c r="ET737">
        <v>0.979999923076923</v>
      </c>
      <c r="EU737">
        <v>0.0199997615384615</v>
      </c>
      <c r="EV737">
        <v>0</v>
      </c>
      <c r="EW737">
        <v>1025.97</v>
      </c>
      <c r="EX737">
        <v>5.00059</v>
      </c>
      <c r="EY737">
        <v>22638.1</v>
      </c>
      <c r="EZ737">
        <v>17360.1923076923</v>
      </c>
      <c r="FA737">
        <v>67.8362307692308</v>
      </c>
      <c r="FB737">
        <v>68.4469230769231</v>
      </c>
      <c r="FC737">
        <v>67.3555384615385</v>
      </c>
      <c r="FD737">
        <v>67.8556153846154</v>
      </c>
      <c r="FE737">
        <v>67.9036153846154</v>
      </c>
      <c r="FF737">
        <v>1955.08461538462</v>
      </c>
      <c r="FG737">
        <v>39.9</v>
      </c>
      <c r="FH737">
        <v>0</v>
      </c>
      <c r="FI737">
        <v>1762209591.2</v>
      </c>
      <c r="FJ737">
        <v>0</v>
      </c>
      <c r="FK737">
        <v>1025.9256</v>
      </c>
      <c r="FL737">
        <v>0.400769239511066</v>
      </c>
      <c r="FM737">
        <v>75.2230768754089</v>
      </c>
      <c r="FN737">
        <v>22638.944</v>
      </c>
      <c r="FO737">
        <v>15</v>
      </c>
      <c r="FP737">
        <v>0</v>
      </c>
      <c r="FQ737" t="s">
        <v>441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-45.0497095238095</v>
      </c>
      <c r="GD737">
        <v>-9.64159480519488</v>
      </c>
      <c r="GE737">
        <v>1.1393148370861</v>
      </c>
      <c r="GF737">
        <v>0</v>
      </c>
      <c r="GG737">
        <v>1025.83617647059</v>
      </c>
      <c r="GH737">
        <v>1.03239114326667</v>
      </c>
      <c r="GI737">
        <v>0.300920301212229</v>
      </c>
      <c r="GJ737">
        <v>-1</v>
      </c>
      <c r="GK737">
        <v>12.4256952380952</v>
      </c>
      <c r="GL737">
        <v>0.0731844155844356</v>
      </c>
      <c r="GM737">
        <v>0.00761111193869253</v>
      </c>
      <c r="GN737">
        <v>1</v>
      </c>
      <c r="GO737">
        <v>1</v>
      </c>
      <c r="GP737">
        <v>2</v>
      </c>
      <c r="GQ737" t="s">
        <v>460</v>
      </c>
      <c r="GR737">
        <v>3.12453</v>
      </c>
      <c r="GS737">
        <v>2.77789</v>
      </c>
      <c r="GT737">
        <v>0.128079</v>
      </c>
      <c r="GU737">
        <v>0.133992</v>
      </c>
      <c r="GV737">
        <v>0.122384</v>
      </c>
      <c r="GW737">
        <v>0.0877293</v>
      </c>
      <c r="GX737">
        <v>30893.9</v>
      </c>
      <c r="GY737">
        <v>32378.1</v>
      </c>
      <c r="GZ737">
        <v>32213.4</v>
      </c>
      <c r="HA737">
        <v>34010.2</v>
      </c>
      <c r="HB737">
        <v>40466.1</v>
      </c>
      <c r="HC737">
        <v>44748.6</v>
      </c>
      <c r="HD737">
        <v>50688.4</v>
      </c>
      <c r="HE737">
        <v>54580.3</v>
      </c>
      <c r="HF737">
        <v>1.62773</v>
      </c>
      <c r="HG737">
        <v>1.9267</v>
      </c>
      <c r="HH737">
        <v>-0.0924319</v>
      </c>
      <c r="HI737">
        <v>0</v>
      </c>
      <c r="HJ737">
        <v>45.5316</v>
      </c>
      <c r="HK737">
        <v>999.9</v>
      </c>
      <c r="HL737">
        <v>53.247</v>
      </c>
      <c r="HM737">
        <v>28.379</v>
      </c>
      <c r="HN737">
        <v>22.7482</v>
      </c>
      <c r="HO737">
        <v>60.9249</v>
      </c>
      <c r="HP737">
        <v>29.6915</v>
      </c>
      <c r="HQ737">
        <v>2</v>
      </c>
      <c r="HR737">
        <v>2.94458</v>
      </c>
      <c r="HS737">
        <v>9.28105</v>
      </c>
      <c r="HT737">
        <v>19.8865</v>
      </c>
      <c r="HU737">
        <v>5.18464</v>
      </c>
      <c r="HV737">
        <v>12.0179</v>
      </c>
      <c r="HW737">
        <v>4.9688</v>
      </c>
      <c r="HX737">
        <v>3.29593</v>
      </c>
      <c r="HY737">
        <v>999.9</v>
      </c>
      <c r="HZ737">
        <v>9999</v>
      </c>
      <c r="IA737">
        <v>9999</v>
      </c>
      <c r="IB737">
        <v>9999</v>
      </c>
      <c r="IC737">
        <v>1.86318</v>
      </c>
      <c r="ID737">
        <v>1.8681</v>
      </c>
      <c r="IE737">
        <v>1.86783</v>
      </c>
      <c r="IF737">
        <v>1.86904</v>
      </c>
      <c r="IG737">
        <v>1.86981</v>
      </c>
      <c r="IH737">
        <v>1.86584</v>
      </c>
      <c r="II737">
        <v>1.86706</v>
      </c>
      <c r="IJ737">
        <v>1.86843</v>
      </c>
      <c r="IK737">
        <v>5</v>
      </c>
      <c r="IL737">
        <v>0</v>
      </c>
      <c r="IM737">
        <v>0</v>
      </c>
      <c r="IN737">
        <v>0</v>
      </c>
      <c r="IO737" t="s">
        <v>443</v>
      </c>
      <c r="IP737" t="s">
        <v>444</v>
      </c>
      <c r="IQ737" t="s">
        <v>445</v>
      </c>
      <c r="IR737" t="s">
        <v>445</v>
      </c>
      <c r="IS737" t="s">
        <v>445</v>
      </c>
      <c r="IT737" t="s">
        <v>445</v>
      </c>
      <c r="IU737">
        <v>0</v>
      </c>
      <c r="IV737">
        <v>100</v>
      </c>
      <c r="IW737">
        <v>100</v>
      </c>
      <c r="IX737">
        <v>4.222</v>
      </c>
      <c r="IY737">
        <v>0.31</v>
      </c>
      <c r="IZ737">
        <v>0.972545899424372</v>
      </c>
      <c r="JA737">
        <v>0.00534676025210932</v>
      </c>
      <c r="JB737">
        <v>-1.70922874884956e-06</v>
      </c>
      <c r="JC737">
        <v>5.24977269206303e-10</v>
      </c>
      <c r="JD737">
        <v>0.310040366037049</v>
      </c>
      <c r="JE737">
        <v>0</v>
      </c>
      <c r="JF737">
        <v>0</v>
      </c>
      <c r="JG737">
        <v>0</v>
      </c>
      <c r="JH737">
        <v>4</v>
      </c>
      <c r="JI737">
        <v>2317</v>
      </c>
      <c r="JJ737">
        <v>-0</v>
      </c>
      <c r="JK737">
        <v>23</v>
      </c>
      <c r="JL737">
        <v>29370159.9</v>
      </c>
      <c r="JM737">
        <v>29370159.9</v>
      </c>
      <c r="JN737">
        <v>2.00073</v>
      </c>
      <c r="JO737">
        <v>2.62085</v>
      </c>
      <c r="JP737">
        <v>2.19849</v>
      </c>
      <c r="JQ737">
        <v>2.63672</v>
      </c>
      <c r="JR737">
        <v>2.44507</v>
      </c>
      <c r="JS737">
        <v>2.2876</v>
      </c>
      <c r="JT737">
        <v>33.0875</v>
      </c>
      <c r="JU737">
        <v>24.07</v>
      </c>
      <c r="JV737">
        <v>18</v>
      </c>
      <c r="JW737">
        <v>474.698</v>
      </c>
      <c r="JX737">
        <v>719.732</v>
      </c>
      <c r="JY737">
        <v>36.1828</v>
      </c>
      <c r="JZ737">
        <v>58.3922</v>
      </c>
      <c r="KA737">
        <v>30.0044</v>
      </c>
      <c r="KB737">
        <v>57.2034</v>
      </c>
      <c r="KC737">
        <v>56.8131</v>
      </c>
      <c r="KD737">
        <v>40.1172</v>
      </c>
      <c r="KE737">
        <v>0</v>
      </c>
      <c r="KF737">
        <v>100</v>
      </c>
      <c r="KG737">
        <v>24.5863</v>
      </c>
      <c r="KH737">
        <v>820.841</v>
      </c>
      <c r="KI737">
        <v>21.9999</v>
      </c>
      <c r="KJ737">
        <v>91.8315</v>
      </c>
      <c r="KK737">
        <v>88.2921</v>
      </c>
    </row>
    <row r="738" spans="1:297">
      <c r="A738">
        <v>722</v>
      </c>
      <c r="B738">
        <v>1762209597.1</v>
      </c>
      <c r="C738">
        <v>11365.0999999046</v>
      </c>
      <c r="D738" t="s">
        <v>1895</v>
      </c>
      <c r="E738" t="s">
        <v>1896</v>
      </c>
      <c r="F738">
        <v>5</v>
      </c>
      <c r="G738" t="s">
        <v>1798</v>
      </c>
      <c r="H738" t="s">
        <v>438</v>
      </c>
      <c r="I738">
        <v>1762209588.94615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815.323110904808</v>
      </c>
      <c r="AK738">
        <v>787.521072727273</v>
      </c>
      <c r="AL738">
        <v>3.31282365101266</v>
      </c>
      <c r="AM738">
        <v>64.4554851909775</v>
      </c>
      <c r="AN738">
        <f>(AP738 - AO738 + DY738*1E3/(8.314*(EA738+273.15)) * AR738/DX738 * AQ738) * DX738/(100*DL738) * 1000/(1000 - AP738)</f>
        <v>0</v>
      </c>
      <c r="AO738">
        <v>20.7150354621933</v>
      </c>
      <c r="AP738">
        <v>33.1614527272727</v>
      </c>
      <c r="AQ738">
        <v>4.8217852710015e-05</v>
      </c>
      <c r="AR738">
        <v>96.2246162658236</v>
      </c>
      <c r="AS738">
        <v>16</v>
      </c>
      <c r="AT738">
        <v>3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439</v>
      </c>
      <c r="AY738" t="s">
        <v>439</v>
      </c>
      <c r="AZ738">
        <v>0</v>
      </c>
      <c r="BA738">
        <v>0</v>
      </c>
      <c r="BB738">
        <f>1-AZ738/BA738</f>
        <v>0</v>
      </c>
      <c r="BC738">
        <v>0</v>
      </c>
      <c r="BD738" t="s">
        <v>439</v>
      </c>
      <c r="BE738" t="s">
        <v>439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439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440</v>
      </c>
      <c r="DO738">
        <v>2</v>
      </c>
      <c r="DP738" t="b">
        <v>1</v>
      </c>
      <c r="DQ738">
        <v>1762209588.94615</v>
      </c>
      <c r="DR738">
        <v>738.153307692308</v>
      </c>
      <c r="DS738">
        <v>783.847307692308</v>
      </c>
      <c r="DT738">
        <v>33.1519</v>
      </c>
      <c r="DU738">
        <v>20.7162307692308</v>
      </c>
      <c r="DV738">
        <v>733.969538461538</v>
      </c>
      <c r="DW738">
        <v>32.8418615384615</v>
      </c>
      <c r="DX738">
        <v>499.993769230769</v>
      </c>
      <c r="DY738">
        <v>90.7987923076923</v>
      </c>
      <c r="DZ738">
        <v>0.0999897153846154</v>
      </c>
      <c r="EA738">
        <v>45.1933846153846</v>
      </c>
      <c r="EB738">
        <v>44.0532230769231</v>
      </c>
      <c r="EC738">
        <v>999.9</v>
      </c>
      <c r="ED738">
        <v>0</v>
      </c>
      <c r="EE738">
        <v>0</v>
      </c>
      <c r="EF738">
        <v>10003.8561538462</v>
      </c>
      <c r="EG738">
        <v>0</v>
      </c>
      <c r="EH738">
        <v>1144.72769230769</v>
      </c>
      <c r="EI738">
        <v>-45.6941384615385</v>
      </c>
      <c r="EJ738">
        <v>763.463461538462</v>
      </c>
      <c r="EK738">
        <v>800.429307692308</v>
      </c>
      <c r="EL738">
        <v>12.4356769230769</v>
      </c>
      <c r="EM738">
        <v>783.847307692308</v>
      </c>
      <c r="EN738">
        <v>20.7162307692308</v>
      </c>
      <c r="EO738">
        <v>3.01015153846154</v>
      </c>
      <c r="EP738">
        <v>1.88101076923077</v>
      </c>
      <c r="EQ738">
        <v>24.0841769230769</v>
      </c>
      <c r="ER738">
        <v>16.4767538461538</v>
      </c>
      <c r="ES738">
        <v>2000.02538461538</v>
      </c>
      <c r="ET738">
        <v>0.980000615384615</v>
      </c>
      <c r="EU738">
        <v>0.0199990461538462</v>
      </c>
      <c r="EV738">
        <v>0</v>
      </c>
      <c r="EW738">
        <v>1025.99076923077</v>
      </c>
      <c r="EX738">
        <v>5.00059</v>
      </c>
      <c r="EY738">
        <v>22645.2615384615</v>
      </c>
      <c r="EZ738">
        <v>17360.5461538462</v>
      </c>
      <c r="FA738">
        <v>67.8603846153846</v>
      </c>
      <c r="FB738">
        <v>68.4806153846154</v>
      </c>
      <c r="FC738">
        <v>67.394</v>
      </c>
      <c r="FD738">
        <v>67.8940769230769</v>
      </c>
      <c r="FE738">
        <v>67.9372307692308</v>
      </c>
      <c r="FF738">
        <v>1955.12538461538</v>
      </c>
      <c r="FG738">
        <v>39.9</v>
      </c>
      <c r="FH738">
        <v>0</v>
      </c>
      <c r="FI738">
        <v>1762209596.6</v>
      </c>
      <c r="FJ738">
        <v>0</v>
      </c>
      <c r="FK738">
        <v>1026.01538461538</v>
      </c>
      <c r="FL738">
        <v>2.30358974956781</v>
      </c>
      <c r="FM738">
        <v>78.2529914144636</v>
      </c>
      <c r="FN738">
        <v>22646.0038461538</v>
      </c>
      <c r="FO738">
        <v>15</v>
      </c>
      <c r="FP738">
        <v>0</v>
      </c>
      <c r="FQ738" t="s">
        <v>441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-45.61687</v>
      </c>
      <c r="GD738">
        <v>-3.89141954887226</v>
      </c>
      <c r="GE738">
        <v>0.731396648953221</v>
      </c>
      <c r="GF738">
        <v>0</v>
      </c>
      <c r="GG738">
        <v>1025.97117647059</v>
      </c>
      <c r="GH738">
        <v>0.97326203395386</v>
      </c>
      <c r="GI738">
        <v>0.290149704826791</v>
      </c>
      <c r="GJ738">
        <v>-1</v>
      </c>
      <c r="GK738">
        <v>12.432585</v>
      </c>
      <c r="GL738">
        <v>0.0797729323308479</v>
      </c>
      <c r="GM738">
        <v>0.0078341097132985</v>
      </c>
      <c r="GN738">
        <v>1</v>
      </c>
      <c r="GO738">
        <v>1</v>
      </c>
      <c r="GP738">
        <v>2</v>
      </c>
      <c r="GQ738" t="s">
        <v>460</v>
      </c>
      <c r="GR738">
        <v>3.12457</v>
      </c>
      <c r="GS738">
        <v>2.77801</v>
      </c>
      <c r="GT738">
        <v>0.129958</v>
      </c>
      <c r="GU738">
        <v>0.135758</v>
      </c>
      <c r="GV738">
        <v>0.122402</v>
      </c>
      <c r="GW738">
        <v>0.0877165</v>
      </c>
      <c r="GX738">
        <v>30824.3</v>
      </c>
      <c r="GY738">
        <v>32308.1</v>
      </c>
      <c r="GZ738">
        <v>32210.7</v>
      </c>
      <c r="HA738">
        <v>34006.5</v>
      </c>
      <c r="HB738">
        <v>40462.8</v>
      </c>
      <c r="HC738">
        <v>44745.1</v>
      </c>
      <c r="HD738">
        <v>50684.7</v>
      </c>
      <c r="HE738">
        <v>54575.1</v>
      </c>
      <c r="HF738">
        <v>1.6275</v>
      </c>
      <c r="HG738">
        <v>1.92623</v>
      </c>
      <c r="HH738">
        <v>-0.0921935</v>
      </c>
      <c r="HI738">
        <v>0</v>
      </c>
      <c r="HJ738">
        <v>45.5518</v>
      </c>
      <c r="HK738">
        <v>999.9</v>
      </c>
      <c r="HL738">
        <v>53.247</v>
      </c>
      <c r="HM738">
        <v>28.399</v>
      </c>
      <c r="HN738">
        <v>22.7767</v>
      </c>
      <c r="HO738">
        <v>60.7249</v>
      </c>
      <c r="HP738">
        <v>29.7115</v>
      </c>
      <c r="HQ738">
        <v>2</v>
      </c>
      <c r="HR738">
        <v>2.94899</v>
      </c>
      <c r="HS738">
        <v>9.28105</v>
      </c>
      <c r="HT738">
        <v>19.8865</v>
      </c>
      <c r="HU738">
        <v>5.1842</v>
      </c>
      <c r="HV738">
        <v>12.0179</v>
      </c>
      <c r="HW738">
        <v>4.96865</v>
      </c>
      <c r="HX738">
        <v>3.29585</v>
      </c>
      <c r="HY738">
        <v>999.9</v>
      </c>
      <c r="HZ738">
        <v>9999</v>
      </c>
      <c r="IA738">
        <v>9999</v>
      </c>
      <c r="IB738">
        <v>9999</v>
      </c>
      <c r="IC738">
        <v>1.86315</v>
      </c>
      <c r="ID738">
        <v>1.8681</v>
      </c>
      <c r="IE738">
        <v>1.86783</v>
      </c>
      <c r="IF738">
        <v>1.86905</v>
      </c>
      <c r="IG738">
        <v>1.86981</v>
      </c>
      <c r="IH738">
        <v>1.86584</v>
      </c>
      <c r="II738">
        <v>1.86705</v>
      </c>
      <c r="IJ738">
        <v>1.86841</v>
      </c>
      <c r="IK738">
        <v>5</v>
      </c>
      <c r="IL738">
        <v>0</v>
      </c>
      <c r="IM738">
        <v>0</v>
      </c>
      <c r="IN738">
        <v>0</v>
      </c>
      <c r="IO738" t="s">
        <v>443</v>
      </c>
      <c r="IP738" t="s">
        <v>444</v>
      </c>
      <c r="IQ738" t="s">
        <v>445</v>
      </c>
      <c r="IR738" t="s">
        <v>445</v>
      </c>
      <c r="IS738" t="s">
        <v>445</v>
      </c>
      <c r="IT738" t="s">
        <v>445</v>
      </c>
      <c r="IU738">
        <v>0</v>
      </c>
      <c r="IV738">
        <v>100</v>
      </c>
      <c r="IW738">
        <v>100</v>
      </c>
      <c r="IX738">
        <v>4.28</v>
      </c>
      <c r="IY738">
        <v>0.31</v>
      </c>
      <c r="IZ738">
        <v>0.972545899424372</v>
      </c>
      <c r="JA738">
        <v>0.00534676025210932</v>
      </c>
      <c r="JB738">
        <v>-1.70922874884956e-06</v>
      </c>
      <c r="JC738">
        <v>5.24977269206303e-10</v>
      </c>
      <c r="JD738">
        <v>0.310040366037049</v>
      </c>
      <c r="JE738">
        <v>0</v>
      </c>
      <c r="JF738">
        <v>0</v>
      </c>
      <c r="JG738">
        <v>0</v>
      </c>
      <c r="JH738">
        <v>4</v>
      </c>
      <c r="JI738">
        <v>2317</v>
      </c>
      <c r="JJ738">
        <v>-0</v>
      </c>
      <c r="JK738">
        <v>23</v>
      </c>
      <c r="JL738">
        <v>29370160</v>
      </c>
      <c r="JM738">
        <v>29370160</v>
      </c>
      <c r="JN738">
        <v>2.03735</v>
      </c>
      <c r="JO738">
        <v>2.60986</v>
      </c>
      <c r="JP738">
        <v>2.19849</v>
      </c>
      <c r="JQ738">
        <v>2.63672</v>
      </c>
      <c r="JR738">
        <v>2.44629</v>
      </c>
      <c r="JS738">
        <v>2.33032</v>
      </c>
      <c r="JT738">
        <v>33.0875</v>
      </c>
      <c r="JU738">
        <v>24.0787</v>
      </c>
      <c r="JV738">
        <v>18</v>
      </c>
      <c r="JW738">
        <v>474.701</v>
      </c>
      <c r="JX738">
        <v>719.563</v>
      </c>
      <c r="JY738">
        <v>36.2075</v>
      </c>
      <c r="JZ738">
        <v>58.4324</v>
      </c>
      <c r="KA738">
        <v>30.0044</v>
      </c>
      <c r="KB738">
        <v>57.2351</v>
      </c>
      <c r="KC738">
        <v>56.8489</v>
      </c>
      <c r="KD738">
        <v>40.9234</v>
      </c>
      <c r="KE738">
        <v>0</v>
      </c>
      <c r="KF738">
        <v>100</v>
      </c>
      <c r="KG738">
        <v>24.59</v>
      </c>
      <c r="KH738">
        <v>841.339</v>
      </c>
      <c r="KI738">
        <v>21.9999</v>
      </c>
      <c r="KJ738">
        <v>91.8245</v>
      </c>
      <c r="KK738">
        <v>88.2832</v>
      </c>
    </row>
    <row r="739" spans="1:297">
      <c r="A739">
        <v>723</v>
      </c>
      <c r="B739">
        <v>1762209602.1</v>
      </c>
      <c r="C739">
        <v>11370.0999999046</v>
      </c>
      <c r="D739" t="s">
        <v>1897</v>
      </c>
      <c r="E739" t="s">
        <v>1898</v>
      </c>
      <c r="F739">
        <v>5</v>
      </c>
      <c r="G739" t="s">
        <v>1798</v>
      </c>
      <c r="H739" t="s">
        <v>438</v>
      </c>
      <c r="I739">
        <v>1762209593.94615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831.798542870113</v>
      </c>
      <c r="AK739">
        <v>803.800848484848</v>
      </c>
      <c r="AL739">
        <v>3.26958725729998</v>
      </c>
      <c r="AM739">
        <v>64.4554851909775</v>
      </c>
      <c r="AN739">
        <f>(AP739 - AO739 + DY739*1E3/(8.314*(EA739+273.15)) * AR739/DX739 * AQ739) * DX739/(100*DL739) * 1000/(1000 - AP739)</f>
        <v>0</v>
      </c>
      <c r="AO739">
        <v>20.7135738989127</v>
      </c>
      <c r="AP739">
        <v>33.1758187878788</v>
      </c>
      <c r="AQ739">
        <v>8.48079950645297e-05</v>
      </c>
      <c r="AR739">
        <v>96.2246162658236</v>
      </c>
      <c r="AS739">
        <v>17</v>
      </c>
      <c r="AT739">
        <v>3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439</v>
      </c>
      <c r="AY739" t="s">
        <v>439</v>
      </c>
      <c r="AZ739">
        <v>0</v>
      </c>
      <c r="BA739">
        <v>0</v>
      </c>
      <c r="BB739">
        <f>1-AZ739/BA739</f>
        <v>0</v>
      </c>
      <c r="BC739">
        <v>0</v>
      </c>
      <c r="BD739" t="s">
        <v>439</v>
      </c>
      <c r="BE739" t="s">
        <v>439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439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440</v>
      </c>
      <c r="DO739">
        <v>2</v>
      </c>
      <c r="DP739" t="b">
        <v>1</v>
      </c>
      <c r="DQ739">
        <v>1762209593.94615</v>
      </c>
      <c r="DR739">
        <v>754.299384615385</v>
      </c>
      <c r="DS739">
        <v>800.655230769231</v>
      </c>
      <c r="DT739">
        <v>33.1599615384615</v>
      </c>
      <c r="DU739">
        <v>20.7150230769231</v>
      </c>
      <c r="DV739">
        <v>750.056461538461</v>
      </c>
      <c r="DW739">
        <v>32.8499384615385</v>
      </c>
      <c r="DX739">
        <v>500.033307692308</v>
      </c>
      <c r="DY739">
        <v>90.7993153846154</v>
      </c>
      <c r="DZ739">
        <v>0.100052230769231</v>
      </c>
      <c r="EA739">
        <v>45.2184307692308</v>
      </c>
      <c r="EB739">
        <v>44.0711</v>
      </c>
      <c r="EC739">
        <v>999.9</v>
      </c>
      <c r="ED739">
        <v>0</v>
      </c>
      <c r="EE739">
        <v>0</v>
      </c>
      <c r="EF739">
        <v>9998.46153846154</v>
      </c>
      <c r="EG739">
        <v>0</v>
      </c>
      <c r="EH739">
        <v>1144.61538461538</v>
      </c>
      <c r="EI739">
        <v>-46.3559384615385</v>
      </c>
      <c r="EJ739">
        <v>780.169769230769</v>
      </c>
      <c r="EK739">
        <v>817.591769230769</v>
      </c>
      <c r="EL739">
        <v>12.4449461538462</v>
      </c>
      <c r="EM739">
        <v>800.655230769231</v>
      </c>
      <c r="EN739">
        <v>20.7150230769231</v>
      </c>
      <c r="EO739">
        <v>3.01090230769231</v>
      </c>
      <c r="EP739">
        <v>1.88091230769231</v>
      </c>
      <c r="EQ739">
        <v>24.0883307692308</v>
      </c>
      <c r="ER739">
        <v>16.4759307692308</v>
      </c>
      <c r="ES739">
        <v>1999.99769230769</v>
      </c>
      <c r="ET739">
        <v>0.980000615384615</v>
      </c>
      <c r="EU739">
        <v>0.0199990307692308</v>
      </c>
      <c r="EV739">
        <v>0</v>
      </c>
      <c r="EW739">
        <v>1026.13230769231</v>
      </c>
      <c r="EX739">
        <v>5.00059</v>
      </c>
      <c r="EY739">
        <v>22652</v>
      </c>
      <c r="EZ739">
        <v>17360.3076923077</v>
      </c>
      <c r="FA739">
        <v>67.8988461538462</v>
      </c>
      <c r="FB739">
        <v>68.5142307692308</v>
      </c>
      <c r="FC739">
        <v>67.4227692307692</v>
      </c>
      <c r="FD739">
        <v>67.9228461538462</v>
      </c>
      <c r="FE739">
        <v>67.9709230769231</v>
      </c>
      <c r="FF739">
        <v>1955.09769230769</v>
      </c>
      <c r="FG739">
        <v>39.9</v>
      </c>
      <c r="FH739">
        <v>0</v>
      </c>
      <c r="FI739">
        <v>1762209601.4</v>
      </c>
      <c r="FJ739">
        <v>0</v>
      </c>
      <c r="FK739">
        <v>1026.19730769231</v>
      </c>
      <c r="FL739">
        <v>2.38803419790068</v>
      </c>
      <c r="FM739">
        <v>91.8256409929782</v>
      </c>
      <c r="FN739">
        <v>22652.6576923077</v>
      </c>
      <c r="FO739">
        <v>15</v>
      </c>
      <c r="FP739">
        <v>0</v>
      </c>
      <c r="FQ739" t="s">
        <v>441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-45.9877190476191</v>
      </c>
      <c r="GD739">
        <v>-5.47390129870141</v>
      </c>
      <c r="GE739">
        <v>0.894124461677747</v>
      </c>
      <c r="GF739">
        <v>0</v>
      </c>
      <c r="GG739">
        <v>1026.08941176471</v>
      </c>
      <c r="GH739">
        <v>2.0458365192408</v>
      </c>
      <c r="GI739">
        <v>0.317656317947838</v>
      </c>
      <c r="GJ739">
        <v>-1</v>
      </c>
      <c r="GK739">
        <v>12.4401142857143</v>
      </c>
      <c r="GL739">
        <v>0.108155844155851</v>
      </c>
      <c r="GM739">
        <v>0.0111452012186449</v>
      </c>
      <c r="GN739">
        <v>0</v>
      </c>
      <c r="GO739">
        <v>0</v>
      </c>
      <c r="GP739">
        <v>2</v>
      </c>
      <c r="GQ739" t="s">
        <v>442</v>
      </c>
      <c r="GR739">
        <v>3.12449</v>
      </c>
      <c r="GS739">
        <v>2.77796</v>
      </c>
      <c r="GT739">
        <v>0.131828</v>
      </c>
      <c r="GU739">
        <v>0.137826</v>
      </c>
      <c r="GV739">
        <v>0.122418</v>
      </c>
      <c r="GW739">
        <v>0.0877034</v>
      </c>
      <c r="GX739">
        <v>30754.3</v>
      </c>
      <c r="GY739">
        <v>32226.4</v>
      </c>
      <c r="GZ739">
        <v>32207.4</v>
      </c>
      <c r="HA739">
        <v>34002.6</v>
      </c>
      <c r="HB739">
        <v>40459.2</v>
      </c>
      <c r="HC739">
        <v>44741.3</v>
      </c>
      <c r="HD739">
        <v>50680.4</v>
      </c>
      <c r="HE739">
        <v>54569.4</v>
      </c>
      <c r="HF739">
        <v>1.62682</v>
      </c>
      <c r="HG739">
        <v>1.92595</v>
      </c>
      <c r="HH739">
        <v>-0.0924096</v>
      </c>
      <c r="HI739">
        <v>0</v>
      </c>
      <c r="HJ739">
        <v>45.5765</v>
      </c>
      <c r="HK739">
        <v>999.9</v>
      </c>
      <c r="HL739">
        <v>53.247</v>
      </c>
      <c r="HM739">
        <v>28.399</v>
      </c>
      <c r="HN739">
        <v>22.7787</v>
      </c>
      <c r="HO739">
        <v>60.8849</v>
      </c>
      <c r="HP739">
        <v>29.6675</v>
      </c>
      <c r="HQ739">
        <v>2</v>
      </c>
      <c r="HR739">
        <v>2.95366</v>
      </c>
      <c r="HS739">
        <v>9.28105</v>
      </c>
      <c r="HT739">
        <v>19.8864</v>
      </c>
      <c r="HU739">
        <v>5.1836</v>
      </c>
      <c r="HV739">
        <v>12.0191</v>
      </c>
      <c r="HW739">
        <v>4.96855</v>
      </c>
      <c r="HX739">
        <v>3.29588</v>
      </c>
      <c r="HY739">
        <v>999.9</v>
      </c>
      <c r="HZ739">
        <v>9999</v>
      </c>
      <c r="IA739">
        <v>9999</v>
      </c>
      <c r="IB739">
        <v>9999</v>
      </c>
      <c r="IC739">
        <v>1.86312</v>
      </c>
      <c r="ID739">
        <v>1.8681</v>
      </c>
      <c r="IE739">
        <v>1.86783</v>
      </c>
      <c r="IF739">
        <v>1.86905</v>
      </c>
      <c r="IG739">
        <v>1.86981</v>
      </c>
      <c r="IH739">
        <v>1.86584</v>
      </c>
      <c r="II739">
        <v>1.86702</v>
      </c>
      <c r="IJ739">
        <v>1.86841</v>
      </c>
      <c r="IK739">
        <v>5</v>
      </c>
      <c r="IL739">
        <v>0</v>
      </c>
      <c r="IM739">
        <v>0</v>
      </c>
      <c r="IN739">
        <v>0</v>
      </c>
      <c r="IO739" t="s">
        <v>443</v>
      </c>
      <c r="IP739" t="s">
        <v>444</v>
      </c>
      <c r="IQ739" t="s">
        <v>445</v>
      </c>
      <c r="IR739" t="s">
        <v>445</v>
      </c>
      <c r="IS739" t="s">
        <v>445</v>
      </c>
      <c r="IT739" t="s">
        <v>445</v>
      </c>
      <c r="IU739">
        <v>0</v>
      </c>
      <c r="IV739">
        <v>100</v>
      </c>
      <c r="IW739">
        <v>100</v>
      </c>
      <c r="IX739">
        <v>4.339</v>
      </c>
      <c r="IY739">
        <v>0.3101</v>
      </c>
      <c r="IZ739">
        <v>0.972545899424372</v>
      </c>
      <c r="JA739">
        <v>0.00534676025210932</v>
      </c>
      <c r="JB739">
        <v>-1.70922874884956e-06</v>
      </c>
      <c r="JC739">
        <v>5.24977269206303e-10</v>
      </c>
      <c r="JD739">
        <v>0.310040366037049</v>
      </c>
      <c r="JE739">
        <v>0</v>
      </c>
      <c r="JF739">
        <v>0</v>
      </c>
      <c r="JG739">
        <v>0</v>
      </c>
      <c r="JH739">
        <v>4</v>
      </c>
      <c r="JI739">
        <v>2317</v>
      </c>
      <c r="JJ739">
        <v>-0</v>
      </c>
      <c r="JK739">
        <v>23</v>
      </c>
      <c r="JL739">
        <v>29370160</v>
      </c>
      <c r="JM739">
        <v>29370160</v>
      </c>
      <c r="JN739">
        <v>2.0752</v>
      </c>
      <c r="JO739">
        <v>2.61719</v>
      </c>
      <c r="JP739">
        <v>2.19849</v>
      </c>
      <c r="JQ739">
        <v>2.63672</v>
      </c>
      <c r="JR739">
        <v>2.44507</v>
      </c>
      <c r="JS739">
        <v>2.30591</v>
      </c>
      <c r="JT739">
        <v>33.0875</v>
      </c>
      <c r="JU739">
        <v>24.07</v>
      </c>
      <c r="JV739">
        <v>18</v>
      </c>
      <c r="JW739">
        <v>474.412</v>
      </c>
      <c r="JX739">
        <v>719.631</v>
      </c>
      <c r="JY739">
        <v>36.2366</v>
      </c>
      <c r="JZ739">
        <v>58.4761</v>
      </c>
      <c r="KA739">
        <v>30.0044</v>
      </c>
      <c r="KB739">
        <v>57.2748</v>
      </c>
      <c r="KC739">
        <v>56.8893</v>
      </c>
      <c r="KD739">
        <v>41.6346</v>
      </c>
      <c r="KE739">
        <v>0</v>
      </c>
      <c r="KF739">
        <v>100</v>
      </c>
      <c r="KG739">
        <v>24.5958</v>
      </c>
      <c r="KH739">
        <v>854.927</v>
      </c>
      <c r="KI739">
        <v>21.9999</v>
      </c>
      <c r="KJ739">
        <v>91.8159</v>
      </c>
      <c r="KK739">
        <v>88.2737</v>
      </c>
    </row>
    <row r="740" spans="1:297">
      <c r="A740">
        <v>724</v>
      </c>
      <c r="B740">
        <v>1762209607.1</v>
      </c>
      <c r="C740">
        <v>11375.0999999046</v>
      </c>
      <c r="D740" t="s">
        <v>1899</v>
      </c>
      <c r="E740" t="s">
        <v>1900</v>
      </c>
      <c r="F740">
        <v>5</v>
      </c>
      <c r="G740" t="s">
        <v>1798</v>
      </c>
      <c r="H740" t="s">
        <v>438</v>
      </c>
      <c r="I740">
        <v>1762209598.94615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850.372166461751</v>
      </c>
      <c r="AK740">
        <v>821.324266666667</v>
      </c>
      <c r="AL740">
        <v>3.49273138946061</v>
      </c>
      <c r="AM740">
        <v>64.4554851909775</v>
      </c>
      <c r="AN740">
        <f>(AP740 - AO740 + DY740*1E3/(8.314*(EA740+273.15)) * AR740/DX740 * AQ740) * DX740/(100*DL740) * 1000/(1000 - AP740)</f>
        <v>0</v>
      </c>
      <c r="AO740">
        <v>20.7136090376063</v>
      </c>
      <c r="AP740">
        <v>33.1805072727273</v>
      </c>
      <c r="AQ740">
        <v>3.70496891318633e-05</v>
      </c>
      <c r="AR740">
        <v>96.2246162658236</v>
      </c>
      <c r="AS740">
        <v>17</v>
      </c>
      <c r="AT740">
        <v>3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439</v>
      </c>
      <c r="AY740" t="s">
        <v>439</v>
      </c>
      <c r="AZ740">
        <v>0</v>
      </c>
      <c r="BA740">
        <v>0</v>
      </c>
      <c r="BB740">
        <f>1-AZ740/BA740</f>
        <v>0</v>
      </c>
      <c r="BC740">
        <v>0</v>
      </c>
      <c r="BD740" t="s">
        <v>439</v>
      </c>
      <c r="BE740" t="s">
        <v>439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439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440</v>
      </c>
      <c r="DO740">
        <v>2</v>
      </c>
      <c r="DP740" t="b">
        <v>1</v>
      </c>
      <c r="DQ740">
        <v>1762209598.94615</v>
      </c>
      <c r="DR740">
        <v>770.570307692308</v>
      </c>
      <c r="DS740">
        <v>817.334076923077</v>
      </c>
      <c r="DT740">
        <v>33.1690923076923</v>
      </c>
      <c r="DU740">
        <v>20.7140615384615</v>
      </c>
      <c r="DV740">
        <v>766.268153846154</v>
      </c>
      <c r="DW740">
        <v>32.8590769230769</v>
      </c>
      <c r="DX740">
        <v>500.038923076923</v>
      </c>
      <c r="DY740">
        <v>90.7986846153846</v>
      </c>
      <c r="DZ740">
        <v>0.100049961538462</v>
      </c>
      <c r="EA740">
        <v>45.2435538461539</v>
      </c>
      <c r="EB740">
        <v>44.0947538461538</v>
      </c>
      <c r="EC740">
        <v>999.9</v>
      </c>
      <c r="ED740">
        <v>0</v>
      </c>
      <c r="EE740">
        <v>0</v>
      </c>
      <c r="EF740">
        <v>9996.53461538461</v>
      </c>
      <c r="EG740">
        <v>0</v>
      </c>
      <c r="EH740">
        <v>1144.51153846154</v>
      </c>
      <c r="EI740">
        <v>-46.7637153846154</v>
      </c>
      <c r="EJ740">
        <v>797.006384615385</v>
      </c>
      <c r="EK740">
        <v>834.622538461539</v>
      </c>
      <c r="EL740">
        <v>12.4550384615385</v>
      </c>
      <c r="EM740">
        <v>817.334076923077</v>
      </c>
      <c r="EN740">
        <v>20.7140615384615</v>
      </c>
      <c r="EO740">
        <v>3.01171076923077</v>
      </c>
      <c r="EP740">
        <v>1.88081153846154</v>
      </c>
      <c r="EQ740">
        <v>24.0928</v>
      </c>
      <c r="ER740">
        <v>16.4750769230769</v>
      </c>
      <c r="ES740">
        <v>2000.01692307692</v>
      </c>
      <c r="ET740">
        <v>0.980001076923077</v>
      </c>
      <c r="EU740">
        <v>0.0199985538461538</v>
      </c>
      <c r="EV740">
        <v>0</v>
      </c>
      <c r="EW740">
        <v>1026.23230769231</v>
      </c>
      <c r="EX740">
        <v>5.00059</v>
      </c>
      <c r="EY740">
        <v>22659.5230769231</v>
      </c>
      <c r="EZ740">
        <v>17360.4692307692</v>
      </c>
      <c r="FA740">
        <v>67.9227692307692</v>
      </c>
      <c r="FB740">
        <v>68.5381538461538</v>
      </c>
      <c r="FC740">
        <v>67.4564615384615</v>
      </c>
      <c r="FD740">
        <v>67.9613076923077</v>
      </c>
      <c r="FE740">
        <v>67.9950769230769</v>
      </c>
      <c r="FF740">
        <v>1955.11692307692</v>
      </c>
      <c r="FG740">
        <v>39.9</v>
      </c>
      <c r="FH740">
        <v>0</v>
      </c>
      <c r="FI740">
        <v>1762209606.2</v>
      </c>
      <c r="FJ740">
        <v>0</v>
      </c>
      <c r="FK740">
        <v>1026.31346153846</v>
      </c>
      <c r="FL740">
        <v>0.813333346916786</v>
      </c>
      <c r="FM740">
        <v>89.9076922952331</v>
      </c>
      <c r="FN740">
        <v>22659.8615384615</v>
      </c>
      <c r="FO740">
        <v>15</v>
      </c>
      <c r="FP740">
        <v>0</v>
      </c>
      <c r="FQ740" t="s">
        <v>441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-46.74207</v>
      </c>
      <c r="GD740">
        <v>-5.6670947368422</v>
      </c>
      <c r="GE740">
        <v>0.897531893082357</v>
      </c>
      <c r="GF740">
        <v>0</v>
      </c>
      <c r="GG740">
        <v>1026.20205882353</v>
      </c>
      <c r="GH740">
        <v>1.42383499820581</v>
      </c>
      <c r="GI740">
        <v>0.305419474433644</v>
      </c>
      <c r="GJ740">
        <v>-1</v>
      </c>
      <c r="GK740">
        <v>12.45028</v>
      </c>
      <c r="GL740">
        <v>0.125990977443604</v>
      </c>
      <c r="GM740">
        <v>0.0122828172664093</v>
      </c>
      <c r="GN740">
        <v>0</v>
      </c>
      <c r="GO740">
        <v>0</v>
      </c>
      <c r="GP740">
        <v>2</v>
      </c>
      <c r="GQ740" t="s">
        <v>442</v>
      </c>
      <c r="GR740">
        <v>3.12449</v>
      </c>
      <c r="GS740">
        <v>2.7781</v>
      </c>
      <c r="GT740">
        <v>0.133757</v>
      </c>
      <c r="GU740">
        <v>0.139632</v>
      </c>
      <c r="GV740">
        <v>0.122413</v>
      </c>
      <c r="GW740">
        <v>0.0876931</v>
      </c>
      <c r="GX740">
        <v>30682.8</v>
      </c>
      <c r="GY740">
        <v>32154.7</v>
      </c>
      <c r="GZ740">
        <v>32204.6</v>
      </c>
      <c r="HA740">
        <v>33998.8</v>
      </c>
      <c r="HB740">
        <v>40456.9</v>
      </c>
      <c r="HC740">
        <v>44737.2</v>
      </c>
      <c r="HD740">
        <v>50676.8</v>
      </c>
      <c r="HE740">
        <v>54563.6</v>
      </c>
      <c r="HF740">
        <v>1.62652</v>
      </c>
      <c r="HG740">
        <v>1.9254</v>
      </c>
      <c r="HH740">
        <v>-0.0924319</v>
      </c>
      <c r="HI740">
        <v>0</v>
      </c>
      <c r="HJ740">
        <v>45.6004</v>
      </c>
      <c r="HK740">
        <v>999.9</v>
      </c>
      <c r="HL740">
        <v>53.247</v>
      </c>
      <c r="HM740">
        <v>28.379</v>
      </c>
      <c r="HN740">
        <v>22.7518</v>
      </c>
      <c r="HO740">
        <v>60.6249</v>
      </c>
      <c r="HP740">
        <v>29.6715</v>
      </c>
      <c r="HQ740">
        <v>2</v>
      </c>
      <c r="HR740">
        <v>2.958</v>
      </c>
      <c r="HS740">
        <v>9.28105</v>
      </c>
      <c r="HT740">
        <v>19.8864</v>
      </c>
      <c r="HU740">
        <v>5.18345</v>
      </c>
      <c r="HV740">
        <v>12.0197</v>
      </c>
      <c r="HW740">
        <v>4.9685</v>
      </c>
      <c r="HX740">
        <v>3.29588</v>
      </c>
      <c r="HY740">
        <v>999.9</v>
      </c>
      <c r="HZ740">
        <v>9999</v>
      </c>
      <c r="IA740">
        <v>9999</v>
      </c>
      <c r="IB740">
        <v>9999</v>
      </c>
      <c r="IC740">
        <v>1.86312</v>
      </c>
      <c r="ID740">
        <v>1.86812</v>
      </c>
      <c r="IE740">
        <v>1.86783</v>
      </c>
      <c r="IF740">
        <v>1.86904</v>
      </c>
      <c r="IG740">
        <v>1.86981</v>
      </c>
      <c r="IH740">
        <v>1.86584</v>
      </c>
      <c r="II740">
        <v>1.86702</v>
      </c>
      <c r="IJ740">
        <v>1.86839</v>
      </c>
      <c r="IK740">
        <v>5</v>
      </c>
      <c r="IL740">
        <v>0</v>
      </c>
      <c r="IM740">
        <v>0</v>
      </c>
      <c r="IN740">
        <v>0</v>
      </c>
      <c r="IO740" t="s">
        <v>443</v>
      </c>
      <c r="IP740" t="s">
        <v>444</v>
      </c>
      <c r="IQ740" t="s">
        <v>445</v>
      </c>
      <c r="IR740" t="s">
        <v>445</v>
      </c>
      <c r="IS740" t="s">
        <v>445</v>
      </c>
      <c r="IT740" t="s">
        <v>445</v>
      </c>
      <c r="IU740">
        <v>0</v>
      </c>
      <c r="IV740">
        <v>100</v>
      </c>
      <c r="IW740">
        <v>100</v>
      </c>
      <c r="IX740">
        <v>4.399</v>
      </c>
      <c r="IY740">
        <v>0.3101</v>
      </c>
      <c r="IZ740">
        <v>0.972545899424372</v>
      </c>
      <c r="JA740">
        <v>0.00534676025210932</v>
      </c>
      <c r="JB740">
        <v>-1.70922874884956e-06</v>
      </c>
      <c r="JC740">
        <v>5.24977269206303e-10</v>
      </c>
      <c r="JD740">
        <v>0.310040366037049</v>
      </c>
      <c r="JE740">
        <v>0</v>
      </c>
      <c r="JF740">
        <v>0</v>
      </c>
      <c r="JG740">
        <v>0</v>
      </c>
      <c r="JH740">
        <v>4</v>
      </c>
      <c r="JI740">
        <v>2317</v>
      </c>
      <c r="JJ740">
        <v>-0</v>
      </c>
      <c r="JK740">
        <v>23</v>
      </c>
      <c r="JL740">
        <v>29370160.1</v>
      </c>
      <c r="JM740">
        <v>29370160.1</v>
      </c>
      <c r="JN740">
        <v>2.11182</v>
      </c>
      <c r="JO740">
        <v>2.6123</v>
      </c>
      <c r="JP740">
        <v>2.19849</v>
      </c>
      <c r="JQ740">
        <v>2.63672</v>
      </c>
      <c r="JR740">
        <v>2.44507</v>
      </c>
      <c r="JS740">
        <v>2.32666</v>
      </c>
      <c r="JT740">
        <v>33.0875</v>
      </c>
      <c r="JU740">
        <v>24.0787</v>
      </c>
      <c r="JV740">
        <v>18</v>
      </c>
      <c r="JW740">
        <v>474.392</v>
      </c>
      <c r="JX740">
        <v>719.404</v>
      </c>
      <c r="JY740">
        <v>36.2632</v>
      </c>
      <c r="JZ740">
        <v>58.5119</v>
      </c>
      <c r="KA740">
        <v>30.0044</v>
      </c>
      <c r="KB740">
        <v>57.313</v>
      </c>
      <c r="KC740">
        <v>56.9267</v>
      </c>
      <c r="KD740">
        <v>42.4085</v>
      </c>
      <c r="KE740">
        <v>0</v>
      </c>
      <c r="KF740">
        <v>100</v>
      </c>
      <c r="KG740">
        <v>24.599</v>
      </c>
      <c r="KH740">
        <v>875.354</v>
      </c>
      <c r="KI740">
        <v>21.9999</v>
      </c>
      <c r="KJ740">
        <v>91.8089</v>
      </c>
      <c r="KK740">
        <v>88.264</v>
      </c>
    </row>
    <row r="741" spans="1:297">
      <c r="A741">
        <v>725</v>
      </c>
      <c r="B741">
        <v>1762209612.1</v>
      </c>
      <c r="C741">
        <v>11380.0999999046</v>
      </c>
      <c r="D741" t="s">
        <v>1901</v>
      </c>
      <c r="E741" t="s">
        <v>1902</v>
      </c>
      <c r="F741">
        <v>5</v>
      </c>
      <c r="G741" t="s">
        <v>1798</v>
      </c>
      <c r="H741" t="s">
        <v>438</v>
      </c>
      <c r="I741">
        <v>1762209603.94615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867.036083607667</v>
      </c>
      <c r="AK741">
        <v>838.089206060606</v>
      </c>
      <c r="AL741">
        <v>3.36663010409382</v>
      </c>
      <c r="AM741">
        <v>64.4554851909775</v>
      </c>
      <c r="AN741">
        <f>(AP741 - AO741 + DY741*1E3/(8.314*(EA741+273.15)) * AR741/DX741 * AQ741) * DX741/(100*DL741) * 1000/(1000 - AP741)</f>
        <v>0</v>
      </c>
      <c r="AO741">
        <v>20.7123644234251</v>
      </c>
      <c r="AP741">
        <v>33.1850612121212</v>
      </c>
      <c r="AQ741">
        <v>2.91992945728126e-05</v>
      </c>
      <c r="AR741">
        <v>96.2246162658236</v>
      </c>
      <c r="AS741">
        <v>17</v>
      </c>
      <c r="AT741">
        <v>3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439</v>
      </c>
      <c r="AY741" t="s">
        <v>439</v>
      </c>
      <c r="AZ741">
        <v>0</v>
      </c>
      <c r="BA741">
        <v>0</v>
      </c>
      <c r="BB741">
        <f>1-AZ741/BA741</f>
        <v>0</v>
      </c>
      <c r="BC741">
        <v>0</v>
      </c>
      <c r="BD741" t="s">
        <v>439</v>
      </c>
      <c r="BE741" t="s">
        <v>439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439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440</v>
      </c>
      <c r="DO741">
        <v>2</v>
      </c>
      <c r="DP741" t="b">
        <v>1</v>
      </c>
      <c r="DQ741">
        <v>1762209603.94615</v>
      </c>
      <c r="DR741">
        <v>786.808923076923</v>
      </c>
      <c r="DS741">
        <v>834.346461538461</v>
      </c>
      <c r="DT741">
        <v>33.1766461538462</v>
      </c>
      <c r="DU741">
        <v>20.7131461538462</v>
      </c>
      <c r="DV741">
        <v>782.447923076923</v>
      </c>
      <c r="DW741">
        <v>32.8666384615385</v>
      </c>
      <c r="DX741">
        <v>500.034538461538</v>
      </c>
      <c r="DY741">
        <v>90.7979923076923</v>
      </c>
      <c r="DZ741">
        <v>0.100043907692308</v>
      </c>
      <c r="EA741">
        <v>45.2693461538462</v>
      </c>
      <c r="EB741">
        <v>44.1195230769231</v>
      </c>
      <c r="EC741">
        <v>999.9</v>
      </c>
      <c r="ED741">
        <v>0</v>
      </c>
      <c r="EE741">
        <v>0</v>
      </c>
      <c r="EF741">
        <v>9993.74615384615</v>
      </c>
      <c r="EG741">
        <v>0</v>
      </c>
      <c r="EH741">
        <v>1144.42076923077</v>
      </c>
      <c r="EI741">
        <v>-47.5374307692308</v>
      </c>
      <c r="EJ741">
        <v>813.808461538461</v>
      </c>
      <c r="EK741">
        <v>851.993846153846</v>
      </c>
      <c r="EL741">
        <v>12.4635153846154</v>
      </c>
      <c r="EM741">
        <v>834.346461538461</v>
      </c>
      <c r="EN741">
        <v>20.7131461538462</v>
      </c>
      <c r="EO741">
        <v>3.01237461538462</v>
      </c>
      <c r="EP741">
        <v>1.88071307692308</v>
      </c>
      <c r="EQ741">
        <v>24.0964769230769</v>
      </c>
      <c r="ER741">
        <v>16.4742615384615</v>
      </c>
      <c r="ES741">
        <v>2000.01</v>
      </c>
      <c r="ET741">
        <v>0.980001307692308</v>
      </c>
      <c r="EU741">
        <v>0.0199983153846154</v>
      </c>
      <c r="EV741">
        <v>0</v>
      </c>
      <c r="EW741">
        <v>1026.34846153846</v>
      </c>
      <c r="EX741">
        <v>5.00059</v>
      </c>
      <c r="EY741">
        <v>22667.0153846154</v>
      </c>
      <c r="EZ741">
        <v>17360.4</v>
      </c>
      <c r="FA741">
        <v>67.9564615384615</v>
      </c>
      <c r="FB741">
        <v>68.5717692307692</v>
      </c>
      <c r="FC741">
        <v>67.4806153846154</v>
      </c>
      <c r="FD741">
        <v>67.9902307692308</v>
      </c>
      <c r="FE741">
        <v>68.0238461538462</v>
      </c>
      <c r="FF741">
        <v>1955.11</v>
      </c>
      <c r="FG741">
        <v>39.9</v>
      </c>
      <c r="FH741">
        <v>0</v>
      </c>
      <c r="FI741">
        <v>1762209611.6</v>
      </c>
      <c r="FJ741">
        <v>0</v>
      </c>
      <c r="FK741">
        <v>1026.4216</v>
      </c>
      <c r="FL741">
        <v>0.863846178005218</v>
      </c>
      <c r="FM741">
        <v>83.9846154989167</v>
      </c>
      <c r="FN741">
        <v>22668.336</v>
      </c>
      <c r="FO741">
        <v>15</v>
      </c>
      <c r="FP741">
        <v>0</v>
      </c>
      <c r="FQ741" t="s">
        <v>441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-47.1037714285714</v>
      </c>
      <c r="GD741">
        <v>-9.28863896103896</v>
      </c>
      <c r="GE741">
        <v>1.10821603796495</v>
      </c>
      <c r="GF741">
        <v>0</v>
      </c>
      <c r="GG741">
        <v>1026.35911764706</v>
      </c>
      <c r="GH741">
        <v>0.904660053263366</v>
      </c>
      <c r="GI741">
        <v>0.235289154359427</v>
      </c>
      <c r="GJ741">
        <v>-1</v>
      </c>
      <c r="GK741">
        <v>12.4576476190476</v>
      </c>
      <c r="GL741">
        <v>0.105405194805208</v>
      </c>
      <c r="GM741">
        <v>0.0111066526202228</v>
      </c>
      <c r="GN741">
        <v>0</v>
      </c>
      <c r="GO741">
        <v>0</v>
      </c>
      <c r="GP741">
        <v>2</v>
      </c>
      <c r="GQ741" t="s">
        <v>442</v>
      </c>
      <c r="GR741">
        <v>3.12439</v>
      </c>
      <c r="GS741">
        <v>2.7778</v>
      </c>
      <c r="GT741">
        <v>0.135643</v>
      </c>
      <c r="GU741">
        <v>0.141642</v>
      </c>
      <c r="GV741">
        <v>0.122428</v>
      </c>
      <c r="GW741">
        <v>0.0876875</v>
      </c>
      <c r="GX741">
        <v>30612.9</v>
      </c>
      <c r="GY741">
        <v>32075.6</v>
      </c>
      <c r="GZ741">
        <v>32201.8</v>
      </c>
      <c r="HA741">
        <v>33995.2</v>
      </c>
      <c r="HB741">
        <v>40453.7</v>
      </c>
      <c r="HC741">
        <v>44733.4</v>
      </c>
      <c r="HD741">
        <v>50673</v>
      </c>
      <c r="HE741">
        <v>54558.3</v>
      </c>
      <c r="HF741">
        <v>1.62615</v>
      </c>
      <c r="HG741">
        <v>1.9249</v>
      </c>
      <c r="HH741">
        <v>-0.0919923</v>
      </c>
      <c r="HI741">
        <v>0</v>
      </c>
      <c r="HJ741">
        <v>45.6264</v>
      </c>
      <c r="HK741">
        <v>999.9</v>
      </c>
      <c r="HL741">
        <v>53.223</v>
      </c>
      <c r="HM741">
        <v>28.379</v>
      </c>
      <c r="HN741">
        <v>22.7398</v>
      </c>
      <c r="HO741">
        <v>60.6349</v>
      </c>
      <c r="HP741">
        <v>29.6595</v>
      </c>
      <c r="HQ741">
        <v>2</v>
      </c>
      <c r="HR741">
        <v>2.96278</v>
      </c>
      <c r="HS741">
        <v>9.28105</v>
      </c>
      <c r="HT741">
        <v>19.8862</v>
      </c>
      <c r="HU741">
        <v>5.18494</v>
      </c>
      <c r="HV741">
        <v>12.0201</v>
      </c>
      <c r="HW741">
        <v>4.96895</v>
      </c>
      <c r="HX741">
        <v>3.29595</v>
      </c>
      <c r="HY741">
        <v>999.9</v>
      </c>
      <c r="HZ741">
        <v>9999</v>
      </c>
      <c r="IA741">
        <v>9999</v>
      </c>
      <c r="IB741">
        <v>9999</v>
      </c>
      <c r="IC741">
        <v>1.86312</v>
      </c>
      <c r="ID741">
        <v>1.86809</v>
      </c>
      <c r="IE741">
        <v>1.86783</v>
      </c>
      <c r="IF741">
        <v>1.86903</v>
      </c>
      <c r="IG741">
        <v>1.86981</v>
      </c>
      <c r="IH741">
        <v>1.86584</v>
      </c>
      <c r="II741">
        <v>1.86699</v>
      </c>
      <c r="IJ741">
        <v>1.86837</v>
      </c>
      <c r="IK741">
        <v>5</v>
      </c>
      <c r="IL741">
        <v>0</v>
      </c>
      <c r="IM741">
        <v>0</v>
      </c>
      <c r="IN741">
        <v>0</v>
      </c>
      <c r="IO741" t="s">
        <v>443</v>
      </c>
      <c r="IP741" t="s">
        <v>444</v>
      </c>
      <c r="IQ741" t="s">
        <v>445</v>
      </c>
      <c r="IR741" t="s">
        <v>445</v>
      </c>
      <c r="IS741" t="s">
        <v>445</v>
      </c>
      <c r="IT741" t="s">
        <v>445</v>
      </c>
      <c r="IU741">
        <v>0</v>
      </c>
      <c r="IV741">
        <v>100</v>
      </c>
      <c r="IW741">
        <v>100</v>
      </c>
      <c r="IX741">
        <v>4.458</v>
      </c>
      <c r="IY741">
        <v>0.31</v>
      </c>
      <c r="IZ741">
        <v>0.972545899424372</v>
      </c>
      <c r="JA741">
        <v>0.00534676025210932</v>
      </c>
      <c r="JB741">
        <v>-1.70922874884956e-06</v>
      </c>
      <c r="JC741">
        <v>5.24977269206303e-10</v>
      </c>
      <c r="JD741">
        <v>0.310040366037049</v>
      </c>
      <c r="JE741">
        <v>0</v>
      </c>
      <c r="JF741">
        <v>0</v>
      </c>
      <c r="JG741">
        <v>0</v>
      </c>
      <c r="JH741">
        <v>4</v>
      </c>
      <c r="JI741">
        <v>2317</v>
      </c>
      <c r="JJ741">
        <v>-0</v>
      </c>
      <c r="JK741">
        <v>23</v>
      </c>
      <c r="JL741">
        <v>29370160.2</v>
      </c>
      <c r="JM741">
        <v>29370160.2</v>
      </c>
      <c r="JN741">
        <v>2.14966</v>
      </c>
      <c r="JO741">
        <v>2.61597</v>
      </c>
      <c r="JP741">
        <v>2.19849</v>
      </c>
      <c r="JQ741">
        <v>2.63794</v>
      </c>
      <c r="JR741">
        <v>2.44629</v>
      </c>
      <c r="JS741">
        <v>2.28394</v>
      </c>
      <c r="JT741">
        <v>33.0875</v>
      </c>
      <c r="JU741">
        <v>24.07</v>
      </c>
      <c r="JV741">
        <v>18</v>
      </c>
      <c r="JW741">
        <v>474.333</v>
      </c>
      <c r="JX741">
        <v>719.233</v>
      </c>
      <c r="JY741">
        <v>36.291</v>
      </c>
      <c r="JZ741">
        <v>58.5519</v>
      </c>
      <c r="KA741">
        <v>30.0044</v>
      </c>
      <c r="KB741">
        <v>57.3544</v>
      </c>
      <c r="KC741">
        <v>56.9649</v>
      </c>
      <c r="KD741">
        <v>43.1083</v>
      </c>
      <c r="KE741">
        <v>0</v>
      </c>
      <c r="KF741">
        <v>100</v>
      </c>
      <c r="KG741">
        <v>24.6015</v>
      </c>
      <c r="KH741">
        <v>889.032</v>
      </c>
      <c r="KI741">
        <v>21.9999</v>
      </c>
      <c r="KJ741">
        <v>91.8016</v>
      </c>
      <c r="KK741">
        <v>88.2552</v>
      </c>
    </row>
    <row r="742" spans="1:297">
      <c r="A742">
        <v>726</v>
      </c>
      <c r="B742">
        <v>1762209617.1</v>
      </c>
      <c r="C742">
        <v>11385.0999999046</v>
      </c>
      <c r="D742" t="s">
        <v>1903</v>
      </c>
      <c r="E742" t="s">
        <v>1904</v>
      </c>
      <c r="F742">
        <v>5</v>
      </c>
      <c r="G742" t="s">
        <v>1798</v>
      </c>
      <c r="H742" t="s">
        <v>438</v>
      </c>
      <c r="I742">
        <v>1762209608.94615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885.23462895251</v>
      </c>
      <c r="AK742">
        <v>855.693012121212</v>
      </c>
      <c r="AL742">
        <v>3.50084468601062</v>
      </c>
      <c r="AM742">
        <v>64.4554851909775</v>
      </c>
      <c r="AN742">
        <f>(AP742 - AO742 + DY742*1E3/(8.314*(EA742+273.15)) * AR742/DX742 * AQ742) * DX742/(100*DL742) * 1000/(1000 - AP742)</f>
        <v>0</v>
      </c>
      <c r="AO742">
        <v>20.7122324251381</v>
      </c>
      <c r="AP742">
        <v>33.1995678787879</v>
      </c>
      <c r="AQ742">
        <v>7.77540208720797e-05</v>
      </c>
      <c r="AR742">
        <v>96.2246162658236</v>
      </c>
      <c r="AS742">
        <v>17</v>
      </c>
      <c r="AT742">
        <v>3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439</v>
      </c>
      <c r="AY742" t="s">
        <v>439</v>
      </c>
      <c r="AZ742">
        <v>0</v>
      </c>
      <c r="BA742">
        <v>0</v>
      </c>
      <c r="BB742">
        <f>1-AZ742/BA742</f>
        <v>0</v>
      </c>
      <c r="BC742">
        <v>0</v>
      </c>
      <c r="BD742" t="s">
        <v>439</v>
      </c>
      <c r="BE742" t="s">
        <v>439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439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440</v>
      </c>
      <c r="DO742">
        <v>2</v>
      </c>
      <c r="DP742" t="b">
        <v>1</v>
      </c>
      <c r="DQ742">
        <v>1762209608.94615</v>
      </c>
      <c r="DR742">
        <v>803.361769230769</v>
      </c>
      <c r="DS742">
        <v>851.596230769231</v>
      </c>
      <c r="DT742">
        <v>33.1852461538462</v>
      </c>
      <c r="DU742">
        <v>20.7126384615385</v>
      </c>
      <c r="DV742">
        <v>798.940923076923</v>
      </c>
      <c r="DW742">
        <v>32.8752461538462</v>
      </c>
      <c r="DX742">
        <v>500.026769230769</v>
      </c>
      <c r="DY742">
        <v>90.7977846153846</v>
      </c>
      <c r="DZ742">
        <v>0.100032738461538</v>
      </c>
      <c r="EA742">
        <v>45.2926692307692</v>
      </c>
      <c r="EB742">
        <v>44.1486</v>
      </c>
      <c r="EC742">
        <v>999.9</v>
      </c>
      <c r="ED742">
        <v>0</v>
      </c>
      <c r="EE742">
        <v>0</v>
      </c>
      <c r="EF742">
        <v>9991.82461538462</v>
      </c>
      <c r="EG742">
        <v>0</v>
      </c>
      <c r="EH742">
        <v>1144.33076923077</v>
      </c>
      <c r="EI742">
        <v>-48.2343461538462</v>
      </c>
      <c r="EJ742">
        <v>830.936769230769</v>
      </c>
      <c r="EK742">
        <v>869.608</v>
      </c>
      <c r="EL742">
        <v>12.4726230769231</v>
      </c>
      <c r="EM742">
        <v>851.596230769231</v>
      </c>
      <c r="EN742">
        <v>20.7126384615385</v>
      </c>
      <c r="EO742">
        <v>3.01314769230769</v>
      </c>
      <c r="EP742">
        <v>1.88066307692308</v>
      </c>
      <c r="EQ742">
        <v>24.1007615384615</v>
      </c>
      <c r="ER742">
        <v>16.4738538461538</v>
      </c>
      <c r="ES742">
        <v>1999.99846153846</v>
      </c>
      <c r="ET742">
        <v>0.980001538461539</v>
      </c>
      <c r="EU742">
        <v>0.0199980769230769</v>
      </c>
      <c r="EV742">
        <v>0</v>
      </c>
      <c r="EW742">
        <v>1026.45307692308</v>
      </c>
      <c r="EX742">
        <v>5.00059</v>
      </c>
      <c r="EY742">
        <v>22674.4769230769</v>
      </c>
      <c r="EZ742">
        <v>17360.3076923077</v>
      </c>
      <c r="FA742">
        <v>67.9901538461538</v>
      </c>
      <c r="FB742">
        <v>68.6006923076923</v>
      </c>
      <c r="FC742">
        <v>67.5142307692308</v>
      </c>
      <c r="FD742">
        <v>68.0238461538462</v>
      </c>
      <c r="FE742">
        <v>68.0477692307692</v>
      </c>
      <c r="FF742">
        <v>1955.09846153846</v>
      </c>
      <c r="FG742">
        <v>39.9</v>
      </c>
      <c r="FH742">
        <v>0</v>
      </c>
      <c r="FI742">
        <v>1762209616.4</v>
      </c>
      <c r="FJ742">
        <v>0</v>
      </c>
      <c r="FK742">
        <v>1026.4924</v>
      </c>
      <c r="FL742">
        <v>1.82076924152791</v>
      </c>
      <c r="FM742">
        <v>91.5384614059869</v>
      </c>
      <c r="FN742">
        <v>22675.584</v>
      </c>
      <c r="FO742">
        <v>15</v>
      </c>
      <c r="FP742">
        <v>0</v>
      </c>
      <c r="FQ742" t="s">
        <v>441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-47.890915</v>
      </c>
      <c r="GD742">
        <v>-7.72952932330826</v>
      </c>
      <c r="GE742">
        <v>0.917229512867418</v>
      </c>
      <c r="GF742">
        <v>0</v>
      </c>
      <c r="GG742">
        <v>1026.45323529412</v>
      </c>
      <c r="GH742">
        <v>1.00825058206016</v>
      </c>
      <c r="GI742">
        <v>0.238336398299409</v>
      </c>
      <c r="GJ742">
        <v>-1</v>
      </c>
      <c r="GK742">
        <v>12.46844</v>
      </c>
      <c r="GL742">
        <v>0.0984721804511206</v>
      </c>
      <c r="GM742">
        <v>0.00993354921465622</v>
      </c>
      <c r="GN742">
        <v>1</v>
      </c>
      <c r="GO742">
        <v>1</v>
      </c>
      <c r="GP742">
        <v>2</v>
      </c>
      <c r="GQ742" t="s">
        <v>460</v>
      </c>
      <c r="GR742">
        <v>3.12445</v>
      </c>
      <c r="GS742">
        <v>2.77797</v>
      </c>
      <c r="GT742">
        <v>0.137536</v>
      </c>
      <c r="GU742">
        <v>0.143386</v>
      </c>
      <c r="GV742">
        <v>0.12245</v>
      </c>
      <c r="GW742">
        <v>0.087677</v>
      </c>
      <c r="GX742">
        <v>30542.3</v>
      </c>
      <c r="GY742">
        <v>32006.4</v>
      </c>
      <c r="GZ742">
        <v>32198.7</v>
      </c>
      <c r="HA742">
        <v>33991.6</v>
      </c>
      <c r="HB742">
        <v>40449.9</v>
      </c>
      <c r="HC742">
        <v>44729.6</v>
      </c>
      <c r="HD742">
        <v>50668.8</v>
      </c>
      <c r="HE742">
        <v>54552.9</v>
      </c>
      <c r="HF742">
        <v>1.62573</v>
      </c>
      <c r="HG742">
        <v>1.9246</v>
      </c>
      <c r="HH742">
        <v>-0.0917166</v>
      </c>
      <c r="HI742">
        <v>0</v>
      </c>
      <c r="HJ742">
        <v>45.6504</v>
      </c>
      <c r="HK742">
        <v>999.9</v>
      </c>
      <c r="HL742">
        <v>53.223</v>
      </c>
      <c r="HM742">
        <v>28.379</v>
      </c>
      <c r="HN742">
        <v>22.7416</v>
      </c>
      <c r="HO742">
        <v>60.7349</v>
      </c>
      <c r="HP742">
        <v>29.6875</v>
      </c>
      <c r="HQ742">
        <v>2</v>
      </c>
      <c r="HR742">
        <v>2.96714</v>
      </c>
      <c r="HS742">
        <v>9.28105</v>
      </c>
      <c r="HT742">
        <v>19.8863</v>
      </c>
      <c r="HU742">
        <v>5.18479</v>
      </c>
      <c r="HV742">
        <v>12.02</v>
      </c>
      <c r="HW742">
        <v>4.9684</v>
      </c>
      <c r="HX742">
        <v>3.29598</v>
      </c>
      <c r="HY742">
        <v>999.9</v>
      </c>
      <c r="HZ742">
        <v>9999</v>
      </c>
      <c r="IA742">
        <v>9999</v>
      </c>
      <c r="IB742">
        <v>9999</v>
      </c>
      <c r="IC742">
        <v>1.86313</v>
      </c>
      <c r="ID742">
        <v>1.86813</v>
      </c>
      <c r="IE742">
        <v>1.86783</v>
      </c>
      <c r="IF742">
        <v>1.86904</v>
      </c>
      <c r="IG742">
        <v>1.86981</v>
      </c>
      <c r="IH742">
        <v>1.86584</v>
      </c>
      <c r="II742">
        <v>1.86702</v>
      </c>
      <c r="IJ742">
        <v>1.86839</v>
      </c>
      <c r="IK742">
        <v>5</v>
      </c>
      <c r="IL742">
        <v>0</v>
      </c>
      <c r="IM742">
        <v>0</v>
      </c>
      <c r="IN742">
        <v>0</v>
      </c>
      <c r="IO742" t="s">
        <v>443</v>
      </c>
      <c r="IP742" t="s">
        <v>444</v>
      </c>
      <c r="IQ742" t="s">
        <v>445</v>
      </c>
      <c r="IR742" t="s">
        <v>445</v>
      </c>
      <c r="IS742" t="s">
        <v>445</v>
      </c>
      <c r="IT742" t="s">
        <v>445</v>
      </c>
      <c r="IU742">
        <v>0</v>
      </c>
      <c r="IV742">
        <v>100</v>
      </c>
      <c r="IW742">
        <v>100</v>
      </c>
      <c r="IX742">
        <v>4.518</v>
      </c>
      <c r="IY742">
        <v>0.31</v>
      </c>
      <c r="IZ742">
        <v>0.972545899424372</v>
      </c>
      <c r="JA742">
        <v>0.00534676025210932</v>
      </c>
      <c r="JB742">
        <v>-1.70922874884956e-06</v>
      </c>
      <c r="JC742">
        <v>5.24977269206303e-10</v>
      </c>
      <c r="JD742">
        <v>0.310040366037049</v>
      </c>
      <c r="JE742">
        <v>0</v>
      </c>
      <c r="JF742">
        <v>0</v>
      </c>
      <c r="JG742">
        <v>0</v>
      </c>
      <c r="JH742">
        <v>4</v>
      </c>
      <c r="JI742">
        <v>2317</v>
      </c>
      <c r="JJ742">
        <v>-0</v>
      </c>
      <c r="JK742">
        <v>23</v>
      </c>
      <c r="JL742">
        <v>29370160.3</v>
      </c>
      <c r="JM742">
        <v>29370160.3</v>
      </c>
      <c r="JN742">
        <v>2.18262</v>
      </c>
      <c r="JO742">
        <v>2.61353</v>
      </c>
      <c r="JP742">
        <v>2.19849</v>
      </c>
      <c r="JQ742">
        <v>2.63672</v>
      </c>
      <c r="JR742">
        <v>2.44507</v>
      </c>
      <c r="JS742">
        <v>2.36328</v>
      </c>
      <c r="JT742">
        <v>33.0875</v>
      </c>
      <c r="JU742">
        <v>24.0787</v>
      </c>
      <c r="JV742">
        <v>18</v>
      </c>
      <c r="JW742">
        <v>474.2</v>
      </c>
      <c r="JX742">
        <v>719.205</v>
      </c>
      <c r="JY742">
        <v>36.3163</v>
      </c>
      <c r="JZ742">
        <v>58.5924</v>
      </c>
      <c r="KA742">
        <v>30.0044</v>
      </c>
      <c r="KB742">
        <v>57.3883</v>
      </c>
      <c r="KC742">
        <v>56.9969</v>
      </c>
      <c r="KD742">
        <v>43.841</v>
      </c>
      <c r="KE742">
        <v>0</v>
      </c>
      <c r="KF742">
        <v>100</v>
      </c>
      <c r="KG742">
        <v>24.6073</v>
      </c>
      <c r="KH742">
        <v>909.268</v>
      </c>
      <c r="KI742">
        <v>21.9999</v>
      </c>
      <c r="KJ742">
        <v>91.7935</v>
      </c>
      <c r="KK742">
        <v>88.2462</v>
      </c>
    </row>
    <row r="743" spans="1:297">
      <c r="A743">
        <v>727</v>
      </c>
      <c r="B743">
        <v>1762209622.1</v>
      </c>
      <c r="C743">
        <v>11390.0999999046</v>
      </c>
      <c r="D743" t="s">
        <v>1905</v>
      </c>
      <c r="E743" t="s">
        <v>1906</v>
      </c>
      <c r="F743">
        <v>5</v>
      </c>
      <c r="G743" t="s">
        <v>1798</v>
      </c>
      <c r="H743" t="s">
        <v>438</v>
      </c>
      <c r="I743">
        <v>1762209613.94615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901.396638870053</v>
      </c>
      <c r="AK743">
        <v>872.370587878788</v>
      </c>
      <c r="AL743">
        <v>3.32712659366804</v>
      </c>
      <c r="AM743">
        <v>64.4554851909775</v>
      </c>
      <c r="AN743">
        <f>(AP743 - AO743 + DY743*1E3/(8.314*(EA743+273.15)) * AR743/DX743 * AQ743) * DX743/(100*DL743) * 1000/(1000 - AP743)</f>
        <v>0</v>
      </c>
      <c r="AO743">
        <v>20.7112339884688</v>
      </c>
      <c r="AP743">
        <v>33.2022575757576</v>
      </c>
      <c r="AQ743">
        <v>2.49125404513489e-05</v>
      </c>
      <c r="AR743">
        <v>96.2246162658236</v>
      </c>
      <c r="AS743">
        <v>17</v>
      </c>
      <c r="AT743">
        <v>3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439</v>
      </c>
      <c r="AY743" t="s">
        <v>439</v>
      </c>
      <c r="AZ743">
        <v>0</v>
      </c>
      <c r="BA743">
        <v>0</v>
      </c>
      <c r="BB743">
        <f>1-AZ743/BA743</f>
        <v>0</v>
      </c>
      <c r="BC743">
        <v>0</v>
      </c>
      <c r="BD743" t="s">
        <v>439</v>
      </c>
      <c r="BE743" t="s">
        <v>439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439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440</v>
      </c>
      <c r="DO743">
        <v>2</v>
      </c>
      <c r="DP743" t="b">
        <v>1</v>
      </c>
      <c r="DQ743">
        <v>1762209613.94615</v>
      </c>
      <c r="DR743">
        <v>819.923153846154</v>
      </c>
      <c r="DS743">
        <v>868.304461538461</v>
      </c>
      <c r="DT743">
        <v>33.1917923076923</v>
      </c>
      <c r="DU743">
        <v>20.7118153846154</v>
      </c>
      <c r="DV743">
        <v>815.442538461539</v>
      </c>
      <c r="DW743">
        <v>32.8817769230769</v>
      </c>
      <c r="DX743">
        <v>500.010153846154</v>
      </c>
      <c r="DY743">
        <v>90.7983615384615</v>
      </c>
      <c r="DZ743">
        <v>0.100021607692308</v>
      </c>
      <c r="EA743">
        <v>45.3185153846154</v>
      </c>
      <c r="EB743">
        <v>44.1748</v>
      </c>
      <c r="EC743">
        <v>999.9</v>
      </c>
      <c r="ED743">
        <v>0</v>
      </c>
      <c r="EE743">
        <v>0</v>
      </c>
      <c r="EF743">
        <v>9992.70076923077</v>
      </c>
      <c r="EG743">
        <v>0</v>
      </c>
      <c r="EH743">
        <v>1144.23307692308</v>
      </c>
      <c r="EI743">
        <v>-48.3813384615385</v>
      </c>
      <c r="EJ743">
        <v>848.072461538461</v>
      </c>
      <c r="EK743">
        <v>886.668846153846</v>
      </c>
      <c r="EL743">
        <v>12.4799923076923</v>
      </c>
      <c r="EM743">
        <v>868.304461538461</v>
      </c>
      <c r="EN743">
        <v>20.7118153846154</v>
      </c>
      <c r="EO743">
        <v>3.01376153846154</v>
      </c>
      <c r="EP743">
        <v>1.88059923076923</v>
      </c>
      <c r="EQ743">
        <v>24.1041461538462</v>
      </c>
      <c r="ER743">
        <v>16.4733307692308</v>
      </c>
      <c r="ES743">
        <v>2000.01384615385</v>
      </c>
      <c r="ET743">
        <v>0.980002</v>
      </c>
      <c r="EU743">
        <v>0.0199976</v>
      </c>
      <c r="EV743">
        <v>0</v>
      </c>
      <c r="EW743">
        <v>1026.64692307692</v>
      </c>
      <c r="EX743">
        <v>5.00059</v>
      </c>
      <c r="EY743">
        <v>22682.4307692308</v>
      </c>
      <c r="EZ743">
        <v>17360.4384615385</v>
      </c>
      <c r="FA743">
        <v>68.0286153846154</v>
      </c>
      <c r="FB743">
        <v>68.6391538461538</v>
      </c>
      <c r="FC743">
        <v>67.543</v>
      </c>
      <c r="FD743">
        <v>68.0574615384615</v>
      </c>
      <c r="FE743">
        <v>68.0766153846154</v>
      </c>
      <c r="FF743">
        <v>1955.11384615385</v>
      </c>
      <c r="FG743">
        <v>39.8969230769231</v>
      </c>
      <c r="FH743">
        <v>0</v>
      </c>
      <c r="FI743">
        <v>1762209621.2</v>
      </c>
      <c r="FJ743">
        <v>0</v>
      </c>
      <c r="FK743">
        <v>1026.646</v>
      </c>
      <c r="FL743">
        <v>1.54384614687703</v>
      </c>
      <c r="FM743">
        <v>94.0153846832364</v>
      </c>
      <c r="FN743">
        <v>22682.98</v>
      </c>
      <c r="FO743">
        <v>15</v>
      </c>
      <c r="FP743">
        <v>0</v>
      </c>
      <c r="FQ743" t="s">
        <v>441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-48.2883428571429</v>
      </c>
      <c r="GD743">
        <v>-2.55636623376618</v>
      </c>
      <c r="GE743">
        <v>0.577042294044073</v>
      </c>
      <c r="GF743">
        <v>0</v>
      </c>
      <c r="GG743">
        <v>1026.56147058824</v>
      </c>
      <c r="GH743">
        <v>1.71871658279312</v>
      </c>
      <c r="GI743">
        <v>0.273378990897907</v>
      </c>
      <c r="GJ743">
        <v>-1</v>
      </c>
      <c r="GK743">
        <v>12.476019047619</v>
      </c>
      <c r="GL743">
        <v>0.0992415584415785</v>
      </c>
      <c r="GM743">
        <v>0.0104412469173087</v>
      </c>
      <c r="GN743">
        <v>1</v>
      </c>
      <c r="GO743">
        <v>1</v>
      </c>
      <c r="GP743">
        <v>2</v>
      </c>
      <c r="GQ743" t="s">
        <v>460</v>
      </c>
      <c r="GR743">
        <v>3.12446</v>
      </c>
      <c r="GS743">
        <v>2.77811</v>
      </c>
      <c r="GT743">
        <v>0.139354</v>
      </c>
      <c r="GU743">
        <v>0.145314</v>
      </c>
      <c r="GV743">
        <v>0.122456</v>
      </c>
      <c r="GW743">
        <v>0.0876723</v>
      </c>
      <c r="GX743">
        <v>30475</v>
      </c>
      <c r="GY743">
        <v>31929.9</v>
      </c>
      <c r="GZ743">
        <v>32196.3</v>
      </c>
      <c r="HA743">
        <v>33987.6</v>
      </c>
      <c r="HB743">
        <v>40447.4</v>
      </c>
      <c r="HC743">
        <v>44725.3</v>
      </c>
      <c r="HD743">
        <v>50665.4</v>
      </c>
      <c r="HE743">
        <v>54547.1</v>
      </c>
      <c r="HF743">
        <v>1.62547</v>
      </c>
      <c r="HG743">
        <v>1.92395</v>
      </c>
      <c r="HH743">
        <v>-0.0918731</v>
      </c>
      <c r="HI743">
        <v>0</v>
      </c>
      <c r="HJ743">
        <v>45.6713</v>
      </c>
      <c r="HK743">
        <v>999.9</v>
      </c>
      <c r="HL743">
        <v>53.223</v>
      </c>
      <c r="HM743">
        <v>28.379</v>
      </c>
      <c r="HN743">
        <v>22.7414</v>
      </c>
      <c r="HO743">
        <v>60.7449</v>
      </c>
      <c r="HP743">
        <v>29.7075</v>
      </c>
      <c r="HQ743">
        <v>2</v>
      </c>
      <c r="HR743">
        <v>2.97213</v>
      </c>
      <c r="HS743">
        <v>9.28105</v>
      </c>
      <c r="HT743">
        <v>19.8863</v>
      </c>
      <c r="HU743">
        <v>5.18539</v>
      </c>
      <c r="HV743">
        <v>12.0197</v>
      </c>
      <c r="HW743">
        <v>4.96775</v>
      </c>
      <c r="HX743">
        <v>3.29593</v>
      </c>
      <c r="HY743">
        <v>999.9</v>
      </c>
      <c r="HZ743">
        <v>9999</v>
      </c>
      <c r="IA743">
        <v>9999</v>
      </c>
      <c r="IB743">
        <v>9999</v>
      </c>
      <c r="IC743">
        <v>1.86313</v>
      </c>
      <c r="ID743">
        <v>1.86811</v>
      </c>
      <c r="IE743">
        <v>1.86783</v>
      </c>
      <c r="IF743">
        <v>1.86905</v>
      </c>
      <c r="IG743">
        <v>1.86981</v>
      </c>
      <c r="IH743">
        <v>1.86584</v>
      </c>
      <c r="II743">
        <v>1.86705</v>
      </c>
      <c r="IJ743">
        <v>1.86838</v>
      </c>
      <c r="IK743">
        <v>5</v>
      </c>
      <c r="IL743">
        <v>0</v>
      </c>
      <c r="IM743">
        <v>0</v>
      </c>
      <c r="IN743">
        <v>0</v>
      </c>
      <c r="IO743" t="s">
        <v>443</v>
      </c>
      <c r="IP743" t="s">
        <v>444</v>
      </c>
      <c r="IQ743" t="s">
        <v>445</v>
      </c>
      <c r="IR743" t="s">
        <v>445</v>
      </c>
      <c r="IS743" t="s">
        <v>445</v>
      </c>
      <c r="IT743" t="s">
        <v>445</v>
      </c>
      <c r="IU743">
        <v>0</v>
      </c>
      <c r="IV743">
        <v>100</v>
      </c>
      <c r="IW743">
        <v>100</v>
      </c>
      <c r="IX743">
        <v>4.576</v>
      </c>
      <c r="IY743">
        <v>0.31</v>
      </c>
      <c r="IZ743">
        <v>0.972545899424372</v>
      </c>
      <c r="JA743">
        <v>0.00534676025210932</v>
      </c>
      <c r="JB743">
        <v>-1.70922874884956e-06</v>
      </c>
      <c r="JC743">
        <v>5.24977269206303e-10</v>
      </c>
      <c r="JD743">
        <v>0.310040366037049</v>
      </c>
      <c r="JE743">
        <v>0</v>
      </c>
      <c r="JF743">
        <v>0</v>
      </c>
      <c r="JG743">
        <v>0</v>
      </c>
      <c r="JH743">
        <v>4</v>
      </c>
      <c r="JI743">
        <v>2317</v>
      </c>
      <c r="JJ743">
        <v>-0</v>
      </c>
      <c r="JK743">
        <v>23</v>
      </c>
      <c r="JL743">
        <v>29370160.4</v>
      </c>
      <c r="JM743">
        <v>29370160.4</v>
      </c>
      <c r="JN743">
        <v>2.22168</v>
      </c>
      <c r="JO743">
        <v>2.60376</v>
      </c>
      <c r="JP743">
        <v>2.19849</v>
      </c>
      <c r="JQ743">
        <v>2.63794</v>
      </c>
      <c r="JR743">
        <v>2.44507</v>
      </c>
      <c r="JS743">
        <v>2.34863</v>
      </c>
      <c r="JT743">
        <v>33.0875</v>
      </c>
      <c r="JU743">
        <v>24.0875</v>
      </c>
      <c r="JV743">
        <v>18</v>
      </c>
      <c r="JW743">
        <v>474.214</v>
      </c>
      <c r="JX743">
        <v>718.906</v>
      </c>
      <c r="JY743">
        <v>36.3437</v>
      </c>
      <c r="JZ743">
        <v>58.6363</v>
      </c>
      <c r="KA743">
        <v>30.0046</v>
      </c>
      <c r="KB743">
        <v>57.4263</v>
      </c>
      <c r="KC743">
        <v>57.0376</v>
      </c>
      <c r="KD743">
        <v>44.5536</v>
      </c>
      <c r="KE743">
        <v>0</v>
      </c>
      <c r="KF743">
        <v>100</v>
      </c>
      <c r="KG743">
        <v>24.61</v>
      </c>
      <c r="KH743">
        <v>922.842</v>
      </c>
      <c r="KI743">
        <v>21.9999</v>
      </c>
      <c r="KJ743">
        <v>91.787</v>
      </c>
      <c r="KK743">
        <v>88.2365</v>
      </c>
    </row>
    <row r="744" spans="1:297">
      <c r="A744">
        <v>728</v>
      </c>
      <c r="B744">
        <v>1762209627.1</v>
      </c>
      <c r="C744">
        <v>11395.0999999046</v>
      </c>
      <c r="D744" t="s">
        <v>1907</v>
      </c>
      <c r="E744" t="s">
        <v>1908</v>
      </c>
      <c r="F744">
        <v>5</v>
      </c>
      <c r="G744" t="s">
        <v>1798</v>
      </c>
      <c r="H744" t="s">
        <v>438</v>
      </c>
      <c r="I744">
        <v>1762209618.94615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919.706326946896</v>
      </c>
      <c r="AK744">
        <v>889.896648484848</v>
      </c>
      <c r="AL744">
        <v>3.51988559915902</v>
      </c>
      <c r="AM744">
        <v>64.4554851909775</v>
      </c>
      <c r="AN744">
        <f>(AP744 - AO744 + DY744*1E3/(8.314*(EA744+273.15)) * AR744/DX744 * AQ744) * DX744/(100*DL744) * 1000/(1000 - AP744)</f>
        <v>0</v>
      </c>
      <c r="AO744">
        <v>20.7106119031405</v>
      </c>
      <c r="AP744">
        <v>33.2147436363636</v>
      </c>
      <c r="AQ744">
        <v>5.86528233638005e-05</v>
      </c>
      <c r="AR744">
        <v>96.2246162658236</v>
      </c>
      <c r="AS744">
        <v>17</v>
      </c>
      <c r="AT744">
        <v>3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439</v>
      </c>
      <c r="AY744" t="s">
        <v>439</v>
      </c>
      <c r="AZ744">
        <v>0</v>
      </c>
      <c r="BA744">
        <v>0</v>
      </c>
      <c r="BB744">
        <f>1-AZ744/BA744</f>
        <v>0</v>
      </c>
      <c r="BC744">
        <v>0</v>
      </c>
      <c r="BD744" t="s">
        <v>439</v>
      </c>
      <c r="BE744" t="s">
        <v>439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439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440</v>
      </c>
      <c r="DO744">
        <v>2</v>
      </c>
      <c r="DP744" t="b">
        <v>1</v>
      </c>
      <c r="DQ744">
        <v>1762209618.94615</v>
      </c>
      <c r="DR744">
        <v>836.503769230769</v>
      </c>
      <c r="DS744">
        <v>885.438076923077</v>
      </c>
      <c r="DT744">
        <v>33.2014230769231</v>
      </c>
      <c r="DU744">
        <v>20.7110384615385</v>
      </c>
      <c r="DV744">
        <v>831.963615384615</v>
      </c>
      <c r="DW744">
        <v>32.8913923076923</v>
      </c>
      <c r="DX744">
        <v>500.027076923077</v>
      </c>
      <c r="DY744">
        <v>90.7990923076923</v>
      </c>
      <c r="DZ744">
        <v>0.100020230769231</v>
      </c>
      <c r="EA744">
        <v>45.3437769230769</v>
      </c>
      <c r="EB744">
        <v>44.1990769230769</v>
      </c>
      <c r="EC744">
        <v>999.9</v>
      </c>
      <c r="ED744">
        <v>0</v>
      </c>
      <c r="EE744">
        <v>0</v>
      </c>
      <c r="EF744">
        <v>9995.53538461538</v>
      </c>
      <c r="EG744">
        <v>0</v>
      </c>
      <c r="EH744">
        <v>1144.12538461538</v>
      </c>
      <c r="EI744">
        <v>-48.9344076923077</v>
      </c>
      <c r="EJ744">
        <v>865.230846153846</v>
      </c>
      <c r="EK744">
        <v>904.164153846154</v>
      </c>
      <c r="EL744">
        <v>12.4903769230769</v>
      </c>
      <c r="EM744">
        <v>885.438076923077</v>
      </c>
      <c r="EN744">
        <v>20.7110384615385</v>
      </c>
      <c r="EO744">
        <v>3.01466</v>
      </c>
      <c r="EP744">
        <v>1.88054384615385</v>
      </c>
      <c r="EQ744">
        <v>24.1091076923077</v>
      </c>
      <c r="ER744">
        <v>16.4728692307692</v>
      </c>
      <c r="ES744">
        <v>1999.98538461538</v>
      </c>
      <c r="ET744">
        <v>0.980002</v>
      </c>
      <c r="EU744">
        <v>0.0199976</v>
      </c>
      <c r="EV744">
        <v>0</v>
      </c>
      <c r="EW744">
        <v>1026.85461538462</v>
      </c>
      <c r="EX744">
        <v>5.00059</v>
      </c>
      <c r="EY744">
        <v>22689.6769230769</v>
      </c>
      <c r="EZ744">
        <v>17360.1923076923</v>
      </c>
      <c r="FA744">
        <v>68.0573846153846</v>
      </c>
      <c r="FB744">
        <v>68.6727692307692</v>
      </c>
      <c r="FC744">
        <v>67.5814615384615</v>
      </c>
      <c r="FD744">
        <v>68.0959230769231</v>
      </c>
      <c r="FE744">
        <v>68.1103076923077</v>
      </c>
      <c r="FF744">
        <v>1955.08538461538</v>
      </c>
      <c r="FG744">
        <v>39.8938461538461</v>
      </c>
      <c r="FH744">
        <v>0</v>
      </c>
      <c r="FI744">
        <v>1762209626.6</v>
      </c>
      <c r="FJ744">
        <v>0</v>
      </c>
      <c r="FK744">
        <v>1026.81</v>
      </c>
      <c r="FL744">
        <v>1.68615383272758</v>
      </c>
      <c r="FM744">
        <v>94.4820512795674</v>
      </c>
      <c r="FN744">
        <v>22690.8769230769</v>
      </c>
      <c r="FO744">
        <v>15</v>
      </c>
      <c r="FP744">
        <v>0</v>
      </c>
      <c r="FQ744" t="s">
        <v>441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-48.768335</v>
      </c>
      <c r="GD744">
        <v>-5.43176390977446</v>
      </c>
      <c r="GE744">
        <v>0.787968309181912</v>
      </c>
      <c r="GF744">
        <v>0</v>
      </c>
      <c r="GG744">
        <v>1026.70029411765</v>
      </c>
      <c r="GH744">
        <v>2.01145912690307</v>
      </c>
      <c r="GI744">
        <v>0.285229374096978</v>
      </c>
      <c r="GJ744">
        <v>-1</v>
      </c>
      <c r="GK744">
        <v>12.48503</v>
      </c>
      <c r="GL744">
        <v>0.120568421052658</v>
      </c>
      <c r="GM744">
        <v>0.0118011058803827</v>
      </c>
      <c r="GN744">
        <v>0</v>
      </c>
      <c r="GO744">
        <v>0</v>
      </c>
      <c r="GP744">
        <v>2</v>
      </c>
      <c r="GQ744" t="s">
        <v>442</v>
      </c>
      <c r="GR744">
        <v>3.12434</v>
      </c>
      <c r="GS744">
        <v>2.7778</v>
      </c>
      <c r="GT744">
        <v>0.141232</v>
      </c>
      <c r="GU744">
        <v>0.147043</v>
      </c>
      <c r="GV744">
        <v>0.122477</v>
      </c>
      <c r="GW744">
        <v>0.0876569</v>
      </c>
      <c r="GX744">
        <v>30405.2</v>
      </c>
      <c r="GY744">
        <v>31861.3</v>
      </c>
      <c r="GZ744">
        <v>32193.3</v>
      </c>
      <c r="HA744">
        <v>33983.9</v>
      </c>
      <c r="HB744">
        <v>40444</v>
      </c>
      <c r="HC744">
        <v>44721.7</v>
      </c>
      <c r="HD744">
        <v>50661.8</v>
      </c>
      <c r="HE744">
        <v>54541.5</v>
      </c>
      <c r="HF744">
        <v>1.62517</v>
      </c>
      <c r="HG744">
        <v>1.9235</v>
      </c>
      <c r="HH744">
        <v>-0.0916012</v>
      </c>
      <c r="HI744">
        <v>0</v>
      </c>
      <c r="HJ744">
        <v>45.6945</v>
      </c>
      <c r="HK744">
        <v>999.9</v>
      </c>
      <c r="HL744">
        <v>53.223</v>
      </c>
      <c r="HM744">
        <v>28.379</v>
      </c>
      <c r="HN744">
        <v>22.7395</v>
      </c>
      <c r="HO744">
        <v>60.5449</v>
      </c>
      <c r="HP744">
        <v>29.6394</v>
      </c>
      <c r="HQ744">
        <v>2</v>
      </c>
      <c r="HR744">
        <v>2.97688</v>
      </c>
      <c r="HS744">
        <v>9.28105</v>
      </c>
      <c r="HT744">
        <v>19.8862</v>
      </c>
      <c r="HU744">
        <v>5.18569</v>
      </c>
      <c r="HV744">
        <v>12.0198</v>
      </c>
      <c r="HW744">
        <v>4.968</v>
      </c>
      <c r="HX744">
        <v>3.29583</v>
      </c>
      <c r="HY744">
        <v>999.9</v>
      </c>
      <c r="HZ744">
        <v>9999</v>
      </c>
      <c r="IA744">
        <v>9999</v>
      </c>
      <c r="IB744">
        <v>9999</v>
      </c>
      <c r="IC744">
        <v>1.86314</v>
      </c>
      <c r="ID744">
        <v>1.86811</v>
      </c>
      <c r="IE744">
        <v>1.86783</v>
      </c>
      <c r="IF744">
        <v>1.86905</v>
      </c>
      <c r="IG744">
        <v>1.86981</v>
      </c>
      <c r="IH744">
        <v>1.86585</v>
      </c>
      <c r="II744">
        <v>1.86706</v>
      </c>
      <c r="IJ744">
        <v>1.86839</v>
      </c>
      <c r="IK744">
        <v>5</v>
      </c>
      <c r="IL744">
        <v>0</v>
      </c>
      <c r="IM744">
        <v>0</v>
      </c>
      <c r="IN744">
        <v>0</v>
      </c>
      <c r="IO744" t="s">
        <v>443</v>
      </c>
      <c r="IP744" t="s">
        <v>444</v>
      </c>
      <c r="IQ744" t="s">
        <v>445</v>
      </c>
      <c r="IR744" t="s">
        <v>445</v>
      </c>
      <c r="IS744" t="s">
        <v>445</v>
      </c>
      <c r="IT744" t="s">
        <v>445</v>
      </c>
      <c r="IU744">
        <v>0</v>
      </c>
      <c r="IV744">
        <v>100</v>
      </c>
      <c r="IW744">
        <v>100</v>
      </c>
      <c r="IX744">
        <v>4.637</v>
      </c>
      <c r="IY744">
        <v>0.31</v>
      </c>
      <c r="IZ744">
        <v>0.972545899424372</v>
      </c>
      <c r="JA744">
        <v>0.00534676025210932</v>
      </c>
      <c r="JB744">
        <v>-1.70922874884956e-06</v>
      </c>
      <c r="JC744">
        <v>5.24977269206303e-10</v>
      </c>
      <c r="JD744">
        <v>0.310040366037049</v>
      </c>
      <c r="JE744">
        <v>0</v>
      </c>
      <c r="JF744">
        <v>0</v>
      </c>
      <c r="JG744">
        <v>0</v>
      </c>
      <c r="JH744">
        <v>4</v>
      </c>
      <c r="JI744">
        <v>2317</v>
      </c>
      <c r="JJ744">
        <v>-0</v>
      </c>
      <c r="JK744">
        <v>23</v>
      </c>
      <c r="JL744">
        <v>29370160.5</v>
      </c>
      <c r="JM744">
        <v>29370160.5</v>
      </c>
      <c r="JN744">
        <v>2.25342</v>
      </c>
      <c r="JO744">
        <v>2.61963</v>
      </c>
      <c r="JP744">
        <v>2.19849</v>
      </c>
      <c r="JQ744">
        <v>2.63672</v>
      </c>
      <c r="JR744">
        <v>2.44629</v>
      </c>
      <c r="JS744">
        <v>2.31567</v>
      </c>
      <c r="JT744">
        <v>33.0875</v>
      </c>
      <c r="JU744">
        <v>24.07</v>
      </c>
      <c r="JV744">
        <v>18</v>
      </c>
      <c r="JW744">
        <v>474.198</v>
      </c>
      <c r="JX744">
        <v>718.784</v>
      </c>
      <c r="JY744">
        <v>36.37</v>
      </c>
      <c r="JZ744">
        <v>58.6708</v>
      </c>
      <c r="KA744">
        <v>30.0046</v>
      </c>
      <c r="KB744">
        <v>57.4655</v>
      </c>
      <c r="KC744">
        <v>57.076</v>
      </c>
      <c r="KD744">
        <v>45.1772</v>
      </c>
      <c r="KE744">
        <v>0</v>
      </c>
      <c r="KF744">
        <v>100</v>
      </c>
      <c r="KG744">
        <v>24.6158</v>
      </c>
      <c r="KH744">
        <v>943.287</v>
      </c>
      <c r="KI744">
        <v>21.9999</v>
      </c>
      <c r="KJ744">
        <v>91.7797</v>
      </c>
      <c r="KK744">
        <v>88.2272</v>
      </c>
    </row>
    <row r="745" spans="1:297">
      <c r="A745">
        <v>729</v>
      </c>
      <c r="B745">
        <v>1762209632.1</v>
      </c>
      <c r="C745">
        <v>11400.0999999046</v>
      </c>
      <c r="D745" t="s">
        <v>1909</v>
      </c>
      <c r="E745" t="s">
        <v>1910</v>
      </c>
      <c r="F745">
        <v>5</v>
      </c>
      <c r="G745" t="s">
        <v>1798</v>
      </c>
      <c r="H745" t="s">
        <v>438</v>
      </c>
      <c r="I745">
        <v>1762209623.94615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935.795364017078</v>
      </c>
      <c r="AK745">
        <v>906.541696969697</v>
      </c>
      <c r="AL745">
        <v>3.30520697511308</v>
      </c>
      <c r="AM745">
        <v>64.4554851909775</v>
      </c>
      <c r="AN745">
        <f>(AP745 - AO745 + DY745*1E3/(8.314*(EA745+273.15)) * AR745/DX745 * AQ745) * DX745/(100*DL745) * 1000/(1000 - AP745)</f>
        <v>0</v>
      </c>
      <c r="AO745">
        <v>20.7084556897166</v>
      </c>
      <c r="AP745">
        <v>33.22546</v>
      </c>
      <c r="AQ745">
        <v>5.96711045485908e-05</v>
      </c>
      <c r="AR745">
        <v>96.2246162658236</v>
      </c>
      <c r="AS745">
        <v>17</v>
      </c>
      <c r="AT745">
        <v>3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439</v>
      </c>
      <c r="AY745" t="s">
        <v>439</v>
      </c>
      <c r="AZ745">
        <v>0</v>
      </c>
      <c r="BA745">
        <v>0</v>
      </c>
      <c r="BB745">
        <f>1-AZ745/BA745</f>
        <v>0</v>
      </c>
      <c r="BC745">
        <v>0</v>
      </c>
      <c r="BD745" t="s">
        <v>439</v>
      </c>
      <c r="BE745" t="s">
        <v>439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439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440</v>
      </c>
      <c r="DO745">
        <v>2</v>
      </c>
      <c r="DP745" t="b">
        <v>1</v>
      </c>
      <c r="DQ745">
        <v>1762209623.94615</v>
      </c>
      <c r="DR745">
        <v>853.026307692308</v>
      </c>
      <c r="DS745">
        <v>901.934384615384</v>
      </c>
      <c r="DT745">
        <v>33.2100769230769</v>
      </c>
      <c r="DU745">
        <v>20.7097692307692</v>
      </c>
      <c r="DV745">
        <v>848.427230769231</v>
      </c>
      <c r="DW745">
        <v>32.9000307692308</v>
      </c>
      <c r="DX745">
        <v>500.025615384615</v>
      </c>
      <c r="DY745">
        <v>90.7997076923077</v>
      </c>
      <c r="DZ745">
        <v>0.100039523076923</v>
      </c>
      <c r="EA745">
        <v>45.3713923076923</v>
      </c>
      <c r="EB745">
        <v>44.2219769230769</v>
      </c>
      <c r="EC745">
        <v>999.9</v>
      </c>
      <c r="ED745">
        <v>0</v>
      </c>
      <c r="EE745">
        <v>0</v>
      </c>
      <c r="EF745">
        <v>9997.41461538462</v>
      </c>
      <c r="EG745">
        <v>0</v>
      </c>
      <c r="EH745">
        <v>1144.01153846154</v>
      </c>
      <c r="EI745">
        <v>-48.9081692307692</v>
      </c>
      <c r="EJ745">
        <v>882.328692307692</v>
      </c>
      <c r="EK745">
        <v>921.008153846154</v>
      </c>
      <c r="EL745">
        <v>12.5002923076923</v>
      </c>
      <c r="EM745">
        <v>901.934384615384</v>
      </c>
      <c r="EN745">
        <v>20.7097692307692</v>
      </c>
      <c r="EO745">
        <v>3.01546615384615</v>
      </c>
      <c r="EP745">
        <v>1.88044153846154</v>
      </c>
      <c r="EQ745">
        <v>24.1135538461539</v>
      </c>
      <c r="ER745">
        <v>16.4720153846154</v>
      </c>
      <c r="ES745">
        <v>1999.98461538462</v>
      </c>
      <c r="ET745">
        <v>0.980002230769231</v>
      </c>
      <c r="EU745">
        <v>0.0199973692307692</v>
      </c>
      <c r="EV745">
        <v>0</v>
      </c>
      <c r="EW745">
        <v>1026.97076923077</v>
      </c>
      <c r="EX745">
        <v>5.00059</v>
      </c>
      <c r="EY745">
        <v>22697.2076923077</v>
      </c>
      <c r="EZ745">
        <v>17360.1769230769</v>
      </c>
      <c r="FA745">
        <v>68.0910769230769</v>
      </c>
      <c r="FB745">
        <v>68.7112307692308</v>
      </c>
      <c r="FC745">
        <v>67.6151538461538</v>
      </c>
      <c r="FD745">
        <v>68.1200769230769</v>
      </c>
      <c r="FE745">
        <v>68.1487692307692</v>
      </c>
      <c r="FF745">
        <v>1955.08461538462</v>
      </c>
      <c r="FG745">
        <v>39.8907692307692</v>
      </c>
      <c r="FH745">
        <v>0</v>
      </c>
      <c r="FI745">
        <v>1762209631.4</v>
      </c>
      <c r="FJ745">
        <v>0</v>
      </c>
      <c r="FK745">
        <v>1026.90769230769</v>
      </c>
      <c r="FL745">
        <v>1.05299143877984</v>
      </c>
      <c r="FM745">
        <v>94.1367520897499</v>
      </c>
      <c r="FN745">
        <v>22698.3269230769</v>
      </c>
      <c r="FO745">
        <v>15</v>
      </c>
      <c r="FP745">
        <v>0</v>
      </c>
      <c r="FQ745" t="s">
        <v>441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-48.945219047619</v>
      </c>
      <c r="GD745">
        <v>-1.27200779220783</v>
      </c>
      <c r="GE745">
        <v>0.662155840971313</v>
      </c>
      <c r="GF745">
        <v>0</v>
      </c>
      <c r="GG745">
        <v>1026.82764705882</v>
      </c>
      <c r="GH745">
        <v>1.34087088905692</v>
      </c>
      <c r="GI745">
        <v>0.239927180417538</v>
      </c>
      <c r="GJ745">
        <v>-1</v>
      </c>
      <c r="GK745">
        <v>12.4948238095238</v>
      </c>
      <c r="GL745">
        <v>0.120997402597414</v>
      </c>
      <c r="GM745">
        <v>0.0124082117495176</v>
      </c>
      <c r="GN745">
        <v>0</v>
      </c>
      <c r="GO745">
        <v>0</v>
      </c>
      <c r="GP745">
        <v>2</v>
      </c>
      <c r="GQ745" t="s">
        <v>442</v>
      </c>
      <c r="GR745">
        <v>3.12447</v>
      </c>
      <c r="GS745">
        <v>2.77789</v>
      </c>
      <c r="GT745">
        <v>0.142988</v>
      </c>
      <c r="GU745">
        <v>0.148843</v>
      </c>
      <c r="GV745">
        <v>0.122497</v>
      </c>
      <c r="GW745">
        <v>0.0876448</v>
      </c>
      <c r="GX745">
        <v>30339.8</v>
      </c>
      <c r="GY745">
        <v>31789.6</v>
      </c>
      <c r="GZ745">
        <v>32190.6</v>
      </c>
      <c r="HA745">
        <v>33979.8</v>
      </c>
      <c r="HB745">
        <v>40440.7</v>
      </c>
      <c r="HC745">
        <v>44717.3</v>
      </c>
      <c r="HD745">
        <v>50658.2</v>
      </c>
      <c r="HE745">
        <v>54535.3</v>
      </c>
      <c r="HF745">
        <v>1.6248</v>
      </c>
      <c r="HG745">
        <v>1.92307</v>
      </c>
      <c r="HH745">
        <v>-0.0922754</v>
      </c>
      <c r="HI745">
        <v>0</v>
      </c>
      <c r="HJ745">
        <v>45.7164</v>
      </c>
      <c r="HK745">
        <v>999.9</v>
      </c>
      <c r="HL745">
        <v>53.223</v>
      </c>
      <c r="HM745">
        <v>28.369</v>
      </c>
      <c r="HN745">
        <v>22.7262</v>
      </c>
      <c r="HO745">
        <v>60.8249</v>
      </c>
      <c r="HP745">
        <v>29.6595</v>
      </c>
      <c r="HQ745">
        <v>2</v>
      </c>
      <c r="HR745">
        <v>2.98173</v>
      </c>
      <c r="HS745">
        <v>9.28105</v>
      </c>
      <c r="HT745">
        <v>19.8859</v>
      </c>
      <c r="HU745">
        <v>5.18479</v>
      </c>
      <c r="HV745">
        <v>12.0194</v>
      </c>
      <c r="HW745">
        <v>4.96695</v>
      </c>
      <c r="HX745">
        <v>3.29583</v>
      </c>
      <c r="HY745">
        <v>999.9</v>
      </c>
      <c r="HZ745">
        <v>9999</v>
      </c>
      <c r="IA745">
        <v>9999</v>
      </c>
      <c r="IB745">
        <v>9999</v>
      </c>
      <c r="IC745">
        <v>1.86311</v>
      </c>
      <c r="ID745">
        <v>1.86812</v>
      </c>
      <c r="IE745">
        <v>1.86783</v>
      </c>
      <c r="IF745">
        <v>1.86905</v>
      </c>
      <c r="IG745">
        <v>1.86981</v>
      </c>
      <c r="IH745">
        <v>1.86584</v>
      </c>
      <c r="II745">
        <v>1.86705</v>
      </c>
      <c r="IJ745">
        <v>1.8684</v>
      </c>
      <c r="IK745">
        <v>5</v>
      </c>
      <c r="IL745">
        <v>0</v>
      </c>
      <c r="IM745">
        <v>0</v>
      </c>
      <c r="IN745">
        <v>0</v>
      </c>
      <c r="IO745" t="s">
        <v>443</v>
      </c>
      <c r="IP745" t="s">
        <v>444</v>
      </c>
      <c r="IQ745" t="s">
        <v>445</v>
      </c>
      <c r="IR745" t="s">
        <v>445</v>
      </c>
      <c r="IS745" t="s">
        <v>445</v>
      </c>
      <c r="IT745" t="s">
        <v>445</v>
      </c>
      <c r="IU745">
        <v>0</v>
      </c>
      <c r="IV745">
        <v>100</v>
      </c>
      <c r="IW745">
        <v>100</v>
      </c>
      <c r="IX745">
        <v>4.694</v>
      </c>
      <c r="IY745">
        <v>0.3101</v>
      </c>
      <c r="IZ745">
        <v>0.972545899424372</v>
      </c>
      <c r="JA745">
        <v>0.00534676025210932</v>
      </c>
      <c r="JB745">
        <v>-1.70922874884956e-06</v>
      </c>
      <c r="JC745">
        <v>5.24977269206303e-10</v>
      </c>
      <c r="JD745">
        <v>0.310040366037049</v>
      </c>
      <c r="JE745">
        <v>0</v>
      </c>
      <c r="JF745">
        <v>0</v>
      </c>
      <c r="JG745">
        <v>0</v>
      </c>
      <c r="JH745">
        <v>4</v>
      </c>
      <c r="JI745">
        <v>2317</v>
      </c>
      <c r="JJ745">
        <v>-0</v>
      </c>
      <c r="JK745">
        <v>23</v>
      </c>
      <c r="JL745">
        <v>29370160.5</v>
      </c>
      <c r="JM745">
        <v>29370160.5</v>
      </c>
      <c r="JN745">
        <v>2.2937</v>
      </c>
      <c r="JO745">
        <v>2.6123</v>
      </c>
      <c r="JP745">
        <v>2.19849</v>
      </c>
      <c r="JQ745">
        <v>2.63794</v>
      </c>
      <c r="JR745">
        <v>2.44507</v>
      </c>
      <c r="JS745">
        <v>2.33887</v>
      </c>
      <c r="JT745">
        <v>33.0875</v>
      </c>
      <c r="JU745">
        <v>24.0787</v>
      </c>
      <c r="JV745">
        <v>18</v>
      </c>
      <c r="JW745">
        <v>474.136</v>
      </c>
      <c r="JX745">
        <v>718.682</v>
      </c>
      <c r="JY745">
        <v>36.3966</v>
      </c>
      <c r="JZ745">
        <v>58.7126</v>
      </c>
      <c r="KA745">
        <v>30.0046</v>
      </c>
      <c r="KB745">
        <v>57.5063</v>
      </c>
      <c r="KC745">
        <v>57.1137</v>
      </c>
      <c r="KD745">
        <v>45.9848</v>
      </c>
      <c r="KE745">
        <v>0</v>
      </c>
      <c r="KF745">
        <v>100</v>
      </c>
      <c r="KG745">
        <v>24.6215</v>
      </c>
      <c r="KH745">
        <v>956.887</v>
      </c>
      <c r="KI745">
        <v>21.9999</v>
      </c>
      <c r="KJ745">
        <v>91.7727</v>
      </c>
      <c r="KK745">
        <v>88.2169</v>
      </c>
    </row>
    <row r="746" spans="1:297">
      <c r="A746">
        <v>730</v>
      </c>
      <c r="B746">
        <v>1762209637.1</v>
      </c>
      <c r="C746">
        <v>11405.0999999046</v>
      </c>
      <c r="D746" t="s">
        <v>1911</v>
      </c>
      <c r="E746" t="s">
        <v>1912</v>
      </c>
      <c r="F746">
        <v>5</v>
      </c>
      <c r="G746" t="s">
        <v>1798</v>
      </c>
      <c r="H746" t="s">
        <v>438</v>
      </c>
      <c r="I746">
        <v>1762209628.94615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953.461795771274</v>
      </c>
      <c r="AK746">
        <v>923.734854545455</v>
      </c>
      <c r="AL746">
        <v>3.45057439062609</v>
      </c>
      <c r="AM746">
        <v>64.4554851909775</v>
      </c>
      <c r="AN746">
        <f>(AP746 - AO746 + DY746*1E3/(8.314*(EA746+273.15)) * AR746/DX746 * AQ746) * DX746/(100*DL746) * 1000/(1000 - AP746)</f>
        <v>0</v>
      </c>
      <c r="AO746">
        <v>20.707585809272</v>
      </c>
      <c r="AP746">
        <v>33.2305721212121</v>
      </c>
      <c r="AQ746">
        <v>3.10643804247977e-05</v>
      </c>
      <c r="AR746">
        <v>96.2246162658236</v>
      </c>
      <c r="AS746">
        <v>17</v>
      </c>
      <c r="AT746">
        <v>3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439</v>
      </c>
      <c r="AY746" t="s">
        <v>439</v>
      </c>
      <c r="AZ746">
        <v>0</v>
      </c>
      <c r="BA746">
        <v>0</v>
      </c>
      <c r="BB746">
        <f>1-AZ746/BA746</f>
        <v>0</v>
      </c>
      <c r="BC746">
        <v>0</v>
      </c>
      <c r="BD746" t="s">
        <v>439</v>
      </c>
      <c r="BE746" t="s">
        <v>439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439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440</v>
      </c>
      <c r="DO746">
        <v>2</v>
      </c>
      <c r="DP746" t="b">
        <v>1</v>
      </c>
      <c r="DQ746">
        <v>1762209628.94615</v>
      </c>
      <c r="DR746">
        <v>869.465461538461</v>
      </c>
      <c r="DS746">
        <v>918.989307692308</v>
      </c>
      <c r="DT746">
        <v>33.2192461538462</v>
      </c>
      <c r="DU746">
        <v>20.7086461538462</v>
      </c>
      <c r="DV746">
        <v>864.807923076923</v>
      </c>
      <c r="DW746">
        <v>32.9092076923077</v>
      </c>
      <c r="DX746">
        <v>500.040615384615</v>
      </c>
      <c r="DY746">
        <v>90.8000769230769</v>
      </c>
      <c r="DZ746">
        <v>0.100084561538462</v>
      </c>
      <c r="EA746">
        <v>45.3964923076923</v>
      </c>
      <c r="EB746">
        <v>44.2432230769231</v>
      </c>
      <c r="EC746">
        <v>999.9</v>
      </c>
      <c r="ED746">
        <v>0</v>
      </c>
      <c r="EE746">
        <v>0</v>
      </c>
      <c r="EF746">
        <v>9993.37153846154</v>
      </c>
      <c r="EG746">
        <v>0</v>
      </c>
      <c r="EH746">
        <v>1143.91307692308</v>
      </c>
      <c r="EI746">
        <v>-49.5238076923077</v>
      </c>
      <c r="EJ746">
        <v>899.341076923077</v>
      </c>
      <c r="EK746">
        <v>938.422692307692</v>
      </c>
      <c r="EL746">
        <v>12.5105846153846</v>
      </c>
      <c r="EM746">
        <v>918.989307692308</v>
      </c>
      <c r="EN746">
        <v>20.7086461538462</v>
      </c>
      <c r="EO746">
        <v>3.01631</v>
      </c>
      <c r="EP746">
        <v>1.88034769230769</v>
      </c>
      <c r="EQ746">
        <v>24.1182230769231</v>
      </c>
      <c r="ER746">
        <v>16.4712230769231</v>
      </c>
      <c r="ES746">
        <v>1999.96076923077</v>
      </c>
      <c r="ET746">
        <v>0.980002230769231</v>
      </c>
      <c r="EU746">
        <v>0.0199973692307692</v>
      </c>
      <c r="EV746">
        <v>0</v>
      </c>
      <c r="EW746">
        <v>1027.06461538462</v>
      </c>
      <c r="EX746">
        <v>5.00059</v>
      </c>
      <c r="EY746">
        <v>22704.4692307692</v>
      </c>
      <c r="EZ746">
        <v>17359.9692307692</v>
      </c>
      <c r="FA746">
        <v>68.1295384615385</v>
      </c>
      <c r="FB746">
        <v>68.7353846153846</v>
      </c>
      <c r="FC746">
        <v>67.6536153846154</v>
      </c>
      <c r="FD746">
        <v>68.1488461538462</v>
      </c>
      <c r="FE746">
        <v>68.1726923076923</v>
      </c>
      <c r="FF746">
        <v>1955.06384615385</v>
      </c>
      <c r="FG746">
        <v>39.89</v>
      </c>
      <c r="FH746">
        <v>0</v>
      </c>
      <c r="FI746">
        <v>1762209636.2</v>
      </c>
      <c r="FJ746">
        <v>0</v>
      </c>
      <c r="FK746">
        <v>1026.99346153846</v>
      </c>
      <c r="FL746">
        <v>0.738803414244499</v>
      </c>
      <c r="FM746">
        <v>92.0512820713083</v>
      </c>
      <c r="FN746">
        <v>22705.5269230769</v>
      </c>
      <c r="FO746">
        <v>15</v>
      </c>
      <c r="FP746">
        <v>0</v>
      </c>
      <c r="FQ746" t="s">
        <v>441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-49.274055</v>
      </c>
      <c r="GD746">
        <v>-5.21262406015035</v>
      </c>
      <c r="GE746">
        <v>0.828709138042413</v>
      </c>
      <c r="GF746">
        <v>0</v>
      </c>
      <c r="GG746">
        <v>1026.94088235294</v>
      </c>
      <c r="GH746">
        <v>1.10175706113512</v>
      </c>
      <c r="GI746">
        <v>0.228966574070366</v>
      </c>
      <c r="GJ746">
        <v>-1</v>
      </c>
      <c r="GK746">
        <v>12.505765</v>
      </c>
      <c r="GL746">
        <v>0.130885714285709</v>
      </c>
      <c r="GM746">
        <v>0.0127222354560823</v>
      </c>
      <c r="GN746">
        <v>0</v>
      </c>
      <c r="GO746">
        <v>0</v>
      </c>
      <c r="GP746">
        <v>2</v>
      </c>
      <c r="GQ746" t="s">
        <v>442</v>
      </c>
      <c r="GR746">
        <v>3.12443</v>
      </c>
      <c r="GS746">
        <v>2.7779</v>
      </c>
      <c r="GT746">
        <v>0.144808</v>
      </c>
      <c r="GU746">
        <v>0.150674</v>
      </c>
      <c r="GV746">
        <v>0.122501</v>
      </c>
      <c r="GW746">
        <v>0.0876398</v>
      </c>
      <c r="GX746">
        <v>30272.2</v>
      </c>
      <c r="GY746">
        <v>31717.1</v>
      </c>
      <c r="GZ746">
        <v>32187.8</v>
      </c>
      <c r="HA746">
        <v>33976.2</v>
      </c>
      <c r="HB746">
        <v>40437.8</v>
      </c>
      <c r="HC746">
        <v>44713.3</v>
      </c>
      <c r="HD746">
        <v>50654.3</v>
      </c>
      <c r="HE746">
        <v>54529.9</v>
      </c>
      <c r="HF746">
        <v>1.62437</v>
      </c>
      <c r="HG746">
        <v>1.9226</v>
      </c>
      <c r="HH746">
        <v>-0.0918135</v>
      </c>
      <c r="HI746">
        <v>0</v>
      </c>
      <c r="HJ746">
        <v>45.7415</v>
      </c>
      <c r="HK746">
        <v>999.9</v>
      </c>
      <c r="HL746">
        <v>53.223</v>
      </c>
      <c r="HM746">
        <v>28.379</v>
      </c>
      <c r="HN746">
        <v>22.739</v>
      </c>
      <c r="HO746">
        <v>60.8349</v>
      </c>
      <c r="HP746">
        <v>29.6514</v>
      </c>
      <c r="HQ746">
        <v>2</v>
      </c>
      <c r="HR746">
        <v>2.9867</v>
      </c>
      <c r="HS746">
        <v>9.28105</v>
      </c>
      <c r="HT746">
        <v>19.8859</v>
      </c>
      <c r="HU746">
        <v>5.18584</v>
      </c>
      <c r="HV746">
        <v>12.0177</v>
      </c>
      <c r="HW746">
        <v>4.96755</v>
      </c>
      <c r="HX746">
        <v>3.29595</v>
      </c>
      <c r="HY746">
        <v>999.9</v>
      </c>
      <c r="HZ746">
        <v>9999</v>
      </c>
      <c r="IA746">
        <v>9999</v>
      </c>
      <c r="IB746">
        <v>9999</v>
      </c>
      <c r="IC746">
        <v>1.86316</v>
      </c>
      <c r="ID746">
        <v>1.86813</v>
      </c>
      <c r="IE746">
        <v>1.86783</v>
      </c>
      <c r="IF746">
        <v>1.86905</v>
      </c>
      <c r="IG746">
        <v>1.86981</v>
      </c>
      <c r="IH746">
        <v>1.86584</v>
      </c>
      <c r="II746">
        <v>1.86706</v>
      </c>
      <c r="IJ746">
        <v>1.86841</v>
      </c>
      <c r="IK746">
        <v>5</v>
      </c>
      <c r="IL746">
        <v>0</v>
      </c>
      <c r="IM746">
        <v>0</v>
      </c>
      <c r="IN746">
        <v>0</v>
      </c>
      <c r="IO746" t="s">
        <v>443</v>
      </c>
      <c r="IP746" t="s">
        <v>444</v>
      </c>
      <c r="IQ746" t="s">
        <v>445</v>
      </c>
      <c r="IR746" t="s">
        <v>445</v>
      </c>
      <c r="IS746" t="s">
        <v>445</v>
      </c>
      <c r="IT746" t="s">
        <v>445</v>
      </c>
      <c r="IU746">
        <v>0</v>
      </c>
      <c r="IV746">
        <v>100</v>
      </c>
      <c r="IW746">
        <v>100</v>
      </c>
      <c r="IX746">
        <v>4.753</v>
      </c>
      <c r="IY746">
        <v>0.3101</v>
      </c>
      <c r="IZ746">
        <v>0.972545899424372</v>
      </c>
      <c r="JA746">
        <v>0.00534676025210932</v>
      </c>
      <c r="JB746">
        <v>-1.70922874884956e-06</v>
      </c>
      <c r="JC746">
        <v>5.24977269206303e-10</v>
      </c>
      <c r="JD746">
        <v>0.310040366037049</v>
      </c>
      <c r="JE746">
        <v>0</v>
      </c>
      <c r="JF746">
        <v>0</v>
      </c>
      <c r="JG746">
        <v>0</v>
      </c>
      <c r="JH746">
        <v>4</v>
      </c>
      <c r="JI746">
        <v>2317</v>
      </c>
      <c r="JJ746">
        <v>-0</v>
      </c>
      <c r="JK746">
        <v>23</v>
      </c>
      <c r="JL746">
        <v>29370160.6</v>
      </c>
      <c r="JM746">
        <v>29370160.6</v>
      </c>
      <c r="JN746">
        <v>2.32788</v>
      </c>
      <c r="JO746">
        <v>2.6062</v>
      </c>
      <c r="JP746">
        <v>2.19849</v>
      </c>
      <c r="JQ746">
        <v>2.63794</v>
      </c>
      <c r="JR746">
        <v>2.44629</v>
      </c>
      <c r="JS746">
        <v>2.3291</v>
      </c>
      <c r="JT746">
        <v>33.0875</v>
      </c>
      <c r="JU746">
        <v>24.0787</v>
      </c>
      <c r="JV746">
        <v>18</v>
      </c>
      <c r="JW746">
        <v>473.999</v>
      </c>
      <c r="JX746">
        <v>718.495</v>
      </c>
      <c r="JY746">
        <v>36.4236</v>
      </c>
      <c r="JZ746">
        <v>58.755</v>
      </c>
      <c r="KA746">
        <v>30.0047</v>
      </c>
      <c r="KB746">
        <v>57.5396</v>
      </c>
      <c r="KC746">
        <v>57.1474</v>
      </c>
      <c r="KD746">
        <v>46.6526</v>
      </c>
      <c r="KE746">
        <v>0</v>
      </c>
      <c r="KF746">
        <v>100</v>
      </c>
      <c r="KG746">
        <v>24.6242</v>
      </c>
      <c r="KH746">
        <v>970.497</v>
      </c>
      <c r="KI746">
        <v>21.9999</v>
      </c>
      <c r="KJ746">
        <v>91.7653</v>
      </c>
      <c r="KK746">
        <v>88.2079</v>
      </c>
    </row>
    <row r="747" spans="1:297">
      <c r="A747">
        <v>731</v>
      </c>
      <c r="B747">
        <v>1762209642.1</v>
      </c>
      <c r="C747">
        <v>11410.0999999046</v>
      </c>
      <c r="D747" t="s">
        <v>1913</v>
      </c>
      <c r="E747" t="s">
        <v>1914</v>
      </c>
      <c r="F747">
        <v>5</v>
      </c>
      <c r="G747" t="s">
        <v>1798</v>
      </c>
      <c r="H747" t="s">
        <v>438</v>
      </c>
      <c r="I747">
        <v>1762209633.94615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970.942980867301</v>
      </c>
      <c r="AK747">
        <v>940.960751515151</v>
      </c>
      <c r="AL747">
        <v>3.44521666481991</v>
      </c>
      <c r="AM747">
        <v>64.4554851909775</v>
      </c>
      <c r="AN747">
        <f>(AP747 - AO747 + DY747*1E3/(8.314*(EA747+273.15)) * AR747/DX747 * AQ747) * DX747/(100*DL747) * 1000/(1000 - AP747)</f>
        <v>0</v>
      </c>
      <c r="AO747">
        <v>20.7064892510209</v>
      </c>
      <c r="AP747">
        <v>33.2449872727273</v>
      </c>
      <c r="AQ747">
        <v>6.09280921831943e-05</v>
      </c>
      <c r="AR747">
        <v>96.2246162658236</v>
      </c>
      <c r="AS747">
        <v>17</v>
      </c>
      <c r="AT747">
        <v>3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439</v>
      </c>
      <c r="AY747" t="s">
        <v>439</v>
      </c>
      <c r="AZ747">
        <v>0</v>
      </c>
      <c r="BA747">
        <v>0</v>
      </c>
      <c r="BB747">
        <f>1-AZ747/BA747</f>
        <v>0</v>
      </c>
      <c r="BC747">
        <v>0</v>
      </c>
      <c r="BD747" t="s">
        <v>439</v>
      </c>
      <c r="BE747" t="s">
        <v>439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439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440</v>
      </c>
      <c r="DO747">
        <v>2</v>
      </c>
      <c r="DP747" t="b">
        <v>1</v>
      </c>
      <c r="DQ747">
        <v>1762209633.94615</v>
      </c>
      <c r="DR747">
        <v>885.993538461538</v>
      </c>
      <c r="DS747">
        <v>935.645615384616</v>
      </c>
      <c r="DT747">
        <v>33.2290769230769</v>
      </c>
      <c r="DU747">
        <v>20.7070692307692</v>
      </c>
      <c r="DV747">
        <v>881.277230769231</v>
      </c>
      <c r="DW747">
        <v>32.9190384615385</v>
      </c>
      <c r="DX747">
        <v>500.021923076923</v>
      </c>
      <c r="DY747">
        <v>90.8008153846154</v>
      </c>
      <c r="DZ747">
        <v>0.100032776923077</v>
      </c>
      <c r="EA747">
        <v>45.4219</v>
      </c>
      <c r="EB747">
        <v>44.2674307692308</v>
      </c>
      <c r="EC747">
        <v>999.9</v>
      </c>
      <c r="ED747">
        <v>0</v>
      </c>
      <c r="EE747">
        <v>0</v>
      </c>
      <c r="EF747">
        <v>9995.49076923077</v>
      </c>
      <c r="EG747">
        <v>0</v>
      </c>
      <c r="EH747">
        <v>1143.83384615385</v>
      </c>
      <c r="EI747">
        <v>-49.6520538461538</v>
      </c>
      <c r="EJ747">
        <v>916.446153846154</v>
      </c>
      <c r="EK747">
        <v>955.429615384615</v>
      </c>
      <c r="EL747">
        <v>12.5219923076923</v>
      </c>
      <c r="EM747">
        <v>935.645615384616</v>
      </c>
      <c r="EN747">
        <v>20.7070692307692</v>
      </c>
      <c r="EO747">
        <v>3.01722769230769</v>
      </c>
      <c r="EP747">
        <v>1.88022076923077</v>
      </c>
      <c r="EQ747">
        <v>24.1232846153846</v>
      </c>
      <c r="ER747">
        <v>16.4701538461538</v>
      </c>
      <c r="ES747">
        <v>1999.97846153846</v>
      </c>
      <c r="ET747">
        <v>0.980002692307693</v>
      </c>
      <c r="EU747">
        <v>0.0199969076923077</v>
      </c>
      <c r="EV747">
        <v>0</v>
      </c>
      <c r="EW747">
        <v>1027.15769230769</v>
      </c>
      <c r="EX747">
        <v>5.00059</v>
      </c>
      <c r="EY747">
        <v>22712.0307692308</v>
      </c>
      <c r="EZ747">
        <v>17360.1384615385</v>
      </c>
      <c r="FA747">
        <v>68.1631538461538</v>
      </c>
      <c r="FB747">
        <v>68.7738461538462</v>
      </c>
      <c r="FC747">
        <v>67.6726923076923</v>
      </c>
      <c r="FD747">
        <v>68.1776153846154</v>
      </c>
      <c r="FE747">
        <v>68.2063846153846</v>
      </c>
      <c r="FF747">
        <v>1955.08461538462</v>
      </c>
      <c r="FG747">
        <v>39.89</v>
      </c>
      <c r="FH747">
        <v>0</v>
      </c>
      <c r="FI747">
        <v>1762209641.6</v>
      </c>
      <c r="FJ747">
        <v>0</v>
      </c>
      <c r="FK747">
        <v>1027.1108</v>
      </c>
      <c r="FL747">
        <v>1.59538460565202</v>
      </c>
      <c r="FM747">
        <v>86.5846154970508</v>
      </c>
      <c r="FN747">
        <v>22713.796</v>
      </c>
      <c r="FO747">
        <v>15</v>
      </c>
      <c r="FP747">
        <v>0</v>
      </c>
      <c r="FQ747" t="s">
        <v>441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-49.7188666666667</v>
      </c>
      <c r="GD747">
        <v>-2.7603428571428</v>
      </c>
      <c r="GE747">
        <v>0.639594250348894</v>
      </c>
      <c r="GF747">
        <v>0</v>
      </c>
      <c r="GG747">
        <v>1027.06117647059</v>
      </c>
      <c r="GH747">
        <v>1.17463711956113</v>
      </c>
      <c r="GI747">
        <v>0.255581973794561</v>
      </c>
      <c r="GJ747">
        <v>-1</v>
      </c>
      <c r="GK747">
        <v>12.5153476190476</v>
      </c>
      <c r="GL747">
        <v>0.135109090909077</v>
      </c>
      <c r="GM747">
        <v>0.0137915992044714</v>
      </c>
      <c r="GN747">
        <v>0</v>
      </c>
      <c r="GO747">
        <v>0</v>
      </c>
      <c r="GP747">
        <v>2</v>
      </c>
      <c r="GQ747" t="s">
        <v>442</v>
      </c>
      <c r="GR747">
        <v>3.12423</v>
      </c>
      <c r="GS747">
        <v>2.77782</v>
      </c>
      <c r="GT747">
        <v>0.146598</v>
      </c>
      <c r="GU747">
        <v>0.152229</v>
      </c>
      <c r="GV747">
        <v>0.122526</v>
      </c>
      <c r="GW747">
        <v>0.0876236</v>
      </c>
      <c r="GX747">
        <v>30205.5</v>
      </c>
      <c r="GY747">
        <v>31654.6</v>
      </c>
      <c r="GZ747">
        <v>32184.9</v>
      </c>
      <c r="HA747">
        <v>33972.1</v>
      </c>
      <c r="HB747">
        <v>40434.4</v>
      </c>
      <c r="HC747">
        <v>44709.3</v>
      </c>
      <c r="HD747">
        <v>50650.7</v>
      </c>
      <c r="HE747">
        <v>54523.8</v>
      </c>
      <c r="HF747">
        <v>1.62385</v>
      </c>
      <c r="HG747">
        <v>1.92218</v>
      </c>
      <c r="HH747">
        <v>-0.0918508</v>
      </c>
      <c r="HI747">
        <v>0</v>
      </c>
      <c r="HJ747">
        <v>45.7666</v>
      </c>
      <c r="HK747">
        <v>999.9</v>
      </c>
      <c r="HL747">
        <v>53.223</v>
      </c>
      <c r="HM747">
        <v>28.379</v>
      </c>
      <c r="HN747">
        <v>22.7392</v>
      </c>
      <c r="HO747">
        <v>60.7849</v>
      </c>
      <c r="HP747">
        <v>29.6154</v>
      </c>
      <c r="HQ747">
        <v>2</v>
      </c>
      <c r="HR747">
        <v>2.9915</v>
      </c>
      <c r="HS747">
        <v>9.28105</v>
      </c>
      <c r="HT747">
        <v>19.8856</v>
      </c>
      <c r="HU747">
        <v>5.18569</v>
      </c>
      <c r="HV747">
        <v>12.0192</v>
      </c>
      <c r="HW747">
        <v>4.96765</v>
      </c>
      <c r="HX747">
        <v>3.296</v>
      </c>
      <c r="HY747">
        <v>999.9</v>
      </c>
      <c r="HZ747">
        <v>9999</v>
      </c>
      <c r="IA747">
        <v>9999</v>
      </c>
      <c r="IB747">
        <v>9999</v>
      </c>
      <c r="IC747">
        <v>1.86313</v>
      </c>
      <c r="ID747">
        <v>1.8681</v>
      </c>
      <c r="IE747">
        <v>1.86783</v>
      </c>
      <c r="IF747">
        <v>1.86904</v>
      </c>
      <c r="IG747">
        <v>1.86981</v>
      </c>
      <c r="IH747">
        <v>1.86584</v>
      </c>
      <c r="II747">
        <v>1.86705</v>
      </c>
      <c r="IJ747">
        <v>1.86836</v>
      </c>
      <c r="IK747">
        <v>5</v>
      </c>
      <c r="IL747">
        <v>0</v>
      </c>
      <c r="IM747">
        <v>0</v>
      </c>
      <c r="IN747">
        <v>0</v>
      </c>
      <c r="IO747" t="s">
        <v>443</v>
      </c>
      <c r="IP747" t="s">
        <v>444</v>
      </c>
      <c r="IQ747" t="s">
        <v>445</v>
      </c>
      <c r="IR747" t="s">
        <v>445</v>
      </c>
      <c r="IS747" t="s">
        <v>445</v>
      </c>
      <c r="IT747" t="s">
        <v>445</v>
      </c>
      <c r="IU747">
        <v>0</v>
      </c>
      <c r="IV747">
        <v>100</v>
      </c>
      <c r="IW747">
        <v>100</v>
      </c>
      <c r="IX747">
        <v>4.811</v>
      </c>
      <c r="IY747">
        <v>0.3101</v>
      </c>
      <c r="IZ747">
        <v>0.972545899424372</v>
      </c>
      <c r="JA747">
        <v>0.00534676025210932</v>
      </c>
      <c r="JB747">
        <v>-1.70922874884956e-06</v>
      </c>
      <c r="JC747">
        <v>5.24977269206303e-10</v>
      </c>
      <c r="JD747">
        <v>0.310040366037049</v>
      </c>
      <c r="JE747">
        <v>0</v>
      </c>
      <c r="JF747">
        <v>0</v>
      </c>
      <c r="JG747">
        <v>0</v>
      </c>
      <c r="JH747">
        <v>4</v>
      </c>
      <c r="JI747">
        <v>2317</v>
      </c>
      <c r="JJ747">
        <v>-0</v>
      </c>
      <c r="JK747">
        <v>23</v>
      </c>
      <c r="JL747">
        <v>29370160.7</v>
      </c>
      <c r="JM747">
        <v>29370160.7</v>
      </c>
      <c r="JN747">
        <v>2.35718</v>
      </c>
      <c r="JO747">
        <v>2.61597</v>
      </c>
      <c r="JP747">
        <v>2.19849</v>
      </c>
      <c r="JQ747">
        <v>2.63794</v>
      </c>
      <c r="JR747">
        <v>2.44507</v>
      </c>
      <c r="JS747">
        <v>2.31079</v>
      </c>
      <c r="JT747">
        <v>33.0875</v>
      </c>
      <c r="JU747">
        <v>24.07</v>
      </c>
      <c r="JV747">
        <v>18</v>
      </c>
      <c r="JW747">
        <v>473.815</v>
      </c>
      <c r="JX747">
        <v>718.406</v>
      </c>
      <c r="JY747">
        <v>36.4491</v>
      </c>
      <c r="JZ747">
        <v>58.7976</v>
      </c>
      <c r="KA747">
        <v>30.0046</v>
      </c>
      <c r="KB747">
        <v>57.5786</v>
      </c>
      <c r="KC747">
        <v>57.1868</v>
      </c>
      <c r="KD747">
        <v>47.3232</v>
      </c>
      <c r="KE747">
        <v>0</v>
      </c>
      <c r="KF747">
        <v>100</v>
      </c>
      <c r="KG747">
        <v>24.6318</v>
      </c>
      <c r="KH747">
        <v>991.042</v>
      </c>
      <c r="KI747">
        <v>21.9999</v>
      </c>
      <c r="KJ747">
        <v>91.7582</v>
      </c>
      <c r="KK747">
        <v>88.1978</v>
      </c>
    </row>
    <row r="748" spans="1:297">
      <c r="A748">
        <v>732</v>
      </c>
      <c r="B748">
        <v>1762209647.1</v>
      </c>
      <c r="C748">
        <v>11415.0999999046</v>
      </c>
      <c r="D748" t="s">
        <v>1915</v>
      </c>
      <c r="E748" t="s">
        <v>1916</v>
      </c>
      <c r="F748">
        <v>5</v>
      </c>
      <c r="G748" t="s">
        <v>1798</v>
      </c>
      <c r="H748" t="s">
        <v>438</v>
      </c>
      <c r="I748">
        <v>1762209638.94615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986.003986391158</v>
      </c>
      <c r="AK748">
        <v>957.003387878788</v>
      </c>
      <c r="AL748">
        <v>3.16729996477287</v>
      </c>
      <c r="AM748">
        <v>64.4554851909775</v>
      </c>
      <c r="AN748">
        <f>(AP748 - AO748 + DY748*1E3/(8.314*(EA748+273.15)) * AR748/DX748 * AQ748) * DX748/(100*DL748) * 1000/(1000 - AP748)</f>
        <v>0</v>
      </c>
      <c r="AO748">
        <v>20.704268408831</v>
      </c>
      <c r="AP748">
        <v>33.2501903030303</v>
      </c>
      <c r="AQ748">
        <v>3.60946246882926e-05</v>
      </c>
      <c r="AR748">
        <v>96.2246162658236</v>
      </c>
      <c r="AS748">
        <v>17</v>
      </c>
      <c r="AT748">
        <v>3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439</v>
      </c>
      <c r="AY748" t="s">
        <v>439</v>
      </c>
      <c r="AZ748">
        <v>0</v>
      </c>
      <c r="BA748">
        <v>0</v>
      </c>
      <c r="BB748">
        <f>1-AZ748/BA748</f>
        <v>0</v>
      </c>
      <c r="BC748">
        <v>0</v>
      </c>
      <c r="BD748" t="s">
        <v>439</v>
      </c>
      <c r="BE748" t="s">
        <v>439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439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440</v>
      </c>
      <c r="DO748">
        <v>2</v>
      </c>
      <c r="DP748" t="b">
        <v>1</v>
      </c>
      <c r="DQ748">
        <v>1762209638.94615</v>
      </c>
      <c r="DR748">
        <v>902.304230769231</v>
      </c>
      <c r="DS748">
        <v>952.020461538462</v>
      </c>
      <c r="DT748">
        <v>33.2382923076923</v>
      </c>
      <c r="DU748">
        <v>20.7058692307692</v>
      </c>
      <c r="DV748">
        <v>897.530153846154</v>
      </c>
      <c r="DW748">
        <v>32.9282692307692</v>
      </c>
      <c r="DX748">
        <v>500.032153846154</v>
      </c>
      <c r="DY748">
        <v>90.8015461538461</v>
      </c>
      <c r="DZ748">
        <v>0.100048307692308</v>
      </c>
      <c r="EA748">
        <v>45.4464692307692</v>
      </c>
      <c r="EB748">
        <v>44.2901769230769</v>
      </c>
      <c r="EC748">
        <v>999.9</v>
      </c>
      <c r="ED748">
        <v>0</v>
      </c>
      <c r="EE748">
        <v>0</v>
      </c>
      <c r="EF748">
        <v>9996.93692307692</v>
      </c>
      <c r="EG748">
        <v>0</v>
      </c>
      <c r="EH748">
        <v>1143.77923076923</v>
      </c>
      <c r="EI748">
        <v>-49.7161846153846</v>
      </c>
      <c r="EJ748">
        <v>933.326384615385</v>
      </c>
      <c r="EK748">
        <v>972.149538461538</v>
      </c>
      <c r="EL748">
        <v>12.5324230769231</v>
      </c>
      <c r="EM748">
        <v>952.020461538462</v>
      </c>
      <c r="EN748">
        <v>20.7058692307692</v>
      </c>
      <c r="EO748">
        <v>3.01808923076923</v>
      </c>
      <c r="EP748">
        <v>1.88012615384615</v>
      </c>
      <c r="EQ748">
        <v>24.1280461538462</v>
      </c>
      <c r="ER748">
        <v>16.4693615384615</v>
      </c>
      <c r="ES748">
        <v>1999.99461538462</v>
      </c>
      <c r="ET748">
        <v>0.980003153846154</v>
      </c>
      <c r="EU748">
        <v>0.0199964461538462</v>
      </c>
      <c r="EV748">
        <v>0</v>
      </c>
      <c r="EW748">
        <v>1027.22615384615</v>
      </c>
      <c r="EX748">
        <v>5.00059</v>
      </c>
      <c r="EY748">
        <v>22719.6538461538</v>
      </c>
      <c r="EZ748">
        <v>17360.2846153846</v>
      </c>
      <c r="FA748">
        <v>68.1919230769231</v>
      </c>
      <c r="FB748">
        <v>68.7977692307692</v>
      </c>
      <c r="FC748">
        <v>67.7063846153846</v>
      </c>
      <c r="FD748">
        <v>68.2160769230769</v>
      </c>
      <c r="FE748">
        <v>68.2353076923077</v>
      </c>
      <c r="FF748">
        <v>1955.10384615385</v>
      </c>
      <c r="FG748">
        <v>39.89</v>
      </c>
      <c r="FH748">
        <v>0</v>
      </c>
      <c r="FI748">
        <v>1762209646.4</v>
      </c>
      <c r="FJ748">
        <v>0</v>
      </c>
      <c r="FK748">
        <v>1027.226</v>
      </c>
      <c r="FL748">
        <v>1.19615382507905</v>
      </c>
      <c r="FM748">
        <v>88.7923074967512</v>
      </c>
      <c r="FN748">
        <v>22720.8</v>
      </c>
      <c r="FO748">
        <v>15</v>
      </c>
      <c r="FP748">
        <v>0</v>
      </c>
      <c r="FQ748" t="s">
        <v>441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-49.521325</v>
      </c>
      <c r="GD748">
        <v>-0.865412030075178</v>
      </c>
      <c r="GE748">
        <v>0.821402203475861</v>
      </c>
      <c r="GF748">
        <v>0</v>
      </c>
      <c r="GG748">
        <v>1027.16441176471</v>
      </c>
      <c r="GH748">
        <v>1.74957982670728</v>
      </c>
      <c r="GI748">
        <v>0.295208711577091</v>
      </c>
      <c r="GJ748">
        <v>-1</v>
      </c>
      <c r="GK748">
        <v>12.527515</v>
      </c>
      <c r="GL748">
        <v>0.126148872180451</v>
      </c>
      <c r="GM748">
        <v>0.0122823155390179</v>
      </c>
      <c r="GN748">
        <v>0</v>
      </c>
      <c r="GO748">
        <v>0</v>
      </c>
      <c r="GP748">
        <v>2</v>
      </c>
      <c r="GQ748" t="s">
        <v>442</v>
      </c>
      <c r="GR748">
        <v>3.12445</v>
      </c>
      <c r="GS748">
        <v>2.77803</v>
      </c>
      <c r="GT748">
        <v>0.148239</v>
      </c>
      <c r="GU748">
        <v>0.154012</v>
      </c>
      <c r="GV748">
        <v>0.122538</v>
      </c>
      <c r="GW748">
        <v>0.0876143</v>
      </c>
      <c r="GX748">
        <v>30144.1</v>
      </c>
      <c r="GY748">
        <v>31583.8</v>
      </c>
      <c r="GZ748">
        <v>32181.9</v>
      </c>
      <c r="HA748">
        <v>33968.3</v>
      </c>
      <c r="HB748">
        <v>40431</v>
      </c>
      <c r="HC748">
        <v>44705.1</v>
      </c>
      <c r="HD748">
        <v>50646.6</v>
      </c>
      <c r="HE748">
        <v>54518</v>
      </c>
      <c r="HF748">
        <v>1.62363</v>
      </c>
      <c r="HG748">
        <v>1.92162</v>
      </c>
      <c r="HH748">
        <v>-0.0920072</v>
      </c>
      <c r="HI748">
        <v>0</v>
      </c>
      <c r="HJ748">
        <v>45.7867</v>
      </c>
      <c r="HK748">
        <v>999.9</v>
      </c>
      <c r="HL748">
        <v>53.223</v>
      </c>
      <c r="HM748">
        <v>28.399</v>
      </c>
      <c r="HN748">
        <v>22.7664</v>
      </c>
      <c r="HO748">
        <v>60.8249</v>
      </c>
      <c r="HP748">
        <v>29.6354</v>
      </c>
      <c r="HQ748">
        <v>2</v>
      </c>
      <c r="HR748">
        <v>2.99628</v>
      </c>
      <c r="HS748">
        <v>9.28105</v>
      </c>
      <c r="HT748">
        <v>19.8859</v>
      </c>
      <c r="HU748">
        <v>5.18584</v>
      </c>
      <c r="HV748">
        <v>12.0194</v>
      </c>
      <c r="HW748">
        <v>4.96735</v>
      </c>
      <c r="HX748">
        <v>3.29595</v>
      </c>
      <c r="HY748">
        <v>999.9</v>
      </c>
      <c r="HZ748">
        <v>9999</v>
      </c>
      <c r="IA748">
        <v>9999</v>
      </c>
      <c r="IB748">
        <v>9999</v>
      </c>
      <c r="IC748">
        <v>1.86312</v>
      </c>
      <c r="ID748">
        <v>1.86812</v>
      </c>
      <c r="IE748">
        <v>1.86783</v>
      </c>
      <c r="IF748">
        <v>1.86905</v>
      </c>
      <c r="IG748">
        <v>1.86981</v>
      </c>
      <c r="IH748">
        <v>1.86584</v>
      </c>
      <c r="II748">
        <v>1.86707</v>
      </c>
      <c r="IJ748">
        <v>1.86838</v>
      </c>
      <c r="IK748">
        <v>5</v>
      </c>
      <c r="IL748">
        <v>0</v>
      </c>
      <c r="IM748">
        <v>0</v>
      </c>
      <c r="IN748">
        <v>0</v>
      </c>
      <c r="IO748" t="s">
        <v>443</v>
      </c>
      <c r="IP748" t="s">
        <v>444</v>
      </c>
      <c r="IQ748" t="s">
        <v>445</v>
      </c>
      <c r="IR748" t="s">
        <v>445</v>
      </c>
      <c r="IS748" t="s">
        <v>445</v>
      </c>
      <c r="IT748" t="s">
        <v>445</v>
      </c>
      <c r="IU748">
        <v>0</v>
      </c>
      <c r="IV748">
        <v>100</v>
      </c>
      <c r="IW748">
        <v>100</v>
      </c>
      <c r="IX748">
        <v>4.866</v>
      </c>
      <c r="IY748">
        <v>0.31</v>
      </c>
      <c r="IZ748">
        <v>0.972545899424372</v>
      </c>
      <c r="JA748">
        <v>0.00534676025210932</v>
      </c>
      <c r="JB748">
        <v>-1.70922874884956e-06</v>
      </c>
      <c r="JC748">
        <v>5.24977269206303e-10</v>
      </c>
      <c r="JD748">
        <v>0.310040366037049</v>
      </c>
      <c r="JE748">
        <v>0</v>
      </c>
      <c r="JF748">
        <v>0</v>
      </c>
      <c r="JG748">
        <v>0</v>
      </c>
      <c r="JH748">
        <v>4</v>
      </c>
      <c r="JI748">
        <v>2317</v>
      </c>
      <c r="JJ748">
        <v>-0</v>
      </c>
      <c r="JK748">
        <v>23</v>
      </c>
      <c r="JL748">
        <v>29370160.8</v>
      </c>
      <c r="JM748">
        <v>29370160.8</v>
      </c>
      <c r="JN748">
        <v>2.39502</v>
      </c>
      <c r="JO748">
        <v>2.60376</v>
      </c>
      <c r="JP748">
        <v>2.19849</v>
      </c>
      <c r="JQ748">
        <v>2.63672</v>
      </c>
      <c r="JR748">
        <v>2.44507</v>
      </c>
      <c r="JS748">
        <v>2.33154</v>
      </c>
      <c r="JT748">
        <v>33.0875</v>
      </c>
      <c r="JU748">
        <v>24.0787</v>
      </c>
      <c r="JV748">
        <v>18</v>
      </c>
      <c r="JW748">
        <v>473.86</v>
      </c>
      <c r="JX748">
        <v>718.193</v>
      </c>
      <c r="JY748">
        <v>36.4764</v>
      </c>
      <c r="JZ748">
        <v>58.8316</v>
      </c>
      <c r="KA748">
        <v>30.0046</v>
      </c>
      <c r="KB748">
        <v>57.6189</v>
      </c>
      <c r="KC748">
        <v>57.2262</v>
      </c>
      <c r="KD748">
        <v>48.0115</v>
      </c>
      <c r="KE748">
        <v>0</v>
      </c>
      <c r="KF748">
        <v>100</v>
      </c>
      <c r="KG748">
        <v>24.6349</v>
      </c>
      <c r="KH748">
        <v>1004.58</v>
      </c>
      <c r="KI748">
        <v>21.9999</v>
      </c>
      <c r="KJ748">
        <v>91.7503</v>
      </c>
      <c r="KK748">
        <v>88.1882</v>
      </c>
    </row>
    <row r="749" spans="1:297">
      <c r="A749">
        <v>733</v>
      </c>
      <c r="B749">
        <v>1762209652.1</v>
      </c>
      <c r="C749">
        <v>11420.0999999046</v>
      </c>
      <c r="D749" t="s">
        <v>1917</v>
      </c>
      <c r="E749" t="s">
        <v>1918</v>
      </c>
      <c r="F749">
        <v>5</v>
      </c>
      <c r="G749" t="s">
        <v>1798</v>
      </c>
      <c r="H749" t="s">
        <v>438</v>
      </c>
      <c r="I749">
        <v>1762209643.94615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1003.79748424433</v>
      </c>
      <c r="AK749">
        <v>974.01392121212</v>
      </c>
      <c r="AL749">
        <v>3.42644065213223</v>
      </c>
      <c r="AM749">
        <v>64.4554851909775</v>
      </c>
      <c r="AN749">
        <f>(AP749 - AO749 + DY749*1E3/(8.314*(EA749+273.15)) * AR749/DX749 * AQ749) * DX749/(100*DL749) * 1000/(1000 - AP749)</f>
        <v>0</v>
      </c>
      <c r="AO749">
        <v>20.7038708304647</v>
      </c>
      <c r="AP749">
        <v>33.2686593939394</v>
      </c>
      <c r="AQ749">
        <v>7.40101387901429e-05</v>
      </c>
      <c r="AR749">
        <v>96.2246162658236</v>
      </c>
      <c r="AS749">
        <v>17</v>
      </c>
      <c r="AT749">
        <v>3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439</v>
      </c>
      <c r="AY749" t="s">
        <v>439</v>
      </c>
      <c r="AZ749">
        <v>0</v>
      </c>
      <c r="BA749">
        <v>0</v>
      </c>
      <c r="BB749">
        <f>1-AZ749/BA749</f>
        <v>0</v>
      </c>
      <c r="BC749">
        <v>0</v>
      </c>
      <c r="BD749" t="s">
        <v>439</v>
      </c>
      <c r="BE749" t="s">
        <v>439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439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440</v>
      </c>
      <c r="DO749">
        <v>2</v>
      </c>
      <c r="DP749" t="b">
        <v>1</v>
      </c>
      <c r="DQ749">
        <v>1762209643.94615</v>
      </c>
      <c r="DR749">
        <v>918.529923076923</v>
      </c>
      <c r="DS749">
        <v>968.448384615385</v>
      </c>
      <c r="DT749">
        <v>33.2488615384615</v>
      </c>
      <c r="DU749">
        <v>20.7047846153846</v>
      </c>
      <c r="DV749">
        <v>913.698384615384</v>
      </c>
      <c r="DW749">
        <v>32.9388230769231</v>
      </c>
      <c r="DX749">
        <v>500.031</v>
      </c>
      <c r="DY749">
        <v>90.8018923076923</v>
      </c>
      <c r="DZ749">
        <v>0.100007315384615</v>
      </c>
      <c r="EA749">
        <v>45.4701769230769</v>
      </c>
      <c r="EB749">
        <v>44.3135923076923</v>
      </c>
      <c r="EC749">
        <v>999.9</v>
      </c>
      <c r="ED749">
        <v>0</v>
      </c>
      <c r="EE749">
        <v>0</v>
      </c>
      <c r="EF749">
        <v>10003.1769230769</v>
      </c>
      <c r="EG749">
        <v>0</v>
      </c>
      <c r="EH749">
        <v>1143.72307692308</v>
      </c>
      <c r="EI749">
        <v>-49.9184538461539</v>
      </c>
      <c r="EJ749">
        <v>950.120384615385</v>
      </c>
      <c r="EK749">
        <v>988.923846153846</v>
      </c>
      <c r="EL749">
        <v>12.5440692307692</v>
      </c>
      <c r="EM749">
        <v>968.448384615385</v>
      </c>
      <c r="EN749">
        <v>20.7047846153846</v>
      </c>
      <c r="EO749">
        <v>3.01906076923077</v>
      </c>
      <c r="EP749">
        <v>1.88003538461538</v>
      </c>
      <c r="EQ749">
        <v>24.1334</v>
      </c>
      <c r="ER749">
        <v>16.4686076923077</v>
      </c>
      <c r="ES749">
        <v>2000.01461538462</v>
      </c>
      <c r="ET749">
        <v>0.980003615384616</v>
      </c>
      <c r="EU749">
        <v>0.0199959846153846</v>
      </c>
      <c r="EV749">
        <v>0</v>
      </c>
      <c r="EW749">
        <v>1027.41769230769</v>
      </c>
      <c r="EX749">
        <v>5.00059</v>
      </c>
      <c r="EY749">
        <v>22726.7769230769</v>
      </c>
      <c r="EZ749">
        <v>17360.4538461538</v>
      </c>
      <c r="FA749">
        <v>68.2160769230769</v>
      </c>
      <c r="FB749">
        <v>68.8362307692308</v>
      </c>
      <c r="FC749">
        <v>67.7257692307692</v>
      </c>
      <c r="FD749">
        <v>68.2354615384615</v>
      </c>
      <c r="FE749">
        <v>68.2737692307692</v>
      </c>
      <c r="FF749">
        <v>1955.12461538462</v>
      </c>
      <c r="FG749">
        <v>39.89</v>
      </c>
      <c r="FH749">
        <v>0</v>
      </c>
      <c r="FI749">
        <v>1762209651.2</v>
      </c>
      <c r="FJ749">
        <v>0</v>
      </c>
      <c r="FK749">
        <v>1027.4068</v>
      </c>
      <c r="FL749">
        <v>1.77461535288748</v>
      </c>
      <c r="FM749">
        <v>85.2923077039455</v>
      </c>
      <c r="FN749">
        <v>22727.632</v>
      </c>
      <c r="FO749">
        <v>15</v>
      </c>
      <c r="FP749">
        <v>0</v>
      </c>
      <c r="FQ749" t="s">
        <v>441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-49.9621428571429</v>
      </c>
      <c r="GD749">
        <v>-0.627031168831218</v>
      </c>
      <c r="GE749">
        <v>0.745132341439092</v>
      </c>
      <c r="GF749">
        <v>0</v>
      </c>
      <c r="GG749">
        <v>1027.28941176471</v>
      </c>
      <c r="GH749">
        <v>1.79587470020718</v>
      </c>
      <c r="GI749">
        <v>0.334839216696695</v>
      </c>
      <c r="GJ749">
        <v>-1</v>
      </c>
      <c r="GK749">
        <v>12.537780952381</v>
      </c>
      <c r="GL749">
        <v>0.136457142857165</v>
      </c>
      <c r="GM749">
        <v>0.0139523549487812</v>
      </c>
      <c r="GN749">
        <v>0</v>
      </c>
      <c r="GO749">
        <v>0</v>
      </c>
      <c r="GP749">
        <v>2</v>
      </c>
      <c r="GQ749" t="s">
        <v>442</v>
      </c>
      <c r="GR749">
        <v>3.12428</v>
      </c>
      <c r="GS749">
        <v>2.77803</v>
      </c>
      <c r="GT749">
        <v>0.149972</v>
      </c>
      <c r="GU749">
        <v>0.155656</v>
      </c>
      <c r="GV749">
        <v>0.122562</v>
      </c>
      <c r="GW749">
        <v>0.0876025</v>
      </c>
      <c r="GX749">
        <v>30079.7</v>
      </c>
      <c r="GY749">
        <v>31518.3</v>
      </c>
      <c r="GZ749">
        <v>32179.3</v>
      </c>
      <c r="HA749">
        <v>33964.5</v>
      </c>
      <c r="HB749">
        <v>40427.4</v>
      </c>
      <c r="HC749">
        <v>44701.4</v>
      </c>
      <c r="HD749">
        <v>50642.8</v>
      </c>
      <c r="HE749">
        <v>54512.5</v>
      </c>
      <c r="HF749">
        <v>1.6231</v>
      </c>
      <c r="HG749">
        <v>1.92138</v>
      </c>
      <c r="HH749">
        <v>-0.0922829</v>
      </c>
      <c r="HI749">
        <v>0</v>
      </c>
      <c r="HJ749">
        <v>45.8109</v>
      </c>
      <c r="HK749">
        <v>999.9</v>
      </c>
      <c r="HL749">
        <v>53.223</v>
      </c>
      <c r="HM749">
        <v>28.399</v>
      </c>
      <c r="HN749">
        <v>22.7658</v>
      </c>
      <c r="HO749">
        <v>60.8349</v>
      </c>
      <c r="HP749">
        <v>29.5994</v>
      </c>
      <c r="HQ749">
        <v>2</v>
      </c>
      <c r="HR749">
        <v>3.001</v>
      </c>
      <c r="HS749">
        <v>9.28105</v>
      </c>
      <c r="HT749">
        <v>19.8858</v>
      </c>
      <c r="HU749">
        <v>5.18554</v>
      </c>
      <c r="HV749">
        <v>12.0207</v>
      </c>
      <c r="HW749">
        <v>4.9672</v>
      </c>
      <c r="HX749">
        <v>3.2959</v>
      </c>
      <c r="HY749">
        <v>999.9</v>
      </c>
      <c r="HZ749">
        <v>9999</v>
      </c>
      <c r="IA749">
        <v>9999</v>
      </c>
      <c r="IB749">
        <v>9999</v>
      </c>
      <c r="IC749">
        <v>1.86312</v>
      </c>
      <c r="ID749">
        <v>1.8681</v>
      </c>
      <c r="IE749">
        <v>1.86783</v>
      </c>
      <c r="IF749">
        <v>1.86905</v>
      </c>
      <c r="IG749">
        <v>1.86981</v>
      </c>
      <c r="IH749">
        <v>1.86584</v>
      </c>
      <c r="II749">
        <v>1.86705</v>
      </c>
      <c r="IJ749">
        <v>1.86839</v>
      </c>
      <c r="IK749">
        <v>5</v>
      </c>
      <c r="IL749">
        <v>0</v>
      </c>
      <c r="IM749">
        <v>0</v>
      </c>
      <c r="IN749">
        <v>0</v>
      </c>
      <c r="IO749" t="s">
        <v>443</v>
      </c>
      <c r="IP749" t="s">
        <v>444</v>
      </c>
      <c r="IQ749" t="s">
        <v>445</v>
      </c>
      <c r="IR749" t="s">
        <v>445</v>
      </c>
      <c r="IS749" t="s">
        <v>445</v>
      </c>
      <c r="IT749" t="s">
        <v>445</v>
      </c>
      <c r="IU749">
        <v>0</v>
      </c>
      <c r="IV749">
        <v>100</v>
      </c>
      <c r="IW749">
        <v>100</v>
      </c>
      <c r="IX749">
        <v>4.923</v>
      </c>
      <c r="IY749">
        <v>0.31</v>
      </c>
      <c r="IZ749">
        <v>0.972545899424372</v>
      </c>
      <c r="JA749">
        <v>0.00534676025210932</v>
      </c>
      <c r="JB749">
        <v>-1.70922874884956e-06</v>
      </c>
      <c r="JC749">
        <v>5.24977269206303e-10</v>
      </c>
      <c r="JD749">
        <v>0.310040366037049</v>
      </c>
      <c r="JE749">
        <v>0</v>
      </c>
      <c r="JF749">
        <v>0</v>
      </c>
      <c r="JG749">
        <v>0</v>
      </c>
      <c r="JH749">
        <v>4</v>
      </c>
      <c r="JI749">
        <v>2317</v>
      </c>
      <c r="JJ749">
        <v>-0</v>
      </c>
      <c r="JK749">
        <v>23</v>
      </c>
      <c r="JL749">
        <v>29370160.9</v>
      </c>
      <c r="JM749">
        <v>29370160.9</v>
      </c>
      <c r="JN749">
        <v>2.4292</v>
      </c>
      <c r="JO749">
        <v>2.60986</v>
      </c>
      <c r="JP749">
        <v>2.19849</v>
      </c>
      <c r="JQ749">
        <v>2.63794</v>
      </c>
      <c r="JR749">
        <v>2.44507</v>
      </c>
      <c r="JS749">
        <v>2.2644</v>
      </c>
      <c r="JT749">
        <v>33.1099</v>
      </c>
      <c r="JU749">
        <v>24.07</v>
      </c>
      <c r="JV749">
        <v>18</v>
      </c>
      <c r="JW749">
        <v>473.675</v>
      </c>
      <c r="JX749">
        <v>718.215</v>
      </c>
      <c r="JY749">
        <v>36.5012</v>
      </c>
      <c r="JZ749">
        <v>58.8726</v>
      </c>
      <c r="KA749">
        <v>30.0047</v>
      </c>
      <c r="KB749">
        <v>57.6572</v>
      </c>
      <c r="KC749">
        <v>57.2582</v>
      </c>
      <c r="KD749">
        <v>48.7643</v>
      </c>
      <c r="KE749">
        <v>0</v>
      </c>
      <c r="KF749">
        <v>100</v>
      </c>
      <c r="KG749">
        <v>24.6424</v>
      </c>
      <c r="KH749">
        <v>1025.1</v>
      </c>
      <c r="KI749">
        <v>21.9999</v>
      </c>
      <c r="KJ749">
        <v>91.7433</v>
      </c>
      <c r="KK749">
        <v>88.179</v>
      </c>
    </row>
    <row r="750" spans="1:297">
      <c r="A750">
        <v>734</v>
      </c>
      <c r="B750">
        <v>1762209657.1</v>
      </c>
      <c r="C750">
        <v>11425.0999999046</v>
      </c>
      <c r="D750" t="s">
        <v>1919</v>
      </c>
      <c r="E750" t="s">
        <v>1920</v>
      </c>
      <c r="F750">
        <v>5</v>
      </c>
      <c r="G750" t="s">
        <v>1798</v>
      </c>
      <c r="H750" t="s">
        <v>438</v>
      </c>
      <c r="I750">
        <v>1762209648.94615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1020.468782386</v>
      </c>
      <c r="AK750">
        <v>990.554721212121</v>
      </c>
      <c r="AL750">
        <v>3.3219780020144</v>
      </c>
      <c r="AM750">
        <v>64.4554851909775</v>
      </c>
      <c r="AN750">
        <f>(AP750 - AO750 + DY750*1E3/(8.314*(EA750+273.15)) * AR750/DX750 * AQ750) * DX750/(100*DL750) * 1000/(1000 - AP750)</f>
        <v>0</v>
      </c>
      <c r="AO750">
        <v>20.7029197435298</v>
      </c>
      <c r="AP750">
        <v>33.2800296969697</v>
      </c>
      <c r="AQ750">
        <v>5.78434161723279e-05</v>
      </c>
      <c r="AR750">
        <v>96.2246162658236</v>
      </c>
      <c r="AS750">
        <v>17</v>
      </c>
      <c r="AT750">
        <v>3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439</v>
      </c>
      <c r="AY750" t="s">
        <v>439</v>
      </c>
      <c r="AZ750">
        <v>0</v>
      </c>
      <c r="BA750">
        <v>0</v>
      </c>
      <c r="BB750">
        <f>1-AZ750/BA750</f>
        <v>0</v>
      </c>
      <c r="BC750">
        <v>0</v>
      </c>
      <c r="BD750" t="s">
        <v>439</v>
      </c>
      <c r="BE750" t="s">
        <v>439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439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440</v>
      </c>
      <c r="DO750">
        <v>2</v>
      </c>
      <c r="DP750" t="b">
        <v>1</v>
      </c>
      <c r="DQ750">
        <v>1762209648.94615</v>
      </c>
      <c r="DR750">
        <v>934.603461538462</v>
      </c>
      <c r="DS750">
        <v>984.796</v>
      </c>
      <c r="DT750">
        <v>33.2613153846154</v>
      </c>
      <c r="DU750">
        <v>20.7037615384615</v>
      </c>
      <c r="DV750">
        <v>929.715230769231</v>
      </c>
      <c r="DW750">
        <v>32.9512615384615</v>
      </c>
      <c r="DX750">
        <v>499.997384615385</v>
      </c>
      <c r="DY750">
        <v>90.8017615384615</v>
      </c>
      <c r="DZ750">
        <v>0.100000538461538</v>
      </c>
      <c r="EA750">
        <v>45.4953</v>
      </c>
      <c r="EB750">
        <v>44.3363692307692</v>
      </c>
      <c r="EC750">
        <v>999.9</v>
      </c>
      <c r="ED750">
        <v>0</v>
      </c>
      <c r="EE750">
        <v>0</v>
      </c>
      <c r="EF750">
        <v>10004.3730769231</v>
      </c>
      <c r="EG750">
        <v>0</v>
      </c>
      <c r="EH750">
        <v>1143.65538461538</v>
      </c>
      <c r="EI750">
        <v>-50.1928461538462</v>
      </c>
      <c r="EJ750">
        <v>966.759307692308</v>
      </c>
      <c r="EK750">
        <v>1005.61707692308</v>
      </c>
      <c r="EL750">
        <v>12.5575384615385</v>
      </c>
      <c r="EM750">
        <v>984.796</v>
      </c>
      <c r="EN750">
        <v>20.7037615384615</v>
      </c>
      <c r="EO750">
        <v>3.02018615384615</v>
      </c>
      <c r="EP750">
        <v>1.87993923076923</v>
      </c>
      <c r="EQ750">
        <v>24.1396</v>
      </c>
      <c r="ER750">
        <v>16.4678</v>
      </c>
      <c r="ES750">
        <v>2000.03153846154</v>
      </c>
      <c r="ET750">
        <v>0.980004076923077</v>
      </c>
      <c r="EU750">
        <v>0.0199955230769231</v>
      </c>
      <c r="EV750">
        <v>0</v>
      </c>
      <c r="EW750">
        <v>1027.48</v>
      </c>
      <c r="EX750">
        <v>5.00059</v>
      </c>
      <c r="EY750">
        <v>22733.6076923077</v>
      </c>
      <c r="EZ750">
        <v>17360.6</v>
      </c>
      <c r="FA750">
        <v>68.245</v>
      </c>
      <c r="FB750">
        <v>68.8556153846154</v>
      </c>
      <c r="FC750">
        <v>67.7642307692308</v>
      </c>
      <c r="FD750">
        <v>68.2690769230769</v>
      </c>
      <c r="FE750">
        <v>68.3025384615385</v>
      </c>
      <c r="FF750">
        <v>1955.14153846154</v>
      </c>
      <c r="FG750">
        <v>39.89</v>
      </c>
      <c r="FH750">
        <v>0</v>
      </c>
      <c r="FI750">
        <v>1762209656.6</v>
      </c>
      <c r="FJ750">
        <v>0</v>
      </c>
      <c r="FK750">
        <v>1027.48769230769</v>
      </c>
      <c r="FL750">
        <v>1.00102562301044</v>
      </c>
      <c r="FM750">
        <v>75.452991445983</v>
      </c>
      <c r="FN750">
        <v>22734.5153846154</v>
      </c>
      <c r="FO750">
        <v>15</v>
      </c>
      <c r="FP750">
        <v>0</v>
      </c>
      <c r="FQ750" t="s">
        <v>441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-50.196835</v>
      </c>
      <c r="GD750">
        <v>-5.10303609022555</v>
      </c>
      <c r="GE750">
        <v>0.953796762562655</v>
      </c>
      <c r="GF750">
        <v>0</v>
      </c>
      <c r="GG750">
        <v>1027.40147058824</v>
      </c>
      <c r="GH750">
        <v>1.23926660183083</v>
      </c>
      <c r="GI750">
        <v>0.314447530018823</v>
      </c>
      <c r="GJ750">
        <v>-1</v>
      </c>
      <c r="GK750">
        <v>12.551355</v>
      </c>
      <c r="GL750">
        <v>0.160127819548867</v>
      </c>
      <c r="GM750">
        <v>0.0155132677086422</v>
      </c>
      <c r="GN750">
        <v>0</v>
      </c>
      <c r="GO750">
        <v>0</v>
      </c>
      <c r="GP750">
        <v>2</v>
      </c>
      <c r="GQ750" t="s">
        <v>442</v>
      </c>
      <c r="GR750">
        <v>3.12431</v>
      </c>
      <c r="GS750">
        <v>2.77776</v>
      </c>
      <c r="GT750">
        <v>0.151691</v>
      </c>
      <c r="GU750">
        <v>0.157504</v>
      </c>
      <c r="GV750">
        <v>0.122587</v>
      </c>
      <c r="GW750">
        <v>0.0876029</v>
      </c>
      <c r="GX750">
        <v>30015.5</v>
      </c>
      <c r="GY750">
        <v>31445</v>
      </c>
      <c r="GZ750">
        <v>32176.4</v>
      </c>
      <c r="HA750">
        <v>33960.8</v>
      </c>
      <c r="HB750">
        <v>40423.7</v>
      </c>
      <c r="HC750">
        <v>44697.3</v>
      </c>
      <c r="HD750">
        <v>50638.9</v>
      </c>
      <c r="HE750">
        <v>54507.3</v>
      </c>
      <c r="HF750">
        <v>1.62287</v>
      </c>
      <c r="HG750">
        <v>1.92085</v>
      </c>
      <c r="HH750">
        <v>-0.0918806</v>
      </c>
      <c r="HI750">
        <v>0</v>
      </c>
      <c r="HJ750">
        <v>45.8371</v>
      </c>
      <c r="HK750">
        <v>999.9</v>
      </c>
      <c r="HL750">
        <v>53.223</v>
      </c>
      <c r="HM750">
        <v>28.379</v>
      </c>
      <c r="HN750">
        <v>22.7409</v>
      </c>
      <c r="HO750">
        <v>60.9649</v>
      </c>
      <c r="HP750">
        <v>29.6154</v>
      </c>
      <c r="HQ750">
        <v>2</v>
      </c>
      <c r="HR750">
        <v>3.00591</v>
      </c>
      <c r="HS750">
        <v>9.28105</v>
      </c>
      <c r="HT750">
        <v>19.8856</v>
      </c>
      <c r="HU750">
        <v>5.18539</v>
      </c>
      <c r="HV750">
        <v>12.0194</v>
      </c>
      <c r="HW750">
        <v>4.9674</v>
      </c>
      <c r="HX750">
        <v>3.29598</v>
      </c>
      <c r="HY750">
        <v>999.9</v>
      </c>
      <c r="HZ750">
        <v>9999</v>
      </c>
      <c r="IA750">
        <v>9999</v>
      </c>
      <c r="IB750">
        <v>9999</v>
      </c>
      <c r="IC750">
        <v>1.86315</v>
      </c>
      <c r="ID750">
        <v>1.86812</v>
      </c>
      <c r="IE750">
        <v>1.86783</v>
      </c>
      <c r="IF750">
        <v>1.86904</v>
      </c>
      <c r="IG750">
        <v>1.86981</v>
      </c>
      <c r="IH750">
        <v>1.86584</v>
      </c>
      <c r="II750">
        <v>1.86703</v>
      </c>
      <c r="IJ750">
        <v>1.8684</v>
      </c>
      <c r="IK750">
        <v>5</v>
      </c>
      <c r="IL750">
        <v>0</v>
      </c>
      <c r="IM750">
        <v>0</v>
      </c>
      <c r="IN750">
        <v>0</v>
      </c>
      <c r="IO750" t="s">
        <v>443</v>
      </c>
      <c r="IP750" t="s">
        <v>444</v>
      </c>
      <c r="IQ750" t="s">
        <v>445</v>
      </c>
      <c r="IR750" t="s">
        <v>445</v>
      </c>
      <c r="IS750" t="s">
        <v>445</v>
      </c>
      <c r="IT750" t="s">
        <v>445</v>
      </c>
      <c r="IU750">
        <v>0</v>
      </c>
      <c r="IV750">
        <v>100</v>
      </c>
      <c r="IW750">
        <v>100</v>
      </c>
      <c r="IX750">
        <v>4.981</v>
      </c>
      <c r="IY750">
        <v>0.3101</v>
      </c>
      <c r="IZ750">
        <v>0.972545899424372</v>
      </c>
      <c r="JA750">
        <v>0.00534676025210932</v>
      </c>
      <c r="JB750">
        <v>-1.70922874884956e-06</v>
      </c>
      <c r="JC750">
        <v>5.24977269206303e-10</v>
      </c>
      <c r="JD750">
        <v>0.310040366037049</v>
      </c>
      <c r="JE750">
        <v>0</v>
      </c>
      <c r="JF750">
        <v>0</v>
      </c>
      <c r="JG750">
        <v>0</v>
      </c>
      <c r="JH750">
        <v>4</v>
      </c>
      <c r="JI750">
        <v>2317</v>
      </c>
      <c r="JJ750">
        <v>-0</v>
      </c>
      <c r="JK750">
        <v>23</v>
      </c>
      <c r="JL750">
        <v>29370161</v>
      </c>
      <c r="JM750">
        <v>29370161</v>
      </c>
      <c r="JN750">
        <v>2.46704</v>
      </c>
      <c r="JO750">
        <v>2.6123</v>
      </c>
      <c r="JP750">
        <v>2.19849</v>
      </c>
      <c r="JQ750">
        <v>2.63794</v>
      </c>
      <c r="JR750">
        <v>2.44507</v>
      </c>
      <c r="JS750">
        <v>2.33521</v>
      </c>
      <c r="JT750">
        <v>33.0875</v>
      </c>
      <c r="JU750">
        <v>24.0787</v>
      </c>
      <c r="JV750">
        <v>18</v>
      </c>
      <c r="JW750">
        <v>473.687</v>
      </c>
      <c r="JX750">
        <v>718.023</v>
      </c>
      <c r="JY750">
        <v>36.5299</v>
      </c>
      <c r="JZ750">
        <v>58.917</v>
      </c>
      <c r="KA750">
        <v>30.0046</v>
      </c>
      <c r="KB750">
        <v>57.6915</v>
      </c>
      <c r="KC750">
        <v>57.2973</v>
      </c>
      <c r="KD750">
        <v>49.441</v>
      </c>
      <c r="KE750">
        <v>0</v>
      </c>
      <c r="KF750">
        <v>100</v>
      </c>
      <c r="KG750">
        <v>24.6492</v>
      </c>
      <c r="KH750">
        <v>1038.76</v>
      </c>
      <c r="KI750">
        <v>21.9999</v>
      </c>
      <c r="KJ750">
        <v>91.7357</v>
      </c>
      <c r="KK750">
        <v>88.17</v>
      </c>
    </row>
    <row r="751" spans="1:297">
      <c r="A751">
        <v>735</v>
      </c>
      <c r="B751">
        <v>1762209662.1</v>
      </c>
      <c r="C751">
        <v>11430.0999999046</v>
      </c>
      <c r="D751" t="s">
        <v>1921</v>
      </c>
      <c r="E751" t="s">
        <v>1922</v>
      </c>
      <c r="F751">
        <v>5</v>
      </c>
      <c r="G751" t="s">
        <v>1798</v>
      </c>
      <c r="H751" t="s">
        <v>438</v>
      </c>
      <c r="I751">
        <v>1762209653.94615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1038.70547172519</v>
      </c>
      <c r="AK751">
        <v>1008.25604848485</v>
      </c>
      <c r="AL751">
        <v>3.52209987460557</v>
      </c>
      <c r="AM751">
        <v>64.4554851909775</v>
      </c>
      <c r="AN751">
        <f>(AP751 - AO751 + DY751*1E3/(8.314*(EA751+273.15)) * AR751/DX751 * AQ751) * DX751/(100*DL751) * 1000/(1000 - AP751)</f>
        <v>0</v>
      </c>
      <c r="AO751">
        <v>20.70428794945</v>
      </c>
      <c r="AP751">
        <v>33.2921284848485</v>
      </c>
      <c r="AQ751">
        <v>5.47731215107987e-05</v>
      </c>
      <c r="AR751">
        <v>96.2246162658236</v>
      </c>
      <c r="AS751">
        <v>17</v>
      </c>
      <c r="AT751">
        <v>3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439</v>
      </c>
      <c r="AY751" t="s">
        <v>439</v>
      </c>
      <c r="AZ751">
        <v>0</v>
      </c>
      <c r="BA751">
        <v>0</v>
      </c>
      <c r="BB751">
        <f>1-AZ751/BA751</f>
        <v>0</v>
      </c>
      <c r="BC751">
        <v>0</v>
      </c>
      <c r="BD751" t="s">
        <v>439</v>
      </c>
      <c r="BE751" t="s">
        <v>439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439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440</v>
      </c>
      <c r="DO751">
        <v>2</v>
      </c>
      <c r="DP751" t="b">
        <v>1</v>
      </c>
      <c r="DQ751">
        <v>1762209653.94615</v>
      </c>
      <c r="DR751">
        <v>950.847923076923</v>
      </c>
      <c r="DS751">
        <v>1001.90415384615</v>
      </c>
      <c r="DT751">
        <v>33.2737307692308</v>
      </c>
      <c r="DU751">
        <v>20.7037307692308</v>
      </c>
      <c r="DV751">
        <v>945.902615384616</v>
      </c>
      <c r="DW751">
        <v>32.9636769230769</v>
      </c>
      <c r="DX751">
        <v>499.995538461538</v>
      </c>
      <c r="DY751">
        <v>90.8023076923077</v>
      </c>
      <c r="DZ751">
        <v>0.100026976923077</v>
      </c>
      <c r="EA751">
        <v>45.5216769230769</v>
      </c>
      <c r="EB751">
        <v>44.3599076923077</v>
      </c>
      <c r="EC751">
        <v>999.9</v>
      </c>
      <c r="ED751">
        <v>0</v>
      </c>
      <c r="EE751">
        <v>0</v>
      </c>
      <c r="EF751">
        <v>10003.2630769231</v>
      </c>
      <c r="EG751">
        <v>0</v>
      </c>
      <c r="EH751">
        <v>1143.56769230769</v>
      </c>
      <c r="EI751">
        <v>-51.0559692307692</v>
      </c>
      <c r="EJ751">
        <v>983.575538461538</v>
      </c>
      <c r="EK751">
        <v>1023.08592307692</v>
      </c>
      <c r="EL751">
        <v>12.57</v>
      </c>
      <c r="EM751">
        <v>1001.90415384615</v>
      </c>
      <c r="EN751">
        <v>20.7037307692308</v>
      </c>
      <c r="EO751">
        <v>3.02133153846154</v>
      </c>
      <c r="EP751">
        <v>1.87994692307692</v>
      </c>
      <c r="EQ751">
        <v>24.1459153846154</v>
      </c>
      <c r="ER751">
        <v>16.4678692307692</v>
      </c>
      <c r="ES751">
        <v>2000.02461538462</v>
      </c>
      <c r="ET751">
        <v>0.980004307692308</v>
      </c>
      <c r="EU751">
        <v>0.0199952923076923</v>
      </c>
      <c r="EV751">
        <v>0</v>
      </c>
      <c r="EW751">
        <v>1027.64</v>
      </c>
      <c r="EX751">
        <v>5.00059</v>
      </c>
      <c r="EY751">
        <v>22739.8230769231</v>
      </c>
      <c r="EZ751">
        <v>17360.5461538462</v>
      </c>
      <c r="FA751">
        <v>68.2786153846154</v>
      </c>
      <c r="FB751">
        <v>68.8893076923077</v>
      </c>
      <c r="FC751">
        <v>67.7881538461538</v>
      </c>
      <c r="FD751">
        <v>68.2881538461538</v>
      </c>
      <c r="FE751">
        <v>68.3362307692308</v>
      </c>
      <c r="FF751">
        <v>1955.13461538462</v>
      </c>
      <c r="FG751">
        <v>39.89</v>
      </c>
      <c r="FH751">
        <v>0</v>
      </c>
      <c r="FI751">
        <v>1762209661.4</v>
      </c>
      <c r="FJ751">
        <v>0</v>
      </c>
      <c r="FK751">
        <v>1027.57961538462</v>
      </c>
      <c r="FL751">
        <v>1.20034186469488</v>
      </c>
      <c r="FM751">
        <v>74.4888888448945</v>
      </c>
      <c r="FN751">
        <v>22740.5538461538</v>
      </c>
      <c r="FO751">
        <v>15</v>
      </c>
      <c r="FP751">
        <v>0</v>
      </c>
      <c r="FQ751" t="s">
        <v>441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-50.5429666666667</v>
      </c>
      <c r="GD751">
        <v>-9.67124415584417</v>
      </c>
      <c r="GE751">
        <v>1.14645679100906</v>
      </c>
      <c r="GF751">
        <v>0</v>
      </c>
      <c r="GG751">
        <v>1027.50911764706</v>
      </c>
      <c r="GH751">
        <v>1.4412528569011</v>
      </c>
      <c r="GI751">
        <v>0.299738784778246</v>
      </c>
      <c r="GJ751">
        <v>-1</v>
      </c>
      <c r="GK751">
        <v>12.5624333333333</v>
      </c>
      <c r="GL751">
        <v>0.152119480519486</v>
      </c>
      <c r="GM751">
        <v>0.0155056466929012</v>
      </c>
      <c r="GN751">
        <v>0</v>
      </c>
      <c r="GO751">
        <v>0</v>
      </c>
      <c r="GP751">
        <v>2</v>
      </c>
      <c r="GQ751" t="s">
        <v>442</v>
      </c>
      <c r="GR751">
        <v>3.12442</v>
      </c>
      <c r="GS751">
        <v>2.77799</v>
      </c>
      <c r="GT751">
        <v>0.153443</v>
      </c>
      <c r="GU751">
        <v>0.159131</v>
      </c>
      <c r="GV751">
        <v>0.122621</v>
      </c>
      <c r="GW751">
        <v>0.0875968</v>
      </c>
      <c r="GX751">
        <v>29950.4</v>
      </c>
      <c r="GY751">
        <v>31380.3</v>
      </c>
      <c r="GZ751">
        <v>32173.7</v>
      </c>
      <c r="HA751">
        <v>33957.1</v>
      </c>
      <c r="HB751">
        <v>40419.7</v>
      </c>
      <c r="HC751">
        <v>44693.1</v>
      </c>
      <c r="HD751">
        <v>50635.2</v>
      </c>
      <c r="HE751">
        <v>54501.5</v>
      </c>
      <c r="HF751">
        <v>1.62275</v>
      </c>
      <c r="HG751">
        <v>1.92022</v>
      </c>
      <c r="HH751">
        <v>-0.0922978</v>
      </c>
      <c r="HI751">
        <v>0</v>
      </c>
      <c r="HJ751">
        <v>45.8607</v>
      </c>
      <c r="HK751">
        <v>999.9</v>
      </c>
      <c r="HL751">
        <v>53.223</v>
      </c>
      <c r="HM751">
        <v>28.379</v>
      </c>
      <c r="HN751">
        <v>22.7391</v>
      </c>
      <c r="HO751">
        <v>60.7649</v>
      </c>
      <c r="HP751">
        <v>29.6554</v>
      </c>
      <c r="HQ751">
        <v>2</v>
      </c>
      <c r="HR751">
        <v>3.01076</v>
      </c>
      <c r="HS751">
        <v>9.28105</v>
      </c>
      <c r="HT751">
        <v>19.8855</v>
      </c>
      <c r="HU751">
        <v>5.18569</v>
      </c>
      <c r="HV751">
        <v>12.0189</v>
      </c>
      <c r="HW751">
        <v>4.9675</v>
      </c>
      <c r="HX751">
        <v>3.2959</v>
      </c>
      <c r="HY751">
        <v>999.9</v>
      </c>
      <c r="HZ751">
        <v>9999</v>
      </c>
      <c r="IA751">
        <v>9999</v>
      </c>
      <c r="IB751">
        <v>9999</v>
      </c>
      <c r="IC751">
        <v>1.86314</v>
      </c>
      <c r="ID751">
        <v>1.86813</v>
      </c>
      <c r="IE751">
        <v>1.86783</v>
      </c>
      <c r="IF751">
        <v>1.86904</v>
      </c>
      <c r="IG751">
        <v>1.86981</v>
      </c>
      <c r="IH751">
        <v>1.86584</v>
      </c>
      <c r="II751">
        <v>1.86704</v>
      </c>
      <c r="IJ751">
        <v>1.8684</v>
      </c>
      <c r="IK751">
        <v>5</v>
      </c>
      <c r="IL751">
        <v>0</v>
      </c>
      <c r="IM751">
        <v>0</v>
      </c>
      <c r="IN751">
        <v>0</v>
      </c>
      <c r="IO751" t="s">
        <v>443</v>
      </c>
      <c r="IP751" t="s">
        <v>444</v>
      </c>
      <c r="IQ751" t="s">
        <v>445</v>
      </c>
      <c r="IR751" t="s">
        <v>445</v>
      </c>
      <c r="IS751" t="s">
        <v>445</v>
      </c>
      <c r="IT751" t="s">
        <v>445</v>
      </c>
      <c r="IU751">
        <v>0</v>
      </c>
      <c r="IV751">
        <v>100</v>
      </c>
      <c r="IW751">
        <v>100</v>
      </c>
      <c r="IX751">
        <v>5.039</v>
      </c>
      <c r="IY751">
        <v>0.3101</v>
      </c>
      <c r="IZ751">
        <v>0.972545899424372</v>
      </c>
      <c r="JA751">
        <v>0.00534676025210932</v>
      </c>
      <c r="JB751">
        <v>-1.70922874884956e-06</v>
      </c>
      <c r="JC751">
        <v>5.24977269206303e-10</v>
      </c>
      <c r="JD751">
        <v>0.310040366037049</v>
      </c>
      <c r="JE751">
        <v>0</v>
      </c>
      <c r="JF751">
        <v>0</v>
      </c>
      <c r="JG751">
        <v>0</v>
      </c>
      <c r="JH751">
        <v>4</v>
      </c>
      <c r="JI751">
        <v>2317</v>
      </c>
      <c r="JJ751">
        <v>-0</v>
      </c>
      <c r="JK751">
        <v>23</v>
      </c>
      <c r="JL751">
        <v>29370161</v>
      </c>
      <c r="JM751">
        <v>29370161</v>
      </c>
      <c r="JN751">
        <v>2.49756</v>
      </c>
      <c r="JO751">
        <v>2.60132</v>
      </c>
      <c r="JP751">
        <v>2.19849</v>
      </c>
      <c r="JQ751">
        <v>2.63672</v>
      </c>
      <c r="JR751">
        <v>2.44507</v>
      </c>
      <c r="JS751">
        <v>2.30469</v>
      </c>
      <c r="JT751">
        <v>33.1099</v>
      </c>
      <c r="JU751">
        <v>24.0787</v>
      </c>
      <c r="JV751">
        <v>18</v>
      </c>
      <c r="JW751">
        <v>473.806</v>
      </c>
      <c r="JX751">
        <v>717.737</v>
      </c>
      <c r="JY751">
        <v>36.556</v>
      </c>
      <c r="JZ751">
        <v>58.9526</v>
      </c>
      <c r="KA751">
        <v>30.0046</v>
      </c>
      <c r="KB751">
        <v>57.7319</v>
      </c>
      <c r="KC751">
        <v>57.3369</v>
      </c>
      <c r="KD751">
        <v>50.1525</v>
      </c>
      <c r="KE751">
        <v>0</v>
      </c>
      <c r="KF751">
        <v>100</v>
      </c>
      <c r="KG751">
        <v>24.6559</v>
      </c>
      <c r="KH751">
        <v>1059.19</v>
      </c>
      <c r="KI751">
        <v>21.9999</v>
      </c>
      <c r="KJ751">
        <v>91.7286</v>
      </c>
      <c r="KK751">
        <v>88.1607</v>
      </c>
    </row>
    <row r="752" spans="1:297">
      <c r="A752">
        <v>736</v>
      </c>
      <c r="B752">
        <v>1762209667.1</v>
      </c>
      <c r="C752">
        <v>11435.0999999046</v>
      </c>
      <c r="D752" t="s">
        <v>1923</v>
      </c>
      <c r="E752" t="s">
        <v>1924</v>
      </c>
      <c r="F752">
        <v>5</v>
      </c>
      <c r="G752" t="s">
        <v>1798</v>
      </c>
      <c r="H752" t="s">
        <v>438</v>
      </c>
      <c r="I752">
        <v>1762209658.94615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1055.0637367768</v>
      </c>
      <c r="AK752">
        <v>1024.93925454545</v>
      </c>
      <c r="AL752">
        <v>3.33699298085287</v>
      </c>
      <c r="AM752">
        <v>64.4554851909775</v>
      </c>
      <c r="AN752">
        <f>(AP752 - AO752 + DY752*1E3/(8.314*(EA752+273.15)) * AR752/DX752 * AQ752) * DX752/(100*DL752) * 1000/(1000 - AP752)</f>
        <v>0</v>
      </c>
      <c r="AO752">
        <v>20.7032127454307</v>
      </c>
      <c r="AP752">
        <v>33.3085878787879</v>
      </c>
      <c r="AQ752">
        <v>6.8401359167516e-05</v>
      </c>
      <c r="AR752">
        <v>96.2246162658236</v>
      </c>
      <c r="AS752">
        <v>17</v>
      </c>
      <c r="AT752">
        <v>3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439</v>
      </c>
      <c r="AY752" t="s">
        <v>439</v>
      </c>
      <c r="AZ752">
        <v>0</v>
      </c>
      <c r="BA752">
        <v>0</v>
      </c>
      <c r="BB752">
        <f>1-AZ752/BA752</f>
        <v>0</v>
      </c>
      <c r="BC752">
        <v>0</v>
      </c>
      <c r="BD752" t="s">
        <v>439</v>
      </c>
      <c r="BE752" t="s">
        <v>439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439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440</v>
      </c>
      <c r="DO752">
        <v>2</v>
      </c>
      <c r="DP752" t="b">
        <v>1</v>
      </c>
      <c r="DQ752">
        <v>1762209658.94615</v>
      </c>
      <c r="DR752">
        <v>967.309230769231</v>
      </c>
      <c r="DS752">
        <v>1018.68915384615</v>
      </c>
      <c r="DT752">
        <v>33.2876769230769</v>
      </c>
      <c r="DU752">
        <v>20.7031307692308</v>
      </c>
      <c r="DV752">
        <v>962.306307692308</v>
      </c>
      <c r="DW752">
        <v>32.9776230769231</v>
      </c>
      <c r="DX752">
        <v>500.010384615385</v>
      </c>
      <c r="DY752">
        <v>90.8037538461539</v>
      </c>
      <c r="DZ752">
        <v>0.100059584615385</v>
      </c>
      <c r="EA752">
        <v>45.5490307692308</v>
      </c>
      <c r="EB752">
        <v>44.3834769230769</v>
      </c>
      <c r="EC752">
        <v>999.9</v>
      </c>
      <c r="ED752">
        <v>0</v>
      </c>
      <c r="EE752">
        <v>0</v>
      </c>
      <c r="EF752">
        <v>10000.6215384615</v>
      </c>
      <c r="EG752">
        <v>0</v>
      </c>
      <c r="EH752">
        <v>1143.5</v>
      </c>
      <c r="EI752">
        <v>-51.3795384615385</v>
      </c>
      <c r="EJ752">
        <v>1000.61776923077</v>
      </c>
      <c r="EK752">
        <v>1040.22461538462</v>
      </c>
      <c r="EL752">
        <v>12.5845461538462</v>
      </c>
      <c r="EM752">
        <v>1018.68915384615</v>
      </c>
      <c r="EN752">
        <v>20.7031307692308</v>
      </c>
      <c r="EO752">
        <v>3.02264384615385</v>
      </c>
      <c r="EP752">
        <v>1.87992153846154</v>
      </c>
      <c r="EQ752">
        <v>24.1531692307692</v>
      </c>
      <c r="ER752">
        <v>16.4676461538462</v>
      </c>
      <c r="ES752">
        <v>1999.99230769231</v>
      </c>
      <c r="ET752">
        <v>0.980004307692308</v>
      </c>
      <c r="EU752">
        <v>0.0199952923076923</v>
      </c>
      <c r="EV752">
        <v>0</v>
      </c>
      <c r="EW752">
        <v>1027.60923076923</v>
      </c>
      <c r="EX752">
        <v>5.00059</v>
      </c>
      <c r="EY752">
        <v>22745.8076923077</v>
      </c>
      <c r="EZ752">
        <v>17360.2692307692</v>
      </c>
      <c r="FA752">
        <v>68.3073846153846</v>
      </c>
      <c r="FB752">
        <v>68.9083846153846</v>
      </c>
      <c r="FC752">
        <v>67.8169230769231</v>
      </c>
      <c r="FD752">
        <v>68.3266153846154</v>
      </c>
      <c r="FE752">
        <v>68.3556153846154</v>
      </c>
      <c r="FF752">
        <v>1955.10230769231</v>
      </c>
      <c r="FG752">
        <v>39.89</v>
      </c>
      <c r="FH752">
        <v>0</v>
      </c>
      <c r="FI752">
        <v>1762209666.2</v>
      </c>
      <c r="FJ752">
        <v>0</v>
      </c>
      <c r="FK752">
        <v>1027.61653846154</v>
      </c>
      <c r="FL752">
        <v>0.30735042137576</v>
      </c>
      <c r="FM752">
        <v>73.2820512492439</v>
      </c>
      <c r="FN752">
        <v>22746.5653846154</v>
      </c>
      <c r="FO752">
        <v>15</v>
      </c>
      <c r="FP752">
        <v>0</v>
      </c>
      <c r="FQ752" t="s">
        <v>441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-51.231045</v>
      </c>
      <c r="GD752">
        <v>-4.45343007518791</v>
      </c>
      <c r="GE752">
        <v>0.668279369332167</v>
      </c>
      <c r="GF752">
        <v>0</v>
      </c>
      <c r="GG752">
        <v>1027.56676470588</v>
      </c>
      <c r="GH752">
        <v>0.668143609524675</v>
      </c>
      <c r="GI752">
        <v>0.295652027064353</v>
      </c>
      <c r="GJ752">
        <v>-1</v>
      </c>
      <c r="GK752">
        <v>12.577625</v>
      </c>
      <c r="GL752">
        <v>0.166732330827071</v>
      </c>
      <c r="GM752">
        <v>0.0161940691303947</v>
      </c>
      <c r="GN752">
        <v>0</v>
      </c>
      <c r="GO752">
        <v>0</v>
      </c>
      <c r="GP752">
        <v>2</v>
      </c>
      <c r="GQ752" t="s">
        <v>442</v>
      </c>
      <c r="GR752">
        <v>3.12437</v>
      </c>
      <c r="GS752">
        <v>2.77793</v>
      </c>
      <c r="GT752">
        <v>0.155122</v>
      </c>
      <c r="GU752">
        <v>0.160924</v>
      </c>
      <c r="GV752">
        <v>0.122652</v>
      </c>
      <c r="GW752">
        <v>0.0875849</v>
      </c>
      <c r="GX752">
        <v>29888</v>
      </c>
      <c r="GY752">
        <v>31309.1</v>
      </c>
      <c r="GZ752">
        <v>32171.1</v>
      </c>
      <c r="HA752">
        <v>33953.3</v>
      </c>
      <c r="HB752">
        <v>40415.9</v>
      </c>
      <c r="HC752">
        <v>44689.5</v>
      </c>
      <c r="HD752">
        <v>50631.5</v>
      </c>
      <c r="HE752">
        <v>54496.2</v>
      </c>
      <c r="HF752">
        <v>1.6222</v>
      </c>
      <c r="HG752">
        <v>1.91992</v>
      </c>
      <c r="HH752">
        <v>-0.092037</v>
      </c>
      <c r="HI752">
        <v>0</v>
      </c>
      <c r="HJ752">
        <v>45.8824</v>
      </c>
      <c r="HK752">
        <v>999.9</v>
      </c>
      <c r="HL752">
        <v>53.199</v>
      </c>
      <c r="HM752">
        <v>28.379</v>
      </c>
      <c r="HN752">
        <v>22.7287</v>
      </c>
      <c r="HO752">
        <v>60.8349</v>
      </c>
      <c r="HP752">
        <v>29.5873</v>
      </c>
      <c r="HQ752">
        <v>2</v>
      </c>
      <c r="HR752">
        <v>3.0156</v>
      </c>
      <c r="HS752">
        <v>9.28105</v>
      </c>
      <c r="HT752">
        <v>19.8855</v>
      </c>
      <c r="HU752">
        <v>5.18584</v>
      </c>
      <c r="HV752">
        <v>12.0177</v>
      </c>
      <c r="HW752">
        <v>4.9674</v>
      </c>
      <c r="HX752">
        <v>3.296</v>
      </c>
      <c r="HY752">
        <v>999.9</v>
      </c>
      <c r="HZ752">
        <v>9999</v>
      </c>
      <c r="IA752">
        <v>9999</v>
      </c>
      <c r="IB752">
        <v>9999</v>
      </c>
      <c r="IC752">
        <v>1.86313</v>
      </c>
      <c r="ID752">
        <v>1.86811</v>
      </c>
      <c r="IE752">
        <v>1.86783</v>
      </c>
      <c r="IF752">
        <v>1.86904</v>
      </c>
      <c r="IG752">
        <v>1.86981</v>
      </c>
      <c r="IH752">
        <v>1.86584</v>
      </c>
      <c r="II752">
        <v>1.86705</v>
      </c>
      <c r="IJ752">
        <v>1.86841</v>
      </c>
      <c r="IK752">
        <v>5</v>
      </c>
      <c r="IL752">
        <v>0</v>
      </c>
      <c r="IM752">
        <v>0</v>
      </c>
      <c r="IN752">
        <v>0</v>
      </c>
      <c r="IO752" t="s">
        <v>443</v>
      </c>
      <c r="IP752" t="s">
        <v>444</v>
      </c>
      <c r="IQ752" t="s">
        <v>445</v>
      </c>
      <c r="IR752" t="s">
        <v>445</v>
      </c>
      <c r="IS752" t="s">
        <v>445</v>
      </c>
      <c r="IT752" t="s">
        <v>445</v>
      </c>
      <c r="IU752">
        <v>0</v>
      </c>
      <c r="IV752">
        <v>100</v>
      </c>
      <c r="IW752">
        <v>100</v>
      </c>
      <c r="IX752">
        <v>5.097</v>
      </c>
      <c r="IY752">
        <v>0.3101</v>
      </c>
      <c r="IZ752">
        <v>0.972545899424372</v>
      </c>
      <c r="JA752">
        <v>0.00534676025210932</v>
      </c>
      <c r="JB752">
        <v>-1.70922874884956e-06</v>
      </c>
      <c r="JC752">
        <v>5.24977269206303e-10</v>
      </c>
      <c r="JD752">
        <v>0.310040366037049</v>
      </c>
      <c r="JE752">
        <v>0</v>
      </c>
      <c r="JF752">
        <v>0</v>
      </c>
      <c r="JG752">
        <v>0</v>
      </c>
      <c r="JH752">
        <v>4</v>
      </c>
      <c r="JI752">
        <v>2317</v>
      </c>
      <c r="JJ752">
        <v>-0</v>
      </c>
      <c r="JK752">
        <v>23</v>
      </c>
      <c r="JL752">
        <v>29370161.1</v>
      </c>
      <c r="JM752">
        <v>29370161.1</v>
      </c>
      <c r="JN752">
        <v>2.53662</v>
      </c>
      <c r="JO752">
        <v>2.61597</v>
      </c>
      <c r="JP752">
        <v>2.19849</v>
      </c>
      <c r="JQ752">
        <v>2.63672</v>
      </c>
      <c r="JR752">
        <v>2.44629</v>
      </c>
      <c r="JS752">
        <v>2.28394</v>
      </c>
      <c r="JT752">
        <v>33.1099</v>
      </c>
      <c r="JU752">
        <v>24.07</v>
      </c>
      <c r="JV752">
        <v>18</v>
      </c>
      <c r="JW752">
        <v>473.598</v>
      </c>
      <c r="JX752">
        <v>717.706</v>
      </c>
      <c r="JY752">
        <v>36.5841</v>
      </c>
      <c r="JZ752">
        <v>58.9941</v>
      </c>
      <c r="KA752">
        <v>30.0046</v>
      </c>
      <c r="KB752">
        <v>57.7695</v>
      </c>
      <c r="KC752">
        <v>57.3686</v>
      </c>
      <c r="KD752">
        <v>50.8427</v>
      </c>
      <c r="KE752">
        <v>0</v>
      </c>
      <c r="KF752">
        <v>100</v>
      </c>
      <c r="KG752">
        <v>24.6645</v>
      </c>
      <c r="KH752">
        <v>1072.91</v>
      </c>
      <c r="KI752">
        <v>21.9999</v>
      </c>
      <c r="KJ752">
        <v>91.7217</v>
      </c>
      <c r="KK752">
        <v>88.1516</v>
      </c>
    </row>
    <row r="753" spans="1:297">
      <c r="A753">
        <v>737</v>
      </c>
      <c r="B753">
        <v>1762209672.1</v>
      </c>
      <c r="C753">
        <v>11440.0999999046</v>
      </c>
      <c r="D753" t="s">
        <v>1925</v>
      </c>
      <c r="E753" t="s">
        <v>1926</v>
      </c>
      <c r="F753">
        <v>5</v>
      </c>
      <c r="G753" t="s">
        <v>1798</v>
      </c>
      <c r="H753" t="s">
        <v>438</v>
      </c>
      <c r="I753">
        <v>1762209663.94615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1073.43104151615</v>
      </c>
      <c r="AK753">
        <v>1042.59260606061</v>
      </c>
      <c r="AL753">
        <v>3.53476612844163</v>
      </c>
      <c r="AM753">
        <v>64.4554851909775</v>
      </c>
      <c r="AN753">
        <f>(AP753 - AO753 + DY753*1E3/(8.314*(EA753+273.15)) * AR753/DX753 * AQ753) * DX753/(100*DL753) * 1000/(1000 - AP753)</f>
        <v>0</v>
      </c>
      <c r="AO753">
        <v>20.701736700731</v>
      </c>
      <c r="AP753">
        <v>33.3186684848485</v>
      </c>
      <c r="AQ753">
        <v>4.2438832402513e-05</v>
      </c>
      <c r="AR753">
        <v>96.2246162658236</v>
      </c>
      <c r="AS753">
        <v>17</v>
      </c>
      <c r="AT753">
        <v>3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439</v>
      </c>
      <c r="AY753" t="s">
        <v>439</v>
      </c>
      <c r="AZ753">
        <v>0</v>
      </c>
      <c r="BA753">
        <v>0</v>
      </c>
      <c r="BB753">
        <f>1-AZ753/BA753</f>
        <v>0</v>
      </c>
      <c r="BC753">
        <v>0</v>
      </c>
      <c r="BD753" t="s">
        <v>439</v>
      </c>
      <c r="BE753" t="s">
        <v>439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439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440</v>
      </c>
      <c r="DO753">
        <v>2</v>
      </c>
      <c r="DP753" t="b">
        <v>1</v>
      </c>
      <c r="DQ753">
        <v>1762209663.94615</v>
      </c>
      <c r="DR753">
        <v>983.911769230769</v>
      </c>
      <c r="DS753">
        <v>1035.90615384615</v>
      </c>
      <c r="DT753">
        <v>33.3010923076923</v>
      </c>
      <c r="DU753">
        <v>20.7029230769231</v>
      </c>
      <c r="DV753">
        <v>978.851230769231</v>
      </c>
      <c r="DW753">
        <v>32.9910538461538</v>
      </c>
      <c r="DX753">
        <v>500.017230769231</v>
      </c>
      <c r="DY753">
        <v>90.8055846153846</v>
      </c>
      <c r="DZ753">
        <v>0.100037384615385</v>
      </c>
      <c r="EA753">
        <v>45.5767230769231</v>
      </c>
      <c r="EB753">
        <v>44.4067692307692</v>
      </c>
      <c r="EC753">
        <v>999.9</v>
      </c>
      <c r="ED753">
        <v>0</v>
      </c>
      <c r="EE753">
        <v>0</v>
      </c>
      <c r="EF753">
        <v>9999.22538461539</v>
      </c>
      <c r="EG753">
        <v>0</v>
      </c>
      <c r="EH753">
        <v>1143.44461538462</v>
      </c>
      <c r="EI753">
        <v>-51.9934846153846</v>
      </c>
      <c r="EJ753">
        <v>1017.80623076923</v>
      </c>
      <c r="EK753">
        <v>1057.80384615385</v>
      </c>
      <c r="EL753">
        <v>12.5981692307692</v>
      </c>
      <c r="EM753">
        <v>1035.90615384615</v>
      </c>
      <c r="EN753">
        <v>20.7029230769231</v>
      </c>
      <c r="EO753">
        <v>3.02392461538462</v>
      </c>
      <c r="EP753">
        <v>1.87994153846154</v>
      </c>
      <c r="EQ753">
        <v>24.1602384615385</v>
      </c>
      <c r="ER753">
        <v>16.4678076923077</v>
      </c>
      <c r="ES753">
        <v>1999.98692307692</v>
      </c>
      <c r="ET753">
        <v>0.980004538461538</v>
      </c>
      <c r="EU753">
        <v>0.0199950615384615</v>
      </c>
      <c r="EV753">
        <v>0</v>
      </c>
      <c r="EW753">
        <v>1027.68384615385</v>
      </c>
      <c r="EX753">
        <v>5.00059</v>
      </c>
      <c r="EY753">
        <v>22752.0692307692</v>
      </c>
      <c r="EZ753">
        <v>17360.2307692308</v>
      </c>
      <c r="FA753">
        <v>68.3410769230769</v>
      </c>
      <c r="FB753">
        <v>68.942</v>
      </c>
      <c r="FC753">
        <v>67.8410769230769</v>
      </c>
      <c r="FD753">
        <v>68.3507692307692</v>
      </c>
      <c r="FE753">
        <v>68.3940769230769</v>
      </c>
      <c r="FF753">
        <v>1955.09692307692</v>
      </c>
      <c r="FG753">
        <v>39.89</v>
      </c>
      <c r="FH753">
        <v>0</v>
      </c>
      <c r="FI753">
        <v>1762209671.6</v>
      </c>
      <c r="FJ753">
        <v>0</v>
      </c>
      <c r="FK753">
        <v>1027.688</v>
      </c>
      <c r="FL753">
        <v>0.466923079022831</v>
      </c>
      <c r="FM753">
        <v>76.2076923853989</v>
      </c>
      <c r="FN753">
        <v>22753.74</v>
      </c>
      <c r="FO753">
        <v>15</v>
      </c>
      <c r="FP753">
        <v>0</v>
      </c>
      <c r="FQ753" t="s">
        <v>441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-51.7144428571429</v>
      </c>
      <c r="GD753">
        <v>-6.45356883116889</v>
      </c>
      <c r="GE753">
        <v>0.84686028508189</v>
      </c>
      <c r="GF753">
        <v>0</v>
      </c>
      <c r="GG753">
        <v>1027.64411764706</v>
      </c>
      <c r="GH753">
        <v>0.40213903815704</v>
      </c>
      <c r="GI753">
        <v>0.242209409238952</v>
      </c>
      <c r="GJ753">
        <v>-1</v>
      </c>
      <c r="GK753">
        <v>12.5905</v>
      </c>
      <c r="GL753">
        <v>0.169893506493516</v>
      </c>
      <c r="GM753">
        <v>0.017333534797364</v>
      </c>
      <c r="GN753">
        <v>0</v>
      </c>
      <c r="GO753">
        <v>0</v>
      </c>
      <c r="GP753">
        <v>2</v>
      </c>
      <c r="GQ753" t="s">
        <v>442</v>
      </c>
      <c r="GR753">
        <v>3.12426</v>
      </c>
      <c r="GS753">
        <v>2.77792</v>
      </c>
      <c r="GT753">
        <v>0.156858</v>
      </c>
      <c r="GU753">
        <v>0.162549</v>
      </c>
      <c r="GV753">
        <v>0.122672</v>
      </c>
      <c r="GW753">
        <v>0.087572</v>
      </c>
      <c r="GX753">
        <v>29823.4</v>
      </c>
      <c r="GY753">
        <v>31244.4</v>
      </c>
      <c r="GZ753">
        <v>32168.4</v>
      </c>
      <c r="HA753">
        <v>33949.7</v>
      </c>
      <c r="HB753">
        <v>40412.9</v>
      </c>
      <c r="HC753">
        <v>44685.8</v>
      </c>
      <c r="HD753">
        <v>50628.3</v>
      </c>
      <c r="HE753">
        <v>54490.8</v>
      </c>
      <c r="HF753">
        <v>1.6216</v>
      </c>
      <c r="HG753">
        <v>1.91928</v>
      </c>
      <c r="HH753">
        <v>-0.0919476</v>
      </c>
      <c r="HI753">
        <v>0</v>
      </c>
      <c r="HJ753">
        <v>45.9077</v>
      </c>
      <c r="HK753">
        <v>999.9</v>
      </c>
      <c r="HL753">
        <v>53.199</v>
      </c>
      <c r="HM753">
        <v>28.379</v>
      </c>
      <c r="HN753">
        <v>22.727</v>
      </c>
      <c r="HO753">
        <v>60.9349</v>
      </c>
      <c r="HP753">
        <v>29.5954</v>
      </c>
      <c r="HQ753">
        <v>2</v>
      </c>
      <c r="HR753">
        <v>3.02034</v>
      </c>
      <c r="HS753">
        <v>9.28105</v>
      </c>
      <c r="HT753">
        <v>19.8854</v>
      </c>
      <c r="HU753">
        <v>5.18584</v>
      </c>
      <c r="HV753">
        <v>12.0194</v>
      </c>
      <c r="HW753">
        <v>4.96705</v>
      </c>
      <c r="HX753">
        <v>3.2959</v>
      </c>
      <c r="HY753">
        <v>999.9</v>
      </c>
      <c r="HZ753">
        <v>9999</v>
      </c>
      <c r="IA753">
        <v>9999</v>
      </c>
      <c r="IB753">
        <v>9999</v>
      </c>
      <c r="IC753">
        <v>1.86316</v>
      </c>
      <c r="ID753">
        <v>1.86812</v>
      </c>
      <c r="IE753">
        <v>1.86783</v>
      </c>
      <c r="IF753">
        <v>1.86904</v>
      </c>
      <c r="IG753">
        <v>1.86981</v>
      </c>
      <c r="IH753">
        <v>1.86584</v>
      </c>
      <c r="II753">
        <v>1.86705</v>
      </c>
      <c r="IJ753">
        <v>1.86842</v>
      </c>
      <c r="IK753">
        <v>5</v>
      </c>
      <c r="IL753">
        <v>0</v>
      </c>
      <c r="IM753">
        <v>0</v>
      </c>
      <c r="IN753">
        <v>0</v>
      </c>
      <c r="IO753" t="s">
        <v>443</v>
      </c>
      <c r="IP753" t="s">
        <v>444</v>
      </c>
      <c r="IQ753" t="s">
        <v>445</v>
      </c>
      <c r="IR753" t="s">
        <v>445</v>
      </c>
      <c r="IS753" t="s">
        <v>445</v>
      </c>
      <c r="IT753" t="s">
        <v>445</v>
      </c>
      <c r="IU753">
        <v>0</v>
      </c>
      <c r="IV753">
        <v>100</v>
      </c>
      <c r="IW753">
        <v>100</v>
      </c>
      <c r="IX753">
        <v>5.15</v>
      </c>
      <c r="IY753">
        <v>0.31</v>
      </c>
      <c r="IZ753">
        <v>0.972545899424372</v>
      </c>
      <c r="JA753">
        <v>0.00534676025210932</v>
      </c>
      <c r="JB753">
        <v>-1.70922874884956e-06</v>
      </c>
      <c r="JC753">
        <v>5.24977269206303e-10</v>
      </c>
      <c r="JD753">
        <v>0.310040366037049</v>
      </c>
      <c r="JE753">
        <v>0</v>
      </c>
      <c r="JF753">
        <v>0</v>
      </c>
      <c r="JG753">
        <v>0</v>
      </c>
      <c r="JH753">
        <v>4</v>
      </c>
      <c r="JI753">
        <v>2317</v>
      </c>
      <c r="JJ753">
        <v>-0</v>
      </c>
      <c r="JK753">
        <v>23</v>
      </c>
      <c r="JL753">
        <v>29370161.2</v>
      </c>
      <c r="JM753">
        <v>29370161.2</v>
      </c>
      <c r="JN753">
        <v>2.57202</v>
      </c>
      <c r="JO753">
        <v>2.59888</v>
      </c>
      <c r="JP753">
        <v>2.19849</v>
      </c>
      <c r="JQ753">
        <v>2.63672</v>
      </c>
      <c r="JR753">
        <v>2.44507</v>
      </c>
      <c r="JS753">
        <v>2.34863</v>
      </c>
      <c r="JT753">
        <v>33.0875</v>
      </c>
      <c r="JU753">
        <v>24.0787</v>
      </c>
      <c r="JV753">
        <v>18</v>
      </c>
      <c r="JW753">
        <v>473.339</v>
      </c>
      <c r="JX753">
        <v>717.396</v>
      </c>
      <c r="JY753">
        <v>36.6107</v>
      </c>
      <c r="JZ753">
        <v>59.0371</v>
      </c>
      <c r="KA753">
        <v>30.0046</v>
      </c>
      <c r="KB753">
        <v>57.8048</v>
      </c>
      <c r="KC753">
        <v>57.4083</v>
      </c>
      <c r="KD753">
        <v>51.4853</v>
      </c>
      <c r="KE753">
        <v>0</v>
      </c>
      <c r="KF753">
        <v>100</v>
      </c>
      <c r="KG753">
        <v>24.6689</v>
      </c>
      <c r="KH753">
        <v>1093.57</v>
      </c>
      <c r="KI753">
        <v>21.9999</v>
      </c>
      <c r="KJ753">
        <v>91.7151</v>
      </c>
      <c r="KK753">
        <v>88.1425</v>
      </c>
    </row>
    <row r="754" spans="1:297">
      <c r="A754">
        <v>738</v>
      </c>
      <c r="B754">
        <v>1762209677.1</v>
      </c>
      <c r="C754">
        <v>11445.0999999046</v>
      </c>
      <c r="D754" t="s">
        <v>1927</v>
      </c>
      <c r="E754" t="s">
        <v>1928</v>
      </c>
      <c r="F754">
        <v>5</v>
      </c>
      <c r="G754" t="s">
        <v>1798</v>
      </c>
      <c r="H754" t="s">
        <v>438</v>
      </c>
      <c r="I754">
        <v>1762209668.94615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1090.18632934668</v>
      </c>
      <c r="AK754">
        <v>1059.71921212121</v>
      </c>
      <c r="AL754">
        <v>3.42775769285147</v>
      </c>
      <c r="AM754">
        <v>64.4554851909775</v>
      </c>
      <c r="AN754">
        <f>(AP754 - AO754 + DY754*1E3/(8.314*(EA754+273.15)) * AR754/DX754 * AQ754) * DX754/(100*DL754) * 1000/(1000 - AP754)</f>
        <v>0</v>
      </c>
      <c r="AO754">
        <v>20.7002335635719</v>
      </c>
      <c r="AP754">
        <v>33.3375521212121</v>
      </c>
      <c r="AQ754">
        <v>6.56802897332882e-05</v>
      </c>
      <c r="AR754">
        <v>96.2246162658236</v>
      </c>
      <c r="AS754">
        <v>17</v>
      </c>
      <c r="AT754">
        <v>3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439</v>
      </c>
      <c r="AY754" t="s">
        <v>439</v>
      </c>
      <c r="AZ754">
        <v>0</v>
      </c>
      <c r="BA754">
        <v>0</v>
      </c>
      <c r="BB754">
        <f>1-AZ754/BA754</f>
        <v>0</v>
      </c>
      <c r="BC754">
        <v>0</v>
      </c>
      <c r="BD754" t="s">
        <v>439</v>
      </c>
      <c r="BE754" t="s">
        <v>439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439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440</v>
      </c>
      <c r="DO754">
        <v>2</v>
      </c>
      <c r="DP754" t="b">
        <v>1</v>
      </c>
      <c r="DQ754">
        <v>1762209668.94615</v>
      </c>
      <c r="DR754">
        <v>1000.55561538462</v>
      </c>
      <c r="DS754">
        <v>1052.80230769231</v>
      </c>
      <c r="DT754">
        <v>33.3155923076923</v>
      </c>
      <c r="DU754">
        <v>20.7016461538462</v>
      </c>
      <c r="DV754">
        <v>995.436846153846</v>
      </c>
      <c r="DW754">
        <v>33.0055461538462</v>
      </c>
      <c r="DX754">
        <v>500.013076923077</v>
      </c>
      <c r="DY754">
        <v>90.8064692307692</v>
      </c>
      <c r="DZ754">
        <v>0.100009776923077</v>
      </c>
      <c r="EA754">
        <v>45.6008615384615</v>
      </c>
      <c r="EB754">
        <v>44.4305692307692</v>
      </c>
      <c r="EC754">
        <v>999.9</v>
      </c>
      <c r="ED754">
        <v>0</v>
      </c>
      <c r="EE754">
        <v>0</v>
      </c>
      <c r="EF754">
        <v>10003.9430769231</v>
      </c>
      <c r="EG754">
        <v>0</v>
      </c>
      <c r="EH754">
        <v>1143.36307692308</v>
      </c>
      <c r="EI754">
        <v>-52.2461923076923</v>
      </c>
      <c r="EJ754">
        <v>1035.03846153846</v>
      </c>
      <c r="EK754">
        <v>1075.05538461538</v>
      </c>
      <c r="EL754">
        <v>12.6139461538462</v>
      </c>
      <c r="EM754">
        <v>1052.80230769231</v>
      </c>
      <c r="EN754">
        <v>20.7016461538462</v>
      </c>
      <c r="EO754">
        <v>3.02527076923077</v>
      </c>
      <c r="EP754">
        <v>1.87984307692308</v>
      </c>
      <c r="EQ754">
        <v>24.1676538461538</v>
      </c>
      <c r="ER754">
        <v>16.4669923076923</v>
      </c>
      <c r="ES754">
        <v>2000.00846153846</v>
      </c>
      <c r="ET754">
        <v>0.980005</v>
      </c>
      <c r="EU754">
        <v>0.0199946</v>
      </c>
      <c r="EV754">
        <v>0</v>
      </c>
      <c r="EW754">
        <v>1027.75461538462</v>
      </c>
      <c r="EX754">
        <v>5.00059</v>
      </c>
      <c r="EY754">
        <v>22758.8461538462</v>
      </c>
      <c r="EZ754">
        <v>17360.4307692308</v>
      </c>
      <c r="FA754">
        <v>68.3604615384615</v>
      </c>
      <c r="FB754">
        <v>68.9709230769231</v>
      </c>
      <c r="FC754">
        <v>67.8795384615385</v>
      </c>
      <c r="FD754">
        <v>68.3892307692308</v>
      </c>
      <c r="FE754">
        <v>68.4131538461538</v>
      </c>
      <c r="FF754">
        <v>1955.11846153846</v>
      </c>
      <c r="FG754">
        <v>39.89</v>
      </c>
      <c r="FH754">
        <v>0</v>
      </c>
      <c r="FI754">
        <v>1762209676.4</v>
      </c>
      <c r="FJ754">
        <v>0</v>
      </c>
      <c r="FK754">
        <v>1027.798</v>
      </c>
      <c r="FL754">
        <v>2.62999999697739</v>
      </c>
      <c r="FM754">
        <v>76.9923075792921</v>
      </c>
      <c r="FN754">
        <v>22759.872</v>
      </c>
      <c r="FO754">
        <v>15</v>
      </c>
      <c r="FP754">
        <v>0</v>
      </c>
      <c r="FQ754" t="s">
        <v>441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-52.16087</v>
      </c>
      <c r="GD754">
        <v>-4.54817142857135</v>
      </c>
      <c r="GE754">
        <v>0.689893226593797</v>
      </c>
      <c r="GF754">
        <v>0</v>
      </c>
      <c r="GG754">
        <v>1027.74470588235</v>
      </c>
      <c r="GH754">
        <v>1.09915966649013</v>
      </c>
      <c r="GI754">
        <v>0.253982807362995</v>
      </c>
      <c r="GJ754">
        <v>-1</v>
      </c>
      <c r="GK754">
        <v>12.606035</v>
      </c>
      <c r="GL754">
        <v>0.18911729323308</v>
      </c>
      <c r="GM754">
        <v>0.0182938042790449</v>
      </c>
      <c r="GN754">
        <v>0</v>
      </c>
      <c r="GO754">
        <v>0</v>
      </c>
      <c r="GP754">
        <v>2</v>
      </c>
      <c r="GQ754" t="s">
        <v>442</v>
      </c>
      <c r="GR754">
        <v>3.12442</v>
      </c>
      <c r="GS754">
        <v>2.77823</v>
      </c>
      <c r="GT754">
        <v>0.158547</v>
      </c>
      <c r="GU754">
        <v>0.164305</v>
      </c>
      <c r="GV754">
        <v>0.1227</v>
      </c>
      <c r="GW754">
        <v>0.0875703</v>
      </c>
      <c r="GX754">
        <v>29760.2</v>
      </c>
      <c r="GY754">
        <v>31174.5</v>
      </c>
      <c r="GZ754">
        <v>32165.4</v>
      </c>
      <c r="HA754">
        <v>33945.7</v>
      </c>
      <c r="HB754">
        <v>40408.8</v>
      </c>
      <c r="HC754">
        <v>44681.1</v>
      </c>
      <c r="HD754">
        <v>50624.1</v>
      </c>
      <c r="HE754">
        <v>54484.8</v>
      </c>
      <c r="HF754">
        <v>1.6216</v>
      </c>
      <c r="HG754">
        <v>1.91882</v>
      </c>
      <c r="HH754">
        <v>-0.0919476</v>
      </c>
      <c r="HI754">
        <v>0</v>
      </c>
      <c r="HJ754">
        <v>45.933</v>
      </c>
      <c r="HK754">
        <v>999.9</v>
      </c>
      <c r="HL754">
        <v>53.199</v>
      </c>
      <c r="HM754">
        <v>28.379</v>
      </c>
      <c r="HN754">
        <v>22.727</v>
      </c>
      <c r="HO754">
        <v>60.6449</v>
      </c>
      <c r="HP754">
        <v>29.6194</v>
      </c>
      <c r="HQ754">
        <v>2</v>
      </c>
      <c r="HR754">
        <v>3.02515</v>
      </c>
      <c r="HS754">
        <v>9.28105</v>
      </c>
      <c r="HT754">
        <v>19.8852</v>
      </c>
      <c r="HU754">
        <v>5.18599</v>
      </c>
      <c r="HV754">
        <v>12.0197</v>
      </c>
      <c r="HW754">
        <v>4.9675</v>
      </c>
      <c r="HX754">
        <v>3.29598</v>
      </c>
      <c r="HY754">
        <v>999.9</v>
      </c>
      <c r="HZ754">
        <v>9999</v>
      </c>
      <c r="IA754">
        <v>9999</v>
      </c>
      <c r="IB754">
        <v>9999</v>
      </c>
      <c r="IC754">
        <v>1.86315</v>
      </c>
      <c r="ID754">
        <v>1.86809</v>
      </c>
      <c r="IE754">
        <v>1.86783</v>
      </c>
      <c r="IF754">
        <v>1.86903</v>
      </c>
      <c r="IG754">
        <v>1.86981</v>
      </c>
      <c r="IH754">
        <v>1.86584</v>
      </c>
      <c r="II754">
        <v>1.86706</v>
      </c>
      <c r="IJ754">
        <v>1.86841</v>
      </c>
      <c r="IK754">
        <v>5</v>
      </c>
      <c r="IL754">
        <v>0</v>
      </c>
      <c r="IM754">
        <v>0</v>
      </c>
      <c r="IN754">
        <v>0</v>
      </c>
      <c r="IO754" t="s">
        <v>443</v>
      </c>
      <c r="IP754" t="s">
        <v>444</v>
      </c>
      <c r="IQ754" t="s">
        <v>445</v>
      </c>
      <c r="IR754" t="s">
        <v>445</v>
      </c>
      <c r="IS754" t="s">
        <v>445</v>
      </c>
      <c r="IT754" t="s">
        <v>445</v>
      </c>
      <c r="IU754">
        <v>0</v>
      </c>
      <c r="IV754">
        <v>100</v>
      </c>
      <c r="IW754">
        <v>100</v>
      </c>
      <c r="IX754">
        <v>5.22</v>
      </c>
      <c r="IY754">
        <v>0.31</v>
      </c>
      <c r="IZ754">
        <v>0.972545899424372</v>
      </c>
      <c r="JA754">
        <v>0.00534676025210932</v>
      </c>
      <c r="JB754">
        <v>-1.70922874884956e-06</v>
      </c>
      <c r="JC754">
        <v>5.24977269206303e-10</v>
      </c>
      <c r="JD754">
        <v>0.310040366037049</v>
      </c>
      <c r="JE754">
        <v>0</v>
      </c>
      <c r="JF754">
        <v>0</v>
      </c>
      <c r="JG754">
        <v>0</v>
      </c>
      <c r="JH754">
        <v>4</v>
      </c>
      <c r="JI754">
        <v>2317</v>
      </c>
      <c r="JJ754">
        <v>-0</v>
      </c>
      <c r="JK754">
        <v>23</v>
      </c>
      <c r="JL754">
        <v>29370161.3</v>
      </c>
      <c r="JM754">
        <v>29370161.3</v>
      </c>
      <c r="JN754">
        <v>2.60376</v>
      </c>
      <c r="JO754">
        <v>2.60742</v>
      </c>
      <c r="JP754">
        <v>2.19849</v>
      </c>
      <c r="JQ754">
        <v>2.63672</v>
      </c>
      <c r="JR754">
        <v>2.44629</v>
      </c>
      <c r="JS754">
        <v>2.33521</v>
      </c>
      <c r="JT754">
        <v>33.1099</v>
      </c>
      <c r="JU754">
        <v>24.07</v>
      </c>
      <c r="JV754">
        <v>18</v>
      </c>
      <c r="JW754">
        <v>473.551</v>
      </c>
      <c r="JX754">
        <v>717.284</v>
      </c>
      <c r="JY754">
        <v>36.6388</v>
      </c>
      <c r="JZ754">
        <v>59.0749</v>
      </c>
      <c r="KA754">
        <v>30.0046</v>
      </c>
      <c r="KB754">
        <v>57.8455</v>
      </c>
      <c r="KC754">
        <v>57.448</v>
      </c>
      <c r="KD754">
        <v>52.0979</v>
      </c>
      <c r="KE754">
        <v>0</v>
      </c>
      <c r="KF754">
        <v>100</v>
      </c>
      <c r="KG754">
        <v>24.6781</v>
      </c>
      <c r="KH754">
        <v>1107.24</v>
      </c>
      <c r="KI754">
        <v>21.9999</v>
      </c>
      <c r="KJ754">
        <v>91.7071</v>
      </c>
      <c r="KK754">
        <v>88.1326</v>
      </c>
    </row>
    <row r="755" spans="1:297">
      <c r="A755">
        <v>739</v>
      </c>
      <c r="B755">
        <v>1762209682.1</v>
      </c>
      <c r="C755">
        <v>11450.0999999046</v>
      </c>
      <c r="D755" t="s">
        <v>1929</v>
      </c>
      <c r="E755" t="s">
        <v>1930</v>
      </c>
      <c r="F755">
        <v>5</v>
      </c>
      <c r="G755" t="s">
        <v>1798</v>
      </c>
      <c r="H755" t="s">
        <v>438</v>
      </c>
      <c r="I755">
        <v>1762209673.94615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1107.94996666213</v>
      </c>
      <c r="AK755">
        <v>1077.16563636364</v>
      </c>
      <c r="AL755">
        <v>3.46896778715055</v>
      </c>
      <c r="AM755">
        <v>64.4554851909775</v>
      </c>
      <c r="AN755">
        <f>(AP755 - AO755 + DY755*1E3/(8.314*(EA755+273.15)) * AR755/DX755 * AQ755) * DX755/(100*DL755) * 1000/(1000 - AP755)</f>
        <v>0</v>
      </c>
      <c r="AO755">
        <v>20.7014996191044</v>
      </c>
      <c r="AP755">
        <v>33.3559345454545</v>
      </c>
      <c r="AQ755">
        <v>7.89846105668819e-05</v>
      </c>
      <c r="AR755">
        <v>96.2246162658236</v>
      </c>
      <c r="AS755">
        <v>18</v>
      </c>
      <c r="AT755">
        <v>4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439</v>
      </c>
      <c r="AY755" t="s">
        <v>439</v>
      </c>
      <c r="AZ755">
        <v>0</v>
      </c>
      <c r="BA755">
        <v>0</v>
      </c>
      <c r="BB755">
        <f>1-AZ755/BA755</f>
        <v>0</v>
      </c>
      <c r="BC755">
        <v>0</v>
      </c>
      <c r="BD755" t="s">
        <v>439</v>
      </c>
      <c r="BE755" t="s">
        <v>439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439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440</v>
      </c>
      <c r="DO755">
        <v>2</v>
      </c>
      <c r="DP755" t="b">
        <v>1</v>
      </c>
      <c r="DQ755">
        <v>1762209673.94615</v>
      </c>
      <c r="DR755">
        <v>1017.26269230769</v>
      </c>
      <c r="DS755">
        <v>1069.85384615385</v>
      </c>
      <c r="DT755">
        <v>33.3305230769231</v>
      </c>
      <c r="DU755">
        <v>20.7012307692308</v>
      </c>
      <c r="DV755">
        <v>1012.086</v>
      </c>
      <c r="DW755">
        <v>33.0204692307692</v>
      </c>
      <c r="DX755">
        <v>500.002846153846</v>
      </c>
      <c r="DY755">
        <v>90.8067</v>
      </c>
      <c r="DZ755">
        <v>0.0999998076923077</v>
      </c>
      <c r="EA755">
        <v>45.6241923076923</v>
      </c>
      <c r="EB755">
        <v>44.4540153846154</v>
      </c>
      <c r="EC755">
        <v>999.9</v>
      </c>
      <c r="ED755">
        <v>0</v>
      </c>
      <c r="EE755">
        <v>0</v>
      </c>
      <c r="EF755">
        <v>10003.9961538462</v>
      </c>
      <c r="EG755">
        <v>0</v>
      </c>
      <c r="EH755">
        <v>1143.28615384615</v>
      </c>
      <c r="EI755">
        <v>-52.5911230769231</v>
      </c>
      <c r="EJ755">
        <v>1052.33769230769</v>
      </c>
      <c r="EK755">
        <v>1092.46923076923</v>
      </c>
      <c r="EL755">
        <v>12.6293076923077</v>
      </c>
      <c r="EM755">
        <v>1069.85384615385</v>
      </c>
      <c r="EN755">
        <v>20.7012307692308</v>
      </c>
      <c r="EO755">
        <v>3.02663615384615</v>
      </c>
      <c r="EP755">
        <v>1.87981</v>
      </c>
      <c r="EQ755">
        <v>24.1751692307692</v>
      </c>
      <c r="ER755">
        <v>16.4667307692308</v>
      </c>
      <c r="ES755">
        <v>2000.00230769231</v>
      </c>
      <c r="ET755">
        <v>0.980005307692308</v>
      </c>
      <c r="EU755">
        <v>0.0199943615384615</v>
      </c>
      <c r="EV755">
        <v>0</v>
      </c>
      <c r="EW755">
        <v>1027.86923076923</v>
      </c>
      <c r="EX755">
        <v>5.00059</v>
      </c>
      <c r="EY755">
        <v>22765.3461538462</v>
      </c>
      <c r="EZ755">
        <v>17360.3923076923</v>
      </c>
      <c r="FA755">
        <v>68.3940769230769</v>
      </c>
      <c r="FB755">
        <v>69.0046153846154</v>
      </c>
      <c r="FC755">
        <v>67.9131538461538</v>
      </c>
      <c r="FD755">
        <v>68.4131538461538</v>
      </c>
      <c r="FE755">
        <v>68.4467692307692</v>
      </c>
      <c r="FF755">
        <v>1955.11230769231</v>
      </c>
      <c r="FG755">
        <v>39.89</v>
      </c>
      <c r="FH755">
        <v>0</v>
      </c>
      <c r="FI755">
        <v>1762209681.2</v>
      </c>
      <c r="FJ755">
        <v>0</v>
      </c>
      <c r="FK755">
        <v>1027.9252</v>
      </c>
      <c r="FL755">
        <v>1.60923079894028</v>
      </c>
      <c r="FM755">
        <v>81.1384615042327</v>
      </c>
      <c r="FN755">
        <v>22766.228</v>
      </c>
      <c r="FO755">
        <v>15</v>
      </c>
      <c r="FP755">
        <v>0</v>
      </c>
      <c r="FQ755" t="s">
        <v>441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-52.3597809523809</v>
      </c>
      <c r="GD755">
        <v>-3.68327532467536</v>
      </c>
      <c r="GE755">
        <v>0.724878312033293</v>
      </c>
      <c r="GF755">
        <v>0</v>
      </c>
      <c r="GG755">
        <v>1027.81735294118</v>
      </c>
      <c r="GH755">
        <v>1.58456838021328</v>
      </c>
      <c r="GI755">
        <v>0.314065456118057</v>
      </c>
      <c r="GJ755">
        <v>-1</v>
      </c>
      <c r="GK755">
        <v>12.6202142857143</v>
      </c>
      <c r="GL755">
        <v>0.182929870129861</v>
      </c>
      <c r="GM755">
        <v>0.0186309850904932</v>
      </c>
      <c r="GN755">
        <v>0</v>
      </c>
      <c r="GO755">
        <v>0</v>
      </c>
      <c r="GP755">
        <v>2</v>
      </c>
      <c r="GQ755" t="s">
        <v>442</v>
      </c>
      <c r="GR755">
        <v>3.12434</v>
      </c>
      <c r="GS755">
        <v>2.77801</v>
      </c>
      <c r="GT755">
        <v>0.160205</v>
      </c>
      <c r="GU755">
        <v>0.165743</v>
      </c>
      <c r="GV755">
        <v>0.12276</v>
      </c>
      <c r="GW755">
        <v>0.0875624</v>
      </c>
      <c r="GX755">
        <v>29698.5</v>
      </c>
      <c r="GY755">
        <v>31116.4</v>
      </c>
      <c r="GZ755">
        <v>32162.8</v>
      </c>
      <c r="HA755">
        <v>33941.6</v>
      </c>
      <c r="HB755">
        <v>40403.9</v>
      </c>
      <c r="HC755">
        <v>44676.7</v>
      </c>
      <c r="HD755">
        <v>50620.7</v>
      </c>
      <c r="HE755">
        <v>54478.7</v>
      </c>
      <c r="HF755">
        <v>1.62103</v>
      </c>
      <c r="HG755">
        <v>1.91842</v>
      </c>
      <c r="HH755">
        <v>-0.0924915</v>
      </c>
      <c r="HI755">
        <v>0</v>
      </c>
      <c r="HJ755">
        <v>45.9583</v>
      </c>
      <c r="HK755">
        <v>999.9</v>
      </c>
      <c r="HL755">
        <v>53.199</v>
      </c>
      <c r="HM755">
        <v>28.399</v>
      </c>
      <c r="HN755">
        <v>22.7549</v>
      </c>
      <c r="HO755">
        <v>60.7149</v>
      </c>
      <c r="HP755">
        <v>29.5873</v>
      </c>
      <c r="HQ755">
        <v>2</v>
      </c>
      <c r="HR755">
        <v>3.03003</v>
      </c>
      <c r="HS755">
        <v>9.28105</v>
      </c>
      <c r="HT755">
        <v>19.8851</v>
      </c>
      <c r="HU755">
        <v>5.18584</v>
      </c>
      <c r="HV755">
        <v>12.0188</v>
      </c>
      <c r="HW755">
        <v>4.96695</v>
      </c>
      <c r="HX755">
        <v>3.29595</v>
      </c>
      <c r="HY755">
        <v>999.9</v>
      </c>
      <c r="HZ755">
        <v>9999</v>
      </c>
      <c r="IA755">
        <v>9999</v>
      </c>
      <c r="IB755">
        <v>9999</v>
      </c>
      <c r="IC755">
        <v>1.86316</v>
      </c>
      <c r="ID755">
        <v>1.86811</v>
      </c>
      <c r="IE755">
        <v>1.86783</v>
      </c>
      <c r="IF755">
        <v>1.86905</v>
      </c>
      <c r="IG755">
        <v>1.86981</v>
      </c>
      <c r="IH755">
        <v>1.86586</v>
      </c>
      <c r="II755">
        <v>1.86705</v>
      </c>
      <c r="IJ755">
        <v>1.86841</v>
      </c>
      <c r="IK755">
        <v>5</v>
      </c>
      <c r="IL755">
        <v>0</v>
      </c>
      <c r="IM755">
        <v>0</v>
      </c>
      <c r="IN755">
        <v>0</v>
      </c>
      <c r="IO755" t="s">
        <v>443</v>
      </c>
      <c r="IP755" t="s">
        <v>444</v>
      </c>
      <c r="IQ755" t="s">
        <v>445</v>
      </c>
      <c r="IR755" t="s">
        <v>445</v>
      </c>
      <c r="IS755" t="s">
        <v>445</v>
      </c>
      <c r="IT755" t="s">
        <v>445</v>
      </c>
      <c r="IU755">
        <v>0</v>
      </c>
      <c r="IV755">
        <v>100</v>
      </c>
      <c r="IW755">
        <v>100</v>
      </c>
      <c r="IX755">
        <v>5.27</v>
      </c>
      <c r="IY755">
        <v>0.31</v>
      </c>
      <c r="IZ755">
        <v>0.972545899424372</v>
      </c>
      <c r="JA755">
        <v>0.00534676025210932</v>
      </c>
      <c r="JB755">
        <v>-1.70922874884956e-06</v>
      </c>
      <c r="JC755">
        <v>5.24977269206303e-10</v>
      </c>
      <c r="JD755">
        <v>0.310040366037049</v>
      </c>
      <c r="JE755">
        <v>0</v>
      </c>
      <c r="JF755">
        <v>0</v>
      </c>
      <c r="JG755">
        <v>0</v>
      </c>
      <c r="JH755">
        <v>4</v>
      </c>
      <c r="JI755">
        <v>2317</v>
      </c>
      <c r="JJ755">
        <v>-0</v>
      </c>
      <c r="JK755">
        <v>23</v>
      </c>
      <c r="JL755">
        <v>29370161.4</v>
      </c>
      <c r="JM755">
        <v>29370161.4</v>
      </c>
      <c r="JN755">
        <v>2.6355</v>
      </c>
      <c r="JO755">
        <v>2.6001</v>
      </c>
      <c r="JP755">
        <v>2.19849</v>
      </c>
      <c r="JQ755">
        <v>2.63672</v>
      </c>
      <c r="JR755">
        <v>2.44629</v>
      </c>
      <c r="JS755">
        <v>2.33154</v>
      </c>
      <c r="JT755">
        <v>33.1099</v>
      </c>
      <c r="JU755">
        <v>24.0787</v>
      </c>
      <c r="JV755">
        <v>18</v>
      </c>
      <c r="JW755">
        <v>473.315</v>
      </c>
      <c r="JX755">
        <v>717.155</v>
      </c>
      <c r="JY755">
        <v>36.6672</v>
      </c>
      <c r="JZ755">
        <v>59.1146</v>
      </c>
      <c r="KA755">
        <v>30.0047</v>
      </c>
      <c r="KB755">
        <v>57.8813</v>
      </c>
      <c r="KC755">
        <v>57.4799</v>
      </c>
      <c r="KD755">
        <v>52.8155</v>
      </c>
      <c r="KE755">
        <v>0</v>
      </c>
      <c r="KF755">
        <v>100</v>
      </c>
      <c r="KG755">
        <v>24.6884</v>
      </c>
      <c r="KH755">
        <v>1120.89</v>
      </c>
      <c r="KI755">
        <v>21.9999</v>
      </c>
      <c r="KJ755">
        <v>91.7005</v>
      </c>
      <c r="KK755">
        <v>88.1224</v>
      </c>
    </row>
    <row r="756" spans="1:297">
      <c r="A756">
        <v>740</v>
      </c>
      <c r="B756">
        <v>1762209687.1</v>
      </c>
      <c r="C756">
        <v>11455.0999999046</v>
      </c>
      <c r="D756" t="s">
        <v>1931</v>
      </c>
      <c r="E756" t="s">
        <v>1932</v>
      </c>
      <c r="F756">
        <v>5</v>
      </c>
      <c r="G756" t="s">
        <v>1798</v>
      </c>
      <c r="H756" t="s">
        <v>438</v>
      </c>
      <c r="I756">
        <v>1762209678.94615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1123.10873057252</v>
      </c>
      <c r="AK756">
        <v>1093.20448484848</v>
      </c>
      <c r="AL756">
        <v>3.205726867468</v>
      </c>
      <c r="AM756">
        <v>64.4554851909775</v>
      </c>
      <c r="AN756">
        <f>(AP756 - AO756 + DY756*1E3/(8.314*(EA756+273.15)) * AR756/DX756 * AQ756) * DX756/(100*DL756) * 1000/(1000 - AP756)</f>
        <v>0</v>
      </c>
      <c r="AO756">
        <v>20.7007815712165</v>
      </c>
      <c r="AP756">
        <v>33.3745975757576</v>
      </c>
      <c r="AQ756">
        <v>7.40635084747832e-05</v>
      </c>
      <c r="AR756">
        <v>96.2246162658236</v>
      </c>
      <c r="AS756">
        <v>17</v>
      </c>
      <c r="AT756">
        <v>3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439</v>
      </c>
      <c r="AY756" t="s">
        <v>439</v>
      </c>
      <c r="AZ756">
        <v>0</v>
      </c>
      <c r="BA756">
        <v>0</v>
      </c>
      <c r="BB756">
        <f>1-AZ756/BA756</f>
        <v>0</v>
      </c>
      <c r="BC756">
        <v>0</v>
      </c>
      <c r="BD756" t="s">
        <v>439</v>
      </c>
      <c r="BE756" t="s">
        <v>439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439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440</v>
      </c>
      <c r="DO756">
        <v>2</v>
      </c>
      <c r="DP756" t="b">
        <v>1</v>
      </c>
      <c r="DQ756">
        <v>1762209678.94615</v>
      </c>
      <c r="DR756">
        <v>1033.77</v>
      </c>
      <c r="DS756">
        <v>1086.07615384615</v>
      </c>
      <c r="DT756">
        <v>33.3471769230769</v>
      </c>
      <c r="DU756">
        <v>20.7007538461538</v>
      </c>
      <c r="DV756">
        <v>1028.53615384615</v>
      </c>
      <c r="DW756">
        <v>33.0371153846154</v>
      </c>
      <c r="DX756">
        <v>500.012307692308</v>
      </c>
      <c r="DY756">
        <v>90.8068</v>
      </c>
      <c r="DZ756">
        <v>0.100010823076923</v>
      </c>
      <c r="EA756">
        <v>45.6495384615385</v>
      </c>
      <c r="EB756">
        <v>44.4768538461539</v>
      </c>
      <c r="EC756">
        <v>999.9</v>
      </c>
      <c r="ED756">
        <v>0</v>
      </c>
      <c r="EE756">
        <v>0</v>
      </c>
      <c r="EF756">
        <v>10005.3423076923</v>
      </c>
      <c r="EG756">
        <v>0</v>
      </c>
      <c r="EH756">
        <v>1143.17615384615</v>
      </c>
      <c r="EI756">
        <v>-52.3062538461539</v>
      </c>
      <c r="EJ756">
        <v>1069.43307692308</v>
      </c>
      <c r="EK756">
        <v>1109.03461538462</v>
      </c>
      <c r="EL756">
        <v>12.6464384615385</v>
      </c>
      <c r="EM756">
        <v>1086.07615384615</v>
      </c>
      <c r="EN756">
        <v>20.7007538461538</v>
      </c>
      <c r="EO756">
        <v>3.02815076923077</v>
      </c>
      <c r="EP756">
        <v>1.87976923076923</v>
      </c>
      <c r="EQ756">
        <v>24.1835153846154</v>
      </c>
      <c r="ER756">
        <v>16.4663923076923</v>
      </c>
      <c r="ES756">
        <v>1999.99846153846</v>
      </c>
      <c r="ET756">
        <v>0.980005615384616</v>
      </c>
      <c r="EU756">
        <v>0.0199941230769231</v>
      </c>
      <c r="EV756">
        <v>0</v>
      </c>
      <c r="EW756">
        <v>1027.99923076923</v>
      </c>
      <c r="EX756">
        <v>5.00059</v>
      </c>
      <c r="EY756">
        <v>22771.5923076923</v>
      </c>
      <c r="EZ756">
        <v>17360.3538461538</v>
      </c>
      <c r="FA756">
        <v>68.418</v>
      </c>
      <c r="FB756">
        <v>69.0333846153846</v>
      </c>
      <c r="FC756">
        <v>67.9467692307692</v>
      </c>
      <c r="FD756">
        <v>68.4516153846154</v>
      </c>
      <c r="FE756">
        <v>68.4756923076923</v>
      </c>
      <c r="FF756">
        <v>1955.10846153846</v>
      </c>
      <c r="FG756">
        <v>39.89</v>
      </c>
      <c r="FH756">
        <v>0</v>
      </c>
      <c r="FI756">
        <v>1762209686.6</v>
      </c>
      <c r="FJ756">
        <v>0</v>
      </c>
      <c r="FK756">
        <v>1028.02884615385</v>
      </c>
      <c r="FL756">
        <v>0.198632503612412</v>
      </c>
      <c r="FM756">
        <v>73.5213675125675</v>
      </c>
      <c r="FN756">
        <v>22772.4423076923</v>
      </c>
      <c r="FO756">
        <v>15</v>
      </c>
      <c r="FP756">
        <v>0</v>
      </c>
      <c r="FQ756" t="s">
        <v>441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-52.464015</v>
      </c>
      <c r="GD756">
        <v>3.3481669172933</v>
      </c>
      <c r="GE756">
        <v>0.569242460007157</v>
      </c>
      <c r="GF756">
        <v>0</v>
      </c>
      <c r="GG756">
        <v>1027.96264705882</v>
      </c>
      <c r="GH756">
        <v>1.49075631450878</v>
      </c>
      <c r="GI756">
        <v>0.293280721007825</v>
      </c>
      <c r="GJ756">
        <v>-1</v>
      </c>
      <c r="GK756">
        <v>12.638665</v>
      </c>
      <c r="GL756">
        <v>0.21076240601504</v>
      </c>
      <c r="GM756">
        <v>0.020496713760991</v>
      </c>
      <c r="GN756">
        <v>0</v>
      </c>
      <c r="GO756">
        <v>0</v>
      </c>
      <c r="GP756">
        <v>2</v>
      </c>
      <c r="GQ756" t="s">
        <v>442</v>
      </c>
      <c r="GR756">
        <v>3.12441</v>
      </c>
      <c r="GS756">
        <v>2.77801</v>
      </c>
      <c r="GT756">
        <v>0.161755</v>
      </c>
      <c r="GU756">
        <v>0.167254</v>
      </c>
      <c r="GV756">
        <v>0.122797</v>
      </c>
      <c r="GW756">
        <v>0.0875502</v>
      </c>
      <c r="GX756">
        <v>29640.3</v>
      </c>
      <c r="GY756">
        <v>31055.9</v>
      </c>
      <c r="GZ756">
        <v>32159.9</v>
      </c>
      <c r="HA756">
        <v>33937.9</v>
      </c>
      <c r="HB756">
        <v>40399.8</v>
      </c>
      <c r="HC756">
        <v>44673</v>
      </c>
      <c r="HD756">
        <v>50616.9</v>
      </c>
      <c r="HE756">
        <v>54473.3</v>
      </c>
      <c r="HF756">
        <v>1.62095</v>
      </c>
      <c r="HG756">
        <v>1.91807</v>
      </c>
      <c r="HH756">
        <v>-0.0926703</v>
      </c>
      <c r="HI756">
        <v>0</v>
      </c>
      <c r="HJ756">
        <v>45.9826</v>
      </c>
      <c r="HK756">
        <v>999.9</v>
      </c>
      <c r="HL756">
        <v>53.199</v>
      </c>
      <c r="HM756">
        <v>28.379</v>
      </c>
      <c r="HN756">
        <v>22.7272</v>
      </c>
      <c r="HO756">
        <v>60.5449</v>
      </c>
      <c r="HP756">
        <v>29.5873</v>
      </c>
      <c r="HQ756">
        <v>2</v>
      </c>
      <c r="HR756">
        <v>3.03455</v>
      </c>
      <c r="HS756">
        <v>9.28105</v>
      </c>
      <c r="HT756">
        <v>19.8851</v>
      </c>
      <c r="HU756">
        <v>5.18554</v>
      </c>
      <c r="HV756">
        <v>12.0177</v>
      </c>
      <c r="HW756">
        <v>4.9668</v>
      </c>
      <c r="HX756">
        <v>3.2959</v>
      </c>
      <c r="HY756">
        <v>999.9</v>
      </c>
      <c r="HZ756">
        <v>9999</v>
      </c>
      <c r="IA756">
        <v>9999</v>
      </c>
      <c r="IB756">
        <v>9999</v>
      </c>
      <c r="IC756">
        <v>1.86312</v>
      </c>
      <c r="ID756">
        <v>1.8681</v>
      </c>
      <c r="IE756">
        <v>1.86783</v>
      </c>
      <c r="IF756">
        <v>1.86903</v>
      </c>
      <c r="IG756">
        <v>1.86981</v>
      </c>
      <c r="IH756">
        <v>1.86584</v>
      </c>
      <c r="II756">
        <v>1.86702</v>
      </c>
      <c r="IJ756">
        <v>1.86838</v>
      </c>
      <c r="IK756">
        <v>5</v>
      </c>
      <c r="IL756">
        <v>0</v>
      </c>
      <c r="IM756">
        <v>0</v>
      </c>
      <c r="IN756">
        <v>0</v>
      </c>
      <c r="IO756" t="s">
        <v>443</v>
      </c>
      <c r="IP756" t="s">
        <v>444</v>
      </c>
      <c r="IQ756" t="s">
        <v>445</v>
      </c>
      <c r="IR756" t="s">
        <v>445</v>
      </c>
      <c r="IS756" t="s">
        <v>445</v>
      </c>
      <c r="IT756" t="s">
        <v>445</v>
      </c>
      <c r="IU756">
        <v>0</v>
      </c>
      <c r="IV756">
        <v>100</v>
      </c>
      <c r="IW756">
        <v>100</v>
      </c>
      <c r="IX756">
        <v>5.33</v>
      </c>
      <c r="IY756">
        <v>0.3101</v>
      </c>
      <c r="IZ756">
        <v>0.972545899424372</v>
      </c>
      <c r="JA756">
        <v>0.00534676025210932</v>
      </c>
      <c r="JB756">
        <v>-1.70922874884956e-06</v>
      </c>
      <c r="JC756">
        <v>5.24977269206303e-10</v>
      </c>
      <c r="JD756">
        <v>0.310040366037049</v>
      </c>
      <c r="JE756">
        <v>0</v>
      </c>
      <c r="JF756">
        <v>0</v>
      </c>
      <c r="JG756">
        <v>0</v>
      </c>
      <c r="JH756">
        <v>4</v>
      </c>
      <c r="JI756">
        <v>2317</v>
      </c>
      <c r="JJ756">
        <v>-0</v>
      </c>
      <c r="JK756">
        <v>23</v>
      </c>
      <c r="JL756">
        <v>29370161.5</v>
      </c>
      <c r="JM756">
        <v>29370161.5</v>
      </c>
      <c r="JN756">
        <v>2.66602</v>
      </c>
      <c r="JO756">
        <v>2.61108</v>
      </c>
      <c r="JP756">
        <v>2.19849</v>
      </c>
      <c r="JQ756">
        <v>2.63672</v>
      </c>
      <c r="JR756">
        <v>2.44507</v>
      </c>
      <c r="JS756">
        <v>2.28882</v>
      </c>
      <c r="JT756">
        <v>33.1099</v>
      </c>
      <c r="JU756">
        <v>24.07</v>
      </c>
      <c r="JV756">
        <v>18</v>
      </c>
      <c r="JW756">
        <v>473.445</v>
      </c>
      <c r="JX756">
        <v>717.128</v>
      </c>
      <c r="JY756">
        <v>36.6932</v>
      </c>
      <c r="JZ756">
        <v>59.156</v>
      </c>
      <c r="KA756">
        <v>30.0046</v>
      </c>
      <c r="KB756">
        <v>57.9171</v>
      </c>
      <c r="KC756">
        <v>57.5182</v>
      </c>
      <c r="KD756">
        <v>53.4314</v>
      </c>
      <c r="KE756">
        <v>0</v>
      </c>
      <c r="KF756">
        <v>100</v>
      </c>
      <c r="KG756">
        <v>24.6972</v>
      </c>
      <c r="KH756">
        <v>1141.55</v>
      </c>
      <c r="KI756">
        <v>21.9999</v>
      </c>
      <c r="KJ756">
        <v>91.6931</v>
      </c>
      <c r="KK756">
        <v>88.1134</v>
      </c>
    </row>
    <row r="757" spans="1:297">
      <c r="A757">
        <v>741</v>
      </c>
      <c r="B757">
        <v>1762209692.1</v>
      </c>
      <c r="C757">
        <v>11460.0999999046</v>
      </c>
      <c r="D757" t="s">
        <v>1933</v>
      </c>
      <c r="E757" t="s">
        <v>1934</v>
      </c>
      <c r="F757">
        <v>5</v>
      </c>
      <c r="G757" t="s">
        <v>1798</v>
      </c>
      <c r="H757" t="s">
        <v>438</v>
      </c>
      <c r="I757">
        <v>1762209683.94615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1139.08559237813</v>
      </c>
      <c r="AK757">
        <v>1109.21157575758</v>
      </c>
      <c r="AL757">
        <v>3.17921848159378</v>
      </c>
      <c r="AM757">
        <v>64.4554851909775</v>
      </c>
      <c r="AN757">
        <f>(AP757 - AO757 + DY757*1E3/(8.314*(EA757+273.15)) * AR757/DX757 * AQ757) * DX757/(100*DL757) * 1000/(1000 - AP757)</f>
        <v>0</v>
      </c>
      <c r="AO757">
        <v>20.6991921017419</v>
      </c>
      <c r="AP757">
        <v>33.3918109090909</v>
      </c>
      <c r="AQ757">
        <v>6.12996926920689e-05</v>
      </c>
      <c r="AR757">
        <v>96.2246162658236</v>
      </c>
      <c r="AS757">
        <v>18</v>
      </c>
      <c r="AT757">
        <v>4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439</v>
      </c>
      <c r="AY757" t="s">
        <v>439</v>
      </c>
      <c r="AZ757">
        <v>0</v>
      </c>
      <c r="BA757">
        <v>0</v>
      </c>
      <c r="BB757">
        <f>1-AZ757/BA757</f>
        <v>0</v>
      </c>
      <c r="BC757">
        <v>0</v>
      </c>
      <c r="BD757" t="s">
        <v>439</v>
      </c>
      <c r="BE757" t="s">
        <v>439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439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440</v>
      </c>
      <c r="DO757">
        <v>2</v>
      </c>
      <c r="DP757" t="b">
        <v>1</v>
      </c>
      <c r="DQ757">
        <v>1762209683.94615</v>
      </c>
      <c r="DR757">
        <v>1049.86307692308</v>
      </c>
      <c r="DS757">
        <v>1102.08307692308</v>
      </c>
      <c r="DT757">
        <v>33.3659846153846</v>
      </c>
      <c r="DU757">
        <v>20.7002923076923</v>
      </c>
      <c r="DV757">
        <v>1044.57230769231</v>
      </c>
      <c r="DW757">
        <v>33.0559384615385</v>
      </c>
      <c r="DX757">
        <v>500.025230769231</v>
      </c>
      <c r="DY757">
        <v>90.8074</v>
      </c>
      <c r="DZ757">
        <v>0.100033853846154</v>
      </c>
      <c r="EA757">
        <v>45.6762538461538</v>
      </c>
      <c r="EB757">
        <v>44.4998538461539</v>
      </c>
      <c r="EC757">
        <v>999.9</v>
      </c>
      <c r="ED757">
        <v>0</v>
      </c>
      <c r="EE757">
        <v>0</v>
      </c>
      <c r="EF757">
        <v>10001.3923076923</v>
      </c>
      <c r="EG757">
        <v>0</v>
      </c>
      <c r="EH757">
        <v>1143.07769230769</v>
      </c>
      <c r="EI757">
        <v>-52.2198153846154</v>
      </c>
      <c r="EJ757">
        <v>1086.10230769231</v>
      </c>
      <c r="EK757">
        <v>1125.37923076923</v>
      </c>
      <c r="EL757">
        <v>12.6657153846154</v>
      </c>
      <c r="EM757">
        <v>1102.08307692308</v>
      </c>
      <c r="EN757">
        <v>20.7002923076923</v>
      </c>
      <c r="EO757">
        <v>3.02987846153846</v>
      </c>
      <c r="EP757">
        <v>1.87974076923077</v>
      </c>
      <c r="EQ757">
        <v>24.1930307692308</v>
      </c>
      <c r="ER757">
        <v>16.4661538461538</v>
      </c>
      <c r="ES757">
        <v>2000.01769230769</v>
      </c>
      <c r="ET757">
        <v>0.980003923076923</v>
      </c>
      <c r="EU757">
        <v>0.0199958692307692</v>
      </c>
      <c r="EV757">
        <v>0</v>
      </c>
      <c r="EW757">
        <v>1027.98230769231</v>
      </c>
      <c r="EX757">
        <v>5.00059</v>
      </c>
      <c r="EY757">
        <v>22777.6461538462</v>
      </c>
      <c r="EZ757">
        <v>17360.5</v>
      </c>
      <c r="FA757">
        <v>68.4564615384615</v>
      </c>
      <c r="FB757">
        <v>69.0621538461538</v>
      </c>
      <c r="FC757">
        <v>67.9709230769231</v>
      </c>
      <c r="FD757">
        <v>68.4757692307692</v>
      </c>
      <c r="FE757">
        <v>68.5141538461538</v>
      </c>
      <c r="FF757">
        <v>1955.12307692308</v>
      </c>
      <c r="FG757">
        <v>39.8946153846154</v>
      </c>
      <c r="FH757">
        <v>0</v>
      </c>
      <c r="FI757">
        <v>1762209691.4</v>
      </c>
      <c r="FJ757">
        <v>0</v>
      </c>
      <c r="FK757">
        <v>1028.03961538462</v>
      </c>
      <c r="FL757">
        <v>-0.147350406209817</v>
      </c>
      <c r="FM757">
        <v>61.7914529250932</v>
      </c>
      <c r="FN757">
        <v>22777.8538461538</v>
      </c>
      <c r="FO757">
        <v>15</v>
      </c>
      <c r="FP757">
        <v>0</v>
      </c>
      <c r="FQ757" t="s">
        <v>441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-52.3028380952381</v>
      </c>
      <c r="GD757">
        <v>2.33897142857139</v>
      </c>
      <c r="GE757">
        <v>0.658055264343128</v>
      </c>
      <c r="GF757">
        <v>0</v>
      </c>
      <c r="GG757">
        <v>1028.02941176471</v>
      </c>
      <c r="GH757">
        <v>0.289992371978023</v>
      </c>
      <c r="GI757">
        <v>0.260959104035934</v>
      </c>
      <c r="GJ757">
        <v>-1</v>
      </c>
      <c r="GK757">
        <v>12.6551</v>
      </c>
      <c r="GL757">
        <v>0.237249350649361</v>
      </c>
      <c r="GM757">
        <v>0.0240614095300219</v>
      </c>
      <c r="GN757">
        <v>0</v>
      </c>
      <c r="GO757">
        <v>0</v>
      </c>
      <c r="GP757">
        <v>2</v>
      </c>
      <c r="GQ757" t="s">
        <v>442</v>
      </c>
      <c r="GR757">
        <v>3.1242</v>
      </c>
      <c r="GS757">
        <v>2.7779</v>
      </c>
      <c r="GT757">
        <v>0.163287</v>
      </c>
      <c r="GU757">
        <v>0.168959</v>
      </c>
      <c r="GV757">
        <v>0.122826</v>
      </c>
      <c r="GW757">
        <v>0.0875382</v>
      </c>
      <c r="GX757">
        <v>29582.9</v>
      </c>
      <c r="GY757">
        <v>30989.1</v>
      </c>
      <c r="GZ757">
        <v>32157</v>
      </c>
      <c r="HA757">
        <v>33935.2</v>
      </c>
      <c r="HB757">
        <v>40395.9</v>
      </c>
      <c r="HC757">
        <v>44670.3</v>
      </c>
      <c r="HD757">
        <v>50613.1</v>
      </c>
      <c r="HE757">
        <v>54469.1</v>
      </c>
      <c r="HF757">
        <v>1.6203</v>
      </c>
      <c r="HG757">
        <v>1.91765</v>
      </c>
      <c r="HH757">
        <v>-0.092268</v>
      </c>
      <c r="HI757">
        <v>0</v>
      </c>
      <c r="HJ757">
        <v>46.009</v>
      </c>
      <c r="HK757">
        <v>999.9</v>
      </c>
      <c r="HL757">
        <v>53.199</v>
      </c>
      <c r="HM757">
        <v>28.379</v>
      </c>
      <c r="HN757">
        <v>22.7282</v>
      </c>
      <c r="HO757">
        <v>60.9449</v>
      </c>
      <c r="HP757">
        <v>29.5793</v>
      </c>
      <c r="HQ757">
        <v>2</v>
      </c>
      <c r="HR757">
        <v>3.03964</v>
      </c>
      <c r="HS757">
        <v>9.28105</v>
      </c>
      <c r="HT757">
        <v>19.885</v>
      </c>
      <c r="HU757">
        <v>5.18569</v>
      </c>
      <c r="HV757">
        <v>12.0177</v>
      </c>
      <c r="HW757">
        <v>4.9671</v>
      </c>
      <c r="HX757">
        <v>3.2959</v>
      </c>
      <c r="HY757">
        <v>999.9</v>
      </c>
      <c r="HZ757">
        <v>9999</v>
      </c>
      <c r="IA757">
        <v>9999</v>
      </c>
      <c r="IB757">
        <v>9999</v>
      </c>
      <c r="IC757">
        <v>1.86314</v>
      </c>
      <c r="ID757">
        <v>1.86812</v>
      </c>
      <c r="IE757">
        <v>1.86783</v>
      </c>
      <c r="IF757">
        <v>1.86904</v>
      </c>
      <c r="IG757">
        <v>1.86981</v>
      </c>
      <c r="IH757">
        <v>1.86584</v>
      </c>
      <c r="II757">
        <v>1.86705</v>
      </c>
      <c r="IJ757">
        <v>1.86837</v>
      </c>
      <c r="IK757">
        <v>5</v>
      </c>
      <c r="IL757">
        <v>0</v>
      </c>
      <c r="IM757">
        <v>0</v>
      </c>
      <c r="IN757">
        <v>0</v>
      </c>
      <c r="IO757" t="s">
        <v>443</v>
      </c>
      <c r="IP757" t="s">
        <v>444</v>
      </c>
      <c r="IQ757" t="s">
        <v>445</v>
      </c>
      <c r="IR757" t="s">
        <v>445</v>
      </c>
      <c r="IS757" t="s">
        <v>445</v>
      </c>
      <c r="IT757" t="s">
        <v>445</v>
      </c>
      <c r="IU757">
        <v>0</v>
      </c>
      <c r="IV757">
        <v>100</v>
      </c>
      <c r="IW757">
        <v>100</v>
      </c>
      <c r="IX757">
        <v>5.38</v>
      </c>
      <c r="IY757">
        <v>0.3101</v>
      </c>
      <c r="IZ757">
        <v>0.972545899424372</v>
      </c>
      <c r="JA757">
        <v>0.00534676025210932</v>
      </c>
      <c r="JB757">
        <v>-1.70922874884956e-06</v>
      </c>
      <c r="JC757">
        <v>5.24977269206303e-10</v>
      </c>
      <c r="JD757">
        <v>0.310040366037049</v>
      </c>
      <c r="JE757">
        <v>0</v>
      </c>
      <c r="JF757">
        <v>0</v>
      </c>
      <c r="JG757">
        <v>0</v>
      </c>
      <c r="JH757">
        <v>4</v>
      </c>
      <c r="JI757">
        <v>2317</v>
      </c>
      <c r="JJ757">
        <v>-0</v>
      </c>
      <c r="JK757">
        <v>23</v>
      </c>
      <c r="JL757">
        <v>29370161.5</v>
      </c>
      <c r="JM757">
        <v>29370161.5</v>
      </c>
      <c r="JN757">
        <v>2.70386</v>
      </c>
      <c r="JO757">
        <v>2.6001</v>
      </c>
      <c r="JP757">
        <v>2.19849</v>
      </c>
      <c r="JQ757">
        <v>2.63672</v>
      </c>
      <c r="JR757">
        <v>2.44507</v>
      </c>
      <c r="JS757">
        <v>2.33276</v>
      </c>
      <c r="JT757">
        <v>33.1099</v>
      </c>
      <c r="JU757">
        <v>24.0787</v>
      </c>
      <c r="JV757">
        <v>18</v>
      </c>
      <c r="JW757">
        <v>473.186</v>
      </c>
      <c r="JX757">
        <v>717.054</v>
      </c>
      <c r="JY757">
        <v>36.7207</v>
      </c>
      <c r="JZ757">
        <v>59.1923</v>
      </c>
      <c r="KA757">
        <v>30.0047</v>
      </c>
      <c r="KB757">
        <v>57.9595</v>
      </c>
      <c r="KC757">
        <v>57.5597</v>
      </c>
      <c r="KD757">
        <v>54.1787</v>
      </c>
      <c r="KE757">
        <v>0</v>
      </c>
      <c r="KF757">
        <v>100</v>
      </c>
      <c r="KG757">
        <v>24.7058</v>
      </c>
      <c r="KH757">
        <v>1155.07</v>
      </c>
      <c r="KI757">
        <v>21.9999</v>
      </c>
      <c r="KJ757">
        <v>91.6855</v>
      </c>
      <c r="KK757">
        <v>88.1064</v>
      </c>
    </row>
    <row r="758" spans="1:297">
      <c r="A758">
        <v>742</v>
      </c>
      <c r="B758">
        <v>1762209697.1</v>
      </c>
      <c r="C758">
        <v>11465.0999999046</v>
      </c>
      <c r="D758" t="s">
        <v>1935</v>
      </c>
      <c r="E758" t="s">
        <v>1936</v>
      </c>
      <c r="F758">
        <v>5</v>
      </c>
      <c r="G758" t="s">
        <v>1798</v>
      </c>
      <c r="H758" t="s">
        <v>438</v>
      </c>
      <c r="I758">
        <v>1762209688.94615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1157.49257223888</v>
      </c>
      <c r="AK758">
        <v>1126.52575757576</v>
      </c>
      <c r="AL758">
        <v>3.48972552829743</v>
      </c>
      <c r="AM758">
        <v>64.4554851909775</v>
      </c>
      <c r="AN758">
        <f>(AP758 - AO758 + DY758*1E3/(8.314*(EA758+273.15)) * AR758/DX758 * AQ758) * DX758/(100*DL758) * 1000/(1000 - AP758)</f>
        <v>0</v>
      </c>
      <c r="AO758">
        <v>20.6984699030122</v>
      </c>
      <c r="AP758">
        <v>33.416056969697</v>
      </c>
      <c r="AQ758">
        <v>8.12850493879789e-05</v>
      </c>
      <c r="AR758">
        <v>96.2246162658236</v>
      </c>
      <c r="AS758">
        <v>18</v>
      </c>
      <c r="AT758">
        <v>4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439</v>
      </c>
      <c r="AY758" t="s">
        <v>439</v>
      </c>
      <c r="AZ758">
        <v>0</v>
      </c>
      <c r="BA758">
        <v>0</v>
      </c>
      <c r="BB758">
        <f>1-AZ758/BA758</f>
        <v>0</v>
      </c>
      <c r="BC758">
        <v>0</v>
      </c>
      <c r="BD758" t="s">
        <v>439</v>
      </c>
      <c r="BE758" t="s">
        <v>439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439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440</v>
      </c>
      <c r="DO758">
        <v>2</v>
      </c>
      <c r="DP758" t="b">
        <v>1</v>
      </c>
      <c r="DQ758">
        <v>1762209688.94615</v>
      </c>
      <c r="DR758">
        <v>1065.77692307692</v>
      </c>
      <c r="DS758">
        <v>1118.39692307692</v>
      </c>
      <c r="DT758">
        <v>33.3860692307692</v>
      </c>
      <c r="DU758">
        <v>20.6995615384615</v>
      </c>
      <c r="DV758">
        <v>1060.43076923077</v>
      </c>
      <c r="DW758">
        <v>33.0760307692308</v>
      </c>
      <c r="DX758">
        <v>500.004307692308</v>
      </c>
      <c r="DY758">
        <v>90.8080153846154</v>
      </c>
      <c r="DZ758">
        <v>0.0999984923076923</v>
      </c>
      <c r="EA758">
        <v>45.7055076923077</v>
      </c>
      <c r="EB758">
        <v>44.5243846153846</v>
      </c>
      <c r="EC758">
        <v>999.9</v>
      </c>
      <c r="ED758">
        <v>0</v>
      </c>
      <c r="EE758">
        <v>0</v>
      </c>
      <c r="EF758">
        <v>10000.5692307692</v>
      </c>
      <c r="EG758">
        <v>0</v>
      </c>
      <c r="EH758">
        <v>1142.99615384615</v>
      </c>
      <c r="EI758">
        <v>-52.6187384615385</v>
      </c>
      <c r="EJ758">
        <v>1102.58769230769</v>
      </c>
      <c r="EK758">
        <v>1142.03538461538</v>
      </c>
      <c r="EL758">
        <v>12.6865230769231</v>
      </c>
      <c r="EM758">
        <v>1118.39692307692</v>
      </c>
      <c r="EN758">
        <v>20.6995615384615</v>
      </c>
      <c r="EO758">
        <v>3.03172230769231</v>
      </c>
      <c r="EP758">
        <v>1.87968615384615</v>
      </c>
      <c r="EQ758">
        <v>24.2031846153846</v>
      </c>
      <c r="ER758">
        <v>16.4656923076923</v>
      </c>
      <c r="ES758">
        <v>2000.01153846154</v>
      </c>
      <c r="ET758">
        <v>0.980003076923077</v>
      </c>
      <c r="EU758">
        <v>0.0199967461538462</v>
      </c>
      <c r="EV758">
        <v>0</v>
      </c>
      <c r="EW758">
        <v>1028.00615384615</v>
      </c>
      <c r="EX758">
        <v>5.00059</v>
      </c>
      <c r="EY758">
        <v>22782.5846153846</v>
      </c>
      <c r="EZ758">
        <v>17360.4153846154</v>
      </c>
      <c r="FA758">
        <v>68.4806153846154</v>
      </c>
      <c r="FB758">
        <v>69.0910769230769</v>
      </c>
      <c r="FC758">
        <v>68.0046153846154</v>
      </c>
      <c r="FD758">
        <v>68.5046923076923</v>
      </c>
      <c r="FE758">
        <v>68.5429230769231</v>
      </c>
      <c r="FF758">
        <v>1955.11461538462</v>
      </c>
      <c r="FG758">
        <v>39.8969230769231</v>
      </c>
      <c r="FH758">
        <v>0</v>
      </c>
      <c r="FI758">
        <v>1762209696.2</v>
      </c>
      <c r="FJ758">
        <v>0</v>
      </c>
      <c r="FK758">
        <v>1028.04961538462</v>
      </c>
      <c r="FL758">
        <v>-0.915213668251244</v>
      </c>
      <c r="FM758">
        <v>53.5111110703045</v>
      </c>
      <c r="FN758">
        <v>22782.6923076923</v>
      </c>
      <c r="FO758">
        <v>15</v>
      </c>
      <c r="FP758">
        <v>0</v>
      </c>
      <c r="FQ758" t="s">
        <v>441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-52.668535</v>
      </c>
      <c r="GD758">
        <v>-5.15575488721807</v>
      </c>
      <c r="GE758">
        <v>1.02000042268374</v>
      </c>
      <c r="GF758">
        <v>0</v>
      </c>
      <c r="GG758">
        <v>1028.02970588235</v>
      </c>
      <c r="GH758">
        <v>-0.315813589790756</v>
      </c>
      <c r="GI758">
        <v>0.293442902494191</v>
      </c>
      <c r="GJ758">
        <v>-1</v>
      </c>
      <c r="GK758">
        <v>12.676465</v>
      </c>
      <c r="GL758">
        <v>0.2490992481203</v>
      </c>
      <c r="GM758">
        <v>0.0240062965698583</v>
      </c>
      <c r="GN758">
        <v>0</v>
      </c>
      <c r="GO758">
        <v>0</v>
      </c>
      <c r="GP758">
        <v>2</v>
      </c>
      <c r="GQ758" t="s">
        <v>442</v>
      </c>
      <c r="GR758">
        <v>3.12428</v>
      </c>
      <c r="GS758">
        <v>2.77797</v>
      </c>
      <c r="GT758">
        <v>0.164935</v>
      </c>
      <c r="GU758">
        <v>0.170535</v>
      </c>
      <c r="GV758">
        <v>0.122874</v>
      </c>
      <c r="GW758">
        <v>0.0875366</v>
      </c>
      <c r="GX758">
        <v>29521.4</v>
      </c>
      <c r="GY758">
        <v>30925.8</v>
      </c>
      <c r="GZ758">
        <v>32154.3</v>
      </c>
      <c r="HA758">
        <v>33931.1</v>
      </c>
      <c r="HB758">
        <v>40391.4</v>
      </c>
      <c r="HC758">
        <v>44665.7</v>
      </c>
      <c r="HD758">
        <v>50609.4</v>
      </c>
      <c r="HE758">
        <v>54463.1</v>
      </c>
      <c r="HF758">
        <v>1.61992</v>
      </c>
      <c r="HG758">
        <v>1.91707</v>
      </c>
      <c r="HH758">
        <v>-0.092417</v>
      </c>
      <c r="HI758">
        <v>0</v>
      </c>
      <c r="HJ758">
        <v>46.0333</v>
      </c>
      <c r="HK758">
        <v>999.9</v>
      </c>
      <c r="HL758">
        <v>53.199</v>
      </c>
      <c r="HM758">
        <v>28.379</v>
      </c>
      <c r="HN758">
        <v>22.7284</v>
      </c>
      <c r="HO758">
        <v>60.7449</v>
      </c>
      <c r="HP758">
        <v>29.5954</v>
      </c>
      <c r="HQ758">
        <v>2</v>
      </c>
      <c r="HR758">
        <v>3.0442</v>
      </c>
      <c r="HS758">
        <v>9.28105</v>
      </c>
      <c r="HT758">
        <v>19.8848</v>
      </c>
      <c r="HU758">
        <v>5.18494</v>
      </c>
      <c r="HV758">
        <v>12.0171</v>
      </c>
      <c r="HW758">
        <v>4.9669</v>
      </c>
      <c r="HX758">
        <v>3.29585</v>
      </c>
      <c r="HY758">
        <v>999.9</v>
      </c>
      <c r="HZ758">
        <v>9999</v>
      </c>
      <c r="IA758">
        <v>9999</v>
      </c>
      <c r="IB758">
        <v>9999</v>
      </c>
      <c r="IC758">
        <v>1.86314</v>
      </c>
      <c r="ID758">
        <v>1.86808</v>
      </c>
      <c r="IE758">
        <v>1.86783</v>
      </c>
      <c r="IF758">
        <v>1.86903</v>
      </c>
      <c r="IG758">
        <v>1.86981</v>
      </c>
      <c r="IH758">
        <v>1.86584</v>
      </c>
      <c r="II758">
        <v>1.86705</v>
      </c>
      <c r="IJ758">
        <v>1.86836</v>
      </c>
      <c r="IK758">
        <v>5</v>
      </c>
      <c r="IL758">
        <v>0</v>
      </c>
      <c r="IM758">
        <v>0</v>
      </c>
      <c r="IN758">
        <v>0</v>
      </c>
      <c r="IO758" t="s">
        <v>443</v>
      </c>
      <c r="IP758" t="s">
        <v>444</v>
      </c>
      <c r="IQ758" t="s">
        <v>445</v>
      </c>
      <c r="IR758" t="s">
        <v>445</v>
      </c>
      <c r="IS758" t="s">
        <v>445</v>
      </c>
      <c r="IT758" t="s">
        <v>445</v>
      </c>
      <c r="IU758">
        <v>0</v>
      </c>
      <c r="IV758">
        <v>100</v>
      </c>
      <c r="IW758">
        <v>100</v>
      </c>
      <c r="IX758">
        <v>5.44</v>
      </c>
      <c r="IY758">
        <v>0.3101</v>
      </c>
      <c r="IZ758">
        <v>0.972545899424372</v>
      </c>
      <c r="JA758">
        <v>0.00534676025210932</v>
      </c>
      <c r="JB758">
        <v>-1.70922874884956e-06</v>
      </c>
      <c r="JC758">
        <v>5.24977269206303e-10</v>
      </c>
      <c r="JD758">
        <v>0.310040366037049</v>
      </c>
      <c r="JE758">
        <v>0</v>
      </c>
      <c r="JF758">
        <v>0</v>
      </c>
      <c r="JG758">
        <v>0</v>
      </c>
      <c r="JH758">
        <v>4</v>
      </c>
      <c r="JI758">
        <v>2317</v>
      </c>
      <c r="JJ758">
        <v>-0</v>
      </c>
      <c r="JK758">
        <v>23</v>
      </c>
      <c r="JL758">
        <v>29370161.6</v>
      </c>
      <c r="JM758">
        <v>29370161.6</v>
      </c>
      <c r="JN758">
        <v>2.73682</v>
      </c>
      <c r="JO758">
        <v>2.60376</v>
      </c>
      <c r="JP758">
        <v>2.19849</v>
      </c>
      <c r="JQ758">
        <v>2.63672</v>
      </c>
      <c r="JR758">
        <v>2.44629</v>
      </c>
      <c r="JS758">
        <v>2.3645</v>
      </c>
      <c r="JT758">
        <v>33.1099</v>
      </c>
      <c r="JU758">
        <v>24.0787</v>
      </c>
      <c r="JV758">
        <v>18</v>
      </c>
      <c r="JW758">
        <v>473.081</v>
      </c>
      <c r="JX758">
        <v>716.742</v>
      </c>
      <c r="JY758">
        <v>36.746</v>
      </c>
      <c r="JZ758">
        <v>59.2338</v>
      </c>
      <c r="KA758">
        <v>30.0046</v>
      </c>
      <c r="KB758">
        <v>57.9922</v>
      </c>
      <c r="KC758">
        <v>57.5901</v>
      </c>
      <c r="KD758">
        <v>54.9155</v>
      </c>
      <c r="KE758">
        <v>0</v>
      </c>
      <c r="KF758">
        <v>100</v>
      </c>
      <c r="KG758">
        <v>24.7177</v>
      </c>
      <c r="KH758">
        <v>1175.5</v>
      </c>
      <c r="KI758">
        <v>21.9999</v>
      </c>
      <c r="KJ758">
        <v>91.6786</v>
      </c>
      <c r="KK758">
        <v>88.0964</v>
      </c>
    </row>
    <row r="759" spans="1:297">
      <c r="A759">
        <v>743</v>
      </c>
      <c r="B759">
        <v>1762209702.1</v>
      </c>
      <c r="C759">
        <v>11470.0999999046</v>
      </c>
      <c r="D759" t="s">
        <v>1937</v>
      </c>
      <c r="E759" t="s">
        <v>1938</v>
      </c>
      <c r="F759">
        <v>5</v>
      </c>
      <c r="G759" t="s">
        <v>1798</v>
      </c>
      <c r="H759" t="s">
        <v>438</v>
      </c>
      <c r="I759">
        <v>1762209693.94615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1174.58740462458</v>
      </c>
      <c r="AK759">
        <v>1143.5536969697</v>
      </c>
      <c r="AL759">
        <v>3.41279971171133</v>
      </c>
      <c r="AM759">
        <v>64.4554851909775</v>
      </c>
      <c r="AN759">
        <f>(AP759 - AO759 + DY759*1E3/(8.314*(EA759+273.15)) * AR759/DX759 * AQ759) * DX759/(100*DL759) * 1000/(1000 - AP759)</f>
        <v>0</v>
      </c>
      <c r="AO759">
        <v>20.6999408396</v>
      </c>
      <c r="AP759">
        <v>33.4315818181818</v>
      </c>
      <c r="AQ759">
        <v>6.38066861899874e-05</v>
      </c>
      <c r="AR759">
        <v>96.2246162658236</v>
      </c>
      <c r="AS759">
        <v>18</v>
      </c>
      <c r="AT759">
        <v>4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439</v>
      </c>
      <c r="AY759" t="s">
        <v>439</v>
      </c>
      <c r="AZ759">
        <v>0</v>
      </c>
      <c r="BA759">
        <v>0</v>
      </c>
      <c r="BB759">
        <f>1-AZ759/BA759</f>
        <v>0</v>
      </c>
      <c r="BC759">
        <v>0</v>
      </c>
      <c r="BD759" t="s">
        <v>439</v>
      </c>
      <c r="BE759" t="s">
        <v>439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439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440</v>
      </c>
      <c r="DO759">
        <v>2</v>
      </c>
      <c r="DP759" t="b">
        <v>1</v>
      </c>
      <c r="DQ759">
        <v>1762209693.94615</v>
      </c>
      <c r="DR759">
        <v>1081.83384615385</v>
      </c>
      <c r="DS759">
        <v>1135.3</v>
      </c>
      <c r="DT759">
        <v>33.4049615384615</v>
      </c>
      <c r="DU759">
        <v>20.6992923076923</v>
      </c>
      <c r="DV759">
        <v>1076.43076923077</v>
      </c>
      <c r="DW759">
        <v>33.0949230769231</v>
      </c>
      <c r="DX759">
        <v>500.012538461538</v>
      </c>
      <c r="DY759">
        <v>90.8085307692308</v>
      </c>
      <c r="DZ759">
        <v>0.100050061538462</v>
      </c>
      <c r="EA759">
        <v>45.7323923076923</v>
      </c>
      <c r="EB759">
        <v>44.5505461538462</v>
      </c>
      <c r="EC759">
        <v>999.9</v>
      </c>
      <c r="ED759">
        <v>0</v>
      </c>
      <c r="EE759">
        <v>0</v>
      </c>
      <c r="EF759">
        <v>9997.15846153846</v>
      </c>
      <c r="EG759">
        <v>0</v>
      </c>
      <c r="EH759">
        <v>1142.88384615385</v>
      </c>
      <c r="EI759">
        <v>-53.4670153846154</v>
      </c>
      <c r="EJ759">
        <v>1119.21923076923</v>
      </c>
      <c r="EK759">
        <v>1159.29615384615</v>
      </c>
      <c r="EL759">
        <v>12.7056769230769</v>
      </c>
      <c r="EM759">
        <v>1135.3</v>
      </c>
      <c r="EN759">
        <v>20.6992923076923</v>
      </c>
      <c r="EO759">
        <v>3.03345538461538</v>
      </c>
      <c r="EP759">
        <v>1.87967153846154</v>
      </c>
      <c r="EQ759">
        <v>24.2126923076923</v>
      </c>
      <c r="ER759">
        <v>16.4655692307692</v>
      </c>
      <c r="ES759">
        <v>1999.98307692308</v>
      </c>
      <c r="ET759">
        <v>0.980000769230769</v>
      </c>
      <c r="EU759">
        <v>0.0199989692307692</v>
      </c>
      <c r="EV759">
        <v>0</v>
      </c>
      <c r="EW759">
        <v>1027.98615384615</v>
      </c>
      <c r="EX759">
        <v>5.00059</v>
      </c>
      <c r="EY759">
        <v>22786.6461538462</v>
      </c>
      <c r="EZ759">
        <v>17360.1692307692</v>
      </c>
      <c r="FA759">
        <v>68.5142307692308</v>
      </c>
      <c r="FB759">
        <v>69.1247692307692</v>
      </c>
      <c r="FC759">
        <v>68.0333846153846</v>
      </c>
      <c r="FD759">
        <v>68.5383076923077</v>
      </c>
      <c r="FE759">
        <v>68.5765384615385</v>
      </c>
      <c r="FF759">
        <v>1955.08153846154</v>
      </c>
      <c r="FG759">
        <v>39.9</v>
      </c>
      <c r="FH759">
        <v>0</v>
      </c>
      <c r="FI759">
        <v>1762209701.6</v>
      </c>
      <c r="FJ759">
        <v>0</v>
      </c>
      <c r="FK759">
        <v>1028.0312</v>
      </c>
      <c r="FL759">
        <v>0.00692306551249048</v>
      </c>
      <c r="FM759">
        <v>49.7615383336572</v>
      </c>
      <c r="FN759">
        <v>22787.7</v>
      </c>
      <c r="FO759">
        <v>15</v>
      </c>
      <c r="FP759">
        <v>0</v>
      </c>
      <c r="FQ759" t="s">
        <v>441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-53.0531</v>
      </c>
      <c r="GD759">
        <v>-11.1241714285715</v>
      </c>
      <c r="GE759">
        <v>1.27868383858076</v>
      </c>
      <c r="GF759">
        <v>0</v>
      </c>
      <c r="GG759">
        <v>1028.01911764706</v>
      </c>
      <c r="GH759">
        <v>-0.386096252214087</v>
      </c>
      <c r="GI759">
        <v>0.261965058817996</v>
      </c>
      <c r="GJ759">
        <v>-1</v>
      </c>
      <c r="GK759">
        <v>12.6945857142857</v>
      </c>
      <c r="GL759">
        <v>0.230057142857162</v>
      </c>
      <c r="GM759">
        <v>0.0232592487639051</v>
      </c>
      <c r="GN759">
        <v>0</v>
      </c>
      <c r="GO759">
        <v>0</v>
      </c>
      <c r="GP759">
        <v>2</v>
      </c>
      <c r="GQ759" t="s">
        <v>442</v>
      </c>
      <c r="GR759">
        <v>3.1243</v>
      </c>
      <c r="GS759">
        <v>2.77795</v>
      </c>
      <c r="GT759">
        <v>0.166558</v>
      </c>
      <c r="GU759">
        <v>0.172285</v>
      </c>
      <c r="GV759">
        <v>0.122912</v>
      </c>
      <c r="GW759">
        <v>0.0875311</v>
      </c>
      <c r="GX759">
        <v>29460.9</v>
      </c>
      <c r="GY759">
        <v>30856.3</v>
      </c>
      <c r="GZ759">
        <v>32151.7</v>
      </c>
      <c r="HA759">
        <v>33927.3</v>
      </c>
      <c r="HB759">
        <v>40387.5</v>
      </c>
      <c r="HC759">
        <v>44661.4</v>
      </c>
      <c r="HD759">
        <v>50606</v>
      </c>
      <c r="HE759">
        <v>54457.4</v>
      </c>
      <c r="HF759">
        <v>1.61957</v>
      </c>
      <c r="HG759">
        <v>1.91667</v>
      </c>
      <c r="HH759">
        <v>-0.0919029</v>
      </c>
      <c r="HI759">
        <v>0</v>
      </c>
      <c r="HJ759">
        <v>46.0595</v>
      </c>
      <c r="HK759">
        <v>999.9</v>
      </c>
      <c r="HL759">
        <v>53.199</v>
      </c>
      <c r="HM759">
        <v>28.399</v>
      </c>
      <c r="HN759">
        <v>22.7557</v>
      </c>
      <c r="HO759">
        <v>60.9649</v>
      </c>
      <c r="HP759">
        <v>29.5713</v>
      </c>
      <c r="HQ759">
        <v>2</v>
      </c>
      <c r="HR759">
        <v>3.04926</v>
      </c>
      <c r="HS759">
        <v>9.28105</v>
      </c>
      <c r="HT759">
        <v>19.8848</v>
      </c>
      <c r="HU759">
        <v>5.18524</v>
      </c>
      <c r="HV759">
        <v>12.0174</v>
      </c>
      <c r="HW759">
        <v>4.96695</v>
      </c>
      <c r="HX759">
        <v>3.29588</v>
      </c>
      <c r="HY759">
        <v>999.9</v>
      </c>
      <c r="HZ759">
        <v>9999</v>
      </c>
      <c r="IA759">
        <v>9999</v>
      </c>
      <c r="IB759">
        <v>9999</v>
      </c>
      <c r="IC759">
        <v>1.86314</v>
      </c>
      <c r="ID759">
        <v>1.86811</v>
      </c>
      <c r="IE759">
        <v>1.86783</v>
      </c>
      <c r="IF759">
        <v>1.86903</v>
      </c>
      <c r="IG759">
        <v>1.86981</v>
      </c>
      <c r="IH759">
        <v>1.86586</v>
      </c>
      <c r="II759">
        <v>1.86703</v>
      </c>
      <c r="IJ759">
        <v>1.86838</v>
      </c>
      <c r="IK759">
        <v>5</v>
      </c>
      <c r="IL759">
        <v>0</v>
      </c>
      <c r="IM759">
        <v>0</v>
      </c>
      <c r="IN759">
        <v>0</v>
      </c>
      <c r="IO759" t="s">
        <v>443</v>
      </c>
      <c r="IP759" t="s">
        <v>444</v>
      </c>
      <c r="IQ759" t="s">
        <v>445</v>
      </c>
      <c r="IR759" t="s">
        <v>445</v>
      </c>
      <c r="IS759" t="s">
        <v>445</v>
      </c>
      <c r="IT759" t="s">
        <v>445</v>
      </c>
      <c r="IU759">
        <v>0</v>
      </c>
      <c r="IV759">
        <v>100</v>
      </c>
      <c r="IW759">
        <v>100</v>
      </c>
      <c r="IX759">
        <v>5.5</v>
      </c>
      <c r="IY759">
        <v>0.3101</v>
      </c>
      <c r="IZ759">
        <v>0.972545899424372</v>
      </c>
      <c r="JA759">
        <v>0.00534676025210932</v>
      </c>
      <c r="JB759">
        <v>-1.70922874884956e-06</v>
      </c>
      <c r="JC759">
        <v>5.24977269206303e-10</v>
      </c>
      <c r="JD759">
        <v>0.310040366037049</v>
      </c>
      <c r="JE759">
        <v>0</v>
      </c>
      <c r="JF759">
        <v>0</v>
      </c>
      <c r="JG759">
        <v>0</v>
      </c>
      <c r="JH759">
        <v>4</v>
      </c>
      <c r="JI759">
        <v>2317</v>
      </c>
      <c r="JJ759">
        <v>-0</v>
      </c>
      <c r="JK759">
        <v>23</v>
      </c>
      <c r="JL759">
        <v>29370161.7</v>
      </c>
      <c r="JM759">
        <v>29370161.7</v>
      </c>
      <c r="JN759">
        <v>2.77344</v>
      </c>
      <c r="JO759">
        <v>2.60986</v>
      </c>
      <c r="JP759">
        <v>2.19849</v>
      </c>
      <c r="JQ759">
        <v>2.63672</v>
      </c>
      <c r="JR759">
        <v>2.44507</v>
      </c>
      <c r="JS759">
        <v>2.33276</v>
      </c>
      <c r="JT759">
        <v>33.1099</v>
      </c>
      <c r="JU759">
        <v>24.07</v>
      </c>
      <c r="JV759">
        <v>18</v>
      </c>
      <c r="JW759">
        <v>473.035</v>
      </c>
      <c r="JX759">
        <v>716.691</v>
      </c>
      <c r="JY759">
        <v>36.7745</v>
      </c>
      <c r="JZ759">
        <v>59.278</v>
      </c>
      <c r="KA759">
        <v>30.0046</v>
      </c>
      <c r="KB759">
        <v>58.0331</v>
      </c>
      <c r="KC759">
        <v>57.6317</v>
      </c>
      <c r="KD759">
        <v>55.5606</v>
      </c>
      <c r="KE759">
        <v>0</v>
      </c>
      <c r="KF759">
        <v>100</v>
      </c>
      <c r="KG759">
        <v>24.7259</v>
      </c>
      <c r="KH759">
        <v>1189.1</v>
      </c>
      <c r="KI759">
        <v>21.9999</v>
      </c>
      <c r="KJ759">
        <v>91.6719</v>
      </c>
      <c r="KK759">
        <v>88.0869</v>
      </c>
    </row>
    <row r="760" spans="1:297">
      <c r="A760">
        <v>744</v>
      </c>
      <c r="B760">
        <v>1762209707.1</v>
      </c>
      <c r="C760">
        <v>11475.0999999046</v>
      </c>
      <c r="D760" t="s">
        <v>1939</v>
      </c>
      <c r="E760" t="s">
        <v>1940</v>
      </c>
      <c r="F760">
        <v>5</v>
      </c>
      <c r="G760" t="s">
        <v>1798</v>
      </c>
      <c r="H760" t="s">
        <v>438</v>
      </c>
      <c r="I760">
        <v>1762209698.94615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1193.24901937151</v>
      </c>
      <c r="AK760">
        <v>1161.61860606061</v>
      </c>
      <c r="AL760">
        <v>3.59194399000487</v>
      </c>
      <c r="AM760">
        <v>64.4554851909775</v>
      </c>
      <c r="AN760">
        <f>(AP760 - AO760 + DY760*1E3/(8.314*(EA760+273.15)) * AR760/DX760 * AQ760) * DX760/(100*DL760) * 1000/(1000 - AP760)</f>
        <v>0</v>
      </c>
      <c r="AO760">
        <v>20.7004576043506</v>
      </c>
      <c r="AP760">
        <v>33.4546109090909</v>
      </c>
      <c r="AQ760">
        <v>7.70784810723918e-05</v>
      </c>
      <c r="AR760">
        <v>96.2246162658236</v>
      </c>
      <c r="AS760">
        <v>18</v>
      </c>
      <c r="AT760">
        <v>4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439</v>
      </c>
      <c r="AY760" t="s">
        <v>439</v>
      </c>
      <c r="AZ760">
        <v>0</v>
      </c>
      <c r="BA760">
        <v>0</v>
      </c>
      <c r="BB760">
        <f>1-AZ760/BA760</f>
        <v>0</v>
      </c>
      <c r="BC760">
        <v>0</v>
      </c>
      <c r="BD760" t="s">
        <v>439</v>
      </c>
      <c r="BE760" t="s">
        <v>439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439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440</v>
      </c>
      <c r="DO760">
        <v>2</v>
      </c>
      <c r="DP760" t="b">
        <v>1</v>
      </c>
      <c r="DQ760">
        <v>1762209698.94615</v>
      </c>
      <c r="DR760">
        <v>1098.39461538462</v>
      </c>
      <c r="DS760">
        <v>1152.84076923077</v>
      </c>
      <c r="DT760">
        <v>33.4244461538462</v>
      </c>
      <c r="DU760">
        <v>20.6995769230769</v>
      </c>
      <c r="DV760">
        <v>1092.93461538462</v>
      </c>
      <c r="DW760">
        <v>33.1144</v>
      </c>
      <c r="DX760">
        <v>500.006153846154</v>
      </c>
      <c r="DY760">
        <v>90.8086461538462</v>
      </c>
      <c r="DZ760">
        <v>0.100039784615385</v>
      </c>
      <c r="EA760">
        <v>45.7567</v>
      </c>
      <c r="EB760">
        <v>44.5759615384615</v>
      </c>
      <c r="EC760">
        <v>999.9</v>
      </c>
      <c r="ED760">
        <v>0</v>
      </c>
      <c r="EE760">
        <v>0</v>
      </c>
      <c r="EF760">
        <v>9997.83538461538</v>
      </c>
      <c r="EG760">
        <v>0</v>
      </c>
      <c r="EH760">
        <v>1142.80692307692</v>
      </c>
      <c r="EI760">
        <v>-54.4472538461538</v>
      </c>
      <c r="EJ760">
        <v>1136.37615384615</v>
      </c>
      <c r="EK760">
        <v>1177.20923076923</v>
      </c>
      <c r="EL760">
        <v>12.7248769230769</v>
      </c>
      <c r="EM760">
        <v>1152.84076923077</v>
      </c>
      <c r="EN760">
        <v>20.6995769230769</v>
      </c>
      <c r="EO760">
        <v>3.03522846153846</v>
      </c>
      <c r="EP760">
        <v>1.87969923076923</v>
      </c>
      <c r="EQ760">
        <v>24.2224230769231</v>
      </c>
      <c r="ER760">
        <v>16.4658076923077</v>
      </c>
      <c r="ES760">
        <v>1999.92692307692</v>
      </c>
      <c r="ET760">
        <v>0.980001692307692</v>
      </c>
      <c r="EU760">
        <v>0.0199981</v>
      </c>
      <c r="EV760">
        <v>0</v>
      </c>
      <c r="EW760">
        <v>1027.96769230769</v>
      </c>
      <c r="EX760">
        <v>5.00059</v>
      </c>
      <c r="EY760">
        <v>22790.2461538462</v>
      </c>
      <c r="EZ760">
        <v>17359.6923076923</v>
      </c>
      <c r="FA760">
        <v>68.543</v>
      </c>
      <c r="FB760">
        <v>69.1583846153846</v>
      </c>
      <c r="FC760">
        <v>68.0718461538462</v>
      </c>
      <c r="FD760">
        <v>68.5767692307692</v>
      </c>
      <c r="FE760">
        <v>68.5959230769231</v>
      </c>
      <c r="FF760">
        <v>1955.02846153846</v>
      </c>
      <c r="FG760">
        <v>39.8953846153846</v>
      </c>
      <c r="FH760">
        <v>0</v>
      </c>
      <c r="FI760">
        <v>1762209706.4</v>
      </c>
      <c r="FJ760">
        <v>0</v>
      </c>
      <c r="FK760">
        <v>1028.0332</v>
      </c>
      <c r="FL760">
        <v>0.457692292419604</v>
      </c>
      <c r="FM760">
        <v>50.415384425259</v>
      </c>
      <c r="FN760">
        <v>22791.776</v>
      </c>
      <c r="FO760">
        <v>15</v>
      </c>
      <c r="FP760">
        <v>0</v>
      </c>
      <c r="FQ760" t="s">
        <v>441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-53.926275</v>
      </c>
      <c r="GD760">
        <v>-11.1912315789474</v>
      </c>
      <c r="GE760">
        <v>1.2660771934898</v>
      </c>
      <c r="GF760">
        <v>0</v>
      </c>
      <c r="GG760">
        <v>1028.00735294118</v>
      </c>
      <c r="GH760">
        <v>0.11352176834302</v>
      </c>
      <c r="GI760">
        <v>0.23000394911607</v>
      </c>
      <c r="GJ760">
        <v>-1</v>
      </c>
      <c r="GK760">
        <v>12.71592</v>
      </c>
      <c r="GL760">
        <v>0.229317293233083</v>
      </c>
      <c r="GM760">
        <v>0.0221111419876948</v>
      </c>
      <c r="GN760">
        <v>0</v>
      </c>
      <c r="GO760">
        <v>0</v>
      </c>
      <c r="GP760">
        <v>2</v>
      </c>
      <c r="GQ760" t="s">
        <v>442</v>
      </c>
      <c r="GR760">
        <v>3.12424</v>
      </c>
      <c r="GS760">
        <v>2.77791</v>
      </c>
      <c r="GT760">
        <v>0.168215</v>
      </c>
      <c r="GU760">
        <v>0.173755</v>
      </c>
      <c r="GV760">
        <v>0.122961</v>
      </c>
      <c r="GW760">
        <v>0.0875188</v>
      </c>
      <c r="GX760">
        <v>29399</v>
      </c>
      <c r="GY760">
        <v>30797.4</v>
      </c>
      <c r="GZ760">
        <v>32148.8</v>
      </c>
      <c r="HA760">
        <v>33923.6</v>
      </c>
      <c r="HB760">
        <v>40383</v>
      </c>
      <c r="HC760">
        <v>44657.5</v>
      </c>
      <c r="HD760">
        <v>50602.4</v>
      </c>
      <c r="HE760">
        <v>54451.7</v>
      </c>
      <c r="HF760">
        <v>1.61915</v>
      </c>
      <c r="HG760">
        <v>1.9162</v>
      </c>
      <c r="HH760">
        <v>-0.0922978</v>
      </c>
      <c r="HI760">
        <v>0</v>
      </c>
      <c r="HJ760">
        <v>46.0791</v>
      </c>
      <c r="HK760">
        <v>999.9</v>
      </c>
      <c r="HL760">
        <v>53.199</v>
      </c>
      <c r="HM760">
        <v>28.399</v>
      </c>
      <c r="HN760">
        <v>22.7544</v>
      </c>
      <c r="HO760">
        <v>60.8249</v>
      </c>
      <c r="HP760">
        <v>29.5553</v>
      </c>
      <c r="HQ760">
        <v>2</v>
      </c>
      <c r="HR760">
        <v>3.05397</v>
      </c>
      <c r="HS760">
        <v>9.28105</v>
      </c>
      <c r="HT760">
        <v>19.8849</v>
      </c>
      <c r="HU760">
        <v>5.18584</v>
      </c>
      <c r="HV760">
        <v>12.0194</v>
      </c>
      <c r="HW760">
        <v>4.96675</v>
      </c>
      <c r="HX760">
        <v>3.29593</v>
      </c>
      <c r="HY760">
        <v>999.9</v>
      </c>
      <c r="HZ760">
        <v>9999</v>
      </c>
      <c r="IA760">
        <v>9999</v>
      </c>
      <c r="IB760">
        <v>9999</v>
      </c>
      <c r="IC760">
        <v>1.86318</v>
      </c>
      <c r="ID760">
        <v>1.86812</v>
      </c>
      <c r="IE760">
        <v>1.86783</v>
      </c>
      <c r="IF760">
        <v>1.86905</v>
      </c>
      <c r="IG760">
        <v>1.86981</v>
      </c>
      <c r="IH760">
        <v>1.86586</v>
      </c>
      <c r="II760">
        <v>1.86704</v>
      </c>
      <c r="IJ760">
        <v>1.86838</v>
      </c>
      <c r="IK760">
        <v>5</v>
      </c>
      <c r="IL760">
        <v>0</v>
      </c>
      <c r="IM760">
        <v>0</v>
      </c>
      <c r="IN760">
        <v>0</v>
      </c>
      <c r="IO760" t="s">
        <v>443</v>
      </c>
      <c r="IP760" t="s">
        <v>444</v>
      </c>
      <c r="IQ760" t="s">
        <v>445</v>
      </c>
      <c r="IR760" t="s">
        <v>445</v>
      </c>
      <c r="IS760" t="s">
        <v>445</v>
      </c>
      <c r="IT760" t="s">
        <v>445</v>
      </c>
      <c r="IU760">
        <v>0</v>
      </c>
      <c r="IV760">
        <v>100</v>
      </c>
      <c r="IW760">
        <v>100</v>
      </c>
      <c r="IX760">
        <v>5.56</v>
      </c>
      <c r="IY760">
        <v>0.31</v>
      </c>
      <c r="IZ760">
        <v>0.972545899424372</v>
      </c>
      <c r="JA760">
        <v>0.00534676025210932</v>
      </c>
      <c r="JB760">
        <v>-1.70922874884956e-06</v>
      </c>
      <c r="JC760">
        <v>5.24977269206303e-10</v>
      </c>
      <c r="JD760">
        <v>0.310040366037049</v>
      </c>
      <c r="JE760">
        <v>0</v>
      </c>
      <c r="JF760">
        <v>0</v>
      </c>
      <c r="JG760">
        <v>0</v>
      </c>
      <c r="JH760">
        <v>4</v>
      </c>
      <c r="JI760">
        <v>2317</v>
      </c>
      <c r="JJ760">
        <v>-0</v>
      </c>
      <c r="JK760">
        <v>23</v>
      </c>
      <c r="JL760">
        <v>29370161.8</v>
      </c>
      <c r="JM760">
        <v>29370161.8</v>
      </c>
      <c r="JN760">
        <v>2.80273</v>
      </c>
      <c r="JO760">
        <v>2.59766</v>
      </c>
      <c r="JP760">
        <v>2.19849</v>
      </c>
      <c r="JQ760">
        <v>2.63794</v>
      </c>
      <c r="JR760">
        <v>2.44507</v>
      </c>
      <c r="JS760">
        <v>2.34131</v>
      </c>
      <c r="JT760">
        <v>33.1099</v>
      </c>
      <c r="JU760">
        <v>24.0787</v>
      </c>
      <c r="JV760">
        <v>18</v>
      </c>
      <c r="JW760">
        <v>472.925</v>
      </c>
      <c r="JX760">
        <v>716.542</v>
      </c>
      <c r="JY760">
        <v>36.8002</v>
      </c>
      <c r="JZ760">
        <v>59.3119</v>
      </c>
      <c r="KA760">
        <v>30.0047</v>
      </c>
      <c r="KB760">
        <v>58.0725</v>
      </c>
      <c r="KC760">
        <v>57.6703</v>
      </c>
      <c r="KD760">
        <v>56.1612</v>
      </c>
      <c r="KE760">
        <v>0</v>
      </c>
      <c r="KF760">
        <v>100</v>
      </c>
      <c r="KG760">
        <v>24.7378</v>
      </c>
      <c r="KH760">
        <v>1209.57</v>
      </c>
      <c r="KI760">
        <v>21.9999</v>
      </c>
      <c r="KJ760">
        <v>91.6646</v>
      </c>
      <c r="KK760">
        <v>88.0775</v>
      </c>
    </row>
    <row r="761" spans="1:297">
      <c r="A761">
        <v>745</v>
      </c>
      <c r="B761">
        <v>1762209712.1</v>
      </c>
      <c r="C761">
        <v>11480.0999999046</v>
      </c>
      <c r="D761" t="s">
        <v>1941</v>
      </c>
      <c r="E761" t="s">
        <v>1942</v>
      </c>
      <c r="F761">
        <v>5</v>
      </c>
      <c r="G761" t="s">
        <v>1798</v>
      </c>
      <c r="H761" t="s">
        <v>438</v>
      </c>
      <c r="I761">
        <v>1762209703.94615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1209.0263328042</v>
      </c>
      <c r="AK761">
        <v>1178.23345454545</v>
      </c>
      <c r="AL761">
        <v>3.31452938536101</v>
      </c>
      <c r="AM761">
        <v>64.4554851909775</v>
      </c>
      <c r="AN761">
        <f>(AP761 - AO761 + DY761*1E3/(8.314*(EA761+273.15)) * AR761/DX761 * AQ761) * DX761/(100*DL761) * 1000/(1000 - AP761)</f>
        <v>0</v>
      </c>
      <c r="AO761">
        <v>20.6987396170094</v>
      </c>
      <c r="AP761">
        <v>33.4717157575757</v>
      </c>
      <c r="AQ761">
        <v>6.16379828418496e-05</v>
      </c>
      <c r="AR761">
        <v>96.2246162658236</v>
      </c>
      <c r="AS761">
        <v>18</v>
      </c>
      <c r="AT761">
        <v>4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439</v>
      </c>
      <c r="AY761" t="s">
        <v>439</v>
      </c>
      <c r="AZ761">
        <v>0</v>
      </c>
      <c r="BA761">
        <v>0</v>
      </c>
      <c r="BB761">
        <f>1-AZ761/BA761</f>
        <v>0</v>
      </c>
      <c r="BC761">
        <v>0</v>
      </c>
      <c r="BD761" t="s">
        <v>439</v>
      </c>
      <c r="BE761" t="s">
        <v>439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439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440</v>
      </c>
      <c r="DO761">
        <v>2</v>
      </c>
      <c r="DP761" t="b">
        <v>1</v>
      </c>
      <c r="DQ761">
        <v>1762209703.94615</v>
      </c>
      <c r="DR761">
        <v>1115.14384615385</v>
      </c>
      <c r="DS761">
        <v>1169.65153846154</v>
      </c>
      <c r="DT761">
        <v>33.4445153846154</v>
      </c>
      <c r="DU761">
        <v>20.6996846153846</v>
      </c>
      <c r="DV761">
        <v>1109.62538461538</v>
      </c>
      <c r="DW761">
        <v>33.1344538461538</v>
      </c>
      <c r="DX761">
        <v>500.023692307692</v>
      </c>
      <c r="DY761">
        <v>90.8092</v>
      </c>
      <c r="DZ761">
        <v>0.100061846153846</v>
      </c>
      <c r="EA761">
        <v>45.7792923076923</v>
      </c>
      <c r="EB761">
        <v>44.5982538461539</v>
      </c>
      <c r="EC761">
        <v>999.9</v>
      </c>
      <c r="ED761">
        <v>0</v>
      </c>
      <c r="EE761">
        <v>0</v>
      </c>
      <c r="EF761">
        <v>9997.93153846154</v>
      </c>
      <c r="EG761">
        <v>0</v>
      </c>
      <c r="EH761">
        <v>1142.71384615385</v>
      </c>
      <c r="EI761">
        <v>-54.5095384615385</v>
      </c>
      <c r="EJ761">
        <v>1153.72923076923</v>
      </c>
      <c r="EK761">
        <v>1194.37692307692</v>
      </c>
      <c r="EL761">
        <v>12.7448230769231</v>
      </c>
      <c r="EM761">
        <v>1169.65153846154</v>
      </c>
      <c r="EN761">
        <v>20.6996846153846</v>
      </c>
      <c r="EO761">
        <v>3.03706923076923</v>
      </c>
      <c r="EP761">
        <v>1.87972</v>
      </c>
      <c r="EQ761">
        <v>24.2325230769231</v>
      </c>
      <c r="ER761">
        <v>16.4659846153846</v>
      </c>
      <c r="ES761">
        <v>1999.94461538461</v>
      </c>
      <c r="ET761">
        <v>0.980001076923077</v>
      </c>
      <c r="EU761">
        <v>0.0199987230769231</v>
      </c>
      <c r="EV761">
        <v>0</v>
      </c>
      <c r="EW761">
        <v>1027.98307692308</v>
      </c>
      <c r="EX761">
        <v>5.00059</v>
      </c>
      <c r="EY761">
        <v>22794.9846153846</v>
      </c>
      <c r="EZ761">
        <v>17359.8461538462</v>
      </c>
      <c r="FA761">
        <v>68.5814615384615</v>
      </c>
      <c r="FB761">
        <v>69.1823076923077</v>
      </c>
      <c r="FC761">
        <v>68.1007692307692</v>
      </c>
      <c r="FD761">
        <v>68.6104615384615</v>
      </c>
      <c r="FE761">
        <v>68.6296153846154</v>
      </c>
      <c r="FF761">
        <v>1955.04461538462</v>
      </c>
      <c r="FG761">
        <v>39.8946153846154</v>
      </c>
      <c r="FH761">
        <v>0</v>
      </c>
      <c r="FI761">
        <v>1762209711.2</v>
      </c>
      <c r="FJ761">
        <v>0</v>
      </c>
      <c r="FK761">
        <v>1028.0244</v>
      </c>
      <c r="FL761">
        <v>-0.11692309654808</v>
      </c>
      <c r="FM761">
        <v>57.8846154274588</v>
      </c>
      <c r="FN761">
        <v>22795.976</v>
      </c>
      <c r="FO761">
        <v>15</v>
      </c>
      <c r="FP761">
        <v>0</v>
      </c>
      <c r="FQ761" t="s">
        <v>441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-54.3984095238095</v>
      </c>
      <c r="GD761">
        <v>-1.97159220779215</v>
      </c>
      <c r="GE761">
        <v>0.676767565715538</v>
      </c>
      <c r="GF761">
        <v>0</v>
      </c>
      <c r="GG761">
        <v>1028.01294117647</v>
      </c>
      <c r="GH761">
        <v>0.0351413203073981</v>
      </c>
      <c r="GI761">
        <v>0.238740930369919</v>
      </c>
      <c r="GJ761">
        <v>-1</v>
      </c>
      <c r="GK761">
        <v>12.7336857142857</v>
      </c>
      <c r="GL761">
        <v>0.241667532467527</v>
      </c>
      <c r="GM761">
        <v>0.0244652773521653</v>
      </c>
      <c r="GN761">
        <v>0</v>
      </c>
      <c r="GO761">
        <v>0</v>
      </c>
      <c r="GP761">
        <v>2</v>
      </c>
      <c r="GQ761" t="s">
        <v>442</v>
      </c>
      <c r="GR761">
        <v>3.12442</v>
      </c>
      <c r="GS761">
        <v>2.77822</v>
      </c>
      <c r="GT761">
        <v>0.169769</v>
      </c>
      <c r="GU761">
        <v>0.175395</v>
      </c>
      <c r="GV761">
        <v>0.123002</v>
      </c>
      <c r="GW761">
        <v>0.0875193</v>
      </c>
      <c r="GX761">
        <v>29340.6</v>
      </c>
      <c r="GY761">
        <v>30731.8</v>
      </c>
      <c r="GZ761">
        <v>32145.7</v>
      </c>
      <c r="HA761">
        <v>33919.6</v>
      </c>
      <c r="HB761">
        <v>40378.1</v>
      </c>
      <c r="HC761">
        <v>44653.1</v>
      </c>
      <c r="HD761">
        <v>50597.9</v>
      </c>
      <c r="HE761">
        <v>54446</v>
      </c>
      <c r="HF761">
        <v>1.61902</v>
      </c>
      <c r="HG761">
        <v>1.91553</v>
      </c>
      <c r="HH761">
        <v>-0.0930205</v>
      </c>
      <c r="HI761">
        <v>0</v>
      </c>
      <c r="HJ761">
        <v>46.1045</v>
      </c>
      <c r="HK761">
        <v>999.9</v>
      </c>
      <c r="HL761">
        <v>53.199</v>
      </c>
      <c r="HM761">
        <v>28.379</v>
      </c>
      <c r="HN761">
        <v>22.7276</v>
      </c>
      <c r="HO761">
        <v>60.9549</v>
      </c>
      <c r="HP761">
        <v>29.4952</v>
      </c>
      <c r="HQ761">
        <v>2</v>
      </c>
      <c r="HR761">
        <v>3.05874</v>
      </c>
      <c r="HS761">
        <v>9.28105</v>
      </c>
      <c r="HT761">
        <v>19.885</v>
      </c>
      <c r="HU761">
        <v>5.18584</v>
      </c>
      <c r="HV761">
        <v>12.0189</v>
      </c>
      <c r="HW761">
        <v>4.96725</v>
      </c>
      <c r="HX761">
        <v>3.296</v>
      </c>
      <c r="HY761">
        <v>999.9</v>
      </c>
      <c r="HZ761">
        <v>9999</v>
      </c>
      <c r="IA761">
        <v>9999</v>
      </c>
      <c r="IB761">
        <v>9999</v>
      </c>
      <c r="IC761">
        <v>1.86315</v>
      </c>
      <c r="ID761">
        <v>1.8681</v>
      </c>
      <c r="IE761">
        <v>1.86783</v>
      </c>
      <c r="IF761">
        <v>1.86905</v>
      </c>
      <c r="IG761">
        <v>1.86981</v>
      </c>
      <c r="IH761">
        <v>1.86585</v>
      </c>
      <c r="II761">
        <v>1.86705</v>
      </c>
      <c r="IJ761">
        <v>1.86836</v>
      </c>
      <c r="IK761">
        <v>5</v>
      </c>
      <c r="IL761">
        <v>0</v>
      </c>
      <c r="IM761">
        <v>0</v>
      </c>
      <c r="IN761">
        <v>0</v>
      </c>
      <c r="IO761" t="s">
        <v>443</v>
      </c>
      <c r="IP761" t="s">
        <v>444</v>
      </c>
      <c r="IQ761" t="s">
        <v>445</v>
      </c>
      <c r="IR761" t="s">
        <v>445</v>
      </c>
      <c r="IS761" t="s">
        <v>445</v>
      </c>
      <c r="IT761" t="s">
        <v>445</v>
      </c>
      <c r="IU761">
        <v>0</v>
      </c>
      <c r="IV761">
        <v>100</v>
      </c>
      <c r="IW761">
        <v>100</v>
      </c>
      <c r="IX761">
        <v>5.62</v>
      </c>
      <c r="IY761">
        <v>0.3101</v>
      </c>
      <c r="IZ761">
        <v>0.972545899424372</v>
      </c>
      <c r="JA761">
        <v>0.00534676025210932</v>
      </c>
      <c r="JB761">
        <v>-1.70922874884956e-06</v>
      </c>
      <c r="JC761">
        <v>5.24977269206303e-10</v>
      </c>
      <c r="JD761">
        <v>0.310040366037049</v>
      </c>
      <c r="JE761">
        <v>0</v>
      </c>
      <c r="JF761">
        <v>0</v>
      </c>
      <c r="JG761">
        <v>0</v>
      </c>
      <c r="JH761">
        <v>4</v>
      </c>
      <c r="JI761">
        <v>2317</v>
      </c>
      <c r="JJ761">
        <v>-0</v>
      </c>
      <c r="JK761">
        <v>23</v>
      </c>
      <c r="JL761">
        <v>29370161.9</v>
      </c>
      <c r="JM761">
        <v>29370161.9</v>
      </c>
      <c r="JN761">
        <v>2.83569</v>
      </c>
      <c r="JO761">
        <v>2.6062</v>
      </c>
      <c r="JP761">
        <v>2.19849</v>
      </c>
      <c r="JQ761">
        <v>2.63672</v>
      </c>
      <c r="JR761">
        <v>2.44507</v>
      </c>
      <c r="JS761">
        <v>2.32178</v>
      </c>
      <c r="JT761">
        <v>33.1099</v>
      </c>
      <c r="JU761">
        <v>24.0787</v>
      </c>
      <c r="JV761">
        <v>18</v>
      </c>
      <c r="JW761">
        <v>473.013</v>
      </c>
      <c r="JX761">
        <v>716.144</v>
      </c>
      <c r="JY761">
        <v>36.8276</v>
      </c>
      <c r="JZ761">
        <v>59.3554</v>
      </c>
      <c r="KA761">
        <v>30.0046</v>
      </c>
      <c r="KB761">
        <v>58.107</v>
      </c>
      <c r="KC761">
        <v>57.7024</v>
      </c>
      <c r="KD761">
        <v>56.8737</v>
      </c>
      <c r="KE761">
        <v>0</v>
      </c>
      <c r="KF761">
        <v>100</v>
      </c>
      <c r="KG761">
        <v>24.7464</v>
      </c>
      <c r="KH761">
        <v>1223.22</v>
      </c>
      <c r="KI761">
        <v>21.9999</v>
      </c>
      <c r="KJ761">
        <v>91.6562</v>
      </c>
      <c r="KK761">
        <v>88.068</v>
      </c>
    </row>
    <row r="762" spans="1:297">
      <c r="A762">
        <v>746</v>
      </c>
      <c r="B762">
        <v>1762209717.1</v>
      </c>
      <c r="C762">
        <v>11485.0999999046</v>
      </c>
      <c r="D762" t="s">
        <v>1943</v>
      </c>
      <c r="E762" t="s">
        <v>1944</v>
      </c>
      <c r="F762">
        <v>5</v>
      </c>
      <c r="G762" t="s">
        <v>1798</v>
      </c>
      <c r="H762" t="s">
        <v>438</v>
      </c>
      <c r="I762">
        <v>1762209708.94615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1226.95506554658</v>
      </c>
      <c r="AK762">
        <v>1195.68963636364</v>
      </c>
      <c r="AL762">
        <v>3.48698041070605</v>
      </c>
      <c r="AM762">
        <v>64.4554851909775</v>
      </c>
      <c r="AN762">
        <f>(AP762 - AO762 + DY762*1E3/(8.314*(EA762+273.15)) * AR762/DX762 * AQ762) * DX762/(100*DL762) * 1000/(1000 - AP762)</f>
        <v>0</v>
      </c>
      <c r="AO762">
        <v>20.7005457912579</v>
      </c>
      <c r="AP762">
        <v>33.4990781818182</v>
      </c>
      <c r="AQ762">
        <v>0.00504584453265419</v>
      </c>
      <c r="AR762">
        <v>96.2246162658236</v>
      </c>
      <c r="AS762">
        <v>18</v>
      </c>
      <c r="AT762">
        <v>4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439</v>
      </c>
      <c r="AY762" t="s">
        <v>439</v>
      </c>
      <c r="AZ762">
        <v>0</v>
      </c>
      <c r="BA762">
        <v>0</v>
      </c>
      <c r="BB762">
        <f>1-AZ762/BA762</f>
        <v>0</v>
      </c>
      <c r="BC762">
        <v>0</v>
      </c>
      <c r="BD762" t="s">
        <v>439</v>
      </c>
      <c r="BE762" t="s">
        <v>439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439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440</v>
      </c>
      <c r="DO762">
        <v>2</v>
      </c>
      <c r="DP762" t="b">
        <v>1</v>
      </c>
      <c r="DQ762">
        <v>1762209708.94615</v>
      </c>
      <c r="DR762">
        <v>1131.85923076923</v>
      </c>
      <c r="DS762">
        <v>1186.64307692308</v>
      </c>
      <c r="DT762">
        <v>33.4654384615385</v>
      </c>
      <c r="DU762">
        <v>20.7000230769231</v>
      </c>
      <c r="DV762">
        <v>1126.28153846154</v>
      </c>
      <c r="DW762">
        <v>33.1553692307692</v>
      </c>
      <c r="DX762">
        <v>500.042076923077</v>
      </c>
      <c r="DY762">
        <v>90.8098923076923</v>
      </c>
      <c r="DZ762">
        <v>0.100056953846154</v>
      </c>
      <c r="EA762">
        <v>45.8044461538462</v>
      </c>
      <c r="EB762">
        <v>44.6219230769231</v>
      </c>
      <c r="EC762">
        <v>999.9</v>
      </c>
      <c r="ED762">
        <v>0</v>
      </c>
      <c r="EE762">
        <v>0</v>
      </c>
      <c r="EF762">
        <v>9997.55</v>
      </c>
      <c r="EG762">
        <v>0</v>
      </c>
      <c r="EH762">
        <v>1142.62076923077</v>
      </c>
      <c r="EI762">
        <v>-54.7855230769231</v>
      </c>
      <c r="EJ762">
        <v>1171.04846153846</v>
      </c>
      <c r="EK762">
        <v>1211.72769230769</v>
      </c>
      <c r="EL762">
        <v>12.7654</v>
      </c>
      <c r="EM762">
        <v>1186.64307692308</v>
      </c>
      <c r="EN762">
        <v>20.7000230769231</v>
      </c>
      <c r="EO762">
        <v>3.03899230769231</v>
      </c>
      <c r="EP762">
        <v>1.87976615384615</v>
      </c>
      <c r="EQ762">
        <v>24.2430846153846</v>
      </c>
      <c r="ER762">
        <v>16.4663769230769</v>
      </c>
      <c r="ES762">
        <v>1999.94076923077</v>
      </c>
      <c r="ET762">
        <v>0.980000230769231</v>
      </c>
      <c r="EU762">
        <v>0.0199995692307692</v>
      </c>
      <c r="EV762">
        <v>0</v>
      </c>
      <c r="EW762">
        <v>1028.02230769231</v>
      </c>
      <c r="EX762">
        <v>5.00059</v>
      </c>
      <c r="EY762">
        <v>22799.6</v>
      </c>
      <c r="EZ762">
        <v>17359.7923076923</v>
      </c>
      <c r="FA762">
        <v>68.6151538461538</v>
      </c>
      <c r="FB762">
        <v>69.2112307692308</v>
      </c>
      <c r="FC762">
        <v>68.1392307692308</v>
      </c>
      <c r="FD762">
        <v>68.6393076923077</v>
      </c>
      <c r="FE762">
        <v>68.6583846153846</v>
      </c>
      <c r="FF762">
        <v>1955.04076923077</v>
      </c>
      <c r="FG762">
        <v>39.8946153846154</v>
      </c>
      <c r="FH762">
        <v>0</v>
      </c>
      <c r="FI762">
        <v>1762209716.6</v>
      </c>
      <c r="FJ762">
        <v>0</v>
      </c>
      <c r="FK762">
        <v>1028.01538461538</v>
      </c>
      <c r="FL762">
        <v>-0.370598297822736</v>
      </c>
      <c r="FM762">
        <v>60.0615386037043</v>
      </c>
      <c r="FN762">
        <v>22800.9307692308</v>
      </c>
      <c r="FO762">
        <v>15</v>
      </c>
      <c r="FP762">
        <v>0</v>
      </c>
      <c r="FQ762" t="s">
        <v>441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-54.70794</v>
      </c>
      <c r="GD762">
        <v>-1.72494135338349</v>
      </c>
      <c r="GE762">
        <v>0.694847944805193</v>
      </c>
      <c r="GF762">
        <v>0</v>
      </c>
      <c r="GG762">
        <v>1028.02029411765</v>
      </c>
      <c r="GH762">
        <v>-0.130328499597618</v>
      </c>
      <c r="GI762">
        <v>0.198664442096777</v>
      </c>
      <c r="GJ762">
        <v>-1</v>
      </c>
      <c r="GK762">
        <v>12.755655</v>
      </c>
      <c r="GL762">
        <v>0.249685714285696</v>
      </c>
      <c r="GM762">
        <v>0.0240686409047124</v>
      </c>
      <c r="GN762">
        <v>0</v>
      </c>
      <c r="GO762">
        <v>0</v>
      </c>
      <c r="GP762">
        <v>2</v>
      </c>
      <c r="GQ762" t="s">
        <v>442</v>
      </c>
      <c r="GR762">
        <v>3.12423</v>
      </c>
      <c r="GS762">
        <v>2.77807</v>
      </c>
      <c r="GT762">
        <v>0.171358</v>
      </c>
      <c r="GU762">
        <v>0.176851</v>
      </c>
      <c r="GV762">
        <v>0.123061</v>
      </c>
      <c r="GW762">
        <v>0.0875177</v>
      </c>
      <c r="GX762">
        <v>29281.3</v>
      </c>
      <c r="GY762">
        <v>30673.5</v>
      </c>
      <c r="GZ762">
        <v>32143.1</v>
      </c>
      <c r="HA762">
        <v>33915.9</v>
      </c>
      <c r="HB762">
        <v>40373.3</v>
      </c>
      <c r="HC762">
        <v>44648.7</v>
      </c>
      <c r="HD762">
        <v>50594.5</v>
      </c>
      <c r="HE762">
        <v>54440.4</v>
      </c>
      <c r="HF762">
        <v>1.61865</v>
      </c>
      <c r="HG762">
        <v>1.91527</v>
      </c>
      <c r="HH762">
        <v>-0.0924841</v>
      </c>
      <c r="HI762">
        <v>0</v>
      </c>
      <c r="HJ762">
        <v>46.1295</v>
      </c>
      <c r="HK762">
        <v>999.9</v>
      </c>
      <c r="HL762">
        <v>53.199</v>
      </c>
      <c r="HM762">
        <v>28.379</v>
      </c>
      <c r="HN762">
        <v>22.7262</v>
      </c>
      <c r="HO762">
        <v>60.8449</v>
      </c>
      <c r="HP762">
        <v>29.5112</v>
      </c>
      <c r="HQ762">
        <v>2</v>
      </c>
      <c r="HR762">
        <v>3.06392</v>
      </c>
      <c r="HS762">
        <v>9.28105</v>
      </c>
      <c r="HT762">
        <v>19.8847</v>
      </c>
      <c r="HU762">
        <v>5.18554</v>
      </c>
      <c r="HV762">
        <v>12.018</v>
      </c>
      <c r="HW762">
        <v>4.967</v>
      </c>
      <c r="HX762">
        <v>3.2959</v>
      </c>
      <c r="HY762">
        <v>999.9</v>
      </c>
      <c r="HZ762">
        <v>9999</v>
      </c>
      <c r="IA762">
        <v>9999</v>
      </c>
      <c r="IB762">
        <v>9999</v>
      </c>
      <c r="IC762">
        <v>1.86313</v>
      </c>
      <c r="ID762">
        <v>1.8681</v>
      </c>
      <c r="IE762">
        <v>1.86783</v>
      </c>
      <c r="IF762">
        <v>1.86901</v>
      </c>
      <c r="IG762">
        <v>1.86982</v>
      </c>
      <c r="IH762">
        <v>1.86585</v>
      </c>
      <c r="II762">
        <v>1.86701</v>
      </c>
      <c r="IJ762">
        <v>1.8684</v>
      </c>
      <c r="IK762">
        <v>5</v>
      </c>
      <c r="IL762">
        <v>0</v>
      </c>
      <c r="IM762">
        <v>0</v>
      </c>
      <c r="IN762">
        <v>0</v>
      </c>
      <c r="IO762" t="s">
        <v>443</v>
      </c>
      <c r="IP762" t="s">
        <v>444</v>
      </c>
      <c r="IQ762" t="s">
        <v>445</v>
      </c>
      <c r="IR762" t="s">
        <v>445</v>
      </c>
      <c r="IS762" t="s">
        <v>445</v>
      </c>
      <c r="IT762" t="s">
        <v>445</v>
      </c>
      <c r="IU762">
        <v>0</v>
      </c>
      <c r="IV762">
        <v>100</v>
      </c>
      <c r="IW762">
        <v>100</v>
      </c>
      <c r="IX762">
        <v>5.67</v>
      </c>
      <c r="IY762">
        <v>0.31</v>
      </c>
      <c r="IZ762">
        <v>0.972545899424372</v>
      </c>
      <c r="JA762">
        <v>0.00534676025210932</v>
      </c>
      <c r="JB762">
        <v>-1.70922874884956e-06</v>
      </c>
      <c r="JC762">
        <v>5.24977269206303e-10</v>
      </c>
      <c r="JD762">
        <v>0.310040366037049</v>
      </c>
      <c r="JE762">
        <v>0</v>
      </c>
      <c r="JF762">
        <v>0</v>
      </c>
      <c r="JG762">
        <v>0</v>
      </c>
      <c r="JH762">
        <v>4</v>
      </c>
      <c r="JI762">
        <v>2317</v>
      </c>
      <c r="JJ762">
        <v>-0</v>
      </c>
      <c r="JK762">
        <v>23</v>
      </c>
      <c r="JL762">
        <v>29370162</v>
      </c>
      <c r="JM762">
        <v>29370162</v>
      </c>
      <c r="JN762">
        <v>2.86865</v>
      </c>
      <c r="JO762">
        <v>2.6001</v>
      </c>
      <c r="JP762">
        <v>2.19849</v>
      </c>
      <c r="JQ762">
        <v>2.63794</v>
      </c>
      <c r="JR762">
        <v>2.44507</v>
      </c>
      <c r="JS762">
        <v>2.323</v>
      </c>
      <c r="JT762">
        <v>33.1099</v>
      </c>
      <c r="JU762">
        <v>24.0875</v>
      </c>
      <c r="JV762">
        <v>18</v>
      </c>
      <c r="JW762">
        <v>472.949</v>
      </c>
      <c r="JX762">
        <v>716.244</v>
      </c>
      <c r="JY762">
        <v>36.8554</v>
      </c>
      <c r="JZ762">
        <v>59.392</v>
      </c>
      <c r="KA762">
        <v>30.0047</v>
      </c>
      <c r="KB762">
        <v>58.1481</v>
      </c>
      <c r="KC762">
        <v>57.7442</v>
      </c>
      <c r="KD762">
        <v>57.4784</v>
      </c>
      <c r="KE762">
        <v>0</v>
      </c>
      <c r="KF762">
        <v>100</v>
      </c>
      <c r="KG762">
        <v>24.7597</v>
      </c>
      <c r="KH762">
        <v>1236.93</v>
      </c>
      <c r="KI762">
        <v>21.9999</v>
      </c>
      <c r="KJ762">
        <v>91.6497</v>
      </c>
      <c r="KK762">
        <v>88.0587</v>
      </c>
    </row>
    <row r="763" spans="1:297">
      <c r="A763">
        <v>747</v>
      </c>
      <c r="B763">
        <v>1762209722.1</v>
      </c>
      <c r="C763">
        <v>11490.0999999046</v>
      </c>
      <c r="D763" t="s">
        <v>1945</v>
      </c>
      <c r="E763" t="s">
        <v>1946</v>
      </c>
      <c r="F763">
        <v>5</v>
      </c>
      <c r="G763" t="s">
        <v>1798</v>
      </c>
      <c r="H763" t="s">
        <v>438</v>
      </c>
      <c r="I763">
        <v>1762209713.94615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1243.07901243363</v>
      </c>
      <c r="AK763">
        <v>1212.2563030303</v>
      </c>
      <c r="AL763">
        <v>3.30499717961385</v>
      </c>
      <c r="AM763">
        <v>64.4554851909775</v>
      </c>
      <c r="AN763">
        <f>(AP763 - AO763 + DY763*1E3/(8.314*(EA763+273.15)) * AR763/DX763 * AQ763) * DX763/(100*DL763) * 1000/(1000 - AP763)</f>
        <v>0</v>
      </c>
      <c r="AO763">
        <v>20.7017891385026</v>
      </c>
      <c r="AP763">
        <v>33.5251981818182</v>
      </c>
      <c r="AQ763">
        <v>0.00546213473925123</v>
      </c>
      <c r="AR763">
        <v>96.2246162658236</v>
      </c>
      <c r="AS763">
        <v>18</v>
      </c>
      <c r="AT763">
        <v>4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439</v>
      </c>
      <c r="AY763" t="s">
        <v>439</v>
      </c>
      <c r="AZ763">
        <v>0</v>
      </c>
      <c r="BA763">
        <v>0</v>
      </c>
      <c r="BB763">
        <f>1-AZ763/BA763</f>
        <v>0</v>
      </c>
      <c r="BC763">
        <v>0</v>
      </c>
      <c r="BD763" t="s">
        <v>439</v>
      </c>
      <c r="BE763" t="s">
        <v>439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439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440</v>
      </c>
      <c r="DO763">
        <v>2</v>
      </c>
      <c r="DP763" t="b">
        <v>1</v>
      </c>
      <c r="DQ763">
        <v>1762209713.94615</v>
      </c>
      <c r="DR763">
        <v>1148.35923076923</v>
      </c>
      <c r="DS763">
        <v>1203.01</v>
      </c>
      <c r="DT763">
        <v>33.4886846153846</v>
      </c>
      <c r="DU763">
        <v>20.7004846153846</v>
      </c>
      <c r="DV763">
        <v>1142.72538461538</v>
      </c>
      <c r="DW763">
        <v>33.1786153846154</v>
      </c>
      <c r="DX763">
        <v>500.036923076923</v>
      </c>
      <c r="DY763">
        <v>90.8115769230769</v>
      </c>
      <c r="DZ763">
        <v>0.0999941538461538</v>
      </c>
      <c r="EA763">
        <v>45.8293</v>
      </c>
      <c r="EB763">
        <v>44.6440153846154</v>
      </c>
      <c r="EC763">
        <v>999.9</v>
      </c>
      <c r="ED763">
        <v>0</v>
      </c>
      <c r="EE763">
        <v>0</v>
      </c>
      <c r="EF763">
        <v>10003.4192307692</v>
      </c>
      <c r="EG763">
        <v>0</v>
      </c>
      <c r="EH763">
        <v>1142.52384615385</v>
      </c>
      <c r="EI763">
        <v>-54.6515692307692</v>
      </c>
      <c r="EJ763">
        <v>1188.14846153846</v>
      </c>
      <c r="EK763">
        <v>1228.44153846154</v>
      </c>
      <c r="EL763">
        <v>12.7881846153846</v>
      </c>
      <c r="EM763">
        <v>1203.01</v>
      </c>
      <c r="EN763">
        <v>20.7004846153846</v>
      </c>
      <c r="EO763">
        <v>3.04116</v>
      </c>
      <c r="EP763">
        <v>1.87984307692308</v>
      </c>
      <c r="EQ763">
        <v>24.2549923076923</v>
      </c>
      <c r="ER763">
        <v>16.4670153846154</v>
      </c>
      <c r="ES763">
        <v>1999.95461538462</v>
      </c>
      <c r="ET763">
        <v>0.980000769230769</v>
      </c>
      <c r="EU763">
        <v>0.0199990923076923</v>
      </c>
      <c r="EV763">
        <v>0</v>
      </c>
      <c r="EW763">
        <v>1028.03846153846</v>
      </c>
      <c r="EX763">
        <v>5.00059</v>
      </c>
      <c r="EY763">
        <v>22804.4153846154</v>
      </c>
      <c r="EZ763">
        <v>17359.9</v>
      </c>
      <c r="FA763">
        <v>68.6536153846154</v>
      </c>
      <c r="FB763">
        <v>69.2353846153846</v>
      </c>
      <c r="FC763">
        <v>68.1631538461538</v>
      </c>
      <c r="FD763">
        <v>68.6583846153846</v>
      </c>
      <c r="FE763">
        <v>68.6871538461538</v>
      </c>
      <c r="FF763">
        <v>1955.05692307692</v>
      </c>
      <c r="FG763">
        <v>39.8938461538461</v>
      </c>
      <c r="FH763">
        <v>0</v>
      </c>
      <c r="FI763">
        <v>1762209721.4</v>
      </c>
      <c r="FJ763">
        <v>0</v>
      </c>
      <c r="FK763">
        <v>1028.03192307692</v>
      </c>
      <c r="FL763">
        <v>0.29367522077254</v>
      </c>
      <c r="FM763">
        <v>55.1247864475562</v>
      </c>
      <c r="FN763">
        <v>22805.5</v>
      </c>
      <c r="FO763">
        <v>15</v>
      </c>
      <c r="FP763">
        <v>0</v>
      </c>
      <c r="FQ763" t="s">
        <v>441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-54.8309571428571</v>
      </c>
      <c r="GD763">
        <v>0.740197402597428</v>
      </c>
      <c r="GE763">
        <v>0.637410378067402</v>
      </c>
      <c r="GF763">
        <v>0</v>
      </c>
      <c r="GG763">
        <v>1028.02558823529</v>
      </c>
      <c r="GH763">
        <v>-0.310007642491514</v>
      </c>
      <c r="GI763">
        <v>0.2094417113419</v>
      </c>
      <c r="GJ763">
        <v>-1</v>
      </c>
      <c r="GK763">
        <v>12.7753238095238</v>
      </c>
      <c r="GL763">
        <v>0.26698441558441</v>
      </c>
      <c r="GM763">
        <v>0.0270442653856493</v>
      </c>
      <c r="GN763">
        <v>0</v>
      </c>
      <c r="GO763">
        <v>0</v>
      </c>
      <c r="GP763">
        <v>2</v>
      </c>
      <c r="GQ763" t="s">
        <v>442</v>
      </c>
      <c r="GR763">
        <v>3.12413</v>
      </c>
      <c r="GS763">
        <v>2.77799</v>
      </c>
      <c r="GT763">
        <v>0.172876</v>
      </c>
      <c r="GU763">
        <v>0.178479</v>
      </c>
      <c r="GV763">
        <v>0.123119</v>
      </c>
      <c r="GW763">
        <v>0.0875101</v>
      </c>
      <c r="GX763">
        <v>29224.3</v>
      </c>
      <c r="GY763">
        <v>30608.6</v>
      </c>
      <c r="GZ763">
        <v>32140.2</v>
      </c>
      <c r="HA763">
        <v>33912.2</v>
      </c>
      <c r="HB763">
        <v>40368.2</v>
      </c>
      <c r="HC763">
        <v>44644.6</v>
      </c>
      <c r="HD763">
        <v>50590.7</v>
      </c>
      <c r="HE763">
        <v>54434.8</v>
      </c>
      <c r="HF763">
        <v>1.61805</v>
      </c>
      <c r="HG763">
        <v>1.91483</v>
      </c>
      <c r="HH763">
        <v>-0.0923052</v>
      </c>
      <c r="HI763">
        <v>0</v>
      </c>
      <c r="HJ763">
        <v>46.1515</v>
      </c>
      <c r="HK763">
        <v>999.9</v>
      </c>
      <c r="HL763">
        <v>53.199</v>
      </c>
      <c r="HM763">
        <v>28.379</v>
      </c>
      <c r="HN763">
        <v>22.7274</v>
      </c>
      <c r="HO763">
        <v>60.7049</v>
      </c>
      <c r="HP763">
        <v>29.6074</v>
      </c>
      <c r="HQ763">
        <v>2</v>
      </c>
      <c r="HR763">
        <v>3.0687</v>
      </c>
      <c r="HS763">
        <v>9.28105</v>
      </c>
      <c r="HT763">
        <v>19.8843</v>
      </c>
      <c r="HU763">
        <v>5.18509</v>
      </c>
      <c r="HV763">
        <v>12.0171</v>
      </c>
      <c r="HW763">
        <v>4.96675</v>
      </c>
      <c r="HX763">
        <v>3.29583</v>
      </c>
      <c r="HY763">
        <v>999.9</v>
      </c>
      <c r="HZ763">
        <v>9999</v>
      </c>
      <c r="IA763">
        <v>9999</v>
      </c>
      <c r="IB763">
        <v>9999</v>
      </c>
      <c r="IC763">
        <v>1.86313</v>
      </c>
      <c r="ID763">
        <v>1.86809</v>
      </c>
      <c r="IE763">
        <v>1.86783</v>
      </c>
      <c r="IF763">
        <v>1.86904</v>
      </c>
      <c r="IG763">
        <v>1.86981</v>
      </c>
      <c r="IH763">
        <v>1.86584</v>
      </c>
      <c r="II763">
        <v>1.86704</v>
      </c>
      <c r="IJ763">
        <v>1.86841</v>
      </c>
      <c r="IK763">
        <v>5</v>
      </c>
      <c r="IL763">
        <v>0</v>
      </c>
      <c r="IM763">
        <v>0</v>
      </c>
      <c r="IN763">
        <v>0</v>
      </c>
      <c r="IO763" t="s">
        <v>443</v>
      </c>
      <c r="IP763" t="s">
        <v>444</v>
      </c>
      <c r="IQ763" t="s">
        <v>445</v>
      </c>
      <c r="IR763" t="s">
        <v>445</v>
      </c>
      <c r="IS763" t="s">
        <v>445</v>
      </c>
      <c r="IT763" t="s">
        <v>445</v>
      </c>
      <c r="IU763">
        <v>0</v>
      </c>
      <c r="IV763">
        <v>100</v>
      </c>
      <c r="IW763">
        <v>100</v>
      </c>
      <c r="IX763">
        <v>5.72</v>
      </c>
      <c r="IY763">
        <v>0.3101</v>
      </c>
      <c r="IZ763">
        <v>0.972545899424372</v>
      </c>
      <c r="JA763">
        <v>0.00534676025210932</v>
      </c>
      <c r="JB763">
        <v>-1.70922874884956e-06</v>
      </c>
      <c r="JC763">
        <v>5.24977269206303e-10</v>
      </c>
      <c r="JD763">
        <v>0.310040366037049</v>
      </c>
      <c r="JE763">
        <v>0</v>
      </c>
      <c r="JF763">
        <v>0</v>
      </c>
      <c r="JG763">
        <v>0</v>
      </c>
      <c r="JH763">
        <v>4</v>
      </c>
      <c r="JI763">
        <v>2317</v>
      </c>
      <c r="JJ763">
        <v>-0</v>
      </c>
      <c r="JK763">
        <v>23</v>
      </c>
      <c r="JL763">
        <v>29370162</v>
      </c>
      <c r="JM763">
        <v>29370162</v>
      </c>
      <c r="JN763">
        <v>2.90283</v>
      </c>
      <c r="JO763">
        <v>2.60986</v>
      </c>
      <c r="JP763">
        <v>2.19849</v>
      </c>
      <c r="JQ763">
        <v>2.63672</v>
      </c>
      <c r="JR763">
        <v>2.44507</v>
      </c>
      <c r="JS763">
        <v>2.29736</v>
      </c>
      <c r="JT763">
        <v>33.1099</v>
      </c>
      <c r="JU763">
        <v>24.07</v>
      </c>
      <c r="JV763">
        <v>18</v>
      </c>
      <c r="JW763">
        <v>472.706</v>
      </c>
      <c r="JX763">
        <v>716.115</v>
      </c>
      <c r="JY763">
        <v>36.8834</v>
      </c>
      <c r="JZ763">
        <v>59.4356</v>
      </c>
      <c r="KA763">
        <v>30.0047</v>
      </c>
      <c r="KB763">
        <v>58.1864</v>
      </c>
      <c r="KC763">
        <v>57.7821</v>
      </c>
      <c r="KD763">
        <v>58.2174</v>
      </c>
      <c r="KE763">
        <v>0</v>
      </c>
      <c r="KF763">
        <v>100</v>
      </c>
      <c r="KG763">
        <v>24.7736</v>
      </c>
      <c r="KH763">
        <v>1257.32</v>
      </c>
      <c r="KI763">
        <v>21.9999</v>
      </c>
      <c r="KJ763">
        <v>91.6421</v>
      </c>
      <c r="KK763">
        <v>88.0494</v>
      </c>
    </row>
    <row r="764" spans="1:297">
      <c r="A764">
        <v>748</v>
      </c>
      <c r="B764">
        <v>1762209727.1</v>
      </c>
      <c r="C764">
        <v>11495.0999999046</v>
      </c>
      <c r="D764" t="s">
        <v>1947</v>
      </c>
      <c r="E764" t="s">
        <v>1948</v>
      </c>
      <c r="F764">
        <v>5</v>
      </c>
      <c r="G764" t="s">
        <v>1798</v>
      </c>
      <c r="H764" t="s">
        <v>438</v>
      </c>
      <c r="I764">
        <v>1762209718.94615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1261.22164414833</v>
      </c>
      <c r="AK764">
        <v>1229.82975757576</v>
      </c>
      <c r="AL764">
        <v>3.52078013662212</v>
      </c>
      <c r="AM764">
        <v>64.4554851909775</v>
      </c>
      <c r="AN764">
        <f>(AP764 - AO764 + DY764*1E3/(8.314*(EA764+273.15)) * AR764/DX764 * AQ764) * DX764/(100*DL764) * 1000/(1000 - AP764)</f>
        <v>0</v>
      </c>
      <c r="AO764">
        <v>20.7018734234626</v>
      </c>
      <c r="AP764">
        <v>33.5428587878788</v>
      </c>
      <c r="AQ764">
        <v>0.00197256556714002</v>
      </c>
      <c r="AR764">
        <v>96.2246162658236</v>
      </c>
      <c r="AS764">
        <v>18</v>
      </c>
      <c r="AT764">
        <v>4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439</v>
      </c>
      <c r="AY764" t="s">
        <v>439</v>
      </c>
      <c r="AZ764">
        <v>0</v>
      </c>
      <c r="BA764">
        <v>0</v>
      </c>
      <c r="BB764">
        <f>1-AZ764/BA764</f>
        <v>0</v>
      </c>
      <c r="BC764">
        <v>0</v>
      </c>
      <c r="BD764" t="s">
        <v>439</v>
      </c>
      <c r="BE764" t="s">
        <v>439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439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440</v>
      </c>
      <c r="DO764">
        <v>2</v>
      </c>
      <c r="DP764" t="b">
        <v>1</v>
      </c>
      <c r="DQ764">
        <v>1762209718.94615</v>
      </c>
      <c r="DR764">
        <v>1164.80538461538</v>
      </c>
      <c r="DS764">
        <v>1220.04076923077</v>
      </c>
      <c r="DT764">
        <v>33.5115</v>
      </c>
      <c r="DU764">
        <v>20.7014846153846</v>
      </c>
      <c r="DV764">
        <v>1159.11384615385</v>
      </c>
      <c r="DW764">
        <v>33.2014538461538</v>
      </c>
      <c r="DX764">
        <v>500.036384615385</v>
      </c>
      <c r="DY764">
        <v>90.8123615384616</v>
      </c>
      <c r="DZ764">
        <v>0.0999913923076923</v>
      </c>
      <c r="EA764">
        <v>45.8558076923077</v>
      </c>
      <c r="EB764">
        <v>44.6670769230769</v>
      </c>
      <c r="EC764">
        <v>999.9</v>
      </c>
      <c r="ED764">
        <v>0</v>
      </c>
      <c r="EE764">
        <v>0</v>
      </c>
      <c r="EF764">
        <v>10008.5730769231</v>
      </c>
      <c r="EG764">
        <v>0</v>
      </c>
      <c r="EH764">
        <v>1142.44692307692</v>
      </c>
      <c r="EI764">
        <v>-55.2357230769231</v>
      </c>
      <c r="EJ764">
        <v>1205.19307692308</v>
      </c>
      <c r="EK764">
        <v>1245.83230769231</v>
      </c>
      <c r="EL764">
        <v>12.8100076923077</v>
      </c>
      <c r="EM764">
        <v>1220.04076923077</v>
      </c>
      <c r="EN764">
        <v>20.7014846153846</v>
      </c>
      <c r="EO764">
        <v>3.04325923076923</v>
      </c>
      <c r="EP764">
        <v>1.87995076923077</v>
      </c>
      <c r="EQ764">
        <v>24.2665</v>
      </c>
      <c r="ER764">
        <v>16.4679153846154</v>
      </c>
      <c r="ES764">
        <v>1999.97538461538</v>
      </c>
      <c r="ET764">
        <v>0.980001461538462</v>
      </c>
      <c r="EU764">
        <v>0.0199986076923077</v>
      </c>
      <c r="EV764">
        <v>0</v>
      </c>
      <c r="EW764">
        <v>1028</v>
      </c>
      <c r="EX764">
        <v>5.00059</v>
      </c>
      <c r="EY764">
        <v>22808.6</v>
      </c>
      <c r="EZ764">
        <v>17360.0846153846</v>
      </c>
      <c r="FA764">
        <v>68.6775384615385</v>
      </c>
      <c r="FB764">
        <v>69.269</v>
      </c>
      <c r="FC764">
        <v>68.2016153846154</v>
      </c>
      <c r="FD764">
        <v>68.692</v>
      </c>
      <c r="FE764">
        <v>68.7160769230769</v>
      </c>
      <c r="FF764">
        <v>1955.08</v>
      </c>
      <c r="FG764">
        <v>39.8938461538461</v>
      </c>
      <c r="FH764">
        <v>0</v>
      </c>
      <c r="FI764">
        <v>1762209726.2</v>
      </c>
      <c r="FJ764">
        <v>0</v>
      </c>
      <c r="FK764">
        <v>1028.02346153846</v>
      </c>
      <c r="FL764">
        <v>-0.227350418764417</v>
      </c>
      <c r="FM764">
        <v>41.3401710010706</v>
      </c>
      <c r="FN764">
        <v>22809.3230769231</v>
      </c>
      <c r="FO764">
        <v>15</v>
      </c>
      <c r="FP764">
        <v>0</v>
      </c>
      <c r="FQ764" t="s">
        <v>441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-55.009075</v>
      </c>
      <c r="GD764">
        <v>-6.0002390977444</v>
      </c>
      <c r="GE764">
        <v>0.809093837496616</v>
      </c>
      <c r="GF764">
        <v>0</v>
      </c>
      <c r="GG764">
        <v>1028.02352941176</v>
      </c>
      <c r="GH764">
        <v>-0.177845681661465</v>
      </c>
      <c r="GI764">
        <v>0.219516612703001</v>
      </c>
      <c r="GJ764">
        <v>-1</v>
      </c>
      <c r="GK764">
        <v>12.799755</v>
      </c>
      <c r="GL764">
        <v>0.272106766917304</v>
      </c>
      <c r="GM764">
        <v>0.0262422078911056</v>
      </c>
      <c r="GN764">
        <v>0</v>
      </c>
      <c r="GO764">
        <v>0</v>
      </c>
      <c r="GP764">
        <v>2</v>
      </c>
      <c r="GQ764" t="s">
        <v>442</v>
      </c>
      <c r="GR764">
        <v>3.12426</v>
      </c>
      <c r="GS764">
        <v>2.77811</v>
      </c>
      <c r="GT764">
        <v>0.174458</v>
      </c>
      <c r="GU764">
        <v>0.179995</v>
      </c>
      <c r="GV764">
        <v>0.123157</v>
      </c>
      <c r="GW764">
        <v>0.0875029</v>
      </c>
      <c r="GX764">
        <v>29165</v>
      </c>
      <c r="GY764">
        <v>30548.1</v>
      </c>
      <c r="GZ764">
        <v>32137.2</v>
      </c>
      <c r="HA764">
        <v>33908.6</v>
      </c>
      <c r="HB764">
        <v>40363.8</v>
      </c>
      <c r="HC764">
        <v>44640.9</v>
      </c>
      <c r="HD764">
        <v>50586.6</v>
      </c>
      <c r="HE764">
        <v>54429.6</v>
      </c>
      <c r="HF764">
        <v>1.61782</v>
      </c>
      <c r="HG764">
        <v>1.91435</v>
      </c>
      <c r="HH764">
        <v>-0.0930652</v>
      </c>
      <c r="HI764">
        <v>0</v>
      </c>
      <c r="HJ764">
        <v>46.177</v>
      </c>
      <c r="HK764">
        <v>999.9</v>
      </c>
      <c r="HL764">
        <v>53.199</v>
      </c>
      <c r="HM764">
        <v>28.369</v>
      </c>
      <c r="HN764">
        <v>22.7141</v>
      </c>
      <c r="HO764">
        <v>60.6249</v>
      </c>
      <c r="HP764">
        <v>29.4752</v>
      </c>
      <c r="HQ764">
        <v>2</v>
      </c>
      <c r="HR764">
        <v>3.07357</v>
      </c>
      <c r="HS764">
        <v>9.28105</v>
      </c>
      <c r="HT764">
        <v>19.8845</v>
      </c>
      <c r="HU764">
        <v>5.18554</v>
      </c>
      <c r="HV764">
        <v>12.0195</v>
      </c>
      <c r="HW764">
        <v>4.96715</v>
      </c>
      <c r="HX764">
        <v>3.29593</v>
      </c>
      <c r="HY764">
        <v>999.9</v>
      </c>
      <c r="HZ764">
        <v>9999</v>
      </c>
      <c r="IA764">
        <v>9999</v>
      </c>
      <c r="IB764">
        <v>9999</v>
      </c>
      <c r="IC764">
        <v>1.86314</v>
      </c>
      <c r="ID764">
        <v>1.8681</v>
      </c>
      <c r="IE764">
        <v>1.86783</v>
      </c>
      <c r="IF764">
        <v>1.86904</v>
      </c>
      <c r="IG764">
        <v>1.86982</v>
      </c>
      <c r="IH764">
        <v>1.86584</v>
      </c>
      <c r="II764">
        <v>1.86704</v>
      </c>
      <c r="IJ764">
        <v>1.8684</v>
      </c>
      <c r="IK764">
        <v>5</v>
      </c>
      <c r="IL764">
        <v>0</v>
      </c>
      <c r="IM764">
        <v>0</v>
      </c>
      <c r="IN764">
        <v>0</v>
      </c>
      <c r="IO764" t="s">
        <v>443</v>
      </c>
      <c r="IP764" t="s">
        <v>444</v>
      </c>
      <c r="IQ764" t="s">
        <v>445</v>
      </c>
      <c r="IR764" t="s">
        <v>445</v>
      </c>
      <c r="IS764" t="s">
        <v>445</v>
      </c>
      <c r="IT764" t="s">
        <v>445</v>
      </c>
      <c r="IU764">
        <v>0</v>
      </c>
      <c r="IV764">
        <v>100</v>
      </c>
      <c r="IW764">
        <v>100</v>
      </c>
      <c r="IX764">
        <v>5.78</v>
      </c>
      <c r="IY764">
        <v>0.31</v>
      </c>
      <c r="IZ764">
        <v>0.972545899424372</v>
      </c>
      <c r="JA764">
        <v>0.00534676025210932</v>
      </c>
      <c r="JB764">
        <v>-1.70922874884956e-06</v>
      </c>
      <c r="JC764">
        <v>5.24977269206303e-10</v>
      </c>
      <c r="JD764">
        <v>0.310040366037049</v>
      </c>
      <c r="JE764">
        <v>0</v>
      </c>
      <c r="JF764">
        <v>0</v>
      </c>
      <c r="JG764">
        <v>0</v>
      </c>
      <c r="JH764">
        <v>4</v>
      </c>
      <c r="JI764">
        <v>2317</v>
      </c>
      <c r="JJ764">
        <v>-0</v>
      </c>
      <c r="JK764">
        <v>23</v>
      </c>
      <c r="JL764">
        <v>29370162.1</v>
      </c>
      <c r="JM764">
        <v>29370162.1</v>
      </c>
      <c r="JN764">
        <v>2.93945</v>
      </c>
      <c r="JO764">
        <v>2.59888</v>
      </c>
      <c r="JP764">
        <v>2.19849</v>
      </c>
      <c r="JQ764">
        <v>2.63794</v>
      </c>
      <c r="JR764">
        <v>2.44629</v>
      </c>
      <c r="JS764">
        <v>2.32544</v>
      </c>
      <c r="JT764">
        <v>33.1099</v>
      </c>
      <c r="JU764">
        <v>24.0787</v>
      </c>
      <c r="JV764">
        <v>18</v>
      </c>
      <c r="JW764">
        <v>472.725</v>
      </c>
      <c r="JX764">
        <v>715.932</v>
      </c>
      <c r="JY764">
        <v>36.9094</v>
      </c>
      <c r="JZ764">
        <v>59.474</v>
      </c>
      <c r="KA764">
        <v>30.0047</v>
      </c>
      <c r="KB764">
        <v>58.2222</v>
      </c>
      <c r="KC764">
        <v>57.8168</v>
      </c>
      <c r="KD764">
        <v>58.8651</v>
      </c>
      <c r="KE764">
        <v>0</v>
      </c>
      <c r="KF764">
        <v>100</v>
      </c>
      <c r="KG764">
        <v>24.7825</v>
      </c>
      <c r="KH764">
        <v>1270.97</v>
      </c>
      <c r="KI764">
        <v>21.9999</v>
      </c>
      <c r="KJ764">
        <v>91.6344</v>
      </c>
      <c r="KK764">
        <v>88.0406</v>
      </c>
    </row>
    <row r="765" spans="1:297">
      <c r="A765">
        <v>749</v>
      </c>
      <c r="B765">
        <v>1762209732.1</v>
      </c>
      <c r="C765">
        <v>11500.0999999046</v>
      </c>
      <c r="D765" t="s">
        <v>1949</v>
      </c>
      <c r="E765" t="s">
        <v>1950</v>
      </c>
      <c r="F765">
        <v>5</v>
      </c>
      <c r="G765" t="s">
        <v>1798</v>
      </c>
      <c r="H765" t="s">
        <v>438</v>
      </c>
      <c r="I765">
        <v>1762209723.94615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1278.33996667049</v>
      </c>
      <c r="AK765">
        <v>1247.10606060606</v>
      </c>
      <c r="AL765">
        <v>3.46001119915786</v>
      </c>
      <c r="AM765">
        <v>64.4554851909775</v>
      </c>
      <c r="AN765">
        <f>(AP765 - AO765 + DY765*1E3/(8.314*(EA765+273.15)) * AR765/DX765 * AQ765) * DX765/(100*DL765) * 1000/(1000 - AP765)</f>
        <v>0</v>
      </c>
      <c r="AO765">
        <v>20.7021680388089</v>
      </c>
      <c r="AP765">
        <v>33.5725933333333</v>
      </c>
      <c r="AQ765">
        <v>0.00556059246582397</v>
      </c>
      <c r="AR765">
        <v>96.2246162658236</v>
      </c>
      <c r="AS765">
        <v>18</v>
      </c>
      <c r="AT765">
        <v>4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439</v>
      </c>
      <c r="AY765" t="s">
        <v>439</v>
      </c>
      <c r="AZ765">
        <v>0</v>
      </c>
      <c r="BA765">
        <v>0</v>
      </c>
      <c r="BB765">
        <f>1-AZ765/BA765</f>
        <v>0</v>
      </c>
      <c r="BC765">
        <v>0</v>
      </c>
      <c r="BD765" t="s">
        <v>439</v>
      </c>
      <c r="BE765" t="s">
        <v>439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439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440</v>
      </c>
      <c r="DO765">
        <v>2</v>
      </c>
      <c r="DP765" t="b">
        <v>1</v>
      </c>
      <c r="DQ765">
        <v>1762209723.94615</v>
      </c>
      <c r="DR765">
        <v>1181.37461538462</v>
      </c>
      <c r="DS765">
        <v>1236.82538461538</v>
      </c>
      <c r="DT765">
        <v>33.5360076923077</v>
      </c>
      <c r="DU765">
        <v>20.7020076923077</v>
      </c>
      <c r="DV765">
        <v>1175.62692307692</v>
      </c>
      <c r="DW765">
        <v>33.2259769230769</v>
      </c>
      <c r="DX765">
        <v>500.019461538461</v>
      </c>
      <c r="DY765">
        <v>90.8123923076923</v>
      </c>
      <c r="DZ765">
        <v>0.0999912307692308</v>
      </c>
      <c r="EA765">
        <v>45.8807</v>
      </c>
      <c r="EB765">
        <v>44.6890230769231</v>
      </c>
      <c r="EC765">
        <v>999.9</v>
      </c>
      <c r="ED765">
        <v>0</v>
      </c>
      <c r="EE765">
        <v>0</v>
      </c>
      <c r="EF765">
        <v>10007.5130769231</v>
      </c>
      <c r="EG765">
        <v>0</v>
      </c>
      <c r="EH765">
        <v>1142.38</v>
      </c>
      <c r="EI765">
        <v>-55.4497461538462</v>
      </c>
      <c r="EJ765">
        <v>1222.37</v>
      </c>
      <c r="EK765">
        <v>1262.97153846154</v>
      </c>
      <c r="EL765">
        <v>12.8340076923077</v>
      </c>
      <c r="EM765">
        <v>1236.82538461538</v>
      </c>
      <c r="EN765">
        <v>20.7020076923077</v>
      </c>
      <c r="EO765">
        <v>3.04548615384615</v>
      </c>
      <c r="EP765">
        <v>1.87999846153846</v>
      </c>
      <c r="EQ765">
        <v>24.2787076923077</v>
      </c>
      <c r="ER765">
        <v>16.4683230769231</v>
      </c>
      <c r="ES765">
        <v>2000</v>
      </c>
      <c r="ET765">
        <v>0.979999769230769</v>
      </c>
      <c r="EU765">
        <v>0.0200003615384615</v>
      </c>
      <c r="EV765">
        <v>0</v>
      </c>
      <c r="EW765">
        <v>1027.94</v>
      </c>
      <c r="EX765">
        <v>5.00059</v>
      </c>
      <c r="EY765">
        <v>22812.3153846154</v>
      </c>
      <c r="EZ765">
        <v>17360.3</v>
      </c>
      <c r="FA765">
        <v>68.7112307692308</v>
      </c>
      <c r="FB765">
        <v>69.2929230769231</v>
      </c>
      <c r="FC765">
        <v>68.2257692307692</v>
      </c>
      <c r="FD765">
        <v>68.7209230769231</v>
      </c>
      <c r="FE765">
        <v>68.7497692307692</v>
      </c>
      <c r="FF765">
        <v>1955.10153846154</v>
      </c>
      <c r="FG765">
        <v>39.8984615384615</v>
      </c>
      <c r="FH765">
        <v>0</v>
      </c>
      <c r="FI765">
        <v>1762209731.6</v>
      </c>
      <c r="FJ765">
        <v>0</v>
      </c>
      <c r="FK765">
        <v>1028.008</v>
      </c>
      <c r="FL765">
        <v>-1.13230769216087</v>
      </c>
      <c r="FM765">
        <v>31.0000000330374</v>
      </c>
      <c r="FN765">
        <v>22812.908</v>
      </c>
      <c r="FO765">
        <v>15</v>
      </c>
      <c r="FP765">
        <v>0</v>
      </c>
      <c r="FQ765" t="s">
        <v>441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-55.4232142857143</v>
      </c>
      <c r="GD765">
        <v>-3.33406753246758</v>
      </c>
      <c r="GE765">
        <v>0.602510852923959</v>
      </c>
      <c r="GF765">
        <v>0</v>
      </c>
      <c r="GG765">
        <v>1028.02588235294</v>
      </c>
      <c r="GH765">
        <v>-0.402750188575978</v>
      </c>
      <c r="GI765">
        <v>0.194318078343067</v>
      </c>
      <c r="GJ765">
        <v>-1</v>
      </c>
      <c r="GK765">
        <v>12.820119047619</v>
      </c>
      <c r="GL765">
        <v>0.28555324675327</v>
      </c>
      <c r="GM765">
        <v>0.0288759352608399</v>
      </c>
      <c r="GN765">
        <v>0</v>
      </c>
      <c r="GO765">
        <v>0</v>
      </c>
      <c r="GP765">
        <v>2</v>
      </c>
      <c r="GQ765" t="s">
        <v>442</v>
      </c>
      <c r="GR765">
        <v>3.12391</v>
      </c>
      <c r="GS765">
        <v>2.77737</v>
      </c>
      <c r="GT765">
        <v>0.176006</v>
      </c>
      <c r="GU765">
        <v>0.181408</v>
      </c>
      <c r="GV765">
        <v>0.123222</v>
      </c>
      <c r="GW765">
        <v>0.0874972</v>
      </c>
      <c r="GX765">
        <v>29106.9</v>
      </c>
      <c r="GY765">
        <v>30491.2</v>
      </c>
      <c r="GZ765">
        <v>32134.3</v>
      </c>
      <c r="HA765">
        <v>33904.7</v>
      </c>
      <c r="HB765">
        <v>40358.6</v>
      </c>
      <c r="HC765">
        <v>44636.6</v>
      </c>
      <c r="HD765">
        <v>50583</v>
      </c>
      <c r="HE765">
        <v>54423.9</v>
      </c>
      <c r="HF765">
        <v>1.61705</v>
      </c>
      <c r="HG765">
        <v>1.91418</v>
      </c>
      <c r="HH765">
        <v>-0.093054</v>
      </c>
      <c r="HI765">
        <v>0</v>
      </c>
      <c r="HJ765">
        <v>46.201</v>
      </c>
      <c r="HK765">
        <v>999.9</v>
      </c>
      <c r="HL765">
        <v>53.199</v>
      </c>
      <c r="HM765">
        <v>28.379</v>
      </c>
      <c r="HN765">
        <v>22.7277</v>
      </c>
      <c r="HO765">
        <v>60.8749</v>
      </c>
      <c r="HP765">
        <v>29.6394</v>
      </c>
      <c r="HQ765">
        <v>2</v>
      </c>
      <c r="HR765">
        <v>3.07853</v>
      </c>
      <c r="HS765">
        <v>9.28105</v>
      </c>
      <c r="HT765">
        <v>19.8841</v>
      </c>
      <c r="HU765">
        <v>5.18539</v>
      </c>
      <c r="HV765">
        <v>12.0213</v>
      </c>
      <c r="HW765">
        <v>4.96555</v>
      </c>
      <c r="HX765">
        <v>3.29595</v>
      </c>
      <c r="HY765">
        <v>999.9</v>
      </c>
      <c r="HZ765">
        <v>9999</v>
      </c>
      <c r="IA765">
        <v>9999</v>
      </c>
      <c r="IB765">
        <v>9999</v>
      </c>
      <c r="IC765">
        <v>1.86314</v>
      </c>
      <c r="ID765">
        <v>1.86811</v>
      </c>
      <c r="IE765">
        <v>1.86783</v>
      </c>
      <c r="IF765">
        <v>1.86904</v>
      </c>
      <c r="IG765">
        <v>1.86981</v>
      </c>
      <c r="IH765">
        <v>1.86584</v>
      </c>
      <c r="II765">
        <v>1.86704</v>
      </c>
      <c r="IJ765">
        <v>1.86841</v>
      </c>
      <c r="IK765">
        <v>5</v>
      </c>
      <c r="IL765">
        <v>0</v>
      </c>
      <c r="IM765">
        <v>0</v>
      </c>
      <c r="IN765">
        <v>0</v>
      </c>
      <c r="IO765" t="s">
        <v>443</v>
      </c>
      <c r="IP765" t="s">
        <v>444</v>
      </c>
      <c r="IQ765" t="s">
        <v>445</v>
      </c>
      <c r="IR765" t="s">
        <v>445</v>
      </c>
      <c r="IS765" t="s">
        <v>445</v>
      </c>
      <c r="IT765" t="s">
        <v>445</v>
      </c>
      <c r="IU765">
        <v>0</v>
      </c>
      <c r="IV765">
        <v>100</v>
      </c>
      <c r="IW765">
        <v>100</v>
      </c>
      <c r="IX765">
        <v>5.84</v>
      </c>
      <c r="IY765">
        <v>0.31</v>
      </c>
      <c r="IZ765">
        <v>0.972545899424372</v>
      </c>
      <c r="JA765">
        <v>0.00534676025210932</v>
      </c>
      <c r="JB765">
        <v>-1.70922874884956e-06</v>
      </c>
      <c r="JC765">
        <v>5.24977269206303e-10</v>
      </c>
      <c r="JD765">
        <v>0.310040366037049</v>
      </c>
      <c r="JE765">
        <v>0</v>
      </c>
      <c r="JF765">
        <v>0</v>
      </c>
      <c r="JG765">
        <v>0</v>
      </c>
      <c r="JH765">
        <v>4</v>
      </c>
      <c r="JI765">
        <v>2317</v>
      </c>
      <c r="JJ765">
        <v>-0</v>
      </c>
      <c r="JK765">
        <v>23</v>
      </c>
      <c r="JL765">
        <v>29370162.2</v>
      </c>
      <c r="JM765">
        <v>29370162.2</v>
      </c>
      <c r="JN765">
        <v>2.96875</v>
      </c>
      <c r="JO765">
        <v>2.60498</v>
      </c>
      <c r="JP765">
        <v>2.19849</v>
      </c>
      <c r="JQ765">
        <v>2.63794</v>
      </c>
      <c r="JR765">
        <v>2.44507</v>
      </c>
      <c r="JS765">
        <v>2.29492</v>
      </c>
      <c r="JT765">
        <v>33.1099</v>
      </c>
      <c r="JU765">
        <v>24.07</v>
      </c>
      <c r="JV765">
        <v>18</v>
      </c>
      <c r="JW765">
        <v>472.354</v>
      </c>
      <c r="JX765">
        <v>716.073</v>
      </c>
      <c r="JY765">
        <v>36.938</v>
      </c>
      <c r="JZ765">
        <v>59.5117</v>
      </c>
      <c r="KA765">
        <v>30.0047</v>
      </c>
      <c r="KB765">
        <v>58.2611</v>
      </c>
      <c r="KC765">
        <v>57.8548</v>
      </c>
      <c r="KD765">
        <v>59.5339</v>
      </c>
      <c r="KE765">
        <v>0</v>
      </c>
      <c r="KF765">
        <v>100</v>
      </c>
      <c r="KG765">
        <v>24.7966</v>
      </c>
      <c r="KH765">
        <v>1291.29</v>
      </c>
      <c r="KI765">
        <v>21.9999</v>
      </c>
      <c r="KJ765">
        <v>91.6271</v>
      </c>
      <c r="KK765">
        <v>88.0311</v>
      </c>
    </row>
    <row r="766" spans="1:297">
      <c r="A766">
        <v>750</v>
      </c>
      <c r="B766">
        <v>1762209737.1</v>
      </c>
      <c r="C766">
        <v>11505.0999999046</v>
      </c>
      <c r="D766" t="s">
        <v>1951</v>
      </c>
      <c r="E766" t="s">
        <v>1952</v>
      </c>
      <c r="F766">
        <v>5</v>
      </c>
      <c r="G766" t="s">
        <v>1798</v>
      </c>
      <c r="H766" t="s">
        <v>438</v>
      </c>
      <c r="I766">
        <v>1762209728.94615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1294.50902557436</v>
      </c>
      <c r="AK766">
        <v>1263.67939393939</v>
      </c>
      <c r="AL766">
        <v>3.29935012212723</v>
      </c>
      <c r="AM766">
        <v>64.4554851909775</v>
      </c>
      <c r="AN766">
        <f>(AP766 - AO766 + DY766*1E3/(8.314*(EA766+273.15)) * AR766/DX766 * AQ766) * DX766/(100*DL766) * 1000/(1000 - AP766)</f>
        <v>0</v>
      </c>
      <c r="AO766">
        <v>20.703004815689</v>
      </c>
      <c r="AP766">
        <v>33.5913472727273</v>
      </c>
      <c r="AQ766">
        <v>0.00245457436396127</v>
      </c>
      <c r="AR766">
        <v>96.2246162658236</v>
      </c>
      <c r="AS766">
        <v>18</v>
      </c>
      <c r="AT766">
        <v>4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439</v>
      </c>
      <c r="AY766" t="s">
        <v>439</v>
      </c>
      <c r="AZ766">
        <v>0</v>
      </c>
      <c r="BA766">
        <v>0</v>
      </c>
      <c r="BB766">
        <f>1-AZ766/BA766</f>
        <v>0</v>
      </c>
      <c r="BC766">
        <v>0</v>
      </c>
      <c r="BD766" t="s">
        <v>439</v>
      </c>
      <c r="BE766" t="s">
        <v>439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439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440</v>
      </c>
      <c r="DO766">
        <v>2</v>
      </c>
      <c r="DP766" t="b">
        <v>1</v>
      </c>
      <c r="DQ766">
        <v>1762209728.94615</v>
      </c>
      <c r="DR766">
        <v>1197.87615384615</v>
      </c>
      <c r="DS766">
        <v>1253.67076923077</v>
      </c>
      <c r="DT766">
        <v>33.5591153846154</v>
      </c>
      <c r="DU766">
        <v>20.7026846153846</v>
      </c>
      <c r="DV766">
        <v>1192.07</v>
      </c>
      <c r="DW766">
        <v>33.2491</v>
      </c>
      <c r="DX766">
        <v>500.007076923077</v>
      </c>
      <c r="DY766">
        <v>90.8119769230769</v>
      </c>
      <c r="DZ766">
        <v>0.100055730769231</v>
      </c>
      <c r="EA766">
        <v>45.9058307692308</v>
      </c>
      <c r="EB766">
        <v>44.7115153846154</v>
      </c>
      <c r="EC766">
        <v>999.9</v>
      </c>
      <c r="ED766">
        <v>0</v>
      </c>
      <c r="EE766">
        <v>0</v>
      </c>
      <c r="EF766">
        <v>10003.0884615385</v>
      </c>
      <c r="EG766">
        <v>0</v>
      </c>
      <c r="EH766">
        <v>1142.30384615385</v>
      </c>
      <c r="EI766">
        <v>-55.7943307692308</v>
      </c>
      <c r="EJ766">
        <v>1239.47307692308</v>
      </c>
      <c r="EK766">
        <v>1280.17384615385</v>
      </c>
      <c r="EL766">
        <v>12.8564461538462</v>
      </c>
      <c r="EM766">
        <v>1253.67076923077</v>
      </c>
      <c r="EN766">
        <v>20.7026846153846</v>
      </c>
      <c r="EO766">
        <v>3.04757153846154</v>
      </c>
      <c r="EP766">
        <v>1.88005153846154</v>
      </c>
      <c r="EQ766">
        <v>24.2901307692308</v>
      </c>
      <c r="ER766">
        <v>16.4687615384615</v>
      </c>
      <c r="ES766">
        <v>1999.97076923077</v>
      </c>
      <c r="ET766">
        <v>0.979998615384615</v>
      </c>
      <c r="EU766">
        <v>0.0200014692307692</v>
      </c>
      <c r="EV766">
        <v>0</v>
      </c>
      <c r="EW766">
        <v>1027.82538461538</v>
      </c>
      <c r="EX766">
        <v>5.00059</v>
      </c>
      <c r="EY766">
        <v>22814.9923076923</v>
      </c>
      <c r="EZ766">
        <v>17360.0615384615</v>
      </c>
      <c r="FA766">
        <v>68.7306153846154</v>
      </c>
      <c r="FB766">
        <v>69.3313846153846</v>
      </c>
      <c r="FC766">
        <v>68.2546923076923</v>
      </c>
      <c r="FD766">
        <v>68.7450769230769</v>
      </c>
      <c r="FE766">
        <v>68.7833846153846</v>
      </c>
      <c r="FF766">
        <v>1955.07</v>
      </c>
      <c r="FG766">
        <v>39.9007692307692</v>
      </c>
      <c r="FH766">
        <v>0</v>
      </c>
      <c r="FI766">
        <v>1762209736.4</v>
      </c>
      <c r="FJ766">
        <v>0</v>
      </c>
      <c r="FK766">
        <v>1027.862</v>
      </c>
      <c r="FL766">
        <v>-2.19461539037653</v>
      </c>
      <c r="FM766">
        <v>32.2538460925383</v>
      </c>
      <c r="FN766">
        <v>22815.428</v>
      </c>
      <c r="FO766">
        <v>15</v>
      </c>
      <c r="FP766">
        <v>0</v>
      </c>
      <c r="FQ766" t="s">
        <v>441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-55.531995</v>
      </c>
      <c r="GD766">
        <v>-3.06950526315791</v>
      </c>
      <c r="GE766">
        <v>0.682628055733868</v>
      </c>
      <c r="GF766">
        <v>0</v>
      </c>
      <c r="GG766">
        <v>1027.95382352941</v>
      </c>
      <c r="GH766">
        <v>-1.23101604422487</v>
      </c>
      <c r="GI766">
        <v>0.230995476221089</v>
      </c>
      <c r="GJ766">
        <v>-1</v>
      </c>
      <c r="GK766">
        <v>12.845845</v>
      </c>
      <c r="GL766">
        <v>0.273559398496242</v>
      </c>
      <c r="GM766">
        <v>0.0263632978779211</v>
      </c>
      <c r="GN766">
        <v>0</v>
      </c>
      <c r="GO766">
        <v>0</v>
      </c>
      <c r="GP766">
        <v>2</v>
      </c>
      <c r="GQ766" t="s">
        <v>442</v>
      </c>
      <c r="GR766">
        <v>3.12448</v>
      </c>
      <c r="GS766">
        <v>2.77825</v>
      </c>
      <c r="GT766">
        <v>0.177492</v>
      </c>
      <c r="GU766">
        <v>0.182985</v>
      </c>
      <c r="GV766">
        <v>0.123269</v>
      </c>
      <c r="GW766">
        <v>0.0874962</v>
      </c>
      <c r="GX766">
        <v>29051.5</v>
      </c>
      <c r="GY766">
        <v>30428.4</v>
      </c>
      <c r="GZ766">
        <v>32131.9</v>
      </c>
      <c r="HA766">
        <v>33901.1</v>
      </c>
      <c r="HB766">
        <v>40354.3</v>
      </c>
      <c r="HC766">
        <v>44632.4</v>
      </c>
      <c r="HD766">
        <v>50579.5</v>
      </c>
      <c r="HE766">
        <v>54418.5</v>
      </c>
      <c r="HF766">
        <v>1.61742</v>
      </c>
      <c r="HG766">
        <v>1.91328</v>
      </c>
      <c r="HH766">
        <v>-0.0928715</v>
      </c>
      <c r="HI766">
        <v>0</v>
      </c>
      <c r="HJ766">
        <v>46.2241</v>
      </c>
      <c r="HK766">
        <v>999.9</v>
      </c>
      <c r="HL766">
        <v>53.174</v>
      </c>
      <c r="HM766">
        <v>28.379</v>
      </c>
      <c r="HN766">
        <v>22.715</v>
      </c>
      <c r="HO766">
        <v>60.7349</v>
      </c>
      <c r="HP766">
        <v>29.4351</v>
      </c>
      <c r="HQ766">
        <v>2</v>
      </c>
      <c r="HR766">
        <v>3.08334</v>
      </c>
      <c r="HS766">
        <v>9.28105</v>
      </c>
      <c r="HT766">
        <v>19.8843</v>
      </c>
      <c r="HU766">
        <v>5.18599</v>
      </c>
      <c r="HV766">
        <v>12.0197</v>
      </c>
      <c r="HW766">
        <v>4.96675</v>
      </c>
      <c r="HX766">
        <v>3.29595</v>
      </c>
      <c r="HY766">
        <v>999.9</v>
      </c>
      <c r="HZ766">
        <v>9999</v>
      </c>
      <c r="IA766">
        <v>9999</v>
      </c>
      <c r="IB766">
        <v>9999</v>
      </c>
      <c r="IC766">
        <v>1.86314</v>
      </c>
      <c r="ID766">
        <v>1.86812</v>
      </c>
      <c r="IE766">
        <v>1.86783</v>
      </c>
      <c r="IF766">
        <v>1.86903</v>
      </c>
      <c r="IG766">
        <v>1.86981</v>
      </c>
      <c r="IH766">
        <v>1.86584</v>
      </c>
      <c r="II766">
        <v>1.86705</v>
      </c>
      <c r="IJ766">
        <v>1.86843</v>
      </c>
      <c r="IK766">
        <v>5</v>
      </c>
      <c r="IL766">
        <v>0</v>
      </c>
      <c r="IM766">
        <v>0</v>
      </c>
      <c r="IN766">
        <v>0</v>
      </c>
      <c r="IO766" t="s">
        <v>443</v>
      </c>
      <c r="IP766" t="s">
        <v>444</v>
      </c>
      <c r="IQ766" t="s">
        <v>445</v>
      </c>
      <c r="IR766" t="s">
        <v>445</v>
      </c>
      <c r="IS766" t="s">
        <v>445</v>
      </c>
      <c r="IT766" t="s">
        <v>445</v>
      </c>
      <c r="IU766">
        <v>0</v>
      </c>
      <c r="IV766">
        <v>100</v>
      </c>
      <c r="IW766">
        <v>100</v>
      </c>
      <c r="IX766">
        <v>5.9</v>
      </c>
      <c r="IY766">
        <v>0.3101</v>
      </c>
      <c r="IZ766">
        <v>0.972545899424372</v>
      </c>
      <c r="JA766">
        <v>0.00534676025210932</v>
      </c>
      <c r="JB766">
        <v>-1.70922874884956e-06</v>
      </c>
      <c r="JC766">
        <v>5.24977269206303e-10</v>
      </c>
      <c r="JD766">
        <v>0.310040366037049</v>
      </c>
      <c r="JE766">
        <v>0</v>
      </c>
      <c r="JF766">
        <v>0</v>
      </c>
      <c r="JG766">
        <v>0</v>
      </c>
      <c r="JH766">
        <v>4</v>
      </c>
      <c r="JI766">
        <v>2317</v>
      </c>
      <c r="JJ766">
        <v>-0</v>
      </c>
      <c r="JK766">
        <v>23</v>
      </c>
      <c r="JL766">
        <v>29370162.3</v>
      </c>
      <c r="JM766">
        <v>29370162.3</v>
      </c>
      <c r="JN766">
        <v>3.00171</v>
      </c>
      <c r="JO766">
        <v>2.6001</v>
      </c>
      <c r="JP766">
        <v>2.19849</v>
      </c>
      <c r="JQ766">
        <v>2.63672</v>
      </c>
      <c r="JR766">
        <v>2.44629</v>
      </c>
      <c r="JS766">
        <v>2.34009</v>
      </c>
      <c r="JT766">
        <v>33.1099</v>
      </c>
      <c r="JU766">
        <v>24.0787</v>
      </c>
      <c r="JV766">
        <v>18</v>
      </c>
      <c r="JW766">
        <v>472.814</v>
      </c>
      <c r="JX766">
        <v>715.475</v>
      </c>
      <c r="JY766">
        <v>36.9634</v>
      </c>
      <c r="JZ766">
        <v>59.5551</v>
      </c>
      <c r="KA766">
        <v>30.0047</v>
      </c>
      <c r="KB766">
        <v>58.2966</v>
      </c>
      <c r="KC766">
        <v>57.8896</v>
      </c>
      <c r="KD766">
        <v>60.1468</v>
      </c>
      <c r="KE766">
        <v>0</v>
      </c>
      <c r="KF766">
        <v>100</v>
      </c>
      <c r="KG766">
        <v>24.8067</v>
      </c>
      <c r="KH766">
        <v>1304.99</v>
      </c>
      <c r="KI766">
        <v>21.9999</v>
      </c>
      <c r="KJ766">
        <v>91.6206</v>
      </c>
      <c r="KK766">
        <v>88.0221</v>
      </c>
    </row>
    <row r="767" spans="1:297">
      <c r="A767">
        <v>751</v>
      </c>
      <c r="B767">
        <v>1762209742.1</v>
      </c>
      <c r="C767">
        <v>11510.0999999046</v>
      </c>
      <c r="D767" t="s">
        <v>1953</v>
      </c>
      <c r="E767" t="s">
        <v>1954</v>
      </c>
      <c r="F767">
        <v>5</v>
      </c>
      <c r="G767" t="s">
        <v>1798</v>
      </c>
      <c r="H767" t="s">
        <v>438</v>
      </c>
      <c r="I767">
        <v>1762209733.94615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1312.18207620372</v>
      </c>
      <c r="AK767">
        <v>1280.92345454545</v>
      </c>
      <c r="AL767">
        <v>3.43321429646891</v>
      </c>
      <c r="AM767">
        <v>64.4554851909775</v>
      </c>
      <c r="AN767">
        <f>(AP767 - AO767 + DY767*1E3/(8.314*(EA767+273.15)) * AR767/DX767 * AQ767) * DX767/(100*DL767) * 1000/(1000 - AP767)</f>
        <v>0</v>
      </c>
      <c r="AO767">
        <v>20.7042290065234</v>
      </c>
      <c r="AP767">
        <v>33.615343030303</v>
      </c>
      <c r="AQ767">
        <v>0.00154436391291725</v>
      </c>
      <c r="AR767">
        <v>96.2246162658236</v>
      </c>
      <c r="AS767">
        <v>18</v>
      </c>
      <c r="AT767">
        <v>4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439</v>
      </c>
      <c r="AY767" t="s">
        <v>439</v>
      </c>
      <c r="AZ767">
        <v>0</v>
      </c>
      <c r="BA767">
        <v>0</v>
      </c>
      <c r="BB767">
        <f>1-AZ767/BA767</f>
        <v>0</v>
      </c>
      <c r="BC767">
        <v>0</v>
      </c>
      <c r="BD767" t="s">
        <v>439</v>
      </c>
      <c r="BE767" t="s">
        <v>439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439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440</v>
      </c>
      <c r="DO767">
        <v>2</v>
      </c>
      <c r="DP767" t="b">
        <v>1</v>
      </c>
      <c r="DQ767">
        <v>1762209733.94615</v>
      </c>
      <c r="DR767">
        <v>1214.38692307692</v>
      </c>
      <c r="DS767">
        <v>1270.20692307692</v>
      </c>
      <c r="DT767">
        <v>33.5823076923077</v>
      </c>
      <c r="DU767">
        <v>20.7031153846154</v>
      </c>
      <c r="DV767">
        <v>1208.52307692308</v>
      </c>
      <c r="DW767">
        <v>33.2722923076923</v>
      </c>
      <c r="DX767">
        <v>500.049076923077</v>
      </c>
      <c r="DY767">
        <v>90.8117</v>
      </c>
      <c r="DZ767">
        <v>0.100080415384615</v>
      </c>
      <c r="EA767">
        <v>45.9308923076923</v>
      </c>
      <c r="EB767">
        <v>44.7333153846154</v>
      </c>
      <c r="EC767">
        <v>999.9</v>
      </c>
      <c r="ED767">
        <v>0</v>
      </c>
      <c r="EE767">
        <v>0</v>
      </c>
      <c r="EF767">
        <v>9997.64769230769</v>
      </c>
      <c r="EG767">
        <v>0</v>
      </c>
      <c r="EH767">
        <v>1142.22307692308</v>
      </c>
      <c r="EI767">
        <v>-55.8199307692308</v>
      </c>
      <c r="EJ767">
        <v>1256.58846153846</v>
      </c>
      <c r="EK767">
        <v>1297.06076923077</v>
      </c>
      <c r="EL767">
        <v>12.8792076923077</v>
      </c>
      <c r="EM767">
        <v>1270.20692307692</v>
      </c>
      <c r="EN767">
        <v>20.7031153846154</v>
      </c>
      <c r="EO767">
        <v>3.04966769230769</v>
      </c>
      <c r="EP767">
        <v>1.88008538461538</v>
      </c>
      <c r="EQ767">
        <v>24.3016076923077</v>
      </c>
      <c r="ER767">
        <v>16.4690384615385</v>
      </c>
      <c r="ES767">
        <v>1999.96692307692</v>
      </c>
      <c r="ET767">
        <v>0.979995384615384</v>
      </c>
      <c r="EU767">
        <v>0.0200045384615385</v>
      </c>
      <c r="EV767">
        <v>0</v>
      </c>
      <c r="EW767">
        <v>1027.81923076923</v>
      </c>
      <c r="EX767">
        <v>5.00059</v>
      </c>
      <c r="EY767">
        <v>22817.8</v>
      </c>
      <c r="EZ767">
        <v>17360.0076923077</v>
      </c>
      <c r="FA767">
        <v>68.7690769230769</v>
      </c>
      <c r="FB767">
        <v>69.3555384615385</v>
      </c>
      <c r="FC767">
        <v>68.2786153846154</v>
      </c>
      <c r="FD767">
        <v>68.7738461538462</v>
      </c>
      <c r="FE767">
        <v>68.817</v>
      </c>
      <c r="FF767">
        <v>1955.05923076923</v>
      </c>
      <c r="FG767">
        <v>39.9076923076923</v>
      </c>
      <c r="FH767">
        <v>0</v>
      </c>
      <c r="FI767">
        <v>1762209741.2</v>
      </c>
      <c r="FJ767">
        <v>0</v>
      </c>
      <c r="FK767">
        <v>1027.8024</v>
      </c>
      <c r="FL767">
        <v>-1.36846155447818</v>
      </c>
      <c r="FM767">
        <v>33.2461537979128</v>
      </c>
      <c r="FN767">
        <v>22818.104</v>
      </c>
      <c r="FO767">
        <v>15</v>
      </c>
      <c r="FP767">
        <v>0</v>
      </c>
      <c r="FQ767" t="s">
        <v>441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-55.8597142857143</v>
      </c>
      <c r="GD767">
        <v>-0.0734259740259383</v>
      </c>
      <c r="GE767">
        <v>0.439754706827421</v>
      </c>
      <c r="GF767">
        <v>1</v>
      </c>
      <c r="GG767">
        <v>1027.88941176471</v>
      </c>
      <c r="GH767">
        <v>-1.27639419896437</v>
      </c>
      <c r="GI767">
        <v>0.230497431100543</v>
      </c>
      <c r="GJ767">
        <v>-1</v>
      </c>
      <c r="GK767">
        <v>12.8663380952381</v>
      </c>
      <c r="GL767">
        <v>0.271659740259731</v>
      </c>
      <c r="GM767">
        <v>0.0274702865655042</v>
      </c>
      <c r="GN767">
        <v>0</v>
      </c>
      <c r="GO767">
        <v>1</v>
      </c>
      <c r="GP767">
        <v>2</v>
      </c>
      <c r="GQ767" t="s">
        <v>460</v>
      </c>
      <c r="GR767">
        <v>3.12406</v>
      </c>
      <c r="GS767">
        <v>2.77777</v>
      </c>
      <c r="GT767">
        <v>0.178999</v>
      </c>
      <c r="GU767">
        <v>0.184382</v>
      </c>
      <c r="GV767">
        <v>0.123321</v>
      </c>
      <c r="GW767">
        <v>0.0874924</v>
      </c>
      <c r="GX767">
        <v>28994.9</v>
      </c>
      <c r="GY767">
        <v>30372</v>
      </c>
      <c r="GZ767">
        <v>32128.9</v>
      </c>
      <c r="HA767">
        <v>33897.2</v>
      </c>
      <c r="HB767">
        <v>40349.3</v>
      </c>
      <c r="HC767">
        <v>44628.2</v>
      </c>
      <c r="HD767">
        <v>50575.5</v>
      </c>
      <c r="HE767">
        <v>54412.9</v>
      </c>
      <c r="HF767">
        <v>1.6167</v>
      </c>
      <c r="HG767">
        <v>1.91313</v>
      </c>
      <c r="HH767">
        <v>-0.0929534</v>
      </c>
      <c r="HI767">
        <v>0</v>
      </c>
      <c r="HJ767">
        <v>46.2486</v>
      </c>
      <c r="HK767">
        <v>999.9</v>
      </c>
      <c r="HL767">
        <v>53.199</v>
      </c>
      <c r="HM767">
        <v>28.379</v>
      </c>
      <c r="HN767">
        <v>22.7281</v>
      </c>
      <c r="HO767">
        <v>60.8049</v>
      </c>
      <c r="HP767">
        <v>29.5112</v>
      </c>
      <c r="HQ767">
        <v>2</v>
      </c>
      <c r="HR767">
        <v>3.08818</v>
      </c>
      <c r="HS767">
        <v>9.28105</v>
      </c>
      <c r="HT767">
        <v>19.8839</v>
      </c>
      <c r="HU767">
        <v>5.18524</v>
      </c>
      <c r="HV767">
        <v>12.02</v>
      </c>
      <c r="HW767">
        <v>4.96665</v>
      </c>
      <c r="HX767">
        <v>3.29585</v>
      </c>
      <c r="HY767">
        <v>999.9</v>
      </c>
      <c r="HZ767">
        <v>9999</v>
      </c>
      <c r="IA767">
        <v>9999</v>
      </c>
      <c r="IB767">
        <v>9999</v>
      </c>
      <c r="IC767">
        <v>1.86313</v>
      </c>
      <c r="ID767">
        <v>1.86811</v>
      </c>
      <c r="IE767">
        <v>1.86783</v>
      </c>
      <c r="IF767">
        <v>1.86903</v>
      </c>
      <c r="IG767">
        <v>1.86981</v>
      </c>
      <c r="IH767">
        <v>1.86584</v>
      </c>
      <c r="II767">
        <v>1.86706</v>
      </c>
      <c r="IJ767">
        <v>1.86842</v>
      </c>
      <c r="IK767">
        <v>5</v>
      </c>
      <c r="IL767">
        <v>0</v>
      </c>
      <c r="IM767">
        <v>0</v>
      </c>
      <c r="IN767">
        <v>0</v>
      </c>
      <c r="IO767" t="s">
        <v>443</v>
      </c>
      <c r="IP767" t="s">
        <v>444</v>
      </c>
      <c r="IQ767" t="s">
        <v>445</v>
      </c>
      <c r="IR767" t="s">
        <v>445</v>
      </c>
      <c r="IS767" t="s">
        <v>445</v>
      </c>
      <c r="IT767" t="s">
        <v>445</v>
      </c>
      <c r="IU767">
        <v>0</v>
      </c>
      <c r="IV767">
        <v>100</v>
      </c>
      <c r="IW767">
        <v>100</v>
      </c>
      <c r="IX767">
        <v>5.96</v>
      </c>
      <c r="IY767">
        <v>0.31</v>
      </c>
      <c r="IZ767">
        <v>0.972545899424372</v>
      </c>
      <c r="JA767">
        <v>0.00534676025210932</v>
      </c>
      <c r="JB767">
        <v>-1.70922874884956e-06</v>
      </c>
      <c r="JC767">
        <v>5.24977269206303e-10</v>
      </c>
      <c r="JD767">
        <v>0.310040366037049</v>
      </c>
      <c r="JE767">
        <v>0</v>
      </c>
      <c r="JF767">
        <v>0</v>
      </c>
      <c r="JG767">
        <v>0</v>
      </c>
      <c r="JH767">
        <v>4</v>
      </c>
      <c r="JI767">
        <v>2317</v>
      </c>
      <c r="JJ767">
        <v>-0</v>
      </c>
      <c r="JK767">
        <v>23</v>
      </c>
      <c r="JL767">
        <v>29370162.4</v>
      </c>
      <c r="JM767">
        <v>29370162.4</v>
      </c>
      <c r="JN767">
        <v>3.03345</v>
      </c>
      <c r="JO767">
        <v>2.59399</v>
      </c>
      <c r="JP767">
        <v>2.19849</v>
      </c>
      <c r="JQ767">
        <v>2.63794</v>
      </c>
      <c r="JR767">
        <v>2.44629</v>
      </c>
      <c r="JS767">
        <v>2.34619</v>
      </c>
      <c r="JT767">
        <v>33.1099</v>
      </c>
      <c r="JU767">
        <v>24.0787</v>
      </c>
      <c r="JV767">
        <v>18</v>
      </c>
      <c r="JW767">
        <v>472.494</v>
      </c>
      <c r="JX767">
        <v>715.661</v>
      </c>
      <c r="JY767">
        <v>36.9912</v>
      </c>
      <c r="JZ767">
        <v>59.5933</v>
      </c>
      <c r="KA767">
        <v>30.0047</v>
      </c>
      <c r="KB767">
        <v>58.3381</v>
      </c>
      <c r="KC767">
        <v>57.9301</v>
      </c>
      <c r="KD767">
        <v>60.8545</v>
      </c>
      <c r="KE767">
        <v>0</v>
      </c>
      <c r="KF767">
        <v>100</v>
      </c>
      <c r="KG767">
        <v>24.8186</v>
      </c>
      <c r="KH767">
        <v>1325.55</v>
      </c>
      <c r="KI767">
        <v>21.9999</v>
      </c>
      <c r="KJ767">
        <v>91.6129</v>
      </c>
      <c r="KK767">
        <v>88.0127</v>
      </c>
    </row>
    <row r="768" spans="1:297">
      <c r="A768">
        <v>752</v>
      </c>
      <c r="B768">
        <v>1762209747.1</v>
      </c>
      <c r="C768">
        <v>11515.0999999046</v>
      </c>
      <c r="D768" t="s">
        <v>1955</v>
      </c>
      <c r="E768" t="s">
        <v>1956</v>
      </c>
      <c r="F768">
        <v>5</v>
      </c>
      <c r="G768" t="s">
        <v>1798</v>
      </c>
      <c r="H768" t="s">
        <v>438</v>
      </c>
      <c r="I768">
        <v>1762209738.94615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1328.51435359266</v>
      </c>
      <c r="AK768">
        <v>1297.45515151515</v>
      </c>
      <c r="AL768">
        <v>3.31228290445135</v>
      </c>
      <c r="AM768">
        <v>64.4554851909775</v>
      </c>
      <c r="AN768">
        <f>(AP768 - AO768 + DY768*1E3/(8.314*(EA768+273.15)) * AR768/DX768 * AQ768) * DX768/(100*DL768) * 1000/(1000 - AP768)</f>
        <v>0</v>
      </c>
      <c r="AO768">
        <v>20.7045145541639</v>
      </c>
      <c r="AP768">
        <v>33.6400490909091</v>
      </c>
      <c r="AQ768">
        <v>0.00114989847887338</v>
      </c>
      <c r="AR768">
        <v>96.2246162658236</v>
      </c>
      <c r="AS768">
        <v>18</v>
      </c>
      <c r="AT768">
        <v>4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439</v>
      </c>
      <c r="AY768" t="s">
        <v>439</v>
      </c>
      <c r="AZ768">
        <v>0</v>
      </c>
      <c r="BA768">
        <v>0</v>
      </c>
      <c r="BB768">
        <f>1-AZ768/BA768</f>
        <v>0</v>
      </c>
      <c r="BC768">
        <v>0</v>
      </c>
      <c r="BD768" t="s">
        <v>439</v>
      </c>
      <c r="BE768" t="s">
        <v>439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439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440</v>
      </c>
      <c r="DO768">
        <v>2</v>
      </c>
      <c r="DP768" t="b">
        <v>1</v>
      </c>
      <c r="DQ768">
        <v>1762209738.94615</v>
      </c>
      <c r="DR768">
        <v>1230.68307692308</v>
      </c>
      <c r="DS768">
        <v>1286.75692307692</v>
      </c>
      <c r="DT768">
        <v>33.6057769230769</v>
      </c>
      <c r="DU768">
        <v>20.7037769230769</v>
      </c>
      <c r="DV768">
        <v>1224.76230769231</v>
      </c>
      <c r="DW768">
        <v>33.2957538461538</v>
      </c>
      <c r="DX768">
        <v>500.022230769231</v>
      </c>
      <c r="DY768">
        <v>90.8125384615385</v>
      </c>
      <c r="DZ768">
        <v>0.100050753846154</v>
      </c>
      <c r="EA768">
        <v>45.9543461538462</v>
      </c>
      <c r="EB768">
        <v>44.7587538461538</v>
      </c>
      <c r="EC768">
        <v>999.9</v>
      </c>
      <c r="ED768">
        <v>0</v>
      </c>
      <c r="EE768">
        <v>0</v>
      </c>
      <c r="EF768">
        <v>9995.53</v>
      </c>
      <c r="EG768">
        <v>0</v>
      </c>
      <c r="EH768">
        <v>1142.14615384615</v>
      </c>
      <c r="EI768">
        <v>-56.0740384615385</v>
      </c>
      <c r="EJ768">
        <v>1273.48076923077</v>
      </c>
      <c r="EK768">
        <v>1313.96153846154</v>
      </c>
      <c r="EL768">
        <v>12.9020153846154</v>
      </c>
      <c r="EM768">
        <v>1286.75692307692</v>
      </c>
      <c r="EN768">
        <v>20.7037769230769</v>
      </c>
      <c r="EO768">
        <v>3.05182692307692</v>
      </c>
      <c r="EP768">
        <v>1.88016307692308</v>
      </c>
      <c r="EQ768">
        <v>24.3134153846154</v>
      </c>
      <c r="ER768">
        <v>16.4696769230769</v>
      </c>
      <c r="ES768">
        <v>1999.95769230769</v>
      </c>
      <c r="ET768">
        <v>0.979994461538461</v>
      </c>
      <c r="EU768">
        <v>0.0200054</v>
      </c>
      <c r="EV768">
        <v>0</v>
      </c>
      <c r="EW768">
        <v>1027.72615384615</v>
      </c>
      <c r="EX768">
        <v>5.00059</v>
      </c>
      <c r="EY768">
        <v>22820.2076923077</v>
      </c>
      <c r="EZ768">
        <v>17359.9384615385</v>
      </c>
      <c r="FA768">
        <v>68.7881538461538</v>
      </c>
      <c r="FB768">
        <v>69.3892307692308</v>
      </c>
      <c r="FC768">
        <v>68.3073846153846</v>
      </c>
      <c r="FD768">
        <v>68.7929230769231</v>
      </c>
      <c r="FE768">
        <v>68.8459230769231</v>
      </c>
      <c r="FF768">
        <v>1955.04769230769</v>
      </c>
      <c r="FG768">
        <v>39.91</v>
      </c>
      <c r="FH768">
        <v>0</v>
      </c>
      <c r="FI768">
        <v>1762209746.6</v>
      </c>
      <c r="FJ768">
        <v>0</v>
      </c>
      <c r="FK768">
        <v>1027.73076923077</v>
      </c>
      <c r="FL768">
        <v>-0.0410256569963596</v>
      </c>
      <c r="FM768">
        <v>27.1863247429685</v>
      </c>
      <c r="FN768">
        <v>22820.6153846154</v>
      </c>
      <c r="FO768">
        <v>15</v>
      </c>
      <c r="FP768">
        <v>0</v>
      </c>
      <c r="FQ768" t="s">
        <v>441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-55.996455</v>
      </c>
      <c r="GD768">
        <v>-3.60584210526321</v>
      </c>
      <c r="GE768">
        <v>0.704298935449288</v>
      </c>
      <c r="GF768">
        <v>0</v>
      </c>
      <c r="GG768">
        <v>1027.80205882353</v>
      </c>
      <c r="GH768">
        <v>-0.78456837887614</v>
      </c>
      <c r="GI768">
        <v>0.243646071801903</v>
      </c>
      <c r="GJ768">
        <v>-1</v>
      </c>
      <c r="GK768">
        <v>12.891475</v>
      </c>
      <c r="GL768">
        <v>0.273369924812042</v>
      </c>
      <c r="GM768">
        <v>0.0263263342491886</v>
      </c>
      <c r="GN768">
        <v>0</v>
      </c>
      <c r="GO768">
        <v>0</v>
      </c>
      <c r="GP768">
        <v>2</v>
      </c>
      <c r="GQ768" t="s">
        <v>442</v>
      </c>
      <c r="GR768">
        <v>3.12421</v>
      </c>
      <c r="GS768">
        <v>2.77793</v>
      </c>
      <c r="GT768">
        <v>0.180479</v>
      </c>
      <c r="GU768">
        <v>0.186027</v>
      </c>
      <c r="GV768">
        <v>0.123386</v>
      </c>
      <c r="GW768">
        <v>0.0874801</v>
      </c>
      <c r="GX768">
        <v>28939.2</v>
      </c>
      <c r="GY768">
        <v>30306.7</v>
      </c>
      <c r="GZ768">
        <v>32126</v>
      </c>
      <c r="HA768">
        <v>33893.7</v>
      </c>
      <c r="HB768">
        <v>40343.9</v>
      </c>
      <c r="HC768">
        <v>44624.4</v>
      </c>
      <c r="HD768">
        <v>50571.7</v>
      </c>
      <c r="HE768">
        <v>54407.3</v>
      </c>
      <c r="HF768">
        <v>1.61637</v>
      </c>
      <c r="HG768">
        <v>1.91265</v>
      </c>
      <c r="HH768">
        <v>-0.0928044</v>
      </c>
      <c r="HI768">
        <v>0</v>
      </c>
      <c r="HJ768">
        <v>46.2743</v>
      </c>
      <c r="HK768">
        <v>999.9</v>
      </c>
      <c r="HL768">
        <v>53.199</v>
      </c>
      <c r="HM768">
        <v>28.379</v>
      </c>
      <c r="HN768">
        <v>22.7268</v>
      </c>
      <c r="HO768">
        <v>60.9049</v>
      </c>
      <c r="HP768">
        <v>29.4912</v>
      </c>
      <c r="HQ768">
        <v>2</v>
      </c>
      <c r="HR768">
        <v>3.09322</v>
      </c>
      <c r="HS768">
        <v>9.28105</v>
      </c>
      <c r="HT768">
        <v>19.8841</v>
      </c>
      <c r="HU768">
        <v>5.18584</v>
      </c>
      <c r="HV768">
        <v>12.0209</v>
      </c>
      <c r="HW768">
        <v>4.967</v>
      </c>
      <c r="HX768">
        <v>3.29593</v>
      </c>
      <c r="HY768">
        <v>999.9</v>
      </c>
      <c r="HZ768">
        <v>9999</v>
      </c>
      <c r="IA768">
        <v>9999</v>
      </c>
      <c r="IB768">
        <v>9999</v>
      </c>
      <c r="IC768">
        <v>1.86313</v>
      </c>
      <c r="ID768">
        <v>1.86812</v>
      </c>
      <c r="IE768">
        <v>1.86783</v>
      </c>
      <c r="IF768">
        <v>1.86904</v>
      </c>
      <c r="IG768">
        <v>1.86981</v>
      </c>
      <c r="IH768">
        <v>1.86584</v>
      </c>
      <c r="II768">
        <v>1.86705</v>
      </c>
      <c r="IJ768">
        <v>1.8684</v>
      </c>
      <c r="IK768">
        <v>5</v>
      </c>
      <c r="IL768">
        <v>0</v>
      </c>
      <c r="IM768">
        <v>0</v>
      </c>
      <c r="IN768">
        <v>0</v>
      </c>
      <c r="IO768" t="s">
        <v>443</v>
      </c>
      <c r="IP768" t="s">
        <v>444</v>
      </c>
      <c r="IQ768" t="s">
        <v>445</v>
      </c>
      <c r="IR768" t="s">
        <v>445</v>
      </c>
      <c r="IS768" t="s">
        <v>445</v>
      </c>
      <c r="IT768" t="s">
        <v>445</v>
      </c>
      <c r="IU768">
        <v>0</v>
      </c>
      <c r="IV768">
        <v>100</v>
      </c>
      <c r="IW768">
        <v>100</v>
      </c>
      <c r="IX768">
        <v>6.01</v>
      </c>
      <c r="IY768">
        <v>0.31</v>
      </c>
      <c r="IZ768">
        <v>0.972545899424372</v>
      </c>
      <c r="JA768">
        <v>0.00534676025210932</v>
      </c>
      <c r="JB768">
        <v>-1.70922874884956e-06</v>
      </c>
      <c r="JC768">
        <v>5.24977269206303e-10</v>
      </c>
      <c r="JD768">
        <v>0.310040366037049</v>
      </c>
      <c r="JE768">
        <v>0</v>
      </c>
      <c r="JF768">
        <v>0</v>
      </c>
      <c r="JG768">
        <v>0</v>
      </c>
      <c r="JH768">
        <v>4</v>
      </c>
      <c r="JI768">
        <v>2317</v>
      </c>
      <c r="JJ768">
        <v>-0</v>
      </c>
      <c r="JK768">
        <v>23</v>
      </c>
      <c r="JL768">
        <v>29370162.5</v>
      </c>
      <c r="JM768">
        <v>29370162.5</v>
      </c>
      <c r="JN768">
        <v>3.06885</v>
      </c>
      <c r="JO768">
        <v>2.59888</v>
      </c>
      <c r="JP768">
        <v>2.19849</v>
      </c>
      <c r="JQ768">
        <v>2.63672</v>
      </c>
      <c r="JR768">
        <v>2.44629</v>
      </c>
      <c r="JS768">
        <v>2.34863</v>
      </c>
      <c r="JT768">
        <v>33.1099</v>
      </c>
      <c r="JU768">
        <v>24.07</v>
      </c>
      <c r="JV768">
        <v>18</v>
      </c>
      <c r="JW768">
        <v>472.443</v>
      </c>
      <c r="JX768">
        <v>715.526</v>
      </c>
      <c r="JY768">
        <v>37.0173</v>
      </c>
      <c r="JZ768">
        <v>59.6364</v>
      </c>
      <c r="KA768">
        <v>30.0048</v>
      </c>
      <c r="KB768">
        <v>58.3745</v>
      </c>
      <c r="KC768">
        <v>57.9703</v>
      </c>
      <c r="KD768">
        <v>61.468</v>
      </c>
      <c r="KE768">
        <v>0</v>
      </c>
      <c r="KF768">
        <v>100</v>
      </c>
      <c r="KG768">
        <v>24.8313</v>
      </c>
      <c r="KH768">
        <v>1339.12</v>
      </c>
      <c r="KI768">
        <v>21.9999</v>
      </c>
      <c r="KJ768">
        <v>91.6055</v>
      </c>
      <c r="KK768">
        <v>88.0036</v>
      </c>
    </row>
    <row r="769" spans="1:297">
      <c r="A769">
        <v>753</v>
      </c>
      <c r="B769">
        <v>1762209752.1</v>
      </c>
      <c r="C769">
        <v>11520.0999999046</v>
      </c>
      <c r="D769" t="s">
        <v>1957</v>
      </c>
      <c r="E769" t="s">
        <v>1958</v>
      </c>
      <c r="F769">
        <v>5</v>
      </c>
      <c r="G769" t="s">
        <v>1798</v>
      </c>
      <c r="H769" t="s">
        <v>438</v>
      </c>
      <c r="I769">
        <v>1762209743.94615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1347.06739300552</v>
      </c>
      <c r="AK769">
        <v>1315.29066666667</v>
      </c>
      <c r="AL769">
        <v>3.55783755681005</v>
      </c>
      <c r="AM769">
        <v>64.4554851909775</v>
      </c>
      <c r="AN769">
        <f>(AP769 - AO769 + DY769*1E3/(8.314*(EA769+273.15)) * AR769/DX769 * AQ769) * DX769/(100*DL769) * 1000/(1000 - AP769)</f>
        <v>0</v>
      </c>
      <c r="AO769">
        <v>20.7032375750123</v>
      </c>
      <c r="AP769">
        <v>33.6735412121212</v>
      </c>
      <c r="AQ769">
        <v>0.00626317305935988</v>
      </c>
      <c r="AR769">
        <v>96.2246162658236</v>
      </c>
      <c r="AS769">
        <v>18</v>
      </c>
      <c r="AT769">
        <v>4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439</v>
      </c>
      <c r="AY769" t="s">
        <v>439</v>
      </c>
      <c r="AZ769">
        <v>0</v>
      </c>
      <c r="BA769">
        <v>0</v>
      </c>
      <c r="BB769">
        <f>1-AZ769/BA769</f>
        <v>0</v>
      </c>
      <c r="BC769">
        <v>0</v>
      </c>
      <c r="BD769" t="s">
        <v>439</v>
      </c>
      <c r="BE769" t="s">
        <v>439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439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440</v>
      </c>
      <c r="DO769">
        <v>2</v>
      </c>
      <c r="DP769" t="b">
        <v>1</v>
      </c>
      <c r="DQ769">
        <v>1762209743.94615</v>
      </c>
      <c r="DR769">
        <v>1247.10692307692</v>
      </c>
      <c r="DS769">
        <v>1303.73461538462</v>
      </c>
      <c r="DT769">
        <v>33.6317615384615</v>
      </c>
      <c r="DU769">
        <v>20.7038692307692</v>
      </c>
      <c r="DV769">
        <v>1241.12846153846</v>
      </c>
      <c r="DW769">
        <v>33.3217384615385</v>
      </c>
      <c r="DX769">
        <v>500.055307692308</v>
      </c>
      <c r="DY769">
        <v>90.8136538461538</v>
      </c>
      <c r="DZ769">
        <v>0.100051515384615</v>
      </c>
      <c r="EA769">
        <v>45.9813538461538</v>
      </c>
      <c r="EB769">
        <v>44.7819846153846</v>
      </c>
      <c r="EC769">
        <v>999.9</v>
      </c>
      <c r="ED769">
        <v>0</v>
      </c>
      <c r="EE769">
        <v>0</v>
      </c>
      <c r="EF769">
        <v>9997.83769230769</v>
      </c>
      <c r="EG769">
        <v>0</v>
      </c>
      <c r="EH769">
        <v>1142.05461538462</v>
      </c>
      <c r="EI769">
        <v>-56.6281153846154</v>
      </c>
      <c r="EJ769">
        <v>1290.50923076923</v>
      </c>
      <c r="EK769">
        <v>1331.29769230769</v>
      </c>
      <c r="EL769">
        <v>12.9279153846154</v>
      </c>
      <c r="EM769">
        <v>1303.73461538462</v>
      </c>
      <c r="EN769">
        <v>20.7038692307692</v>
      </c>
      <c r="EO769">
        <v>3.05422384615385</v>
      </c>
      <c r="EP769">
        <v>1.88019461538462</v>
      </c>
      <c r="EQ769">
        <v>24.3265076923077</v>
      </c>
      <c r="ER769">
        <v>16.4699307692308</v>
      </c>
      <c r="ES769">
        <v>1999.97615384615</v>
      </c>
      <c r="ET769">
        <v>0.979994923076923</v>
      </c>
      <c r="EU769">
        <v>0.0200049153846154</v>
      </c>
      <c r="EV769">
        <v>0</v>
      </c>
      <c r="EW769">
        <v>1027.65153846154</v>
      </c>
      <c r="EX769">
        <v>5.00059</v>
      </c>
      <c r="EY769">
        <v>22822.4</v>
      </c>
      <c r="EZ769">
        <v>17360.0769230769</v>
      </c>
      <c r="FA769">
        <v>68.8266153846154</v>
      </c>
      <c r="FB769">
        <v>69.4131538461538</v>
      </c>
      <c r="FC769">
        <v>68.3410769230769</v>
      </c>
      <c r="FD769">
        <v>68.8313846153846</v>
      </c>
      <c r="FE769">
        <v>68.8700769230769</v>
      </c>
      <c r="FF769">
        <v>1955.06615384615</v>
      </c>
      <c r="FG769">
        <v>39.91</v>
      </c>
      <c r="FH769">
        <v>0</v>
      </c>
      <c r="FI769">
        <v>1762209751.4</v>
      </c>
      <c r="FJ769">
        <v>0</v>
      </c>
      <c r="FK769">
        <v>1027.64230769231</v>
      </c>
      <c r="FL769">
        <v>-1.7531624062295</v>
      </c>
      <c r="FM769">
        <v>21.7025640548167</v>
      </c>
      <c r="FN769">
        <v>22822.7</v>
      </c>
      <c r="FO769">
        <v>15</v>
      </c>
      <c r="FP769">
        <v>0</v>
      </c>
      <c r="FQ769" t="s">
        <v>441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-56.3327428571429</v>
      </c>
      <c r="GD769">
        <v>-6.86809870129874</v>
      </c>
      <c r="GE769">
        <v>0.910705720370552</v>
      </c>
      <c r="GF769">
        <v>0</v>
      </c>
      <c r="GG769">
        <v>1027.67411764706</v>
      </c>
      <c r="GH769">
        <v>-0.91550802951235</v>
      </c>
      <c r="GI769">
        <v>0.253888785831376</v>
      </c>
      <c r="GJ769">
        <v>-1</v>
      </c>
      <c r="GK769">
        <v>12.9143047619048</v>
      </c>
      <c r="GL769">
        <v>0.302524675324664</v>
      </c>
      <c r="GM769">
        <v>0.0307019074355553</v>
      </c>
      <c r="GN769">
        <v>0</v>
      </c>
      <c r="GO769">
        <v>0</v>
      </c>
      <c r="GP769">
        <v>2</v>
      </c>
      <c r="GQ769" t="s">
        <v>442</v>
      </c>
      <c r="GR769">
        <v>3.12425</v>
      </c>
      <c r="GS769">
        <v>2.77799</v>
      </c>
      <c r="GT769">
        <v>0.182013</v>
      </c>
      <c r="GU769">
        <v>0.187381</v>
      </c>
      <c r="GV769">
        <v>0.123453</v>
      </c>
      <c r="GW769">
        <v>0.0874757</v>
      </c>
      <c r="GX769">
        <v>28881.7</v>
      </c>
      <c r="GY769">
        <v>30252</v>
      </c>
      <c r="GZ769">
        <v>32123.1</v>
      </c>
      <c r="HA769">
        <v>33889.7</v>
      </c>
      <c r="HB769">
        <v>40338.5</v>
      </c>
      <c r="HC769">
        <v>44619.9</v>
      </c>
      <c r="HD769">
        <v>50567.9</v>
      </c>
      <c r="HE769">
        <v>54401.4</v>
      </c>
      <c r="HF769">
        <v>1.61618</v>
      </c>
      <c r="HG769">
        <v>1.91217</v>
      </c>
      <c r="HH769">
        <v>-0.0934973</v>
      </c>
      <c r="HI769">
        <v>0</v>
      </c>
      <c r="HJ769">
        <v>46.2976</v>
      </c>
      <c r="HK769">
        <v>999.9</v>
      </c>
      <c r="HL769">
        <v>53.199</v>
      </c>
      <c r="HM769">
        <v>28.379</v>
      </c>
      <c r="HN769">
        <v>22.7243</v>
      </c>
      <c r="HO769">
        <v>60.7949</v>
      </c>
      <c r="HP769">
        <v>29.403</v>
      </c>
      <c r="HQ769">
        <v>2</v>
      </c>
      <c r="HR769">
        <v>3.0978</v>
      </c>
      <c r="HS769">
        <v>9.28105</v>
      </c>
      <c r="HT769">
        <v>19.8838</v>
      </c>
      <c r="HU769">
        <v>5.18629</v>
      </c>
      <c r="HV769">
        <v>12.0213</v>
      </c>
      <c r="HW769">
        <v>4.96705</v>
      </c>
      <c r="HX769">
        <v>3.296</v>
      </c>
      <c r="HY769">
        <v>999.9</v>
      </c>
      <c r="HZ769">
        <v>9999</v>
      </c>
      <c r="IA769">
        <v>9999</v>
      </c>
      <c r="IB769">
        <v>9999</v>
      </c>
      <c r="IC769">
        <v>1.86313</v>
      </c>
      <c r="ID769">
        <v>1.8681</v>
      </c>
      <c r="IE769">
        <v>1.86783</v>
      </c>
      <c r="IF769">
        <v>1.86904</v>
      </c>
      <c r="IG769">
        <v>1.86981</v>
      </c>
      <c r="IH769">
        <v>1.86584</v>
      </c>
      <c r="II769">
        <v>1.86703</v>
      </c>
      <c r="IJ769">
        <v>1.86843</v>
      </c>
      <c r="IK769">
        <v>5</v>
      </c>
      <c r="IL769">
        <v>0</v>
      </c>
      <c r="IM769">
        <v>0</v>
      </c>
      <c r="IN769">
        <v>0</v>
      </c>
      <c r="IO769" t="s">
        <v>443</v>
      </c>
      <c r="IP769" t="s">
        <v>444</v>
      </c>
      <c r="IQ769" t="s">
        <v>445</v>
      </c>
      <c r="IR769" t="s">
        <v>445</v>
      </c>
      <c r="IS769" t="s">
        <v>445</v>
      </c>
      <c r="IT769" t="s">
        <v>445</v>
      </c>
      <c r="IU769">
        <v>0</v>
      </c>
      <c r="IV769">
        <v>100</v>
      </c>
      <c r="IW769">
        <v>100</v>
      </c>
      <c r="IX769">
        <v>6.07</v>
      </c>
      <c r="IY769">
        <v>0.31</v>
      </c>
      <c r="IZ769">
        <v>0.972545899424372</v>
      </c>
      <c r="JA769">
        <v>0.00534676025210932</v>
      </c>
      <c r="JB769">
        <v>-1.70922874884956e-06</v>
      </c>
      <c r="JC769">
        <v>5.24977269206303e-10</v>
      </c>
      <c r="JD769">
        <v>0.310040366037049</v>
      </c>
      <c r="JE769">
        <v>0</v>
      </c>
      <c r="JF769">
        <v>0</v>
      </c>
      <c r="JG769">
        <v>0</v>
      </c>
      <c r="JH769">
        <v>4</v>
      </c>
      <c r="JI769">
        <v>2317</v>
      </c>
      <c r="JJ769">
        <v>-0</v>
      </c>
      <c r="JK769">
        <v>23</v>
      </c>
      <c r="JL769">
        <v>29370162.5</v>
      </c>
      <c r="JM769">
        <v>29370162.5</v>
      </c>
      <c r="JN769">
        <v>3.09692</v>
      </c>
      <c r="JO769">
        <v>2.59521</v>
      </c>
      <c r="JP769">
        <v>2.19849</v>
      </c>
      <c r="JQ769">
        <v>2.63794</v>
      </c>
      <c r="JR769">
        <v>2.44507</v>
      </c>
      <c r="JS769">
        <v>2.34375</v>
      </c>
      <c r="JT769">
        <v>33.1099</v>
      </c>
      <c r="JU769">
        <v>24.0787</v>
      </c>
      <c r="JV769">
        <v>18</v>
      </c>
      <c r="JW769">
        <v>472.483</v>
      </c>
      <c r="JX769">
        <v>715.314</v>
      </c>
      <c r="JY769">
        <v>37.0438</v>
      </c>
      <c r="JZ769">
        <v>59.6707</v>
      </c>
      <c r="KA769">
        <v>30.0047</v>
      </c>
      <c r="KB769">
        <v>58.4111</v>
      </c>
      <c r="KC769">
        <v>58.0016</v>
      </c>
      <c r="KD769">
        <v>62.1341</v>
      </c>
      <c r="KE769">
        <v>0</v>
      </c>
      <c r="KF769">
        <v>100</v>
      </c>
      <c r="KG769">
        <v>24.8469</v>
      </c>
      <c r="KH769">
        <v>1359.46</v>
      </c>
      <c r="KI769">
        <v>21.9999</v>
      </c>
      <c r="KJ769">
        <v>91.5979</v>
      </c>
      <c r="KK769">
        <v>87.9937</v>
      </c>
    </row>
    <row r="770" spans="1:297">
      <c r="A770">
        <v>754</v>
      </c>
      <c r="B770">
        <v>1762209757.1</v>
      </c>
      <c r="C770">
        <v>11525.0999999046</v>
      </c>
      <c r="D770" t="s">
        <v>1959</v>
      </c>
      <c r="E770" t="s">
        <v>1960</v>
      </c>
      <c r="F770">
        <v>5</v>
      </c>
      <c r="G770" t="s">
        <v>1798</v>
      </c>
      <c r="H770" t="s">
        <v>438</v>
      </c>
      <c r="I770">
        <v>1762209748.94615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1362.70630678862</v>
      </c>
      <c r="AK770">
        <v>1331.73084848485</v>
      </c>
      <c r="AL770">
        <v>3.28129549107535</v>
      </c>
      <c r="AM770">
        <v>64.4554851909775</v>
      </c>
      <c r="AN770">
        <f>(AP770 - AO770 + DY770*1E3/(8.314*(EA770+273.15)) * AR770/DX770 * AQ770) * DX770/(100*DL770) * 1000/(1000 - AP770)</f>
        <v>0</v>
      </c>
      <c r="AO770">
        <v>20.7034446320825</v>
      </c>
      <c r="AP770">
        <v>33.701176969697</v>
      </c>
      <c r="AQ770">
        <v>0.00568385367701035</v>
      </c>
      <c r="AR770">
        <v>96.2246162658236</v>
      </c>
      <c r="AS770">
        <v>18</v>
      </c>
      <c r="AT770">
        <v>4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439</v>
      </c>
      <c r="AY770" t="s">
        <v>439</v>
      </c>
      <c r="AZ770">
        <v>0</v>
      </c>
      <c r="BA770">
        <v>0</v>
      </c>
      <c r="BB770">
        <f>1-AZ770/BA770</f>
        <v>0</v>
      </c>
      <c r="BC770">
        <v>0</v>
      </c>
      <c r="BD770" t="s">
        <v>439</v>
      </c>
      <c r="BE770" t="s">
        <v>439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439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440</v>
      </c>
      <c r="DO770">
        <v>2</v>
      </c>
      <c r="DP770" t="b">
        <v>1</v>
      </c>
      <c r="DQ770">
        <v>1762209748.94615</v>
      </c>
      <c r="DR770">
        <v>1263.53538461538</v>
      </c>
      <c r="DS770">
        <v>1320.31230769231</v>
      </c>
      <c r="DT770">
        <v>33.6595307692308</v>
      </c>
      <c r="DU770">
        <v>20.7038</v>
      </c>
      <c r="DV770">
        <v>1257.5</v>
      </c>
      <c r="DW770">
        <v>33.3495076923077</v>
      </c>
      <c r="DX770">
        <v>500.026692307692</v>
      </c>
      <c r="DY770">
        <v>90.8151538461538</v>
      </c>
      <c r="DZ770">
        <v>0.100049292307692</v>
      </c>
      <c r="EA770">
        <v>46.0086307692308</v>
      </c>
      <c r="EB770">
        <v>44.8042</v>
      </c>
      <c r="EC770">
        <v>999.9</v>
      </c>
      <c r="ED770">
        <v>0</v>
      </c>
      <c r="EE770">
        <v>0</v>
      </c>
      <c r="EF770">
        <v>9996.68384615385</v>
      </c>
      <c r="EG770">
        <v>0</v>
      </c>
      <c r="EH770">
        <v>1141.90769230769</v>
      </c>
      <c r="EI770">
        <v>-56.7762538461538</v>
      </c>
      <c r="EJ770">
        <v>1307.54615384615</v>
      </c>
      <c r="EK770">
        <v>1348.22461538462</v>
      </c>
      <c r="EL770">
        <v>12.9557615384615</v>
      </c>
      <c r="EM770">
        <v>1320.31230769231</v>
      </c>
      <c r="EN770">
        <v>20.7038</v>
      </c>
      <c r="EO770">
        <v>3.05679538461539</v>
      </c>
      <c r="EP770">
        <v>1.88021923076923</v>
      </c>
      <c r="EQ770">
        <v>24.3405538461538</v>
      </c>
      <c r="ER770">
        <v>16.4701307692308</v>
      </c>
      <c r="ES770">
        <v>1999.99769230769</v>
      </c>
      <c r="ET770">
        <v>0.979995384615385</v>
      </c>
      <c r="EU770">
        <v>0.0200044461538462</v>
      </c>
      <c r="EV770">
        <v>0</v>
      </c>
      <c r="EW770">
        <v>1027.48923076923</v>
      </c>
      <c r="EX770">
        <v>5.00059</v>
      </c>
      <c r="EY770">
        <v>22824.3076923077</v>
      </c>
      <c r="EZ770">
        <v>17360.2692307692</v>
      </c>
      <c r="FA770">
        <v>68.8507692307692</v>
      </c>
      <c r="FB770">
        <v>69.4516153846154</v>
      </c>
      <c r="FC770">
        <v>68.37</v>
      </c>
      <c r="FD770">
        <v>68.8603076923077</v>
      </c>
      <c r="FE770">
        <v>68.8988461538462</v>
      </c>
      <c r="FF770">
        <v>1955.08769230769</v>
      </c>
      <c r="FG770">
        <v>39.91</v>
      </c>
      <c r="FH770">
        <v>0</v>
      </c>
      <c r="FI770">
        <v>1762209756.2</v>
      </c>
      <c r="FJ770">
        <v>0</v>
      </c>
      <c r="FK770">
        <v>1027.46230769231</v>
      </c>
      <c r="FL770">
        <v>-2.4608547004639</v>
      </c>
      <c r="FM770">
        <v>21.0803419387577</v>
      </c>
      <c r="FN770">
        <v>22824.3230769231</v>
      </c>
      <c r="FO770">
        <v>15</v>
      </c>
      <c r="FP770">
        <v>0</v>
      </c>
      <c r="FQ770" t="s">
        <v>441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-56.636325</v>
      </c>
      <c r="GD770">
        <v>-3.31924962406011</v>
      </c>
      <c r="GE770">
        <v>0.791529582438331</v>
      </c>
      <c r="GF770">
        <v>0</v>
      </c>
      <c r="GG770">
        <v>1027.55882352941</v>
      </c>
      <c r="GH770">
        <v>-1.86004583870817</v>
      </c>
      <c r="GI770">
        <v>0.307473238490018</v>
      </c>
      <c r="GJ770">
        <v>-1</v>
      </c>
      <c r="GK770">
        <v>12.943125</v>
      </c>
      <c r="GL770">
        <v>0.338043609022566</v>
      </c>
      <c r="GM770">
        <v>0.0325641655044314</v>
      </c>
      <c r="GN770">
        <v>0</v>
      </c>
      <c r="GO770">
        <v>0</v>
      </c>
      <c r="GP770">
        <v>2</v>
      </c>
      <c r="GQ770" t="s">
        <v>442</v>
      </c>
      <c r="GR770">
        <v>3.12413</v>
      </c>
      <c r="GS770">
        <v>2.77782</v>
      </c>
      <c r="GT770">
        <v>0.183447</v>
      </c>
      <c r="GU770">
        <v>0.188944</v>
      </c>
      <c r="GV770">
        <v>0.123522</v>
      </c>
      <c r="GW770">
        <v>0.0874708</v>
      </c>
      <c r="GX770">
        <v>28827.8</v>
      </c>
      <c r="GY770">
        <v>30189.3</v>
      </c>
      <c r="GZ770">
        <v>32120.4</v>
      </c>
      <c r="HA770">
        <v>33885.7</v>
      </c>
      <c r="HB770">
        <v>40333.2</v>
      </c>
      <c r="HC770">
        <v>44615.4</v>
      </c>
      <c r="HD770">
        <v>50564.4</v>
      </c>
      <c r="HE770">
        <v>54395.4</v>
      </c>
      <c r="HF770">
        <v>1.61567</v>
      </c>
      <c r="HG770">
        <v>1.91157</v>
      </c>
      <c r="HH770">
        <v>-0.0931695</v>
      </c>
      <c r="HI770">
        <v>0</v>
      </c>
      <c r="HJ770">
        <v>46.3205</v>
      </c>
      <c r="HK770">
        <v>999.9</v>
      </c>
      <c r="HL770">
        <v>53.199</v>
      </c>
      <c r="HM770">
        <v>28.379</v>
      </c>
      <c r="HN770">
        <v>22.7257</v>
      </c>
      <c r="HO770">
        <v>60.8949</v>
      </c>
      <c r="HP770">
        <v>29.4712</v>
      </c>
      <c r="HQ770">
        <v>2</v>
      </c>
      <c r="HR770">
        <v>3.103</v>
      </c>
      <c r="HS770">
        <v>9.28105</v>
      </c>
      <c r="HT770">
        <v>19.8838</v>
      </c>
      <c r="HU770">
        <v>5.18629</v>
      </c>
      <c r="HV770">
        <v>12.0186</v>
      </c>
      <c r="HW770">
        <v>4.96725</v>
      </c>
      <c r="HX770">
        <v>3.29598</v>
      </c>
      <c r="HY770">
        <v>999.9</v>
      </c>
      <c r="HZ770">
        <v>9999</v>
      </c>
      <c r="IA770">
        <v>9999</v>
      </c>
      <c r="IB770">
        <v>9999</v>
      </c>
      <c r="IC770">
        <v>1.86315</v>
      </c>
      <c r="ID770">
        <v>1.86808</v>
      </c>
      <c r="IE770">
        <v>1.86783</v>
      </c>
      <c r="IF770">
        <v>1.86902</v>
      </c>
      <c r="IG770">
        <v>1.86981</v>
      </c>
      <c r="IH770">
        <v>1.86584</v>
      </c>
      <c r="II770">
        <v>1.86701</v>
      </c>
      <c r="IJ770">
        <v>1.8684</v>
      </c>
      <c r="IK770">
        <v>5</v>
      </c>
      <c r="IL770">
        <v>0</v>
      </c>
      <c r="IM770">
        <v>0</v>
      </c>
      <c r="IN770">
        <v>0</v>
      </c>
      <c r="IO770" t="s">
        <v>443</v>
      </c>
      <c r="IP770" t="s">
        <v>444</v>
      </c>
      <c r="IQ770" t="s">
        <v>445</v>
      </c>
      <c r="IR770" t="s">
        <v>445</v>
      </c>
      <c r="IS770" t="s">
        <v>445</v>
      </c>
      <c r="IT770" t="s">
        <v>445</v>
      </c>
      <c r="IU770">
        <v>0</v>
      </c>
      <c r="IV770">
        <v>100</v>
      </c>
      <c r="IW770">
        <v>100</v>
      </c>
      <c r="IX770">
        <v>6.13</v>
      </c>
      <c r="IY770">
        <v>0.3101</v>
      </c>
      <c r="IZ770">
        <v>0.972545899424372</v>
      </c>
      <c r="JA770">
        <v>0.00534676025210932</v>
      </c>
      <c r="JB770">
        <v>-1.70922874884956e-06</v>
      </c>
      <c r="JC770">
        <v>5.24977269206303e-10</v>
      </c>
      <c r="JD770">
        <v>0.310040366037049</v>
      </c>
      <c r="JE770">
        <v>0</v>
      </c>
      <c r="JF770">
        <v>0</v>
      </c>
      <c r="JG770">
        <v>0</v>
      </c>
      <c r="JH770">
        <v>4</v>
      </c>
      <c r="JI770">
        <v>2317</v>
      </c>
      <c r="JJ770">
        <v>-0</v>
      </c>
      <c r="JK770">
        <v>23</v>
      </c>
      <c r="JL770">
        <v>29370162.6</v>
      </c>
      <c r="JM770">
        <v>29370162.6</v>
      </c>
      <c r="JN770">
        <v>3.13354</v>
      </c>
      <c r="JO770">
        <v>2.59766</v>
      </c>
      <c r="JP770">
        <v>2.19849</v>
      </c>
      <c r="JQ770">
        <v>2.63672</v>
      </c>
      <c r="JR770">
        <v>2.44507</v>
      </c>
      <c r="JS770">
        <v>2.29614</v>
      </c>
      <c r="JT770">
        <v>33.1099</v>
      </c>
      <c r="JU770">
        <v>24.07</v>
      </c>
      <c r="JV770">
        <v>18</v>
      </c>
      <c r="JW770">
        <v>472.338</v>
      </c>
      <c r="JX770">
        <v>715.072</v>
      </c>
      <c r="JY770">
        <v>37.0725</v>
      </c>
      <c r="JZ770">
        <v>59.7157</v>
      </c>
      <c r="KA770">
        <v>30.0048</v>
      </c>
      <c r="KB770">
        <v>58.4544</v>
      </c>
      <c r="KC770">
        <v>58.044</v>
      </c>
      <c r="KD770">
        <v>62.7803</v>
      </c>
      <c r="KE770">
        <v>0</v>
      </c>
      <c r="KF770">
        <v>100</v>
      </c>
      <c r="KG770">
        <v>24.8616</v>
      </c>
      <c r="KH770">
        <v>1373.1</v>
      </c>
      <c r="KI770">
        <v>21.9999</v>
      </c>
      <c r="KJ770">
        <v>91.591</v>
      </c>
      <c r="KK770">
        <v>87.9837</v>
      </c>
    </row>
    <row r="771" spans="1:297">
      <c r="A771">
        <v>755</v>
      </c>
      <c r="B771">
        <v>1762209762.1</v>
      </c>
      <c r="C771">
        <v>11530.0999999046</v>
      </c>
      <c r="D771" t="s">
        <v>1961</v>
      </c>
      <c r="E771" t="s">
        <v>1962</v>
      </c>
      <c r="F771">
        <v>5</v>
      </c>
      <c r="G771" t="s">
        <v>1798</v>
      </c>
      <c r="H771" t="s">
        <v>438</v>
      </c>
      <c r="I771">
        <v>1762209753.94615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1381.19211758756</v>
      </c>
      <c r="AK771">
        <v>1349.40763636364</v>
      </c>
      <c r="AL771">
        <v>3.5453221597433</v>
      </c>
      <c r="AM771">
        <v>64.4554851909775</v>
      </c>
      <c r="AN771">
        <f>(AP771 - AO771 + DY771*1E3/(8.314*(EA771+273.15)) * AR771/DX771 * AQ771) * DX771/(100*DL771) * 1000/(1000 - AP771)</f>
        <v>0</v>
      </c>
      <c r="AO771">
        <v>20.7040147536735</v>
      </c>
      <c r="AP771">
        <v>33.7356587878788</v>
      </c>
      <c r="AQ771">
        <v>0.00671279450256396</v>
      </c>
      <c r="AR771">
        <v>96.2246162658236</v>
      </c>
      <c r="AS771">
        <v>18</v>
      </c>
      <c r="AT771">
        <v>4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439</v>
      </c>
      <c r="AY771" t="s">
        <v>439</v>
      </c>
      <c r="AZ771">
        <v>0</v>
      </c>
      <c r="BA771">
        <v>0</v>
      </c>
      <c r="BB771">
        <f>1-AZ771/BA771</f>
        <v>0</v>
      </c>
      <c r="BC771">
        <v>0</v>
      </c>
      <c r="BD771" t="s">
        <v>439</v>
      </c>
      <c r="BE771" t="s">
        <v>439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439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440</v>
      </c>
      <c r="DO771">
        <v>2</v>
      </c>
      <c r="DP771" t="b">
        <v>1</v>
      </c>
      <c r="DQ771">
        <v>1762209753.94615</v>
      </c>
      <c r="DR771">
        <v>1280.06384615385</v>
      </c>
      <c r="DS771">
        <v>1337.43615384615</v>
      </c>
      <c r="DT771">
        <v>33.6899153846154</v>
      </c>
      <c r="DU771">
        <v>20.7036615384615</v>
      </c>
      <c r="DV771">
        <v>1273.96846153846</v>
      </c>
      <c r="DW771">
        <v>33.3798846153846</v>
      </c>
      <c r="DX771">
        <v>500.031153846154</v>
      </c>
      <c r="DY771">
        <v>90.8160461538462</v>
      </c>
      <c r="DZ771">
        <v>0.100034476923077</v>
      </c>
      <c r="EA771">
        <v>46.0361846153846</v>
      </c>
      <c r="EB771">
        <v>44.8266307692308</v>
      </c>
      <c r="EC771">
        <v>999.9</v>
      </c>
      <c r="ED771">
        <v>0</v>
      </c>
      <c r="EE771">
        <v>0</v>
      </c>
      <c r="EF771">
        <v>9996.39615384616</v>
      </c>
      <c r="EG771">
        <v>0</v>
      </c>
      <c r="EH771">
        <v>1141.73</v>
      </c>
      <c r="EI771">
        <v>-57.3723692307692</v>
      </c>
      <c r="EJ771">
        <v>1324.69076923077</v>
      </c>
      <c r="EK771">
        <v>1365.71</v>
      </c>
      <c r="EL771">
        <v>12.9862615384615</v>
      </c>
      <c r="EM771">
        <v>1337.43615384615</v>
      </c>
      <c r="EN771">
        <v>20.7036615384615</v>
      </c>
      <c r="EO771">
        <v>3.05958461538462</v>
      </c>
      <c r="EP771">
        <v>1.88022615384615</v>
      </c>
      <c r="EQ771">
        <v>24.3557769230769</v>
      </c>
      <c r="ER771">
        <v>16.4702</v>
      </c>
      <c r="ES771">
        <v>1999.99153846154</v>
      </c>
      <c r="ET771">
        <v>0.979995615384615</v>
      </c>
      <c r="EU771">
        <v>0.0200042153846154</v>
      </c>
      <c r="EV771">
        <v>0</v>
      </c>
      <c r="EW771">
        <v>1027.31923076923</v>
      </c>
      <c r="EX771">
        <v>5.00059</v>
      </c>
      <c r="EY771">
        <v>22825.8615384615</v>
      </c>
      <c r="EZ771">
        <v>17360.2153846154</v>
      </c>
      <c r="FA771">
        <v>68.8892307692308</v>
      </c>
      <c r="FB771">
        <v>69.4853076923077</v>
      </c>
      <c r="FC771">
        <v>68.4036153846154</v>
      </c>
      <c r="FD771">
        <v>68.8987692307692</v>
      </c>
      <c r="FE771">
        <v>68.9276153846154</v>
      </c>
      <c r="FF771">
        <v>1955.08153846154</v>
      </c>
      <c r="FG771">
        <v>39.91</v>
      </c>
      <c r="FH771">
        <v>0</v>
      </c>
      <c r="FI771">
        <v>1762209761.6</v>
      </c>
      <c r="FJ771">
        <v>0</v>
      </c>
      <c r="FK771">
        <v>1027.256</v>
      </c>
      <c r="FL771">
        <v>-1.66461538157472</v>
      </c>
      <c r="FM771">
        <v>15.3615385164366</v>
      </c>
      <c r="FN771">
        <v>22826.044</v>
      </c>
      <c r="FO771">
        <v>15</v>
      </c>
      <c r="FP771">
        <v>0</v>
      </c>
      <c r="FQ771" t="s">
        <v>441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-57.1066142857143</v>
      </c>
      <c r="GD771">
        <v>-5.58110649350653</v>
      </c>
      <c r="GE771">
        <v>0.93638673648878</v>
      </c>
      <c r="GF771">
        <v>0</v>
      </c>
      <c r="GG771">
        <v>1027.40558823529</v>
      </c>
      <c r="GH771">
        <v>-2.39618028870049</v>
      </c>
      <c r="GI771">
        <v>0.333697566284117</v>
      </c>
      <c r="GJ771">
        <v>-1</v>
      </c>
      <c r="GK771">
        <v>12.9690333333333</v>
      </c>
      <c r="GL771">
        <v>0.359867532467553</v>
      </c>
      <c r="GM771">
        <v>0.0363611819878777</v>
      </c>
      <c r="GN771">
        <v>0</v>
      </c>
      <c r="GO771">
        <v>0</v>
      </c>
      <c r="GP771">
        <v>2</v>
      </c>
      <c r="GQ771" t="s">
        <v>442</v>
      </c>
      <c r="GR771">
        <v>3.12394</v>
      </c>
      <c r="GS771">
        <v>2.77757</v>
      </c>
      <c r="GT771">
        <v>0.184954</v>
      </c>
      <c r="GU771">
        <v>0.190331</v>
      </c>
      <c r="GV771">
        <v>0.123595</v>
      </c>
      <c r="GW771">
        <v>0.087458</v>
      </c>
      <c r="GX771">
        <v>28771.3</v>
      </c>
      <c r="GY771">
        <v>30133.7</v>
      </c>
      <c r="GZ771">
        <v>32117.6</v>
      </c>
      <c r="HA771">
        <v>33882.1</v>
      </c>
      <c r="HB771">
        <v>40327.5</v>
      </c>
      <c r="HC771">
        <v>44611.6</v>
      </c>
      <c r="HD771">
        <v>50560.5</v>
      </c>
      <c r="HE771">
        <v>54389.9</v>
      </c>
      <c r="HF771">
        <v>1.61502</v>
      </c>
      <c r="HG771">
        <v>1.91145</v>
      </c>
      <c r="HH771">
        <v>-0.0936314</v>
      </c>
      <c r="HI771">
        <v>0</v>
      </c>
      <c r="HJ771">
        <v>46.3477</v>
      </c>
      <c r="HK771">
        <v>999.9</v>
      </c>
      <c r="HL771">
        <v>53.199</v>
      </c>
      <c r="HM771">
        <v>28.399</v>
      </c>
      <c r="HN771">
        <v>22.7525</v>
      </c>
      <c r="HO771">
        <v>60.8149</v>
      </c>
      <c r="HP771">
        <v>29.5393</v>
      </c>
      <c r="HQ771">
        <v>2</v>
      </c>
      <c r="HR771">
        <v>3.1083</v>
      </c>
      <c r="HS771">
        <v>9.28105</v>
      </c>
      <c r="HT771">
        <v>19.8833</v>
      </c>
      <c r="HU771">
        <v>5.18494</v>
      </c>
      <c r="HV771">
        <v>12.0191</v>
      </c>
      <c r="HW771">
        <v>4.96655</v>
      </c>
      <c r="HX771">
        <v>3.29588</v>
      </c>
      <c r="HY771">
        <v>999.9</v>
      </c>
      <c r="HZ771">
        <v>9999</v>
      </c>
      <c r="IA771">
        <v>9999</v>
      </c>
      <c r="IB771">
        <v>9999</v>
      </c>
      <c r="IC771">
        <v>1.86314</v>
      </c>
      <c r="ID771">
        <v>1.8681</v>
      </c>
      <c r="IE771">
        <v>1.86783</v>
      </c>
      <c r="IF771">
        <v>1.86903</v>
      </c>
      <c r="IG771">
        <v>1.86981</v>
      </c>
      <c r="IH771">
        <v>1.86584</v>
      </c>
      <c r="II771">
        <v>1.86704</v>
      </c>
      <c r="IJ771">
        <v>1.8684</v>
      </c>
      <c r="IK771">
        <v>5</v>
      </c>
      <c r="IL771">
        <v>0</v>
      </c>
      <c r="IM771">
        <v>0</v>
      </c>
      <c r="IN771">
        <v>0</v>
      </c>
      <c r="IO771" t="s">
        <v>443</v>
      </c>
      <c r="IP771" t="s">
        <v>444</v>
      </c>
      <c r="IQ771" t="s">
        <v>445</v>
      </c>
      <c r="IR771" t="s">
        <v>445</v>
      </c>
      <c r="IS771" t="s">
        <v>445</v>
      </c>
      <c r="IT771" t="s">
        <v>445</v>
      </c>
      <c r="IU771">
        <v>0</v>
      </c>
      <c r="IV771">
        <v>100</v>
      </c>
      <c r="IW771">
        <v>100</v>
      </c>
      <c r="IX771">
        <v>6.19</v>
      </c>
      <c r="IY771">
        <v>0.31</v>
      </c>
      <c r="IZ771">
        <v>0.972545899424372</v>
      </c>
      <c r="JA771">
        <v>0.00534676025210932</v>
      </c>
      <c r="JB771">
        <v>-1.70922874884956e-06</v>
      </c>
      <c r="JC771">
        <v>5.24977269206303e-10</v>
      </c>
      <c r="JD771">
        <v>0.310040366037049</v>
      </c>
      <c r="JE771">
        <v>0</v>
      </c>
      <c r="JF771">
        <v>0</v>
      </c>
      <c r="JG771">
        <v>0</v>
      </c>
      <c r="JH771">
        <v>4</v>
      </c>
      <c r="JI771">
        <v>2317</v>
      </c>
      <c r="JJ771">
        <v>-0</v>
      </c>
      <c r="JK771">
        <v>23</v>
      </c>
      <c r="JL771">
        <v>29370162.7</v>
      </c>
      <c r="JM771">
        <v>29370162.7</v>
      </c>
      <c r="JN771">
        <v>3.16528</v>
      </c>
      <c r="JO771">
        <v>2.60132</v>
      </c>
      <c r="JP771">
        <v>2.19849</v>
      </c>
      <c r="JQ771">
        <v>2.63794</v>
      </c>
      <c r="JR771">
        <v>2.44507</v>
      </c>
      <c r="JS771">
        <v>2.32178</v>
      </c>
      <c r="JT771">
        <v>33.1099</v>
      </c>
      <c r="JU771">
        <v>24.07</v>
      </c>
      <c r="JV771">
        <v>18</v>
      </c>
      <c r="JW771">
        <v>472.043</v>
      </c>
      <c r="JX771">
        <v>715.246</v>
      </c>
      <c r="JY771">
        <v>37.1007</v>
      </c>
      <c r="JZ771">
        <v>59.7546</v>
      </c>
      <c r="KA771">
        <v>30.0048</v>
      </c>
      <c r="KB771">
        <v>58.4902</v>
      </c>
      <c r="KC771">
        <v>58.0801</v>
      </c>
      <c r="KD771">
        <v>63.3365</v>
      </c>
      <c r="KE771">
        <v>0</v>
      </c>
      <c r="KF771">
        <v>100</v>
      </c>
      <c r="KG771">
        <v>24.878</v>
      </c>
      <c r="KH771">
        <v>1393.56</v>
      </c>
      <c r="KI771">
        <v>21.9999</v>
      </c>
      <c r="KJ771">
        <v>91.5837</v>
      </c>
      <c r="KK771">
        <v>87.9747</v>
      </c>
    </row>
    <row r="772" spans="1:297">
      <c r="A772">
        <v>756</v>
      </c>
      <c r="B772">
        <v>1762209767.1</v>
      </c>
      <c r="C772">
        <v>11535.0999999046</v>
      </c>
      <c r="D772" t="s">
        <v>1963</v>
      </c>
      <c r="E772" t="s">
        <v>1964</v>
      </c>
      <c r="F772">
        <v>5</v>
      </c>
      <c r="G772" t="s">
        <v>1798</v>
      </c>
      <c r="H772" t="s">
        <v>438</v>
      </c>
      <c r="I772">
        <v>1762209758.94615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1397.11960748747</v>
      </c>
      <c r="AK772">
        <v>1366.01612121212</v>
      </c>
      <c r="AL772">
        <v>3.31084171068493</v>
      </c>
      <c r="AM772">
        <v>64.4554851909775</v>
      </c>
      <c r="AN772">
        <f>(AP772 - AO772 + DY772*1E3/(8.314*(EA772+273.15)) * AR772/DX772 * AQ772) * DX772/(100*DL772) * 1000/(1000 - AP772)</f>
        <v>0</v>
      </c>
      <c r="AO772">
        <v>20.7028275843607</v>
      </c>
      <c r="AP772">
        <v>33.7594224242424</v>
      </c>
      <c r="AQ772">
        <v>0.00509385349666651</v>
      </c>
      <c r="AR772">
        <v>96.2246162658236</v>
      </c>
      <c r="AS772">
        <v>18</v>
      </c>
      <c r="AT772">
        <v>4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439</v>
      </c>
      <c r="AY772" t="s">
        <v>439</v>
      </c>
      <c r="AZ772">
        <v>0</v>
      </c>
      <c r="BA772">
        <v>0</v>
      </c>
      <c r="BB772">
        <f>1-AZ772/BA772</f>
        <v>0</v>
      </c>
      <c r="BC772">
        <v>0</v>
      </c>
      <c r="BD772" t="s">
        <v>439</v>
      </c>
      <c r="BE772" t="s">
        <v>439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439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440</v>
      </c>
      <c r="DO772">
        <v>2</v>
      </c>
      <c r="DP772" t="b">
        <v>1</v>
      </c>
      <c r="DQ772">
        <v>1762209758.94615</v>
      </c>
      <c r="DR772">
        <v>1296.54923076923</v>
      </c>
      <c r="DS772">
        <v>1353.78538461538</v>
      </c>
      <c r="DT772">
        <v>33.7197</v>
      </c>
      <c r="DU772">
        <v>20.7036230769231</v>
      </c>
      <c r="DV772">
        <v>1290.39538461538</v>
      </c>
      <c r="DW772">
        <v>33.4096692307692</v>
      </c>
      <c r="DX772">
        <v>499.909846153846</v>
      </c>
      <c r="DY772">
        <v>90.8158538461538</v>
      </c>
      <c r="DZ772">
        <v>0.0998950923076923</v>
      </c>
      <c r="EA772">
        <v>46.0627307692308</v>
      </c>
      <c r="EB772">
        <v>44.8480538461538</v>
      </c>
      <c r="EC772">
        <v>999.9</v>
      </c>
      <c r="ED772">
        <v>0</v>
      </c>
      <c r="EE772">
        <v>0</v>
      </c>
      <c r="EF772">
        <v>9993.94384615385</v>
      </c>
      <c r="EG772">
        <v>0</v>
      </c>
      <c r="EH772">
        <v>1141.59</v>
      </c>
      <c r="EI772">
        <v>-57.2368076923077</v>
      </c>
      <c r="EJ772">
        <v>1341.79384615385</v>
      </c>
      <c r="EK772">
        <v>1382.40538461538</v>
      </c>
      <c r="EL772">
        <v>13.0160846153846</v>
      </c>
      <c r="EM772">
        <v>1353.78538461538</v>
      </c>
      <c r="EN772">
        <v>20.7036230769231</v>
      </c>
      <c r="EO772">
        <v>3.06228384615385</v>
      </c>
      <c r="EP772">
        <v>1.88021923076923</v>
      </c>
      <c r="EQ772">
        <v>24.3705076923077</v>
      </c>
      <c r="ER772">
        <v>16.4701384615385</v>
      </c>
      <c r="ES772">
        <v>2000.00846153846</v>
      </c>
      <c r="ET772">
        <v>0.979996076923077</v>
      </c>
      <c r="EU772">
        <v>0.0200037461538462</v>
      </c>
      <c r="EV772">
        <v>0</v>
      </c>
      <c r="EW772">
        <v>1027.13769230769</v>
      </c>
      <c r="EX772">
        <v>5.00059</v>
      </c>
      <c r="EY772">
        <v>22827.5076923077</v>
      </c>
      <c r="EZ772">
        <v>17360.3692307692</v>
      </c>
      <c r="FA772">
        <v>68.9131538461538</v>
      </c>
      <c r="FB772">
        <v>69.5237692307692</v>
      </c>
      <c r="FC772">
        <v>68.4323846153846</v>
      </c>
      <c r="FD772">
        <v>68.9275384615385</v>
      </c>
      <c r="FE772">
        <v>68.9660769230769</v>
      </c>
      <c r="FF772">
        <v>1955.09846153846</v>
      </c>
      <c r="FG772">
        <v>39.91</v>
      </c>
      <c r="FH772">
        <v>0</v>
      </c>
      <c r="FI772">
        <v>1762209766.4</v>
      </c>
      <c r="FJ772">
        <v>0</v>
      </c>
      <c r="FK772">
        <v>1027.0896</v>
      </c>
      <c r="FL772">
        <v>-1.62769230815753</v>
      </c>
      <c r="FM772">
        <v>17.0307692643903</v>
      </c>
      <c r="FN772">
        <v>22827.492</v>
      </c>
      <c r="FO772">
        <v>15</v>
      </c>
      <c r="FP772">
        <v>0</v>
      </c>
      <c r="FQ772" t="s">
        <v>441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-57.31078</v>
      </c>
      <c r="GD772">
        <v>-1.14601804511274</v>
      </c>
      <c r="GE772">
        <v>0.78333305470917</v>
      </c>
      <c r="GF772">
        <v>0</v>
      </c>
      <c r="GG772">
        <v>1027.22147058824</v>
      </c>
      <c r="GH772">
        <v>-2.30817417982984</v>
      </c>
      <c r="GI772">
        <v>0.318739542877511</v>
      </c>
      <c r="GJ772">
        <v>-1</v>
      </c>
      <c r="GK772">
        <v>13.0024</v>
      </c>
      <c r="GL772">
        <v>0.359512781954893</v>
      </c>
      <c r="GM772">
        <v>0.0346141878425597</v>
      </c>
      <c r="GN772">
        <v>0</v>
      </c>
      <c r="GO772">
        <v>0</v>
      </c>
      <c r="GP772">
        <v>2</v>
      </c>
      <c r="GQ772" t="s">
        <v>442</v>
      </c>
      <c r="GR772">
        <v>3.12412</v>
      </c>
      <c r="GS772">
        <v>2.77837</v>
      </c>
      <c r="GT772">
        <v>0.186372</v>
      </c>
      <c r="GU772">
        <v>0.191816</v>
      </c>
      <c r="GV772">
        <v>0.123645</v>
      </c>
      <c r="GW772">
        <v>0.0874584</v>
      </c>
      <c r="GX772">
        <v>28718.1</v>
      </c>
      <c r="GY772">
        <v>30074.4</v>
      </c>
      <c r="GZ772">
        <v>32114.9</v>
      </c>
      <c r="HA772">
        <v>33878.6</v>
      </c>
      <c r="HB772">
        <v>40322.8</v>
      </c>
      <c r="HC772">
        <v>44607.5</v>
      </c>
      <c r="HD772">
        <v>50556.8</v>
      </c>
      <c r="HE772">
        <v>54384.8</v>
      </c>
      <c r="HF772">
        <v>1.61485</v>
      </c>
      <c r="HG772">
        <v>1.91083</v>
      </c>
      <c r="HH772">
        <v>-0.0938028</v>
      </c>
      <c r="HI772">
        <v>0</v>
      </c>
      <c r="HJ772">
        <v>46.3719</v>
      </c>
      <c r="HK772">
        <v>999.9</v>
      </c>
      <c r="HL772">
        <v>53.174</v>
      </c>
      <c r="HM772">
        <v>28.379</v>
      </c>
      <c r="HN772">
        <v>22.7163</v>
      </c>
      <c r="HO772">
        <v>60.9449</v>
      </c>
      <c r="HP772">
        <v>29.5353</v>
      </c>
      <c r="HQ772">
        <v>2</v>
      </c>
      <c r="HR772">
        <v>3.11289</v>
      </c>
      <c r="HS772">
        <v>9.28105</v>
      </c>
      <c r="HT772">
        <v>19.8836</v>
      </c>
      <c r="HU772">
        <v>5.18644</v>
      </c>
      <c r="HV772">
        <v>12.0203</v>
      </c>
      <c r="HW772">
        <v>4.96425</v>
      </c>
      <c r="HX772">
        <v>3.29595</v>
      </c>
      <c r="HY772">
        <v>999.9</v>
      </c>
      <c r="HZ772">
        <v>9999</v>
      </c>
      <c r="IA772">
        <v>9999</v>
      </c>
      <c r="IB772">
        <v>9999</v>
      </c>
      <c r="IC772">
        <v>1.86311</v>
      </c>
      <c r="ID772">
        <v>1.86809</v>
      </c>
      <c r="IE772">
        <v>1.86783</v>
      </c>
      <c r="IF772">
        <v>1.86904</v>
      </c>
      <c r="IG772">
        <v>1.86981</v>
      </c>
      <c r="IH772">
        <v>1.86584</v>
      </c>
      <c r="II772">
        <v>1.86701</v>
      </c>
      <c r="IJ772">
        <v>1.86841</v>
      </c>
      <c r="IK772">
        <v>5</v>
      </c>
      <c r="IL772">
        <v>0</v>
      </c>
      <c r="IM772">
        <v>0</v>
      </c>
      <c r="IN772">
        <v>0</v>
      </c>
      <c r="IO772" t="s">
        <v>443</v>
      </c>
      <c r="IP772" t="s">
        <v>444</v>
      </c>
      <c r="IQ772" t="s">
        <v>445</v>
      </c>
      <c r="IR772" t="s">
        <v>445</v>
      </c>
      <c r="IS772" t="s">
        <v>445</v>
      </c>
      <c r="IT772" t="s">
        <v>445</v>
      </c>
      <c r="IU772">
        <v>0</v>
      </c>
      <c r="IV772">
        <v>100</v>
      </c>
      <c r="IW772">
        <v>100</v>
      </c>
      <c r="IX772">
        <v>6.25</v>
      </c>
      <c r="IY772">
        <v>0.3101</v>
      </c>
      <c r="IZ772">
        <v>0.972545899424372</v>
      </c>
      <c r="JA772">
        <v>0.00534676025210932</v>
      </c>
      <c r="JB772">
        <v>-1.70922874884956e-06</v>
      </c>
      <c r="JC772">
        <v>5.24977269206303e-10</v>
      </c>
      <c r="JD772">
        <v>0.310040366037049</v>
      </c>
      <c r="JE772">
        <v>0</v>
      </c>
      <c r="JF772">
        <v>0</v>
      </c>
      <c r="JG772">
        <v>0</v>
      </c>
      <c r="JH772">
        <v>4</v>
      </c>
      <c r="JI772">
        <v>2317</v>
      </c>
      <c r="JJ772">
        <v>-0</v>
      </c>
      <c r="JK772">
        <v>23</v>
      </c>
      <c r="JL772">
        <v>29370162.8</v>
      </c>
      <c r="JM772">
        <v>29370162.8</v>
      </c>
      <c r="JN772">
        <v>3.19458</v>
      </c>
      <c r="JO772">
        <v>2.60376</v>
      </c>
      <c r="JP772">
        <v>2.19849</v>
      </c>
      <c r="JQ772">
        <v>2.63672</v>
      </c>
      <c r="JR772">
        <v>2.44507</v>
      </c>
      <c r="JS772">
        <v>2.30103</v>
      </c>
      <c r="JT772">
        <v>33.1099</v>
      </c>
      <c r="JU772">
        <v>24.07</v>
      </c>
      <c r="JV772">
        <v>18</v>
      </c>
      <c r="JW772">
        <v>472.116</v>
      </c>
      <c r="JX772">
        <v>714.936</v>
      </c>
      <c r="JY772">
        <v>37.1254</v>
      </c>
      <c r="JZ772">
        <v>59.7962</v>
      </c>
      <c r="KA772">
        <v>30.0048</v>
      </c>
      <c r="KB772">
        <v>58.5295</v>
      </c>
      <c r="KC772">
        <v>58.1174</v>
      </c>
      <c r="KD772">
        <v>63.9616</v>
      </c>
      <c r="KE772">
        <v>0</v>
      </c>
      <c r="KF772">
        <v>100</v>
      </c>
      <c r="KG772">
        <v>24.8901</v>
      </c>
      <c r="KH772">
        <v>1400.36</v>
      </c>
      <c r="KI772">
        <v>21.9999</v>
      </c>
      <c r="KJ772">
        <v>91.5767</v>
      </c>
      <c r="KK772">
        <v>87.966</v>
      </c>
    </row>
    <row r="773" spans="1:297">
      <c r="A773">
        <v>757</v>
      </c>
      <c r="B773">
        <v>1762209772.1</v>
      </c>
      <c r="C773">
        <v>11540.0999999046</v>
      </c>
      <c r="D773" t="s">
        <v>1965</v>
      </c>
      <c r="E773" t="s">
        <v>1966</v>
      </c>
      <c r="F773">
        <v>5</v>
      </c>
      <c r="G773" t="s">
        <v>1798</v>
      </c>
      <c r="H773" t="s">
        <v>438</v>
      </c>
      <c r="I773">
        <v>1762209763.94615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1414.94615551036</v>
      </c>
      <c r="AK773">
        <v>1383.4676969697</v>
      </c>
      <c r="AL773">
        <v>3.49419610032277</v>
      </c>
      <c r="AM773">
        <v>64.4554851909775</v>
      </c>
      <c r="AN773">
        <f>(AP773 - AO773 + DY773*1E3/(8.314*(EA773+273.15)) * AR773/DX773 * AQ773) * DX773/(100*DL773) * 1000/(1000 - AP773)</f>
        <v>0</v>
      </c>
      <c r="AO773">
        <v>20.7055091515777</v>
      </c>
      <c r="AP773">
        <v>33.7935078787879</v>
      </c>
      <c r="AQ773">
        <v>0.00631627426709608</v>
      </c>
      <c r="AR773">
        <v>96.2246162658236</v>
      </c>
      <c r="AS773">
        <v>19</v>
      </c>
      <c r="AT773">
        <v>4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439</v>
      </c>
      <c r="AY773" t="s">
        <v>439</v>
      </c>
      <c r="AZ773">
        <v>0</v>
      </c>
      <c r="BA773">
        <v>0</v>
      </c>
      <c r="BB773">
        <f>1-AZ773/BA773</f>
        <v>0</v>
      </c>
      <c r="BC773">
        <v>0</v>
      </c>
      <c r="BD773" t="s">
        <v>439</v>
      </c>
      <c r="BE773" t="s">
        <v>439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439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440</v>
      </c>
      <c r="DO773">
        <v>2</v>
      </c>
      <c r="DP773" t="b">
        <v>1</v>
      </c>
      <c r="DQ773">
        <v>1762209763.94615</v>
      </c>
      <c r="DR773">
        <v>1313.00384615385</v>
      </c>
      <c r="DS773">
        <v>1370.75615384615</v>
      </c>
      <c r="DT773">
        <v>33.7497307692308</v>
      </c>
      <c r="DU773">
        <v>20.7042230769231</v>
      </c>
      <c r="DV773">
        <v>1306.79230769231</v>
      </c>
      <c r="DW773">
        <v>33.4397</v>
      </c>
      <c r="DX773">
        <v>500.004230769231</v>
      </c>
      <c r="DY773">
        <v>90.8142615384616</v>
      </c>
      <c r="DZ773">
        <v>0.100010769230769</v>
      </c>
      <c r="EA773">
        <v>46.0887307692308</v>
      </c>
      <c r="EB773">
        <v>44.8714692307692</v>
      </c>
      <c r="EC773">
        <v>999.9</v>
      </c>
      <c r="ED773">
        <v>0</v>
      </c>
      <c r="EE773">
        <v>0</v>
      </c>
      <c r="EF773">
        <v>9996.82461538461</v>
      </c>
      <c r="EG773">
        <v>0</v>
      </c>
      <c r="EH773">
        <v>1141.47923076923</v>
      </c>
      <c r="EI773">
        <v>-57.7523692307692</v>
      </c>
      <c r="EJ773">
        <v>1358.86692307692</v>
      </c>
      <c r="EK773">
        <v>1399.73538461538</v>
      </c>
      <c r="EL773">
        <v>13.0455153846154</v>
      </c>
      <c r="EM773">
        <v>1370.75615384615</v>
      </c>
      <c r="EN773">
        <v>20.7042230769231</v>
      </c>
      <c r="EO773">
        <v>3.06495769230769</v>
      </c>
      <c r="EP773">
        <v>1.88023923076923</v>
      </c>
      <c r="EQ773">
        <v>24.3850846153846</v>
      </c>
      <c r="ER773">
        <v>16.4703230769231</v>
      </c>
      <c r="ES773">
        <v>2000</v>
      </c>
      <c r="ET773">
        <v>0.979996307692308</v>
      </c>
      <c r="EU773">
        <v>0.0200035153846154</v>
      </c>
      <c r="EV773">
        <v>0</v>
      </c>
      <c r="EW773">
        <v>1026.92923076923</v>
      </c>
      <c r="EX773">
        <v>5.00059</v>
      </c>
      <c r="EY773">
        <v>22828.6230769231</v>
      </c>
      <c r="EZ773">
        <v>17360.2923076923</v>
      </c>
      <c r="FA773">
        <v>68.9516153846154</v>
      </c>
      <c r="FB773">
        <v>69.5476923076923</v>
      </c>
      <c r="FC773">
        <v>68.4660769230769</v>
      </c>
      <c r="FD773">
        <v>68.9612307692308</v>
      </c>
      <c r="FE773">
        <v>68.995</v>
      </c>
      <c r="FF773">
        <v>1955.09</v>
      </c>
      <c r="FG773">
        <v>39.91</v>
      </c>
      <c r="FH773">
        <v>0</v>
      </c>
      <c r="FI773">
        <v>1762209771.2</v>
      </c>
      <c r="FJ773">
        <v>0</v>
      </c>
      <c r="FK773">
        <v>1026.8964</v>
      </c>
      <c r="FL773">
        <v>-2.69692308352433</v>
      </c>
      <c r="FM773">
        <v>17.7999999951609</v>
      </c>
      <c r="FN773">
        <v>22828.848</v>
      </c>
      <c r="FO773">
        <v>15</v>
      </c>
      <c r="FP773">
        <v>0</v>
      </c>
      <c r="FQ773" t="s">
        <v>441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-57.4949047619047</v>
      </c>
      <c r="GD773">
        <v>-4.20046753246754</v>
      </c>
      <c r="GE773">
        <v>0.860203048275835</v>
      </c>
      <c r="GF773">
        <v>0</v>
      </c>
      <c r="GG773">
        <v>1027.01558823529</v>
      </c>
      <c r="GH773">
        <v>-2.35645530964182</v>
      </c>
      <c r="GI773">
        <v>0.32702933108669</v>
      </c>
      <c r="GJ773">
        <v>-1</v>
      </c>
      <c r="GK773">
        <v>13.0283571428571</v>
      </c>
      <c r="GL773">
        <v>0.35338441558443</v>
      </c>
      <c r="GM773">
        <v>0.0357442179330623</v>
      </c>
      <c r="GN773">
        <v>0</v>
      </c>
      <c r="GO773">
        <v>0</v>
      </c>
      <c r="GP773">
        <v>2</v>
      </c>
      <c r="GQ773" t="s">
        <v>442</v>
      </c>
      <c r="GR773">
        <v>3.12433</v>
      </c>
      <c r="GS773">
        <v>2.77808</v>
      </c>
      <c r="GT773">
        <v>0.187837</v>
      </c>
      <c r="GU773">
        <v>0.193133</v>
      </c>
      <c r="GV773">
        <v>0.123718</v>
      </c>
      <c r="GW773">
        <v>0.0874478</v>
      </c>
      <c r="GX773">
        <v>28663.5</v>
      </c>
      <c r="GY773">
        <v>30021.2</v>
      </c>
      <c r="GZ773">
        <v>32112.5</v>
      </c>
      <c r="HA773">
        <v>33874.8</v>
      </c>
      <c r="HB773">
        <v>40317.9</v>
      </c>
      <c r="HC773">
        <v>44603.5</v>
      </c>
      <c r="HD773">
        <v>50553.9</v>
      </c>
      <c r="HE773">
        <v>54379.1</v>
      </c>
      <c r="HF773">
        <v>1.61483</v>
      </c>
      <c r="HG773">
        <v>1.91037</v>
      </c>
      <c r="HH773">
        <v>-0.0935346</v>
      </c>
      <c r="HI773">
        <v>0</v>
      </c>
      <c r="HJ773">
        <v>46.3961</v>
      </c>
      <c r="HK773">
        <v>999.9</v>
      </c>
      <c r="HL773">
        <v>53.199</v>
      </c>
      <c r="HM773">
        <v>28.379</v>
      </c>
      <c r="HN773">
        <v>22.7275</v>
      </c>
      <c r="HO773">
        <v>61.0449</v>
      </c>
      <c r="HP773">
        <v>29.403</v>
      </c>
      <c r="HQ773">
        <v>2</v>
      </c>
      <c r="HR773">
        <v>3.11771</v>
      </c>
      <c r="HS773">
        <v>9.28105</v>
      </c>
      <c r="HT773">
        <v>19.8837</v>
      </c>
      <c r="HU773">
        <v>5.18584</v>
      </c>
      <c r="HV773">
        <v>12.0201</v>
      </c>
      <c r="HW773">
        <v>4.9674</v>
      </c>
      <c r="HX773">
        <v>3.29593</v>
      </c>
      <c r="HY773">
        <v>999.9</v>
      </c>
      <c r="HZ773">
        <v>9999</v>
      </c>
      <c r="IA773">
        <v>9999</v>
      </c>
      <c r="IB773">
        <v>9999</v>
      </c>
      <c r="IC773">
        <v>1.86314</v>
      </c>
      <c r="ID773">
        <v>1.86809</v>
      </c>
      <c r="IE773">
        <v>1.86783</v>
      </c>
      <c r="IF773">
        <v>1.86904</v>
      </c>
      <c r="IG773">
        <v>1.86981</v>
      </c>
      <c r="IH773">
        <v>1.86584</v>
      </c>
      <c r="II773">
        <v>1.867</v>
      </c>
      <c r="IJ773">
        <v>1.86841</v>
      </c>
      <c r="IK773">
        <v>5</v>
      </c>
      <c r="IL773">
        <v>0</v>
      </c>
      <c r="IM773">
        <v>0</v>
      </c>
      <c r="IN773">
        <v>0</v>
      </c>
      <c r="IO773" t="s">
        <v>443</v>
      </c>
      <c r="IP773" t="s">
        <v>444</v>
      </c>
      <c r="IQ773" t="s">
        <v>445</v>
      </c>
      <c r="IR773" t="s">
        <v>445</v>
      </c>
      <c r="IS773" t="s">
        <v>445</v>
      </c>
      <c r="IT773" t="s">
        <v>445</v>
      </c>
      <c r="IU773">
        <v>0</v>
      </c>
      <c r="IV773">
        <v>100</v>
      </c>
      <c r="IW773">
        <v>100</v>
      </c>
      <c r="IX773">
        <v>6.3</v>
      </c>
      <c r="IY773">
        <v>0.31</v>
      </c>
      <c r="IZ773">
        <v>0.972545899424372</v>
      </c>
      <c r="JA773">
        <v>0.00534676025210932</v>
      </c>
      <c r="JB773">
        <v>-1.70922874884956e-06</v>
      </c>
      <c r="JC773">
        <v>5.24977269206303e-10</v>
      </c>
      <c r="JD773">
        <v>0.310040366037049</v>
      </c>
      <c r="JE773">
        <v>0</v>
      </c>
      <c r="JF773">
        <v>0</v>
      </c>
      <c r="JG773">
        <v>0</v>
      </c>
      <c r="JH773">
        <v>4</v>
      </c>
      <c r="JI773">
        <v>2317</v>
      </c>
      <c r="JJ773">
        <v>-0</v>
      </c>
      <c r="JK773">
        <v>23</v>
      </c>
      <c r="JL773">
        <v>29370162.9</v>
      </c>
      <c r="JM773">
        <v>29370162.9</v>
      </c>
      <c r="JN773">
        <v>3.22632</v>
      </c>
      <c r="JO773">
        <v>2.59277</v>
      </c>
      <c r="JP773">
        <v>2.19849</v>
      </c>
      <c r="JQ773">
        <v>2.63672</v>
      </c>
      <c r="JR773">
        <v>2.44629</v>
      </c>
      <c r="JS773">
        <v>2.34131</v>
      </c>
      <c r="JT773">
        <v>33.1099</v>
      </c>
      <c r="JU773">
        <v>24.0787</v>
      </c>
      <c r="JV773">
        <v>18</v>
      </c>
      <c r="JW773">
        <v>472.27</v>
      </c>
      <c r="JX773">
        <v>714.794</v>
      </c>
      <c r="JY773">
        <v>37.152</v>
      </c>
      <c r="JZ773">
        <v>59.8316</v>
      </c>
      <c r="KA773">
        <v>30.0047</v>
      </c>
      <c r="KB773">
        <v>58.5629</v>
      </c>
      <c r="KC773">
        <v>58.1539</v>
      </c>
      <c r="KD773">
        <v>64.6247</v>
      </c>
      <c r="KE773">
        <v>0</v>
      </c>
      <c r="KF773">
        <v>100</v>
      </c>
      <c r="KG773">
        <v>24.9055</v>
      </c>
      <c r="KH773">
        <v>1420.75</v>
      </c>
      <c r="KI773">
        <v>21.9999</v>
      </c>
      <c r="KJ773">
        <v>91.5707</v>
      </c>
      <c r="KK773">
        <v>87.9566</v>
      </c>
    </row>
    <row r="774" spans="1:297">
      <c r="A774">
        <v>758</v>
      </c>
      <c r="B774">
        <v>1762209777.1</v>
      </c>
      <c r="C774">
        <v>11545.0999999046</v>
      </c>
      <c r="D774" t="s">
        <v>1967</v>
      </c>
      <c r="E774" t="s">
        <v>1968</v>
      </c>
      <c r="F774">
        <v>5</v>
      </c>
      <c r="G774" t="s">
        <v>1798</v>
      </c>
      <c r="H774" t="s">
        <v>438</v>
      </c>
      <c r="I774">
        <v>1762209768.94615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1430.73658456127</v>
      </c>
      <c r="AK774">
        <v>1399.98127272727</v>
      </c>
      <c r="AL774">
        <v>3.30129830009766</v>
      </c>
      <c r="AM774">
        <v>64.4554851909775</v>
      </c>
      <c r="AN774">
        <f>(AP774 - AO774 + DY774*1E3/(8.314*(EA774+273.15)) * AR774/DX774 * AQ774) * DX774/(100*DL774) * 1000/(1000 - AP774)</f>
        <v>0</v>
      </c>
      <c r="AO774">
        <v>20.7052310988231</v>
      </c>
      <c r="AP774">
        <v>33.8205393939394</v>
      </c>
      <c r="AQ774">
        <v>0.00570994882235769</v>
      </c>
      <c r="AR774">
        <v>96.2246162658236</v>
      </c>
      <c r="AS774">
        <v>18</v>
      </c>
      <c r="AT774">
        <v>4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439</v>
      </c>
      <c r="AY774" t="s">
        <v>439</v>
      </c>
      <c r="AZ774">
        <v>0</v>
      </c>
      <c r="BA774">
        <v>0</v>
      </c>
      <c r="BB774">
        <f>1-AZ774/BA774</f>
        <v>0</v>
      </c>
      <c r="BC774">
        <v>0</v>
      </c>
      <c r="BD774" t="s">
        <v>439</v>
      </c>
      <c r="BE774" t="s">
        <v>439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439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440</v>
      </c>
      <c r="DO774">
        <v>2</v>
      </c>
      <c r="DP774" t="b">
        <v>1</v>
      </c>
      <c r="DQ774">
        <v>1762209768.94615</v>
      </c>
      <c r="DR774">
        <v>1329.43307692308</v>
      </c>
      <c r="DS774">
        <v>1386.92615384615</v>
      </c>
      <c r="DT774">
        <v>33.7794</v>
      </c>
      <c r="DU774">
        <v>20.7046769230769</v>
      </c>
      <c r="DV774">
        <v>1323.16230769231</v>
      </c>
      <c r="DW774">
        <v>33.4693692307692</v>
      </c>
      <c r="DX774">
        <v>500.019384615385</v>
      </c>
      <c r="DY774">
        <v>90.8129076923077</v>
      </c>
      <c r="DZ774">
        <v>0.100000253846154</v>
      </c>
      <c r="EA774">
        <v>46.1125846153846</v>
      </c>
      <c r="EB774">
        <v>44.8944615384615</v>
      </c>
      <c r="EC774">
        <v>999.9</v>
      </c>
      <c r="ED774">
        <v>0</v>
      </c>
      <c r="EE774">
        <v>0</v>
      </c>
      <c r="EF774">
        <v>10001.0107692308</v>
      </c>
      <c r="EG774">
        <v>0</v>
      </c>
      <c r="EH774">
        <v>1141.37307692308</v>
      </c>
      <c r="EI774">
        <v>-57.4938230769231</v>
      </c>
      <c r="EJ774">
        <v>1375.91153846154</v>
      </c>
      <c r="EK774">
        <v>1416.24846153846</v>
      </c>
      <c r="EL774">
        <v>13.0747384615385</v>
      </c>
      <c r="EM774">
        <v>1386.92615384615</v>
      </c>
      <c r="EN774">
        <v>20.7046769230769</v>
      </c>
      <c r="EO774">
        <v>3.06760692307692</v>
      </c>
      <c r="EP774">
        <v>1.88025153846154</v>
      </c>
      <c r="EQ774">
        <v>24.3995153846154</v>
      </c>
      <c r="ER774">
        <v>16.4704230769231</v>
      </c>
      <c r="ES774">
        <v>1999.99307692308</v>
      </c>
      <c r="ET774">
        <v>0.979996538461539</v>
      </c>
      <c r="EU774">
        <v>0.0200032769230769</v>
      </c>
      <c r="EV774">
        <v>0</v>
      </c>
      <c r="EW774">
        <v>1026.82615384615</v>
      </c>
      <c r="EX774">
        <v>5.00059</v>
      </c>
      <c r="EY774">
        <v>22829.4769230769</v>
      </c>
      <c r="EZ774">
        <v>17360.2384615385</v>
      </c>
      <c r="FA774">
        <v>68.9757692307692</v>
      </c>
      <c r="FB774">
        <v>69.5813846153846</v>
      </c>
      <c r="FC774">
        <v>68.495</v>
      </c>
      <c r="FD774">
        <v>68.9949230769231</v>
      </c>
      <c r="FE774">
        <v>69.0286153846154</v>
      </c>
      <c r="FF774">
        <v>1955.08307692308</v>
      </c>
      <c r="FG774">
        <v>39.91</v>
      </c>
      <c r="FH774">
        <v>0</v>
      </c>
      <c r="FI774">
        <v>1762209776.6</v>
      </c>
      <c r="FJ774">
        <v>0</v>
      </c>
      <c r="FK774">
        <v>1026.71730769231</v>
      </c>
      <c r="FL774">
        <v>-1.98871795331519</v>
      </c>
      <c r="FM774">
        <v>5.15213675434311</v>
      </c>
      <c r="FN774">
        <v>22829.7576923077</v>
      </c>
      <c r="FO774">
        <v>15</v>
      </c>
      <c r="FP774">
        <v>0</v>
      </c>
      <c r="FQ774" t="s">
        <v>441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-57.69456</v>
      </c>
      <c r="GD774">
        <v>1.8922105263158</v>
      </c>
      <c r="GE774">
        <v>0.627640111369565</v>
      </c>
      <c r="GF774">
        <v>0</v>
      </c>
      <c r="GG774">
        <v>1026.87470588235</v>
      </c>
      <c r="GH774">
        <v>-1.9434682986917</v>
      </c>
      <c r="GI774">
        <v>0.305048070407809</v>
      </c>
      <c r="GJ774">
        <v>-1</v>
      </c>
      <c r="GK774">
        <v>13.060945</v>
      </c>
      <c r="GL774">
        <v>0.34386315789473</v>
      </c>
      <c r="GM774">
        <v>0.0331253298096788</v>
      </c>
      <c r="GN774">
        <v>0</v>
      </c>
      <c r="GO774">
        <v>0</v>
      </c>
      <c r="GP774">
        <v>2</v>
      </c>
      <c r="GQ774" t="s">
        <v>442</v>
      </c>
      <c r="GR774">
        <v>3.12391</v>
      </c>
      <c r="GS774">
        <v>2.77768</v>
      </c>
      <c r="GT774">
        <v>0.189226</v>
      </c>
      <c r="GU774">
        <v>0.194479</v>
      </c>
      <c r="GV774">
        <v>0.123787</v>
      </c>
      <c r="GW774">
        <v>0.0874441</v>
      </c>
      <c r="GX774">
        <v>28611.2</v>
      </c>
      <c r="GY774">
        <v>29967.1</v>
      </c>
      <c r="GZ774">
        <v>32109.8</v>
      </c>
      <c r="HA774">
        <v>33871.2</v>
      </c>
      <c r="HB774">
        <v>40312.2</v>
      </c>
      <c r="HC774">
        <v>44599.5</v>
      </c>
      <c r="HD774">
        <v>50549.9</v>
      </c>
      <c r="HE774">
        <v>54373.7</v>
      </c>
      <c r="HF774">
        <v>1.61418</v>
      </c>
      <c r="HG774">
        <v>1.9102</v>
      </c>
      <c r="HH774">
        <v>-0.093393</v>
      </c>
      <c r="HI774">
        <v>0</v>
      </c>
      <c r="HJ774">
        <v>46.4163</v>
      </c>
      <c r="HK774">
        <v>999.9</v>
      </c>
      <c r="HL774">
        <v>53.174</v>
      </c>
      <c r="HM774">
        <v>28.379</v>
      </c>
      <c r="HN774">
        <v>22.7161</v>
      </c>
      <c r="HO774">
        <v>60.8449</v>
      </c>
      <c r="HP774">
        <v>29.4792</v>
      </c>
      <c r="HQ774">
        <v>2</v>
      </c>
      <c r="HR774">
        <v>3.12257</v>
      </c>
      <c r="HS774">
        <v>9.28105</v>
      </c>
      <c r="HT774">
        <v>19.8832</v>
      </c>
      <c r="HU774">
        <v>5.18449</v>
      </c>
      <c r="HV774">
        <v>12.0185</v>
      </c>
      <c r="HW774">
        <v>4.9663</v>
      </c>
      <c r="HX774">
        <v>3.29563</v>
      </c>
      <c r="HY774">
        <v>999.9</v>
      </c>
      <c r="HZ774">
        <v>9999</v>
      </c>
      <c r="IA774">
        <v>9999</v>
      </c>
      <c r="IB774">
        <v>9999</v>
      </c>
      <c r="IC774">
        <v>1.86312</v>
      </c>
      <c r="ID774">
        <v>1.86809</v>
      </c>
      <c r="IE774">
        <v>1.86783</v>
      </c>
      <c r="IF774">
        <v>1.86905</v>
      </c>
      <c r="IG774">
        <v>1.86981</v>
      </c>
      <c r="IH774">
        <v>1.86584</v>
      </c>
      <c r="II774">
        <v>1.86698</v>
      </c>
      <c r="IJ774">
        <v>1.86843</v>
      </c>
      <c r="IK774">
        <v>5</v>
      </c>
      <c r="IL774">
        <v>0</v>
      </c>
      <c r="IM774">
        <v>0</v>
      </c>
      <c r="IN774">
        <v>0</v>
      </c>
      <c r="IO774" t="s">
        <v>443</v>
      </c>
      <c r="IP774" t="s">
        <v>444</v>
      </c>
      <c r="IQ774" t="s">
        <v>445</v>
      </c>
      <c r="IR774" t="s">
        <v>445</v>
      </c>
      <c r="IS774" t="s">
        <v>445</v>
      </c>
      <c r="IT774" t="s">
        <v>445</v>
      </c>
      <c r="IU774">
        <v>0</v>
      </c>
      <c r="IV774">
        <v>100</v>
      </c>
      <c r="IW774">
        <v>100</v>
      </c>
      <c r="IX774">
        <v>6.37</v>
      </c>
      <c r="IY774">
        <v>0.3101</v>
      </c>
      <c r="IZ774">
        <v>0.972545899424372</v>
      </c>
      <c r="JA774">
        <v>0.00534676025210932</v>
      </c>
      <c r="JB774">
        <v>-1.70922874884956e-06</v>
      </c>
      <c r="JC774">
        <v>5.24977269206303e-10</v>
      </c>
      <c r="JD774">
        <v>0.310040366037049</v>
      </c>
      <c r="JE774">
        <v>0</v>
      </c>
      <c r="JF774">
        <v>0</v>
      </c>
      <c r="JG774">
        <v>0</v>
      </c>
      <c r="JH774">
        <v>4</v>
      </c>
      <c r="JI774">
        <v>2317</v>
      </c>
      <c r="JJ774">
        <v>-0</v>
      </c>
      <c r="JK774">
        <v>23</v>
      </c>
      <c r="JL774">
        <v>29370163</v>
      </c>
      <c r="JM774">
        <v>29370163</v>
      </c>
      <c r="JN774">
        <v>3.25928</v>
      </c>
      <c r="JO774">
        <v>2.60132</v>
      </c>
      <c r="JP774">
        <v>2.19849</v>
      </c>
      <c r="JQ774">
        <v>2.63794</v>
      </c>
      <c r="JR774">
        <v>2.44629</v>
      </c>
      <c r="JS774">
        <v>2.29126</v>
      </c>
      <c r="JT774">
        <v>33.1099</v>
      </c>
      <c r="JU774">
        <v>24.07</v>
      </c>
      <c r="JV774">
        <v>18</v>
      </c>
      <c r="JW774">
        <v>471.988</v>
      </c>
      <c r="JX774">
        <v>714.898</v>
      </c>
      <c r="JY774">
        <v>37.1783</v>
      </c>
      <c r="JZ774">
        <v>59.8725</v>
      </c>
      <c r="KA774">
        <v>30.0048</v>
      </c>
      <c r="KB774">
        <v>58.6014</v>
      </c>
      <c r="KC774">
        <v>58.1878</v>
      </c>
      <c r="KD774">
        <v>65.2239</v>
      </c>
      <c r="KE774">
        <v>0</v>
      </c>
      <c r="KF774">
        <v>100</v>
      </c>
      <c r="KG774">
        <v>24.9196</v>
      </c>
      <c r="KH774">
        <v>1441.45</v>
      </c>
      <c r="KI774">
        <v>21.9999</v>
      </c>
      <c r="KJ774">
        <v>91.5633</v>
      </c>
      <c r="KK774">
        <v>87.9477</v>
      </c>
    </row>
    <row r="775" spans="1:297">
      <c r="A775">
        <v>759</v>
      </c>
      <c r="B775">
        <v>1762209782.1</v>
      </c>
      <c r="C775">
        <v>11550.0999999046</v>
      </c>
      <c r="D775" t="s">
        <v>1969</v>
      </c>
      <c r="E775" t="s">
        <v>1970</v>
      </c>
      <c r="F775">
        <v>5</v>
      </c>
      <c r="G775" t="s">
        <v>1798</v>
      </c>
      <c r="H775" t="s">
        <v>438</v>
      </c>
      <c r="I775">
        <v>1762209773.94615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1447.03594365789</v>
      </c>
      <c r="AK775">
        <v>1416.20696969697</v>
      </c>
      <c r="AL775">
        <v>3.22911063536486</v>
      </c>
      <c r="AM775">
        <v>64.4554851909775</v>
      </c>
      <c r="AN775">
        <f>(AP775 - AO775 + DY775*1E3/(8.314*(EA775+273.15)) * AR775/DX775 * AQ775) * DX775/(100*DL775) * 1000/(1000 - AP775)</f>
        <v>0</v>
      </c>
      <c r="AO775">
        <v>20.7057352368716</v>
      </c>
      <c r="AP775">
        <v>33.857483030303</v>
      </c>
      <c r="AQ775">
        <v>0.00684994663545715</v>
      </c>
      <c r="AR775">
        <v>96.2246162658236</v>
      </c>
      <c r="AS775">
        <v>19</v>
      </c>
      <c r="AT775">
        <v>4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439</v>
      </c>
      <c r="AY775" t="s">
        <v>439</v>
      </c>
      <c r="AZ775">
        <v>0</v>
      </c>
      <c r="BA775">
        <v>0</v>
      </c>
      <c r="BB775">
        <f>1-AZ775/BA775</f>
        <v>0</v>
      </c>
      <c r="BC775">
        <v>0</v>
      </c>
      <c r="BD775" t="s">
        <v>439</v>
      </c>
      <c r="BE775" t="s">
        <v>439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439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440</v>
      </c>
      <c r="DO775">
        <v>2</v>
      </c>
      <c r="DP775" t="b">
        <v>1</v>
      </c>
      <c r="DQ775">
        <v>1762209773.94615</v>
      </c>
      <c r="DR775">
        <v>1345.57846153846</v>
      </c>
      <c r="DS775">
        <v>1403.34</v>
      </c>
      <c r="DT775">
        <v>33.8102</v>
      </c>
      <c r="DU775">
        <v>20.7053461538462</v>
      </c>
      <c r="DV775">
        <v>1339.25</v>
      </c>
      <c r="DW775">
        <v>33.5001769230769</v>
      </c>
      <c r="DX775">
        <v>500.125538461538</v>
      </c>
      <c r="DY775">
        <v>90.8119769230769</v>
      </c>
      <c r="DZ775">
        <v>0.100189276923077</v>
      </c>
      <c r="EA775">
        <v>46.1372615384615</v>
      </c>
      <c r="EB775">
        <v>44.9199769230769</v>
      </c>
      <c r="EC775">
        <v>999.9</v>
      </c>
      <c r="ED775">
        <v>0</v>
      </c>
      <c r="EE775">
        <v>0</v>
      </c>
      <c r="EF775">
        <v>10000.7215384615</v>
      </c>
      <c r="EG775">
        <v>0</v>
      </c>
      <c r="EH775">
        <v>1141.25692307692</v>
      </c>
      <c r="EI775">
        <v>-57.7615923076923</v>
      </c>
      <c r="EJ775">
        <v>1392.66538461538</v>
      </c>
      <c r="EK775">
        <v>1433.01</v>
      </c>
      <c r="EL775">
        <v>13.1048615384615</v>
      </c>
      <c r="EM775">
        <v>1403.34</v>
      </c>
      <c r="EN775">
        <v>20.7053461538462</v>
      </c>
      <c r="EO775">
        <v>3.07037230769231</v>
      </c>
      <c r="EP775">
        <v>1.88029307692308</v>
      </c>
      <c r="EQ775">
        <v>24.4145615384615</v>
      </c>
      <c r="ER775">
        <v>16.4707692307692</v>
      </c>
      <c r="ES775">
        <v>1999.98615384615</v>
      </c>
      <c r="ET775">
        <v>0.97999676923077</v>
      </c>
      <c r="EU775">
        <v>0.0200030384615385</v>
      </c>
      <c r="EV775">
        <v>0</v>
      </c>
      <c r="EW775">
        <v>1026.53846153846</v>
      </c>
      <c r="EX775">
        <v>5.00059</v>
      </c>
      <c r="EY775">
        <v>22830.1</v>
      </c>
      <c r="EZ775">
        <v>17360.1769230769</v>
      </c>
      <c r="FA775">
        <v>69.0142307692308</v>
      </c>
      <c r="FB775">
        <v>69.6007692307692</v>
      </c>
      <c r="FC775">
        <v>68.5286153846154</v>
      </c>
      <c r="FD775">
        <v>69.0333846153846</v>
      </c>
      <c r="FE775">
        <v>69.0476923076923</v>
      </c>
      <c r="FF775">
        <v>1955.07615384615</v>
      </c>
      <c r="FG775">
        <v>39.9084615384615</v>
      </c>
      <c r="FH775">
        <v>0</v>
      </c>
      <c r="FI775">
        <v>1762209781.4</v>
      </c>
      <c r="FJ775">
        <v>0</v>
      </c>
      <c r="FK775">
        <v>1026.48807692308</v>
      </c>
      <c r="FL775">
        <v>-2.71760684225648</v>
      </c>
      <c r="FM775">
        <v>1.85982903883718</v>
      </c>
      <c r="FN775">
        <v>22830.1307692308</v>
      </c>
      <c r="FO775">
        <v>15</v>
      </c>
      <c r="FP775">
        <v>0</v>
      </c>
      <c r="FQ775" t="s">
        <v>441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-57.6145857142857</v>
      </c>
      <c r="GD775">
        <v>-1.0203974025975</v>
      </c>
      <c r="GE775">
        <v>0.695114436132446</v>
      </c>
      <c r="GF775">
        <v>0</v>
      </c>
      <c r="GG775">
        <v>1026.64529411765</v>
      </c>
      <c r="GH775">
        <v>-2.85164248146875</v>
      </c>
      <c r="GI775">
        <v>0.390484128577945</v>
      </c>
      <c r="GJ775">
        <v>-1</v>
      </c>
      <c r="GK775">
        <v>13.0882714285714</v>
      </c>
      <c r="GL775">
        <v>0.357903896103902</v>
      </c>
      <c r="GM775">
        <v>0.036254853768409</v>
      </c>
      <c r="GN775">
        <v>0</v>
      </c>
      <c r="GO775">
        <v>0</v>
      </c>
      <c r="GP775">
        <v>2</v>
      </c>
      <c r="GQ775" t="s">
        <v>442</v>
      </c>
      <c r="GR775">
        <v>3.12426</v>
      </c>
      <c r="GS775">
        <v>2.77799</v>
      </c>
      <c r="GT775">
        <v>0.190595</v>
      </c>
      <c r="GU775">
        <v>0.195995</v>
      </c>
      <c r="GV775">
        <v>0.123853</v>
      </c>
      <c r="GW775">
        <v>0.0874331</v>
      </c>
      <c r="GX775">
        <v>28559.5</v>
      </c>
      <c r="GY775">
        <v>29906.5</v>
      </c>
      <c r="GZ775">
        <v>32106.8</v>
      </c>
      <c r="HA775">
        <v>33867.5</v>
      </c>
      <c r="HB775">
        <v>40306.5</v>
      </c>
      <c r="HC775">
        <v>44595.6</v>
      </c>
      <c r="HD775">
        <v>50545.7</v>
      </c>
      <c r="HE775">
        <v>54368.2</v>
      </c>
      <c r="HF775">
        <v>1.61413</v>
      </c>
      <c r="HG775">
        <v>1.90945</v>
      </c>
      <c r="HH775">
        <v>-0.0936314</v>
      </c>
      <c r="HI775">
        <v>0</v>
      </c>
      <c r="HJ775">
        <v>46.4427</v>
      </c>
      <c r="HK775">
        <v>999.9</v>
      </c>
      <c r="HL775">
        <v>53.199</v>
      </c>
      <c r="HM775">
        <v>28.379</v>
      </c>
      <c r="HN775">
        <v>22.7278</v>
      </c>
      <c r="HO775">
        <v>60.9749</v>
      </c>
      <c r="HP775">
        <v>29.383</v>
      </c>
      <c r="HQ775">
        <v>2</v>
      </c>
      <c r="HR775">
        <v>3.12722</v>
      </c>
      <c r="HS775">
        <v>9.28105</v>
      </c>
      <c r="HT775">
        <v>19.8833</v>
      </c>
      <c r="HU775">
        <v>5.18554</v>
      </c>
      <c r="HV775">
        <v>12.02</v>
      </c>
      <c r="HW775">
        <v>4.9669</v>
      </c>
      <c r="HX775">
        <v>3.29598</v>
      </c>
      <c r="HY775">
        <v>999.9</v>
      </c>
      <c r="HZ775">
        <v>9999</v>
      </c>
      <c r="IA775">
        <v>9999</v>
      </c>
      <c r="IB775">
        <v>9999</v>
      </c>
      <c r="IC775">
        <v>1.86313</v>
      </c>
      <c r="ID775">
        <v>1.86812</v>
      </c>
      <c r="IE775">
        <v>1.86783</v>
      </c>
      <c r="IF775">
        <v>1.86904</v>
      </c>
      <c r="IG775">
        <v>1.86981</v>
      </c>
      <c r="IH775">
        <v>1.86584</v>
      </c>
      <c r="II775">
        <v>1.867</v>
      </c>
      <c r="IJ775">
        <v>1.86841</v>
      </c>
      <c r="IK775">
        <v>5</v>
      </c>
      <c r="IL775">
        <v>0</v>
      </c>
      <c r="IM775">
        <v>0</v>
      </c>
      <c r="IN775">
        <v>0</v>
      </c>
      <c r="IO775" t="s">
        <v>443</v>
      </c>
      <c r="IP775" t="s">
        <v>444</v>
      </c>
      <c r="IQ775" t="s">
        <v>445</v>
      </c>
      <c r="IR775" t="s">
        <v>445</v>
      </c>
      <c r="IS775" t="s">
        <v>445</v>
      </c>
      <c r="IT775" t="s">
        <v>445</v>
      </c>
      <c r="IU775">
        <v>0</v>
      </c>
      <c r="IV775">
        <v>100</v>
      </c>
      <c r="IW775">
        <v>100</v>
      </c>
      <c r="IX775">
        <v>6.43</v>
      </c>
      <c r="IY775">
        <v>0.31</v>
      </c>
      <c r="IZ775">
        <v>0.972545899424372</v>
      </c>
      <c r="JA775">
        <v>0.00534676025210932</v>
      </c>
      <c r="JB775">
        <v>-1.70922874884956e-06</v>
      </c>
      <c r="JC775">
        <v>5.24977269206303e-10</v>
      </c>
      <c r="JD775">
        <v>0.310040366037049</v>
      </c>
      <c r="JE775">
        <v>0</v>
      </c>
      <c r="JF775">
        <v>0</v>
      </c>
      <c r="JG775">
        <v>0</v>
      </c>
      <c r="JH775">
        <v>4</v>
      </c>
      <c r="JI775">
        <v>2317</v>
      </c>
      <c r="JJ775">
        <v>-0</v>
      </c>
      <c r="JK775">
        <v>23</v>
      </c>
      <c r="JL775">
        <v>29370163</v>
      </c>
      <c r="JM775">
        <v>29370163</v>
      </c>
      <c r="JN775">
        <v>3.28979</v>
      </c>
      <c r="JO775">
        <v>2.58911</v>
      </c>
      <c r="JP775">
        <v>2.19849</v>
      </c>
      <c r="JQ775">
        <v>2.63672</v>
      </c>
      <c r="JR775">
        <v>2.44507</v>
      </c>
      <c r="JS775">
        <v>2.36206</v>
      </c>
      <c r="JT775">
        <v>33.1099</v>
      </c>
      <c r="JU775">
        <v>24.0787</v>
      </c>
      <c r="JV775">
        <v>18</v>
      </c>
      <c r="JW775">
        <v>472.171</v>
      </c>
      <c r="JX775">
        <v>714.503</v>
      </c>
      <c r="JY775">
        <v>37.2057</v>
      </c>
      <c r="JZ775">
        <v>59.9131</v>
      </c>
      <c r="KA775">
        <v>30.0045</v>
      </c>
      <c r="KB775">
        <v>58.644</v>
      </c>
      <c r="KC775">
        <v>58.2297</v>
      </c>
      <c r="KD775">
        <v>65.8828</v>
      </c>
      <c r="KE775">
        <v>0</v>
      </c>
      <c r="KF775">
        <v>100</v>
      </c>
      <c r="KG775">
        <v>24.9362</v>
      </c>
      <c r="KH775">
        <v>1455.03</v>
      </c>
      <c r="KI775">
        <v>21.9999</v>
      </c>
      <c r="KJ775">
        <v>91.5553</v>
      </c>
      <c r="KK775">
        <v>87.9385</v>
      </c>
    </row>
    <row r="776" spans="1:297">
      <c r="A776">
        <v>760</v>
      </c>
      <c r="B776">
        <v>1762209787.1</v>
      </c>
      <c r="C776">
        <v>11555.0999999046</v>
      </c>
      <c r="D776" t="s">
        <v>1971</v>
      </c>
      <c r="E776" t="s">
        <v>1972</v>
      </c>
      <c r="F776">
        <v>5</v>
      </c>
      <c r="G776" t="s">
        <v>1798</v>
      </c>
      <c r="H776" t="s">
        <v>438</v>
      </c>
      <c r="I776">
        <v>1762209778.94615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1465.11716989285</v>
      </c>
      <c r="AK776">
        <v>1433.64957575758</v>
      </c>
      <c r="AL776">
        <v>3.4832815368718</v>
      </c>
      <c r="AM776">
        <v>64.4554851909775</v>
      </c>
      <c r="AN776">
        <f>(AP776 - AO776 + DY776*1E3/(8.314*(EA776+273.15)) * AR776/DX776 * AQ776) * DX776/(100*DL776) * 1000/(1000 - AP776)</f>
        <v>0</v>
      </c>
      <c r="AO776">
        <v>20.7052664888729</v>
      </c>
      <c r="AP776">
        <v>33.8786078787879</v>
      </c>
      <c r="AQ776">
        <v>0.00281092417687973</v>
      </c>
      <c r="AR776">
        <v>96.2246162658236</v>
      </c>
      <c r="AS776">
        <v>19</v>
      </c>
      <c r="AT776">
        <v>4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439</v>
      </c>
      <c r="AY776" t="s">
        <v>439</v>
      </c>
      <c r="AZ776">
        <v>0</v>
      </c>
      <c r="BA776">
        <v>0</v>
      </c>
      <c r="BB776">
        <f>1-AZ776/BA776</f>
        <v>0</v>
      </c>
      <c r="BC776">
        <v>0</v>
      </c>
      <c r="BD776" t="s">
        <v>439</v>
      </c>
      <c r="BE776" t="s">
        <v>439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439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440</v>
      </c>
      <c r="DO776">
        <v>2</v>
      </c>
      <c r="DP776" t="b">
        <v>1</v>
      </c>
      <c r="DQ776">
        <v>1762209778.94615</v>
      </c>
      <c r="DR776">
        <v>1361.75307692308</v>
      </c>
      <c r="DS776">
        <v>1419.64384615385</v>
      </c>
      <c r="DT776">
        <v>33.8397307692308</v>
      </c>
      <c r="DU776">
        <v>20.7055384615385</v>
      </c>
      <c r="DV776">
        <v>1355.36615384615</v>
      </c>
      <c r="DW776">
        <v>33.5297</v>
      </c>
      <c r="DX776">
        <v>500.049769230769</v>
      </c>
      <c r="DY776">
        <v>90.8115692307692</v>
      </c>
      <c r="DZ776">
        <v>0.100048753846154</v>
      </c>
      <c r="EA776">
        <v>46.161</v>
      </c>
      <c r="EB776">
        <v>44.9439769230769</v>
      </c>
      <c r="EC776">
        <v>999.9</v>
      </c>
      <c r="ED776">
        <v>0</v>
      </c>
      <c r="EE776">
        <v>0</v>
      </c>
      <c r="EF776">
        <v>10000.6807692308</v>
      </c>
      <c r="EG776">
        <v>0</v>
      </c>
      <c r="EH776">
        <v>1141.17076923077</v>
      </c>
      <c r="EI776">
        <v>-57.8905</v>
      </c>
      <c r="EJ776">
        <v>1409.44923076923</v>
      </c>
      <c r="EK776">
        <v>1449.65846153846</v>
      </c>
      <c r="EL776">
        <v>13.1341923076923</v>
      </c>
      <c r="EM776">
        <v>1419.64384615385</v>
      </c>
      <c r="EN776">
        <v>20.7055384615385</v>
      </c>
      <c r="EO776">
        <v>3.07304076923077</v>
      </c>
      <c r="EP776">
        <v>1.88030307692308</v>
      </c>
      <c r="EQ776">
        <v>24.4290538461538</v>
      </c>
      <c r="ER776">
        <v>16.4708461538462</v>
      </c>
      <c r="ES776">
        <v>1999.95307692308</v>
      </c>
      <c r="ET776">
        <v>0.97999676923077</v>
      </c>
      <c r="EU776">
        <v>0.0200030384615385</v>
      </c>
      <c r="EV776">
        <v>0</v>
      </c>
      <c r="EW776">
        <v>1026.43153846154</v>
      </c>
      <c r="EX776">
        <v>5.00059</v>
      </c>
      <c r="EY776">
        <v>22829.7307692308</v>
      </c>
      <c r="EZ776">
        <v>17359.9</v>
      </c>
      <c r="FA776">
        <v>69.0381538461538</v>
      </c>
      <c r="FB776">
        <v>69.6392307692308</v>
      </c>
      <c r="FC776">
        <v>68.5670769230769</v>
      </c>
      <c r="FD776">
        <v>69.0718461538462</v>
      </c>
      <c r="FE776">
        <v>69.0813846153846</v>
      </c>
      <c r="FF776">
        <v>1955.04461538462</v>
      </c>
      <c r="FG776">
        <v>39.9053846153846</v>
      </c>
      <c r="FH776">
        <v>0</v>
      </c>
      <c r="FI776">
        <v>1762209786.2</v>
      </c>
      <c r="FJ776">
        <v>0</v>
      </c>
      <c r="FK776">
        <v>1026.32807692308</v>
      </c>
      <c r="FL776">
        <v>-2.95692308479041</v>
      </c>
      <c r="FM776">
        <v>0.830769217019723</v>
      </c>
      <c r="FN776">
        <v>22829.9423076923</v>
      </c>
      <c r="FO776">
        <v>15</v>
      </c>
      <c r="FP776">
        <v>0</v>
      </c>
      <c r="FQ776" t="s">
        <v>441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-58.00573</v>
      </c>
      <c r="GD776">
        <v>-2.42784360902264</v>
      </c>
      <c r="GE776">
        <v>0.743022735251083</v>
      </c>
      <c r="GF776">
        <v>0</v>
      </c>
      <c r="GG776">
        <v>1026.44882352941</v>
      </c>
      <c r="GH776">
        <v>-2.42505729703198</v>
      </c>
      <c r="GI776">
        <v>0.360724472871896</v>
      </c>
      <c r="GJ776">
        <v>-1</v>
      </c>
      <c r="GK776">
        <v>13.11975</v>
      </c>
      <c r="GL776">
        <v>0.359828571428595</v>
      </c>
      <c r="GM776">
        <v>0.0346973413967124</v>
      </c>
      <c r="GN776">
        <v>0</v>
      </c>
      <c r="GO776">
        <v>0</v>
      </c>
      <c r="GP776">
        <v>2</v>
      </c>
      <c r="GQ776" t="s">
        <v>442</v>
      </c>
      <c r="GR776">
        <v>3.12407</v>
      </c>
      <c r="GS776">
        <v>2.77788</v>
      </c>
      <c r="GT776">
        <v>0.192022</v>
      </c>
      <c r="GU776">
        <v>0.197283</v>
      </c>
      <c r="GV776">
        <v>0.123913</v>
      </c>
      <c r="GW776">
        <v>0.0874291</v>
      </c>
      <c r="GX776">
        <v>28505.8</v>
      </c>
      <c r="GY776">
        <v>29854.6</v>
      </c>
      <c r="GZ776">
        <v>32104</v>
      </c>
      <c r="HA776">
        <v>33863.9</v>
      </c>
      <c r="HB776">
        <v>40301.3</v>
      </c>
      <c r="HC776">
        <v>44591.5</v>
      </c>
      <c r="HD776">
        <v>50541.9</v>
      </c>
      <c r="HE776">
        <v>54362.8</v>
      </c>
      <c r="HF776">
        <v>1.61348</v>
      </c>
      <c r="HG776">
        <v>1.90917</v>
      </c>
      <c r="HH776">
        <v>-0.0939891</v>
      </c>
      <c r="HI776">
        <v>0</v>
      </c>
      <c r="HJ776">
        <v>46.4669</v>
      </c>
      <c r="HK776">
        <v>999.9</v>
      </c>
      <c r="HL776">
        <v>53.199</v>
      </c>
      <c r="HM776">
        <v>28.379</v>
      </c>
      <c r="HN776">
        <v>22.7251</v>
      </c>
      <c r="HO776">
        <v>60.7149</v>
      </c>
      <c r="HP776">
        <v>29.379</v>
      </c>
      <c r="HQ776">
        <v>2</v>
      </c>
      <c r="HR776">
        <v>3.13163</v>
      </c>
      <c r="HS776">
        <v>9.28105</v>
      </c>
      <c r="HT776">
        <v>19.8831</v>
      </c>
      <c r="HU776">
        <v>5.18539</v>
      </c>
      <c r="HV776">
        <v>12.0194</v>
      </c>
      <c r="HW776">
        <v>4.96675</v>
      </c>
      <c r="HX776">
        <v>3.29585</v>
      </c>
      <c r="HY776">
        <v>999.9</v>
      </c>
      <c r="HZ776">
        <v>9999</v>
      </c>
      <c r="IA776">
        <v>9999</v>
      </c>
      <c r="IB776">
        <v>9999</v>
      </c>
      <c r="IC776">
        <v>1.86312</v>
      </c>
      <c r="ID776">
        <v>1.86812</v>
      </c>
      <c r="IE776">
        <v>1.86783</v>
      </c>
      <c r="IF776">
        <v>1.86904</v>
      </c>
      <c r="IG776">
        <v>1.86981</v>
      </c>
      <c r="IH776">
        <v>1.86584</v>
      </c>
      <c r="II776">
        <v>1.86701</v>
      </c>
      <c r="IJ776">
        <v>1.86842</v>
      </c>
      <c r="IK776">
        <v>5</v>
      </c>
      <c r="IL776">
        <v>0</v>
      </c>
      <c r="IM776">
        <v>0</v>
      </c>
      <c r="IN776">
        <v>0</v>
      </c>
      <c r="IO776" t="s">
        <v>443</v>
      </c>
      <c r="IP776" t="s">
        <v>444</v>
      </c>
      <c r="IQ776" t="s">
        <v>445</v>
      </c>
      <c r="IR776" t="s">
        <v>445</v>
      </c>
      <c r="IS776" t="s">
        <v>445</v>
      </c>
      <c r="IT776" t="s">
        <v>445</v>
      </c>
      <c r="IU776">
        <v>0</v>
      </c>
      <c r="IV776">
        <v>100</v>
      </c>
      <c r="IW776">
        <v>100</v>
      </c>
      <c r="IX776">
        <v>6.48</v>
      </c>
      <c r="IY776">
        <v>0.3101</v>
      </c>
      <c r="IZ776">
        <v>0.972545899424372</v>
      </c>
      <c r="JA776">
        <v>0.00534676025210932</v>
      </c>
      <c r="JB776">
        <v>-1.70922874884956e-06</v>
      </c>
      <c r="JC776">
        <v>5.24977269206303e-10</v>
      </c>
      <c r="JD776">
        <v>0.310040366037049</v>
      </c>
      <c r="JE776">
        <v>0</v>
      </c>
      <c r="JF776">
        <v>0</v>
      </c>
      <c r="JG776">
        <v>0</v>
      </c>
      <c r="JH776">
        <v>4</v>
      </c>
      <c r="JI776">
        <v>2317</v>
      </c>
      <c r="JJ776">
        <v>-0</v>
      </c>
      <c r="JK776">
        <v>23</v>
      </c>
      <c r="JL776">
        <v>29370163.1</v>
      </c>
      <c r="JM776">
        <v>29370163.1</v>
      </c>
      <c r="JN776">
        <v>3.31909</v>
      </c>
      <c r="JO776">
        <v>2.59766</v>
      </c>
      <c r="JP776">
        <v>2.19849</v>
      </c>
      <c r="JQ776">
        <v>2.63794</v>
      </c>
      <c r="JR776">
        <v>2.44629</v>
      </c>
      <c r="JS776">
        <v>2.34253</v>
      </c>
      <c r="JT776">
        <v>33.1099</v>
      </c>
      <c r="JU776">
        <v>24.0787</v>
      </c>
      <c r="JV776">
        <v>18</v>
      </c>
      <c r="JW776">
        <v>471.851</v>
      </c>
      <c r="JX776">
        <v>714.507</v>
      </c>
      <c r="JY776">
        <v>37.2331</v>
      </c>
      <c r="JZ776">
        <v>59.9508</v>
      </c>
      <c r="KA776">
        <v>30.0043</v>
      </c>
      <c r="KB776">
        <v>58.6753</v>
      </c>
      <c r="KC776">
        <v>58.263</v>
      </c>
      <c r="KD776">
        <v>66.5595</v>
      </c>
      <c r="KE776">
        <v>0</v>
      </c>
      <c r="KF776">
        <v>100</v>
      </c>
      <c r="KG776">
        <v>24.9487</v>
      </c>
      <c r="KH776">
        <v>1475.49</v>
      </c>
      <c r="KI776">
        <v>21.9999</v>
      </c>
      <c r="KJ776">
        <v>91.548</v>
      </c>
      <c r="KK776">
        <v>87.9295</v>
      </c>
    </row>
    <row r="777" spans="1:297">
      <c r="A777">
        <v>761</v>
      </c>
      <c r="B777">
        <v>1762209792.1</v>
      </c>
      <c r="C777">
        <v>11560.0999999046</v>
      </c>
      <c r="D777" t="s">
        <v>1973</v>
      </c>
      <c r="E777" t="s">
        <v>1974</v>
      </c>
      <c r="F777">
        <v>5</v>
      </c>
      <c r="G777" t="s">
        <v>1798</v>
      </c>
      <c r="H777" t="s">
        <v>438</v>
      </c>
      <c r="I777">
        <v>1762209783.94615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1481.13095133482</v>
      </c>
      <c r="AK777">
        <v>1450.09618181818</v>
      </c>
      <c r="AL777">
        <v>3.30321987474133</v>
      </c>
      <c r="AM777">
        <v>64.4554851909775</v>
      </c>
      <c r="AN777">
        <f>(AP777 - AO777 + DY777*1E3/(8.314*(EA777+273.15)) * AR777/DX777 * AQ777) * DX777/(100*DL777) * 1000/(1000 - AP777)</f>
        <v>0</v>
      </c>
      <c r="AO777">
        <v>20.7063647733725</v>
      </c>
      <c r="AP777">
        <v>33.9141042424242</v>
      </c>
      <c r="AQ777">
        <v>0.00681085027041816</v>
      </c>
      <c r="AR777">
        <v>96.2246162658236</v>
      </c>
      <c r="AS777">
        <v>19</v>
      </c>
      <c r="AT777">
        <v>4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439</v>
      </c>
      <c r="AY777" t="s">
        <v>439</v>
      </c>
      <c r="AZ777">
        <v>0</v>
      </c>
      <c r="BA777">
        <v>0</v>
      </c>
      <c r="BB777">
        <f>1-AZ777/BA777</f>
        <v>0</v>
      </c>
      <c r="BC777">
        <v>0</v>
      </c>
      <c r="BD777" t="s">
        <v>439</v>
      </c>
      <c r="BE777" t="s">
        <v>439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439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440</v>
      </c>
      <c r="DO777">
        <v>2</v>
      </c>
      <c r="DP777" t="b">
        <v>1</v>
      </c>
      <c r="DQ777">
        <v>1762209783.94615</v>
      </c>
      <c r="DR777">
        <v>1377.83692307692</v>
      </c>
      <c r="DS777">
        <v>1436.20230769231</v>
      </c>
      <c r="DT777">
        <v>33.8696076923077</v>
      </c>
      <c r="DU777">
        <v>20.7060230769231</v>
      </c>
      <c r="DV777">
        <v>1371.39307692308</v>
      </c>
      <c r="DW777">
        <v>33.5595769230769</v>
      </c>
      <c r="DX777">
        <v>500.020230769231</v>
      </c>
      <c r="DY777">
        <v>90.8114769230769</v>
      </c>
      <c r="DZ777">
        <v>0.100035453846154</v>
      </c>
      <c r="EA777">
        <v>46.1862769230769</v>
      </c>
      <c r="EB777">
        <v>44.9652846153846</v>
      </c>
      <c r="EC777">
        <v>999.9</v>
      </c>
      <c r="ED777">
        <v>0</v>
      </c>
      <c r="EE777">
        <v>0</v>
      </c>
      <c r="EF777">
        <v>9997.21384615385</v>
      </c>
      <c r="EG777">
        <v>0</v>
      </c>
      <c r="EH777">
        <v>1141.11923076923</v>
      </c>
      <c r="EI777">
        <v>-58.3646769230769</v>
      </c>
      <c r="EJ777">
        <v>1426.14153846154</v>
      </c>
      <c r="EK777">
        <v>1466.56769230769</v>
      </c>
      <c r="EL777">
        <v>13.1635769230769</v>
      </c>
      <c r="EM777">
        <v>1436.20230769231</v>
      </c>
      <c r="EN777">
        <v>20.7060230769231</v>
      </c>
      <c r="EO777">
        <v>3.07575</v>
      </c>
      <c r="EP777">
        <v>1.88034461538462</v>
      </c>
      <c r="EQ777">
        <v>24.4437692307692</v>
      </c>
      <c r="ER777">
        <v>16.4712</v>
      </c>
      <c r="ES777">
        <v>1999.96615384615</v>
      </c>
      <c r="ET777">
        <v>0.979997230769231</v>
      </c>
      <c r="EU777">
        <v>0.0200025538461538</v>
      </c>
      <c r="EV777">
        <v>0</v>
      </c>
      <c r="EW777">
        <v>1026.16307692308</v>
      </c>
      <c r="EX777">
        <v>5.00059</v>
      </c>
      <c r="EY777">
        <v>22829.6846153846</v>
      </c>
      <c r="EZ777">
        <v>17360.0153846154</v>
      </c>
      <c r="FA777">
        <v>69.0766153846154</v>
      </c>
      <c r="FB777">
        <v>69.6631538461538</v>
      </c>
      <c r="FC777">
        <v>68.6007692307692</v>
      </c>
      <c r="FD777">
        <v>69.1007692307692</v>
      </c>
      <c r="FE777">
        <v>69.1007692307692</v>
      </c>
      <c r="FF777">
        <v>1955.06076923077</v>
      </c>
      <c r="FG777">
        <v>39.9023076923077</v>
      </c>
      <c r="FH777">
        <v>0</v>
      </c>
      <c r="FI777">
        <v>1762209791.6</v>
      </c>
      <c r="FJ777">
        <v>0</v>
      </c>
      <c r="FK777">
        <v>1026.0512</v>
      </c>
      <c r="FL777">
        <v>-2.01384616232275</v>
      </c>
      <c r="FM777">
        <v>-7.93076919267937</v>
      </c>
      <c r="FN777">
        <v>22829.64</v>
      </c>
      <c r="FO777">
        <v>15</v>
      </c>
      <c r="FP777">
        <v>0</v>
      </c>
      <c r="FQ777" t="s">
        <v>441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-58.1339714285714</v>
      </c>
      <c r="GD777">
        <v>-6.15190129870135</v>
      </c>
      <c r="GE777">
        <v>0.8860424122617</v>
      </c>
      <c r="GF777">
        <v>0</v>
      </c>
      <c r="GG777">
        <v>1026.23558823529</v>
      </c>
      <c r="GH777">
        <v>-2.84323911290199</v>
      </c>
      <c r="GI777">
        <v>0.392504710923153</v>
      </c>
      <c r="GJ777">
        <v>-1</v>
      </c>
      <c r="GK777">
        <v>13.1464666666667</v>
      </c>
      <c r="GL777">
        <v>0.348903896103896</v>
      </c>
      <c r="GM777">
        <v>0.0353157098906332</v>
      </c>
      <c r="GN777">
        <v>0</v>
      </c>
      <c r="GO777">
        <v>0</v>
      </c>
      <c r="GP777">
        <v>2</v>
      </c>
      <c r="GQ777" t="s">
        <v>442</v>
      </c>
      <c r="GR777">
        <v>3.1241</v>
      </c>
      <c r="GS777">
        <v>2.77806</v>
      </c>
      <c r="GT777">
        <v>0.193408</v>
      </c>
      <c r="GU777">
        <v>0.198827</v>
      </c>
      <c r="GV777">
        <v>0.123992</v>
      </c>
      <c r="GW777">
        <v>0.0874304</v>
      </c>
      <c r="GX777">
        <v>28453.9</v>
      </c>
      <c r="GY777">
        <v>29793</v>
      </c>
      <c r="GZ777">
        <v>32101.4</v>
      </c>
      <c r="HA777">
        <v>33860.2</v>
      </c>
      <c r="HB777">
        <v>40295.7</v>
      </c>
      <c r="HC777">
        <v>44587.1</v>
      </c>
      <c r="HD777">
        <v>50538.4</v>
      </c>
      <c r="HE777">
        <v>54357.3</v>
      </c>
      <c r="HF777">
        <v>1.61315</v>
      </c>
      <c r="HG777">
        <v>1.90863</v>
      </c>
      <c r="HH777">
        <v>-0.0935681</v>
      </c>
      <c r="HI777">
        <v>0</v>
      </c>
      <c r="HJ777">
        <v>46.4943</v>
      </c>
      <c r="HK777">
        <v>999.9</v>
      </c>
      <c r="HL777">
        <v>53.199</v>
      </c>
      <c r="HM777">
        <v>28.399</v>
      </c>
      <c r="HN777">
        <v>22.7531</v>
      </c>
      <c r="HO777">
        <v>60.7549</v>
      </c>
      <c r="HP777">
        <v>29.4111</v>
      </c>
      <c r="HQ777">
        <v>2</v>
      </c>
      <c r="HR777">
        <v>3.13607</v>
      </c>
      <c r="HS777">
        <v>9.28105</v>
      </c>
      <c r="HT777">
        <v>19.8832</v>
      </c>
      <c r="HU777">
        <v>5.18584</v>
      </c>
      <c r="HV777">
        <v>12.0198</v>
      </c>
      <c r="HW777">
        <v>4.96695</v>
      </c>
      <c r="HX777">
        <v>3.296</v>
      </c>
      <c r="HY777">
        <v>999.9</v>
      </c>
      <c r="HZ777">
        <v>9999</v>
      </c>
      <c r="IA777">
        <v>9999</v>
      </c>
      <c r="IB777">
        <v>9999</v>
      </c>
      <c r="IC777">
        <v>1.86313</v>
      </c>
      <c r="ID777">
        <v>1.86811</v>
      </c>
      <c r="IE777">
        <v>1.86783</v>
      </c>
      <c r="IF777">
        <v>1.86904</v>
      </c>
      <c r="IG777">
        <v>1.86981</v>
      </c>
      <c r="IH777">
        <v>1.86584</v>
      </c>
      <c r="II777">
        <v>1.86704</v>
      </c>
      <c r="IJ777">
        <v>1.8684</v>
      </c>
      <c r="IK777">
        <v>5</v>
      </c>
      <c r="IL777">
        <v>0</v>
      </c>
      <c r="IM777">
        <v>0</v>
      </c>
      <c r="IN777">
        <v>0</v>
      </c>
      <c r="IO777" t="s">
        <v>443</v>
      </c>
      <c r="IP777" t="s">
        <v>444</v>
      </c>
      <c r="IQ777" t="s">
        <v>445</v>
      </c>
      <c r="IR777" t="s">
        <v>445</v>
      </c>
      <c r="IS777" t="s">
        <v>445</v>
      </c>
      <c r="IT777" t="s">
        <v>445</v>
      </c>
      <c r="IU777">
        <v>0</v>
      </c>
      <c r="IV777">
        <v>100</v>
      </c>
      <c r="IW777">
        <v>100</v>
      </c>
      <c r="IX777">
        <v>6.54</v>
      </c>
      <c r="IY777">
        <v>0.3101</v>
      </c>
      <c r="IZ777">
        <v>0.972545899424372</v>
      </c>
      <c r="JA777">
        <v>0.00534676025210932</v>
      </c>
      <c r="JB777">
        <v>-1.70922874884956e-06</v>
      </c>
      <c r="JC777">
        <v>5.24977269206303e-10</v>
      </c>
      <c r="JD777">
        <v>0.310040366037049</v>
      </c>
      <c r="JE777">
        <v>0</v>
      </c>
      <c r="JF777">
        <v>0</v>
      </c>
      <c r="JG777">
        <v>0</v>
      </c>
      <c r="JH777">
        <v>4</v>
      </c>
      <c r="JI777">
        <v>2317</v>
      </c>
      <c r="JJ777">
        <v>-0</v>
      </c>
      <c r="JK777">
        <v>23</v>
      </c>
      <c r="JL777">
        <v>29370163.2</v>
      </c>
      <c r="JM777">
        <v>29370163.2</v>
      </c>
      <c r="JN777">
        <v>3.35449</v>
      </c>
      <c r="JO777">
        <v>2.59521</v>
      </c>
      <c r="JP777">
        <v>2.19849</v>
      </c>
      <c r="JQ777">
        <v>2.63672</v>
      </c>
      <c r="JR777">
        <v>2.44507</v>
      </c>
      <c r="JS777">
        <v>2.30713</v>
      </c>
      <c r="JT777">
        <v>33.1099</v>
      </c>
      <c r="JU777">
        <v>24.07</v>
      </c>
      <c r="JV777">
        <v>18</v>
      </c>
      <c r="JW777">
        <v>471.84</v>
      </c>
      <c r="JX777">
        <v>714.297</v>
      </c>
      <c r="JY777">
        <v>37.2594</v>
      </c>
      <c r="JZ777">
        <v>59.9956</v>
      </c>
      <c r="KA777">
        <v>30.0043</v>
      </c>
      <c r="KB777">
        <v>58.7199</v>
      </c>
      <c r="KC777">
        <v>58.3037</v>
      </c>
      <c r="KD777">
        <v>67.1873</v>
      </c>
      <c r="KE777">
        <v>0</v>
      </c>
      <c r="KF777">
        <v>100</v>
      </c>
      <c r="KG777">
        <v>24.9655</v>
      </c>
      <c r="KH777">
        <v>1489.18</v>
      </c>
      <c r="KI777">
        <v>21.9999</v>
      </c>
      <c r="KJ777">
        <v>91.5413</v>
      </c>
      <c r="KK777">
        <v>87.9203</v>
      </c>
    </row>
    <row r="778" spans="1:297">
      <c r="A778">
        <v>762</v>
      </c>
      <c r="B778">
        <v>1762209797.1</v>
      </c>
      <c r="C778">
        <v>11565.0999999046</v>
      </c>
      <c r="D778" t="s">
        <v>1975</v>
      </c>
      <c r="E778" t="s">
        <v>1976</v>
      </c>
      <c r="F778">
        <v>5</v>
      </c>
      <c r="G778" t="s">
        <v>1798</v>
      </c>
      <c r="H778" t="s">
        <v>438</v>
      </c>
      <c r="I778">
        <v>1762209788.94615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1500.10786512631</v>
      </c>
      <c r="AK778">
        <v>1468.14587878788</v>
      </c>
      <c r="AL778">
        <v>3.60307425727702</v>
      </c>
      <c r="AM778">
        <v>64.4554851909775</v>
      </c>
      <c r="AN778">
        <f>(AP778 - AO778 + DY778*1E3/(8.314*(EA778+273.15)) * AR778/DX778 * AQ778) * DX778/(100*DL778) * 1000/(1000 - AP778)</f>
        <v>0</v>
      </c>
      <c r="AO778">
        <v>20.7094040594441</v>
      </c>
      <c r="AP778">
        <v>33.9477824242424</v>
      </c>
      <c r="AQ778">
        <v>0.00697529386566725</v>
      </c>
      <c r="AR778">
        <v>96.2246162658236</v>
      </c>
      <c r="AS778">
        <v>19</v>
      </c>
      <c r="AT778">
        <v>4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439</v>
      </c>
      <c r="AY778" t="s">
        <v>439</v>
      </c>
      <c r="AZ778">
        <v>0</v>
      </c>
      <c r="BA778">
        <v>0</v>
      </c>
      <c r="BB778">
        <f>1-AZ778/BA778</f>
        <v>0</v>
      </c>
      <c r="BC778">
        <v>0</v>
      </c>
      <c r="BD778" t="s">
        <v>439</v>
      </c>
      <c r="BE778" t="s">
        <v>439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439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440</v>
      </c>
      <c r="DO778">
        <v>2</v>
      </c>
      <c r="DP778" t="b">
        <v>1</v>
      </c>
      <c r="DQ778">
        <v>1762209788.94615</v>
      </c>
      <c r="DR778">
        <v>1394.26076923077</v>
      </c>
      <c r="DS778">
        <v>1453.45461538462</v>
      </c>
      <c r="DT778">
        <v>33.8996538461538</v>
      </c>
      <c r="DU778">
        <v>20.7074307692308</v>
      </c>
      <c r="DV778">
        <v>1387.75769230769</v>
      </c>
      <c r="DW778">
        <v>33.5896230769231</v>
      </c>
      <c r="DX778">
        <v>500.022615384615</v>
      </c>
      <c r="DY778">
        <v>90.8114153846154</v>
      </c>
      <c r="DZ778">
        <v>0.0999903461538462</v>
      </c>
      <c r="EA778">
        <v>46.2118846153846</v>
      </c>
      <c r="EB778">
        <v>44.9919846153846</v>
      </c>
      <c r="EC778">
        <v>999.9</v>
      </c>
      <c r="ED778">
        <v>0</v>
      </c>
      <c r="EE778">
        <v>0</v>
      </c>
      <c r="EF778">
        <v>9997.16769230769</v>
      </c>
      <c r="EG778">
        <v>0</v>
      </c>
      <c r="EH778">
        <v>1141.07692307692</v>
      </c>
      <c r="EI778">
        <v>-59.1931</v>
      </c>
      <c r="EJ778">
        <v>1443.18461538462</v>
      </c>
      <c r="EK778">
        <v>1484.18692307692</v>
      </c>
      <c r="EL778">
        <v>13.1922230769231</v>
      </c>
      <c r="EM778">
        <v>1453.45461538462</v>
      </c>
      <c r="EN778">
        <v>20.7074307692308</v>
      </c>
      <c r="EO778">
        <v>3.07847615384615</v>
      </c>
      <c r="EP778">
        <v>1.88047076923077</v>
      </c>
      <c r="EQ778">
        <v>24.4585615384615</v>
      </c>
      <c r="ER778">
        <v>16.4722615384615</v>
      </c>
      <c r="ES778">
        <v>1999.95692307692</v>
      </c>
      <c r="ET778">
        <v>0.979997461538462</v>
      </c>
      <c r="EU778">
        <v>0.0200023076923077</v>
      </c>
      <c r="EV778">
        <v>0</v>
      </c>
      <c r="EW778">
        <v>1025.90923076923</v>
      </c>
      <c r="EX778">
        <v>5.00059</v>
      </c>
      <c r="EY778">
        <v>22828.9615384615</v>
      </c>
      <c r="EZ778">
        <v>17359.9384615385</v>
      </c>
      <c r="FA778">
        <v>69.1150769230769</v>
      </c>
      <c r="FB778">
        <v>69.7016153846154</v>
      </c>
      <c r="FC778">
        <v>68.6249230769231</v>
      </c>
      <c r="FD778">
        <v>69.1296923076923</v>
      </c>
      <c r="FE778">
        <v>69.1392307692308</v>
      </c>
      <c r="FF778">
        <v>1955.05461538462</v>
      </c>
      <c r="FG778">
        <v>39.9</v>
      </c>
      <c r="FH778">
        <v>0</v>
      </c>
      <c r="FI778">
        <v>1762209796.4</v>
      </c>
      <c r="FJ778">
        <v>0</v>
      </c>
      <c r="FK778">
        <v>1025.8684</v>
      </c>
      <c r="FL778">
        <v>-3.09769230311405</v>
      </c>
      <c r="FM778">
        <v>-10.5615384788273</v>
      </c>
      <c r="FN778">
        <v>22828.892</v>
      </c>
      <c r="FO778">
        <v>15</v>
      </c>
      <c r="FP778">
        <v>0</v>
      </c>
      <c r="FQ778" t="s">
        <v>441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-58.88498</v>
      </c>
      <c r="GD778">
        <v>-8.85443007518803</v>
      </c>
      <c r="GE778">
        <v>1.09264645864982</v>
      </c>
      <c r="GF778">
        <v>0</v>
      </c>
      <c r="GG778">
        <v>1026.01235294118</v>
      </c>
      <c r="GH778">
        <v>-2.38013751364188</v>
      </c>
      <c r="GI778">
        <v>0.349218108346666</v>
      </c>
      <c r="GJ778">
        <v>-1</v>
      </c>
      <c r="GK778">
        <v>13.17919</v>
      </c>
      <c r="GL778">
        <v>0.346033082706787</v>
      </c>
      <c r="GM778">
        <v>0.0333673478118952</v>
      </c>
      <c r="GN778">
        <v>0</v>
      </c>
      <c r="GO778">
        <v>0</v>
      </c>
      <c r="GP778">
        <v>2</v>
      </c>
      <c r="GQ778" t="s">
        <v>442</v>
      </c>
      <c r="GR778">
        <v>3.12403</v>
      </c>
      <c r="GS778">
        <v>2.77797</v>
      </c>
      <c r="GT778">
        <v>0.194871</v>
      </c>
      <c r="GU778">
        <v>0.200154</v>
      </c>
      <c r="GV778">
        <v>0.124074</v>
      </c>
      <c r="GW778">
        <v>0.0874264</v>
      </c>
      <c r="GX778">
        <v>28398.9</v>
      </c>
      <c r="GY778">
        <v>29739.3</v>
      </c>
      <c r="GZ778">
        <v>32098.6</v>
      </c>
      <c r="HA778">
        <v>33856.4</v>
      </c>
      <c r="HB778">
        <v>40289.8</v>
      </c>
      <c r="HC778">
        <v>44582.7</v>
      </c>
      <c r="HD778">
        <v>50534.8</v>
      </c>
      <c r="HE778">
        <v>54351.5</v>
      </c>
      <c r="HF778">
        <v>1.6128</v>
      </c>
      <c r="HG778">
        <v>1.90805</v>
      </c>
      <c r="HH778">
        <v>-0.0934675</v>
      </c>
      <c r="HI778">
        <v>0</v>
      </c>
      <c r="HJ778">
        <v>46.5187</v>
      </c>
      <c r="HK778">
        <v>999.9</v>
      </c>
      <c r="HL778">
        <v>53.199</v>
      </c>
      <c r="HM778">
        <v>28.379</v>
      </c>
      <c r="HN778">
        <v>22.7286</v>
      </c>
      <c r="HO778">
        <v>60.8249</v>
      </c>
      <c r="HP778">
        <v>29.4151</v>
      </c>
      <c r="HQ778">
        <v>2</v>
      </c>
      <c r="HR778">
        <v>3.14038</v>
      </c>
      <c r="HS778">
        <v>9.28105</v>
      </c>
      <c r="HT778">
        <v>19.8831</v>
      </c>
      <c r="HU778">
        <v>5.18614</v>
      </c>
      <c r="HV778">
        <v>12.02</v>
      </c>
      <c r="HW778">
        <v>4.967</v>
      </c>
      <c r="HX778">
        <v>3.29595</v>
      </c>
      <c r="HY778">
        <v>999.9</v>
      </c>
      <c r="HZ778">
        <v>9999</v>
      </c>
      <c r="IA778">
        <v>9999</v>
      </c>
      <c r="IB778">
        <v>9999</v>
      </c>
      <c r="IC778">
        <v>1.86313</v>
      </c>
      <c r="ID778">
        <v>1.86812</v>
      </c>
      <c r="IE778">
        <v>1.86783</v>
      </c>
      <c r="IF778">
        <v>1.86905</v>
      </c>
      <c r="IG778">
        <v>1.86981</v>
      </c>
      <c r="IH778">
        <v>1.86584</v>
      </c>
      <c r="II778">
        <v>1.86701</v>
      </c>
      <c r="IJ778">
        <v>1.86839</v>
      </c>
      <c r="IK778">
        <v>5</v>
      </c>
      <c r="IL778">
        <v>0</v>
      </c>
      <c r="IM778">
        <v>0</v>
      </c>
      <c r="IN778">
        <v>0</v>
      </c>
      <c r="IO778" t="s">
        <v>443</v>
      </c>
      <c r="IP778" t="s">
        <v>444</v>
      </c>
      <c r="IQ778" t="s">
        <v>445</v>
      </c>
      <c r="IR778" t="s">
        <v>445</v>
      </c>
      <c r="IS778" t="s">
        <v>445</v>
      </c>
      <c r="IT778" t="s">
        <v>445</v>
      </c>
      <c r="IU778">
        <v>0</v>
      </c>
      <c r="IV778">
        <v>100</v>
      </c>
      <c r="IW778">
        <v>100</v>
      </c>
      <c r="IX778">
        <v>6.61</v>
      </c>
      <c r="IY778">
        <v>0.31</v>
      </c>
      <c r="IZ778">
        <v>0.972545899424372</v>
      </c>
      <c r="JA778">
        <v>0.00534676025210932</v>
      </c>
      <c r="JB778">
        <v>-1.70922874884956e-06</v>
      </c>
      <c r="JC778">
        <v>5.24977269206303e-10</v>
      </c>
      <c r="JD778">
        <v>0.310040366037049</v>
      </c>
      <c r="JE778">
        <v>0</v>
      </c>
      <c r="JF778">
        <v>0</v>
      </c>
      <c r="JG778">
        <v>0</v>
      </c>
      <c r="JH778">
        <v>4</v>
      </c>
      <c r="JI778">
        <v>2317</v>
      </c>
      <c r="JJ778">
        <v>-0</v>
      </c>
      <c r="JK778">
        <v>23</v>
      </c>
      <c r="JL778">
        <v>29370163.3</v>
      </c>
      <c r="JM778">
        <v>29370163.3</v>
      </c>
      <c r="JN778">
        <v>3.38257</v>
      </c>
      <c r="JO778">
        <v>2.59155</v>
      </c>
      <c r="JP778">
        <v>2.19849</v>
      </c>
      <c r="JQ778">
        <v>2.63672</v>
      </c>
      <c r="JR778">
        <v>2.44507</v>
      </c>
      <c r="JS778">
        <v>2.36084</v>
      </c>
      <c r="JT778">
        <v>33.1099</v>
      </c>
      <c r="JU778">
        <v>24.0787</v>
      </c>
      <c r="JV778">
        <v>18</v>
      </c>
      <c r="JW778">
        <v>471.751</v>
      </c>
      <c r="JX778">
        <v>714.033</v>
      </c>
      <c r="JY778">
        <v>37.286</v>
      </c>
      <c r="JZ778">
        <v>60.0329</v>
      </c>
      <c r="KA778">
        <v>30.0043</v>
      </c>
      <c r="KB778">
        <v>58.7527</v>
      </c>
      <c r="KC778">
        <v>58.3404</v>
      </c>
      <c r="KD778">
        <v>67.7576</v>
      </c>
      <c r="KE778">
        <v>0</v>
      </c>
      <c r="KF778">
        <v>100</v>
      </c>
      <c r="KG778">
        <v>24.983</v>
      </c>
      <c r="KH778">
        <v>1509.59</v>
      </c>
      <c r="KI778">
        <v>21.9999</v>
      </c>
      <c r="KJ778">
        <v>91.5342</v>
      </c>
      <c r="KK778">
        <v>87.9108</v>
      </c>
    </row>
    <row r="779" spans="1:297">
      <c r="A779">
        <v>763</v>
      </c>
      <c r="B779">
        <v>1762209802.1</v>
      </c>
      <c r="C779">
        <v>11570.0999999046</v>
      </c>
      <c r="D779" t="s">
        <v>1977</v>
      </c>
      <c r="E779" t="s">
        <v>1978</v>
      </c>
      <c r="F779">
        <v>5</v>
      </c>
      <c r="G779" t="s">
        <v>1798</v>
      </c>
      <c r="H779" t="s">
        <v>438</v>
      </c>
      <c r="I779">
        <v>1762209793.94615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1516.30705847146</v>
      </c>
      <c r="AK779">
        <v>1484.96660606061</v>
      </c>
      <c r="AL779">
        <v>3.35335711627428</v>
      </c>
      <c r="AM779">
        <v>64.4554851909775</v>
      </c>
      <c r="AN779">
        <f>(AP779 - AO779 + DY779*1E3/(8.314*(EA779+273.15)) * AR779/DX779 * AQ779) * DX779/(100*DL779) * 1000/(1000 - AP779)</f>
        <v>0</v>
      </c>
      <c r="AO779">
        <v>20.7102653875662</v>
      </c>
      <c r="AP779">
        <v>33.9788442424242</v>
      </c>
      <c r="AQ779">
        <v>0.00641041106700171</v>
      </c>
      <c r="AR779">
        <v>96.2246162658236</v>
      </c>
      <c r="AS779">
        <v>19</v>
      </c>
      <c r="AT779">
        <v>4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439</v>
      </c>
      <c r="AY779" t="s">
        <v>439</v>
      </c>
      <c r="AZ779">
        <v>0</v>
      </c>
      <c r="BA779">
        <v>0</v>
      </c>
      <c r="BB779">
        <f>1-AZ779/BA779</f>
        <v>0</v>
      </c>
      <c r="BC779">
        <v>0</v>
      </c>
      <c r="BD779" t="s">
        <v>439</v>
      </c>
      <c r="BE779" t="s">
        <v>439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439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440</v>
      </c>
      <c r="DO779">
        <v>2</v>
      </c>
      <c r="DP779" t="b">
        <v>1</v>
      </c>
      <c r="DQ779">
        <v>1762209793.94615</v>
      </c>
      <c r="DR779">
        <v>1410.83307692308</v>
      </c>
      <c r="DS779">
        <v>1470.23461538462</v>
      </c>
      <c r="DT779">
        <v>33.9320923076923</v>
      </c>
      <c r="DU779">
        <v>20.7088615384615</v>
      </c>
      <c r="DV779">
        <v>1404.27</v>
      </c>
      <c r="DW779">
        <v>33.6220692307692</v>
      </c>
      <c r="DX779">
        <v>500.027769230769</v>
      </c>
      <c r="DY779">
        <v>90.8125</v>
      </c>
      <c r="DZ779">
        <v>0.100005653846154</v>
      </c>
      <c r="EA779">
        <v>46.2371</v>
      </c>
      <c r="EB779">
        <v>45.0175615384615</v>
      </c>
      <c r="EC779">
        <v>999.9</v>
      </c>
      <c r="ED779">
        <v>0</v>
      </c>
      <c r="EE779">
        <v>0</v>
      </c>
      <c r="EF779">
        <v>9997.55230769231</v>
      </c>
      <c r="EG779">
        <v>0</v>
      </c>
      <c r="EH779">
        <v>1141.01615384615</v>
      </c>
      <c r="EI779">
        <v>-59.4018384615385</v>
      </c>
      <c r="EJ779">
        <v>1460.38769230769</v>
      </c>
      <c r="EK779">
        <v>1501.32461538462</v>
      </c>
      <c r="EL779">
        <v>13.2232307692308</v>
      </c>
      <c r="EM779">
        <v>1470.23461538462</v>
      </c>
      <c r="EN779">
        <v>20.7088615384615</v>
      </c>
      <c r="EO779">
        <v>3.08145846153846</v>
      </c>
      <c r="EP779">
        <v>1.88062307692308</v>
      </c>
      <c r="EQ779">
        <v>24.4747461538462</v>
      </c>
      <c r="ER779">
        <v>16.4735230769231</v>
      </c>
      <c r="ES779">
        <v>1999.94769230769</v>
      </c>
      <c r="ET779">
        <v>0.979997692307693</v>
      </c>
      <c r="EU779">
        <v>0.0200020615384615</v>
      </c>
      <c r="EV779">
        <v>0</v>
      </c>
      <c r="EW779">
        <v>1025.71153846154</v>
      </c>
      <c r="EX779">
        <v>5.00059</v>
      </c>
      <c r="EY779">
        <v>22828.3307692308</v>
      </c>
      <c r="EZ779">
        <v>17359.8692307692</v>
      </c>
      <c r="FA779">
        <v>69.1535384615385</v>
      </c>
      <c r="FB779">
        <v>69.7257692307692</v>
      </c>
      <c r="FC779">
        <v>68.6488461538462</v>
      </c>
      <c r="FD779">
        <v>69.1536153846154</v>
      </c>
      <c r="FE779">
        <v>69.168</v>
      </c>
      <c r="FF779">
        <v>1955.04769230769</v>
      </c>
      <c r="FG779">
        <v>39.9</v>
      </c>
      <c r="FH779">
        <v>0</v>
      </c>
      <c r="FI779">
        <v>1762209801.2</v>
      </c>
      <c r="FJ779">
        <v>0</v>
      </c>
      <c r="FK779">
        <v>1025.6396</v>
      </c>
      <c r="FL779">
        <v>-2.16461537984638</v>
      </c>
      <c r="FM779">
        <v>-7.28461539742802</v>
      </c>
      <c r="FN779">
        <v>22828.464</v>
      </c>
      <c r="FO779">
        <v>15</v>
      </c>
      <c r="FP779">
        <v>0</v>
      </c>
      <c r="FQ779" t="s">
        <v>441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-59.3004047619048</v>
      </c>
      <c r="GD779">
        <v>-3.79381558441561</v>
      </c>
      <c r="GE779">
        <v>0.82664993021241</v>
      </c>
      <c r="GF779">
        <v>0</v>
      </c>
      <c r="GG779">
        <v>1025.79735294118</v>
      </c>
      <c r="GH779">
        <v>-2.94927425429794</v>
      </c>
      <c r="GI779">
        <v>0.36416955346079</v>
      </c>
      <c r="GJ779">
        <v>-1</v>
      </c>
      <c r="GK779">
        <v>13.2059619047619</v>
      </c>
      <c r="GL779">
        <v>0.371236363636352</v>
      </c>
      <c r="GM779">
        <v>0.0375146508039633</v>
      </c>
      <c r="GN779">
        <v>0</v>
      </c>
      <c r="GO779">
        <v>0</v>
      </c>
      <c r="GP779">
        <v>2</v>
      </c>
      <c r="GQ779" t="s">
        <v>442</v>
      </c>
      <c r="GR779">
        <v>3.12409</v>
      </c>
      <c r="GS779">
        <v>2.77785</v>
      </c>
      <c r="GT779">
        <v>0.196255</v>
      </c>
      <c r="GU779">
        <v>0.201621</v>
      </c>
      <c r="GV779">
        <v>0.124158</v>
      </c>
      <c r="GW779">
        <v>0.0874239</v>
      </c>
      <c r="GX779">
        <v>28346.8</v>
      </c>
      <c r="GY779">
        <v>29680.9</v>
      </c>
      <c r="GZ779">
        <v>32095.8</v>
      </c>
      <c r="HA779">
        <v>33853</v>
      </c>
      <c r="HB779">
        <v>40283.7</v>
      </c>
      <c r="HC779">
        <v>44579</v>
      </c>
      <c r="HD779">
        <v>50531.1</v>
      </c>
      <c r="HE779">
        <v>54346.6</v>
      </c>
      <c r="HF779">
        <v>1.61245</v>
      </c>
      <c r="HG779">
        <v>1.9074</v>
      </c>
      <c r="HH779">
        <v>-0.0933595</v>
      </c>
      <c r="HI779">
        <v>0</v>
      </c>
      <c r="HJ779">
        <v>46.5411</v>
      </c>
      <c r="HK779">
        <v>999.9</v>
      </c>
      <c r="HL779">
        <v>53.199</v>
      </c>
      <c r="HM779">
        <v>28.379</v>
      </c>
      <c r="HN779">
        <v>22.7254</v>
      </c>
      <c r="HO779">
        <v>60.9249</v>
      </c>
      <c r="HP779">
        <v>29.4191</v>
      </c>
      <c r="HQ779">
        <v>2</v>
      </c>
      <c r="HR779">
        <v>3.14487</v>
      </c>
      <c r="HS779">
        <v>9.28105</v>
      </c>
      <c r="HT779">
        <v>19.8831</v>
      </c>
      <c r="HU779">
        <v>5.18584</v>
      </c>
      <c r="HV779">
        <v>12.0194</v>
      </c>
      <c r="HW779">
        <v>4.96665</v>
      </c>
      <c r="HX779">
        <v>3.29593</v>
      </c>
      <c r="HY779">
        <v>999.9</v>
      </c>
      <c r="HZ779">
        <v>9999</v>
      </c>
      <c r="IA779">
        <v>9999</v>
      </c>
      <c r="IB779">
        <v>9999</v>
      </c>
      <c r="IC779">
        <v>1.86313</v>
      </c>
      <c r="ID779">
        <v>1.86813</v>
      </c>
      <c r="IE779">
        <v>1.86783</v>
      </c>
      <c r="IF779">
        <v>1.86905</v>
      </c>
      <c r="IG779">
        <v>1.86981</v>
      </c>
      <c r="IH779">
        <v>1.86584</v>
      </c>
      <c r="II779">
        <v>1.86702</v>
      </c>
      <c r="IJ779">
        <v>1.86842</v>
      </c>
      <c r="IK779">
        <v>5</v>
      </c>
      <c r="IL779">
        <v>0</v>
      </c>
      <c r="IM779">
        <v>0</v>
      </c>
      <c r="IN779">
        <v>0</v>
      </c>
      <c r="IO779" t="s">
        <v>443</v>
      </c>
      <c r="IP779" t="s">
        <v>444</v>
      </c>
      <c r="IQ779" t="s">
        <v>445</v>
      </c>
      <c r="IR779" t="s">
        <v>445</v>
      </c>
      <c r="IS779" t="s">
        <v>445</v>
      </c>
      <c r="IT779" t="s">
        <v>445</v>
      </c>
      <c r="IU779">
        <v>0</v>
      </c>
      <c r="IV779">
        <v>100</v>
      </c>
      <c r="IW779">
        <v>100</v>
      </c>
      <c r="IX779">
        <v>6.66</v>
      </c>
      <c r="IY779">
        <v>0.31</v>
      </c>
      <c r="IZ779">
        <v>0.972545899424372</v>
      </c>
      <c r="JA779">
        <v>0.00534676025210932</v>
      </c>
      <c r="JB779">
        <v>-1.70922874884956e-06</v>
      </c>
      <c r="JC779">
        <v>5.24977269206303e-10</v>
      </c>
      <c r="JD779">
        <v>0.310040366037049</v>
      </c>
      <c r="JE779">
        <v>0</v>
      </c>
      <c r="JF779">
        <v>0</v>
      </c>
      <c r="JG779">
        <v>0</v>
      </c>
      <c r="JH779">
        <v>4</v>
      </c>
      <c r="JI779">
        <v>2317</v>
      </c>
      <c r="JJ779">
        <v>-0</v>
      </c>
      <c r="JK779">
        <v>23</v>
      </c>
      <c r="JL779">
        <v>29370163.4</v>
      </c>
      <c r="JM779">
        <v>29370163.4</v>
      </c>
      <c r="JN779">
        <v>3.41797</v>
      </c>
      <c r="JO779">
        <v>2.59644</v>
      </c>
      <c r="JP779">
        <v>2.19849</v>
      </c>
      <c r="JQ779">
        <v>2.63672</v>
      </c>
      <c r="JR779">
        <v>2.44507</v>
      </c>
      <c r="JS779">
        <v>2.29614</v>
      </c>
      <c r="JT779">
        <v>33.1099</v>
      </c>
      <c r="JU779">
        <v>24.07</v>
      </c>
      <c r="JV779">
        <v>18</v>
      </c>
      <c r="JW779">
        <v>471.712</v>
      </c>
      <c r="JX779">
        <v>713.698</v>
      </c>
      <c r="JY779">
        <v>37.3129</v>
      </c>
      <c r="JZ779">
        <v>60.0738</v>
      </c>
      <c r="KA779">
        <v>30.0043</v>
      </c>
      <c r="KB779">
        <v>58.7955</v>
      </c>
      <c r="KC779">
        <v>58.3779</v>
      </c>
      <c r="KD779">
        <v>68.458</v>
      </c>
      <c r="KE779">
        <v>0</v>
      </c>
      <c r="KF779">
        <v>100</v>
      </c>
      <c r="KG779">
        <v>24.9991</v>
      </c>
      <c r="KH779">
        <v>1523.22</v>
      </c>
      <c r="KI779">
        <v>21.9999</v>
      </c>
      <c r="KJ779">
        <v>91.527</v>
      </c>
      <c r="KK779">
        <v>87.9025</v>
      </c>
    </row>
    <row r="780" spans="1:297">
      <c r="A780">
        <v>764</v>
      </c>
      <c r="B780">
        <v>1762209807.1</v>
      </c>
      <c r="C780">
        <v>11575.0999999046</v>
      </c>
      <c r="D780" t="s">
        <v>1979</v>
      </c>
      <c r="E780" t="s">
        <v>1980</v>
      </c>
      <c r="F780">
        <v>5</v>
      </c>
      <c r="G780" t="s">
        <v>1798</v>
      </c>
      <c r="H780" t="s">
        <v>438</v>
      </c>
      <c r="I780">
        <v>1762209798.94615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1534.55122848185</v>
      </c>
      <c r="AK780">
        <v>1502.61418181818</v>
      </c>
      <c r="AL780">
        <v>3.53564147921412</v>
      </c>
      <c r="AM780">
        <v>64.4554851909775</v>
      </c>
      <c r="AN780">
        <f>(AP780 - AO780 + DY780*1E3/(8.314*(EA780+273.15)) * AR780/DX780 * AQ780) * DX780/(100*DL780) * 1000/(1000 - AP780)</f>
        <v>0</v>
      </c>
      <c r="AO780">
        <v>20.7090965801232</v>
      </c>
      <c r="AP780">
        <v>34.0184709090909</v>
      </c>
      <c r="AQ780">
        <v>0.00748755636867887</v>
      </c>
      <c r="AR780">
        <v>96.2246162658236</v>
      </c>
      <c r="AS780">
        <v>19</v>
      </c>
      <c r="AT780">
        <v>4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439</v>
      </c>
      <c r="AY780" t="s">
        <v>439</v>
      </c>
      <c r="AZ780">
        <v>0</v>
      </c>
      <c r="BA780">
        <v>0</v>
      </c>
      <c r="BB780">
        <f>1-AZ780/BA780</f>
        <v>0</v>
      </c>
      <c r="BC780">
        <v>0</v>
      </c>
      <c r="BD780" t="s">
        <v>439</v>
      </c>
      <c r="BE780" t="s">
        <v>439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439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440</v>
      </c>
      <c r="DO780">
        <v>2</v>
      </c>
      <c r="DP780" t="b">
        <v>1</v>
      </c>
      <c r="DQ780">
        <v>1762209798.94615</v>
      </c>
      <c r="DR780">
        <v>1427.51307692308</v>
      </c>
      <c r="DS780">
        <v>1487.61</v>
      </c>
      <c r="DT780">
        <v>33.9667076923077</v>
      </c>
      <c r="DU780">
        <v>20.7094076923077</v>
      </c>
      <c r="DV780">
        <v>1420.88923076923</v>
      </c>
      <c r="DW780">
        <v>33.6566846153846</v>
      </c>
      <c r="DX780">
        <v>500.032461538462</v>
      </c>
      <c r="DY780">
        <v>90.8144076923077</v>
      </c>
      <c r="DZ780">
        <v>0.100046353846154</v>
      </c>
      <c r="EA780">
        <v>46.2621461538461</v>
      </c>
      <c r="EB780">
        <v>45.0438461538462</v>
      </c>
      <c r="EC780">
        <v>999.9</v>
      </c>
      <c r="ED780">
        <v>0</v>
      </c>
      <c r="EE780">
        <v>0</v>
      </c>
      <c r="EF780">
        <v>9993.55692307692</v>
      </c>
      <c r="EG780">
        <v>0</v>
      </c>
      <c r="EH780">
        <v>1140.94538461538</v>
      </c>
      <c r="EI780">
        <v>-60.0984153846154</v>
      </c>
      <c r="EJ780">
        <v>1477.70615384615</v>
      </c>
      <c r="EK780">
        <v>1519.06923076923</v>
      </c>
      <c r="EL780">
        <v>13.2573</v>
      </c>
      <c r="EM780">
        <v>1487.61</v>
      </c>
      <c r="EN780">
        <v>20.7094076923077</v>
      </c>
      <c r="EO780">
        <v>3.08466692307692</v>
      </c>
      <c r="EP780">
        <v>1.88071307692308</v>
      </c>
      <c r="EQ780">
        <v>24.4921307692308</v>
      </c>
      <c r="ER780">
        <v>16.4742769230769</v>
      </c>
      <c r="ES780">
        <v>1999.98384615385</v>
      </c>
      <c r="ET780">
        <v>0.979998384615385</v>
      </c>
      <c r="EU780">
        <v>0.0200013538461538</v>
      </c>
      <c r="EV780">
        <v>0</v>
      </c>
      <c r="EW780">
        <v>1025.42538461538</v>
      </c>
      <c r="EX780">
        <v>5.00059</v>
      </c>
      <c r="EY780">
        <v>22828.4153846154</v>
      </c>
      <c r="EZ780">
        <v>17360.1923076923</v>
      </c>
      <c r="FA780">
        <v>69.1774615384615</v>
      </c>
      <c r="FB780">
        <v>69.7642307692308</v>
      </c>
      <c r="FC780">
        <v>68.6776153846154</v>
      </c>
      <c r="FD780">
        <v>69.1823846153846</v>
      </c>
      <c r="FE780">
        <v>69.2064615384615</v>
      </c>
      <c r="FF780">
        <v>1955.08384615385</v>
      </c>
      <c r="FG780">
        <v>39.9</v>
      </c>
      <c r="FH780">
        <v>0</v>
      </c>
      <c r="FI780">
        <v>1762209806.6</v>
      </c>
      <c r="FJ780">
        <v>0</v>
      </c>
      <c r="FK780">
        <v>1025.37115384615</v>
      </c>
      <c r="FL780">
        <v>-3.38085469742062</v>
      </c>
      <c r="FM780">
        <v>3.87008539980385</v>
      </c>
      <c r="FN780">
        <v>22828.3846153846</v>
      </c>
      <c r="FO780">
        <v>15</v>
      </c>
      <c r="FP780">
        <v>0</v>
      </c>
      <c r="FQ780" t="s">
        <v>441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-59.800225</v>
      </c>
      <c r="GD780">
        <v>-6.26646766917294</v>
      </c>
      <c r="GE780">
        <v>0.932443958034477</v>
      </c>
      <c r="GF780">
        <v>0</v>
      </c>
      <c r="GG780">
        <v>1025.54411764706</v>
      </c>
      <c r="GH780">
        <v>-2.84644766683703</v>
      </c>
      <c r="GI780">
        <v>0.338935336944616</v>
      </c>
      <c r="GJ780">
        <v>-1</v>
      </c>
      <c r="GK780">
        <v>13.24191</v>
      </c>
      <c r="GL780">
        <v>0.408117293233095</v>
      </c>
      <c r="GM780">
        <v>0.0392838885549788</v>
      </c>
      <c r="GN780">
        <v>0</v>
      </c>
      <c r="GO780">
        <v>0</v>
      </c>
      <c r="GP780">
        <v>2</v>
      </c>
      <c r="GQ780" t="s">
        <v>442</v>
      </c>
      <c r="GR780">
        <v>3.12399</v>
      </c>
      <c r="GS780">
        <v>2.77779</v>
      </c>
      <c r="GT780">
        <v>0.197681</v>
      </c>
      <c r="GU780">
        <v>0.202959</v>
      </c>
      <c r="GV780">
        <v>0.124249</v>
      </c>
      <c r="GW780">
        <v>0.0874119</v>
      </c>
      <c r="GX780">
        <v>28293.3</v>
      </c>
      <c r="GY780">
        <v>29626.8</v>
      </c>
      <c r="GZ780">
        <v>32093.1</v>
      </c>
      <c r="HA780">
        <v>33849.1</v>
      </c>
      <c r="HB780">
        <v>40277.5</v>
      </c>
      <c r="HC780">
        <v>44574.7</v>
      </c>
      <c r="HD780">
        <v>50527.5</v>
      </c>
      <c r="HE780">
        <v>54340.6</v>
      </c>
      <c r="HF780">
        <v>1.61217</v>
      </c>
      <c r="HG780">
        <v>1.90707</v>
      </c>
      <c r="HH780">
        <v>-0.0941306</v>
      </c>
      <c r="HI780">
        <v>0</v>
      </c>
      <c r="HJ780">
        <v>46.5669</v>
      </c>
      <c r="HK780">
        <v>999.9</v>
      </c>
      <c r="HL780">
        <v>53.199</v>
      </c>
      <c r="HM780">
        <v>28.379</v>
      </c>
      <c r="HN780">
        <v>22.7255</v>
      </c>
      <c r="HO780">
        <v>60.9649</v>
      </c>
      <c r="HP780">
        <v>29.379</v>
      </c>
      <c r="HQ780">
        <v>2</v>
      </c>
      <c r="HR780">
        <v>3.14926</v>
      </c>
      <c r="HS780">
        <v>9.28105</v>
      </c>
      <c r="HT780">
        <v>19.883</v>
      </c>
      <c r="HU780">
        <v>5.18539</v>
      </c>
      <c r="HV780">
        <v>12.0201</v>
      </c>
      <c r="HW780">
        <v>4.9669</v>
      </c>
      <c r="HX780">
        <v>3.29598</v>
      </c>
      <c r="HY780">
        <v>999.9</v>
      </c>
      <c r="HZ780">
        <v>9999</v>
      </c>
      <c r="IA780">
        <v>9999</v>
      </c>
      <c r="IB780">
        <v>9999</v>
      </c>
      <c r="IC780">
        <v>1.86314</v>
      </c>
      <c r="ID780">
        <v>1.86812</v>
      </c>
      <c r="IE780">
        <v>1.86783</v>
      </c>
      <c r="IF780">
        <v>1.86904</v>
      </c>
      <c r="IG780">
        <v>1.86981</v>
      </c>
      <c r="IH780">
        <v>1.86584</v>
      </c>
      <c r="II780">
        <v>1.86702</v>
      </c>
      <c r="IJ780">
        <v>1.86838</v>
      </c>
      <c r="IK780">
        <v>5</v>
      </c>
      <c r="IL780">
        <v>0</v>
      </c>
      <c r="IM780">
        <v>0</v>
      </c>
      <c r="IN780">
        <v>0</v>
      </c>
      <c r="IO780" t="s">
        <v>443</v>
      </c>
      <c r="IP780" t="s">
        <v>444</v>
      </c>
      <c r="IQ780" t="s">
        <v>445</v>
      </c>
      <c r="IR780" t="s">
        <v>445</v>
      </c>
      <c r="IS780" t="s">
        <v>445</v>
      </c>
      <c r="IT780" t="s">
        <v>445</v>
      </c>
      <c r="IU780">
        <v>0</v>
      </c>
      <c r="IV780">
        <v>100</v>
      </c>
      <c r="IW780">
        <v>100</v>
      </c>
      <c r="IX780">
        <v>6.73</v>
      </c>
      <c r="IY780">
        <v>0.3101</v>
      </c>
      <c r="IZ780">
        <v>0.972545899424372</v>
      </c>
      <c r="JA780">
        <v>0.00534676025210932</v>
      </c>
      <c r="JB780">
        <v>-1.70922874884956e-06</v>
      </c>
      <c r="JC780">
        <v>5.24977269206303e-10</v>
      </c>
      <c r="JD780">
        <v>0.310040366037049</v>
      </c>
      <c r="JE780">
        <v>0</v>
      </c>
      <c r="JF780">
        <v>0</v>
      </c>
      <c r="JG780">
        <v>0</v>
      </c>
      <c r="JH780">
        <v>4</v>
      </c>
      <c r="JI780">
        <v>2317</v>
      </c>
      <c r="JJ780">
        <v>-0</v>
      </c>
      <c r="JK780">
        <v>23</v>
      </c>
      <c r="JL780">
        <v>29370163.5</v>
      </c>
      <c r="JM780">
        <v>29370163.5</v>
      </c>
      <c r="JN780">
        <v>3.44482</v>
      </c>
      <c r="JO780">
        <v>2.58545</v>
      </c>
      <c r="JP780">
        <v>2.19849</v>
      </c>
      <c r="JQ780">
        <v>2.63672</v>
      </c>
      <c r="JR780">
        <v>2.44507</v>
      </c>
      <c r="JS780">
        <v>2.33521</v>
      </c>
      <c r="JT780">
        <v>33.1099</v>
      </c>
      <c r="JU780">
        <v>24.0787</v>
      </c>
      <c r="JV780">
        <v>18</v>
      </c>
      <c r="JW780">
        <v>471.683</v>
      </c>
      <c r="JX780">
        <v>713.685</v>
      </c>
      <c r="JY780">
        <v>37.3404</v>
      </c>
      <c r="JZ780">
        <v>60.1144</v>
      </c>
      <c r="KA780">
        <v>30.0042</v>
      </c>
      <c r="KB780">
        <v>58.8295</v>
      </c>
      <c r="KC780">
        <v>58.4153</v>
      </c>
      <c r="KD780">
        <v>68.9991</v>
      </c>
      <c r="KE780">
        <v>0</v>
      </c>
      <c r="KF780">
        <v>100</v>
      </c>
      <c r="KG780">
        <v>25.0182</v>
      </c>
      <c r="KH780">
        <v>1536.89</v>
      </c>
      <c r="KI780">
        <v>21.9999</v>
      </c>
      <c r="KJ780">
        <v>91.5199</v>
      </c>
      <c r="KK780">
        <v>87.8925</v>
      </c>
    </row>
    <row r="781" spans="1:297">
      <c r="A781">
        <v>765</v>
      </c>
      <c r="B781">
        <v>1762209812.1</v>
      </c>
      <c r="C781">
        <v>11580.0999999046</v>
      </c>
      <c r="D781" t="s">
        <v>1981</v>
      </c>
      <c r="E781" t="s">
        <v>1982</v>
      </c>
      <c r="F781">
        <v>5</v>
      </c>
      <c r="G781" t="s">
        <v>1798</v>
      </c>
      <c r="H781" t="s">
        <v>438</v>
      </c>
      <c r="I781">
        <v>1762209803.94615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1550.84758171005</v>
      </c>
      <c r="AK781">
        <v>1519.38927272727</v>
      </c>
      <c r="AL781">
        <v>3.3372170628781</v>
      </c>
      <c r="AM781">
        <v>64.4554851909775</v>
      </c>
      <c r="AN781">
        <f>(AP781 - AO781 + DY781*1E3/(8.314*(EA781+273.15)) * AR781/DX781 * AQ781) * DX781/(100*DL781) * 1000/(1000 - AP781)</f>
        <v>0</v>
      </c>
      <c r="AO781">
        <v>20.7074793273454</v>
      </c>
      <c r="AP781">
        <v>34.0596690909091</v>
      </c>
      <c r="AQ781">
        <v>0.00797127754744465</v>
      </c>
      <c r="AR781">
        <v>96.2246162658236</v>
      </c>
      <c r="AS781">
        <v>19</v>
      </c>
      <c r="AT781">
        <v>4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439</v>
      </c>
      <c r="AY781" t="s">
        <v>439</v>
      </c>
      <c r="AZ781">
        <v>0</v>
      </c>
      <c r="BA781">
        <v>0</v>
      </c>
      <c r="BB781">
        <f>1-AZ781/BA781</f>
        <v>0</v>
      </c>
      <c r="BC781">
        <v>0</v>
      </c>
      <c r="BD781" t="s">
        <v>439</v>
      </c>
      <c r="BE781" t="s">
        <v>439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439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440</v>
      </c>
      <c r="DO781">
        <v>2</v>
      </c>
      <c r="DP781" t="b">
        <v>1</v>
      </c>
      <c r="DQ781">
        <v>1762209803.94615</v>
      </c>
      <c r="DR781">
        <v>1444.15923076923</v>
      </c>
      <c r="DS781">
        <v>1504.15384615385</v>
      </c>
      <c r="DT781">
        <v>34.0039846153846</v>
      </c>
      <c r="DU781">
        <v>20.7086923076923</v>
      </c>
      <c r="DV781">
        <v>1437.47538461538</v>
      </c>
      <c r="DW781">
        <v>33.6939461538462</v>
      </c>
      <c r="DX781">
        <v>500.012923076923</v>
      </c>
      <c r="DY781">
        <v>90.8167</v>
      </c>
      <c r="DZ781">
        <v>0.100034938461538</v>
      </c>
      <c r="EA781">
        <v>46.2891076923077</v>
      </c>
      <c r="EB781">
        <v>45.0623615384615</v>
      </c>
      <c r="EC781">
        <v>999.9</v>
      </c>
      <c r="ED781">
        <v>0</v>
      </c>
      <c r="EE781">
        <v>0</v>
      </c>
      <c r="EF781">
        <v>9996.57615384615</v>
      </c>
      <c r="EG781">
        <v>0</v>
      </c>
      <c r="EH781">
        <v>1140.86538461538</v>
      </c>
      <c r="EI781">
        <v>-59.9953153846154</v>
      </c>
      <c r="EJ781">
        <v>1494.99692307692</v>
      </c>
      <c r="EK781">
        <v>1535.96153846154</v>
      </c>
      <c r="EL781">
        <v>13.2952769230769</v>
      </c>
      <c r="EM781">
        <v>1504.15384615385</v>
      </c>
      <c r="EN781">
        <v>20.7086923076923</v>
      </c>
      <c r="EO781">
        <v>3.08813</v>
      </c>
      <c r="EP781">
        <v>1.88069692307692</v>
      </c>
      <c r="EQ781">
        <v>24.5108769230769</v>
      </c>
      <c r="ER781">
        <v>16.4741384615385</v>
      </c>
      <c r="ES781">
        <v>1999.95</v>
      </c>
      <c r="ET781">
        <v>0.979998384615385</v>
      </c>
      <c r="EU781">
        <v>0.0200013538461538</v>
      </c>
      <c r="EV781">
        <v>0</v>
      </c>
      <c r="EW781">
        <v>1025.07538461538</v>
      </c>
      <c r="EX781">
        <v>5.00059</v>
      </c>
      <c r="EY781">
        <v>22827.8</v>
      </c>
      <c r="EZ781">
        <v>17359.8923076923</v>
      </c>
      <c r="FA781">
        <v>69.2063846153846</v>
      </c>
      <c r="FB781">
        <v>69.793</v>
      </c>
      <c r="FC781">
        <v>68.7160769230769</v>
      </c>
      <c r="FD781">
        <v>69.2160769230769</v>
      </c>
      <c r="FE781">
        <v>69.2306153846154</v>
      </c>
      <c r="FF781">
        <v>1955.05</v>
      </c>
      <c r="FG781">
        <v>39.9</v>
      </c>
      <c r="FH781">
        <v>0</v>
      </c>
      <c r="FI781">
        <v>1762209811.4</v>
      </c>
      <c r="FJ781">
        <v>0</v>
      </c>
      <c r="FK781">
        <v>1025.08346153846</v>
      </c>
      <c r="FL781">
        <v>-3.89914529467164</v>
      </c>
      <c r="FM781">
        <v>-2.75897440412369</v>
      </c>
      <c r="FN781">
        <v>22828.25</v>
      </c>
      <c r="FO781">
        <v>15</v>
      </c>
      <c r="FP781">
        <v>0</v>
      </c>
      <c r="FQ781" t="s">
        <v>441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-60.1077428571429</v>
      </c>
      <c r="GD781">
        <v>-0.488399999999995</v>
      </c>
      <c r="GE781">
        <v>0.647425787305408</v>
      </c>
      <c r="GF781">
        <v>1</v>
      </c>
      <c r="GG781">
        <v>1025.29147058824</v>
      </c>
      <c r="GH781">
        <v>-3.76027502021106</v>
      </c>
      <c r="GI781">
        <v>0.413066953360445</v>
      </c>
      <c r="GJ781">
        <v>-1</v>
      </c>
      <c r="GK781">
        <v>13.2746238095238</v>
      </c>
      <c r="GL781">
        <v>0.448168831168829</v>
      </c>
      <c r="GM781">
        <v>0.045338724169269</v>
      </c>
      <c r="GN781">
        <v>0</v>
      </c>
      <c r="GO781">
        <v>1</v>
      </c>
      <c r="GP781">
        <v>2</v>
      </c>
      <c r="GQ781" t="s">
        <v>460</v>
      </c>
      <c r="GR781">
        <v>3.12412</v>
      </c>
      <c r="GS781">
        <v>2.77788</v>
      </c>
      <c r="GT781">
        <v>0.199032</v>
      </c>
      <c r="GU781">
        <v>0.204374</v>
      </c>
      <c r="GV781">
        <v>0.124322</v>
      </c>
      <c r="GW781">
        <v>0.0874028</v>
      </c>
      <c r="GX781">
        <v>28242.4</v>
      </c>
      <c r="GY781">
        <v>29569.9</v>
      </c>
      <c r="GZ781">
        <v>32090.3</v>
      </c>
      <c r="HA781">
        <v>33845.2</v>
      </c>
      <c r="HB781">
        <v>40272</v>
      </c>
      <c r="HC781">
        <v>44570.7</v>
      </c>
      <c r="HD781">
        <v>50524</v>
      </c>
      <c r="HE781">
        <v>54334.9</v>
      </c>
      <c r="HF781">
        <v>1.612</v>
      </c>
      <c r="HG781">
        <v>1.9067</v>
      </c>
      <c r="HH781">
        <v>-0.0943616</v>
      </c>
      <c r="HI781">
        <v>0</v>
      </c>
      <c r="HJ781">
        <v>46.5929</v>
      </c>
      <c r="HK781">
        <v>999.9</v>
      </c>
      <c r="HL781">
        <v>53.199</v>
      </c>
      <c r="HM781">
        <v>28.379</v>
      </c>
      <c r="HN781">
        <v>22.7252</v>
      </c>
      <c r="HO781">
        <v>60.8249</v>
      </c>
      <c r="HP781">
        <v>29.391</v>
      </c>
      <c r="HQ781">
        <v>2</v>
      </c>
      <c r="HR781">
        <v>3.15363</v>
      </c>
      <c r="HS781">
        <v>9.28105</v>
      </c>
      <c r="HT781">
        <v>19.883</v>
      </c>
      <c r="HU781">
        <v>5.18539</v>
      </c>
      <c r="HV781">
        <v>12.0201</v>
      </c>
      <c r="HW781">
        <v>4.9671</v>
      </c>
      <c r="HX781">
        <v>3.29595</v>
      </c>
      <c r="HY781">
        <v>999.9</v>
      </c>
      <c r="HZ781">
        <v>9999</v>
      </c>
      <c r="IA781">
        <v>9999</v>
      </c>
      <c r="IB781">
        <v>9999</v>
      </c>
      <c r="IC781">
        <v>1.86312</v>
      </c>
      <c r="ID781">
        <v>1.86813</v>
      </c>
      <c r="IE781">
        <v>1.86783</v>
      </c>
      <c r="IF781">
        <v>1.86904</v>
      </c>
      <c r="IG781">
        <v>1.86981</v>
      </c>
      <c r="IH781">
        <v>1.86584</v>
      </c>
      <c r="II781">
        <v>1.86703</v>
      </c>
      <c r="IJ781">
        <v>1.86835</v>
      </c>
      <c r="IK781">
        <v>5</v>
      </c>
      <c r="IL781">
        <v>0</v>
      </c>
      <c r="IM781">
        <v>0</v>
      </c>
      <c r="IN781">
        <v>0</v>
      </c>
      <c r="IO781" t="s">
        <v>443</v>
      </c>
      <c r="IP781" t="s">
        <v>444</v>
      </c>
      <c r="IQ781" t="s">
        <v>445</v>
      </c>
      <c r="IR781" t="s">
        <v>445</v>
      </c>
      <c r="IS781" t="s">
        <v>445</v>
      </c>
      <c r="IT781" t="s">
        <v>445</v>
      </c>
      <c r="IU781">
        <v>0</v>
      </c>
      <c r="IV781">
        <v>100</v>
      </c>
      <c r="IW781">
        <v>100</v>
      </c>
      <c r="IX781">
        <v>6.78</v>
      </c>
      <c r="IY781">
        <v>0.3101</v>
      </c>
      <c r="IZ781">
        <v>0.972545899424372</v>
      </c>
      <c r="JA781">
        <v>0.00534676025210932</v>
      </c>
      <c r="JB781">
        <v>-1.70922874884956e-06</v>
      </c>
      <c r="JC781">
        <v>5.24977269206303e-10</v>
      </c>
      <c r="JD781">
        <v>0.310040366037049</v>
      </c>
      <c r="JE781">
        <v>0</v>
      </c>
      <c r="JF781">
        <v>0</v>
      </c>
      <c r="JG781">
        <v>0</v>
      </c>
      <c r="JH781">
        <v>4</v>
      </c>
      <c r="JI781">
        <v>2317</v>
      </c>
      <c r="JJ781">
        <v>-0</v>
      </c>
      <c r="JK781">
        <v>23</v>
      </c>
      <c r="JL781">
        <v>29370163.5</v>
      </c>
      <c r="JM781">
        <v>29370163.5</v>
      </c>
      <c r="JN781">
        <v>3.47656</v>
      </c>
      <c r="JO781">
        <v>2.60132</v>
      </c>
      <c r="JP781">
        <v>2.19849</v>
      </c>
      <c r="JQ781">
        <v>2.63672</v>
      </c>
      <c r="JR781">
        <v>2.44507</v>
      </c>
      <c r="JS781">
        <v>2.2644</v>
      </c>
      <c r="JT781">
        <v>33.1099</v>
      </c>
      <c r="JU781">
        <v>24.07</v>
      </c>
      <c r="JV781">
        <v>18</v>
      </c>
      <c r="JW781">
        <v>471.77</v>
      </c>
      <c r="JX781">
        <v>713.616</v>
      </c>
      <c r="JY781">
        <v>37.3667</v>
      </c>
      <c r="JZ781">
        <v>60.1523</v>
      </c>
      <c r="KA781">
        <v>30.0042</v>
      </c>
      <c r="KB781">
        <v>58.8716</v>
      </c>
      <c r="KC781">
        <v>58.4524</v>
      </c>
      <c r="KD781">
        <v>69.6919</v>
      </c>
      <c r="KE781">
        <v>0</v>
      </c>
      <c r="KF781">
        <v>100</v>
      </c>
      <c r="KG781">
        <v>25.0376</v>
      </c>
      <c r="KH781">
        <v>1557.39</v>
      </c>
      <c r="KI781">
        <v>21.9999</v>
      </c>
      <c r="KJ781">
        <v>91.513</v>
      </c>
      <c r="KK781">
        <v>87.8831</v>
      </c>
    </row>
    <row r="782" spans="1:297">
      <c r="A782">
        <v>766</v>
      </c>
      <c r="B782">
        <v>1762209817.1</v>
      </c>
      <c r="C782">
        <v>11585.0999999046</v>
      </c>
      <c r="D782" t="s">
        <v>1983</v>
      </c>
      <c r="E782" t="s">
        <v>1984</v>
      </c>
      <c r="F782">
        <v>5</v>
      </c>
      <c r="G782" t="s">
        <v>1798</v>
      </c>
      <c r="H782" t="s">
        <v>438</v>
      </c>
      <c r="I782">
        <v>1762209808.94615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1568.92105519935</v>
      </c>
      <c r="AK782">
        <v>1537.0183030303</v>
      </c>
      <c r="AL782">
        <v>3.53367929590395</v>
      </c>
      <c r="AM782">
        <v>64.4554851909775</v>
      </c>
      <c r="AN782">
        <f>(AP782 - AO782 + DY782*1E3/(8.314*(EA782+273.15)) * AR782/DX782 * AQ782) * DX782/(100*DL782) * 1000/(1000 - AP782)</f>
        <v>0</v>
      </c>
      <c r="AO782">
        <v>20.7072912086137</v>
      </c>
      <c r="AP782">
        <v>34.0838442424242</v>
      </c>
      <c r="AQ782">
        <v>0.00559439960950606</v>
      </c>
      <c r="AR782">
        <v>96.2246162658236</v>
      </c>
      <c r="AS782">
        <v>19</v>
      </c>
      <c r="AT782">
        <v>4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439</v>
      </c>
      <c r="AY782" t="s">
        <v>439</v>
      </c>
      <c r="AZ782">
        <v>0</v>
      </c>
      <c r="BA782">
        <v>0</v>
      </c>
      <c r="BB782">
        <f>1-AZ782/BA782</f>
        <v>0</v>
      </c>
      <c r="BC782">
        <v>0</v>
      </c>
      <c r="BD782" t="s">
        <v>439</v>
      </c>
      <c r="BE782" t="s">
        <v>439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439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440</v>
      </c>
      <c r="DO782">
        <v>2</v>
      </c>
      <c r="DP782" t="b">
        <v>1</v>
      </c>
      <c r="DQ782">
        <v>1762209808.94615</v>
      </c>
      <c r="DR782">
        <v>1460.73076923077</v>
      </c>
      <c r="DS782">
        <v>1521.32538461538</v>
      </c>
      <c r="DT782">
        <v>34.0385307692308</v>
      </c>
      <c r="DU782">
        <v>20.7080692307692</v>
      </c>
      <c r="DV782">
        <v>1453.98538461538</v>
      </c>
      <c r="DW782">
        <v>33.7285</v>
      </c>
      <c r="DX782">
        <v>499.997230769231</v>
      </c>
      <c r="DY782">
        <v>90.8187230769231</v>
      </c>
      <c r="DZ782">
        <v>0.100046153846154</v>
      </c>
      <c r="EA782">
        <v>46.3158615384615</v>
      </c>
      <c r="EB782">
        <v>45.0819461538462</v>
      </c>
      <c r="EC782">
        <v>999.9</v>
      </c>
      <c r="ED782">
        <v>0</v>
      </c>
      <c r="EE782">
        <v>0</v>
      </c>
      <c r="EF782">
        <v>9998.11846153846</v>
      </c>
      <c r="EG782">
        <v>0</v>
      </c>
      <c r="EH782">
        <v>1140.77</v>
      </c>
      <c r="EI782">
        <v>-60.5947923076923</v>
      </c>
      <c r="EJ782">
        <v>1512.20538461538</v>
      </c>
      <c r="EK782">
        <v>1553.49461538462</v>
      </c>
      <c r="EL782">
        <v>13.3304384615385</v>
      </c>
      <c r="EM782">
        <v>1521.32538461538</v>
      </c>
      <c r="EN782">
        <v>20.7080692307692</v>
      </c>
      <c r="EO782">
        <v>3.09133615384615</v>
      </c>
      <c r="EP782">
        <v>1.88068230769231</v>
      </c>
      <c r="EQ782">
        <v>24.5282307692308</v>
      </c>
      <c r="ER782">
        <v>16.4740230769231</v>
      </c>
      <c r="ES782">
        <v>1999.96230769231</v>
      </c>
      <c r="ET782">
        <v>0.979998846153846</v>
      </c>
      <c r="EU782">
        <v>0.0200008769230769</v>
      </c>
      <c r="EV782">
        <v>0</v>
      </c>
      <c r="EW782">
        <v>1024.85846153846</v>
      </c>
      <c r="EX782">
        <v>5.00059</v>
      </c>
      <c r="EY782">
        <v>22827.6</v>
      </c>
      <c r="EZ782">
        <v>17359.9923076923</v>
      </c>
      <c r="FA782">
        <v>69.2257692307692</v>
      </c>
      <c r="FB782">
        <v>69.8314615384615</v>
      </c>
      <c r="FC782">
        <v>68.7354615384615</v>
      </c>
      <c r="FD782">
        <v>69.245</v>
      </c>
      <c r="FE782">
        <v>69.2690769230769</v>
      </c>
      <c r="FF782">
        <v>1955.06230769231</v>
      </c>
      <c r="FG782">
        <v>39.9</v>
      </c>
      <c r="FH782">
        <v>0</v>
      </c>
      <c r="FI782">
        <v>1762209816.2</v>
      </c>
      <c r="FJ782">
        <v>0</v>
      </c>
      <c r="FK782">
        <v>1024.84961538462</v>
      </c>
      <c r="FL782">
        <v>-2.93094018296313</v>
      </c>
      <c r="FM782">
        <v>-9.81538463535381</v>
      </c>
      <c r="FN782">
        <v>22827.8269230769</v>
      </c>
      <c r="FO782">
        <v>15</v>
      </c>
      <c r="FP782">
        <v>0</v>
      </c>
      <c r="FQ782" t="s">
        <v>441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-60.365895</v>
      </c>
      <c r="GD782">
        <v>-5.65499999999997</v>
      </c>
      <c r="GE782">
        <v>0.847305637580088</v>
      </c>
      <c r="GF782">
        <v>0</v>
      </c>
      <c r="GG782">
        <v>1025.01294117647</v>
      </c>
      <c r="GH782">
        <v>-3.07440794718913</v>
      </c>
      <c r="GI782">
        <v>0.369248277798872</v>
      </c>
      <c r="GJ782">
        <v>-1</v>
      </c>
      <c r="GK782">
        <v>13.313025</v>
      </c>
      <c r="GL782">
        <v>0.433258646616552</v>
      </c>
      <c r="GM782">
        <v>0.0418526806190475</v>
      </c>
      <c r="GN782">
        <v>0</v>
      </c>
      <c r="GO782">
        <v>0</v>
      </c>
      <c r="GP782">
        <v>2</v>
      </c>
      <c r="GQ782" t="s">
        <v>442</v>
      </c>
      <c r="GR782">
        <v>3.1241</v>
      </c>
      <c r="GS782">
        <v>2.77809</v>
      </c>
      <c r="GT782">
        <v>0.200439</v>
      </c>
      <c r="GU782">
        <v>0.205689</v>
      </c>
      <c r="GV782">
        <v>0.124403</v>
      </c>
      <c r="GW782">
        <v>0.0874022</v>
      </c>
      <c r="GX782">
        <v>28189.4</v>
      </c>
      <c r="GY782">
        <v>29517</v>
      </c>
      <c r="GZ782">
        <v>32087.4</v>
      </c>
      <c r="HA782">
        <v>33841.7</v>
      </c>
      <c r="HB782">
        <v>40266</v>
      </c>
      <c r="HC782">
        <v>44566.4</v>
      </c>
      <c r="HD782">
        <v>50520.2</v>
      </c>
      <c r="HE782">
        <v>54329.5</v>
      </c>
      <c r="HF782">
        <v>1.61157</v>
      </c>
      <c r="HG782">
        <v>1.90625</v>
      </c>
      <c r="HH782">
        <v>-0.0946037</v>
      </c>
      <c r="HI782">
        <v>0</v>
      </c>
      <c r="HJ782">
        <v>46.6177</v>
      </c>
      <c r="HK782">
        <v>999.9</v>
      </c>
      <c r="HL782">
        <v>53.199</v>
      </c>
      <c r="HM782">
        <v>28.379</v>
      </c>
      <c r="HN782">
        <v>22.7233</v>
      </c>
      <c r="HO782">
        <v>60.9849</v>
      </c>
      <c r="HP782">
        <v>29.359</v>
      </c>
      <c r="HQ782">
        <v>2</v>
      </c>
      <c r="HR782">
        <v>3.15805</v>
      </c>
      <c r="HS782">
        <v>9.28105</v>
      </c>
      <c r="HT782">
        <v>19.8829</v>
      </c>
      <c r="HU782">
        <v>5.18524</v>
      </c>
      <c r="HV782">
        <v>12.0204</v>
      </c>
      <c r="HW782">
        <v>4.9667</v>
      </c>
      <c r="HX782">
        <v>3.2959</v>
      </c>
      <c r="HY782">
        <v>999.9</v>
      </c>
      <c r="HZ782">
        <v>9999</v>
      </c>
      <c r="IA782">
        <v>9999</v>
      </c>
      <c r="IB782">
        <v>9999</v>
      </c>
      <c r="IC782">
        <v>1.86313</v>
      </c>
      <c r="ID782">
        <v>1.86809</v>
      </c>
      <c r="IE782">
        <v>1.86783</v>
      </c>
      <c r="IF782">
        <v>1.86904</v>
      </c>
      <c r="IG782">
        <v>1.86981</v>
      </c>
      <c r="IH782">
        <v>1.86584</v>
      </c>
      <c r="II782">
        <v>1.86701</v>
      </c>
      <c r="IJ782">
        <v>1.86835</v>
      </c>
      <c r="IK782">
        <v>5</v>
      </c>
      <c r="IL782">
        <v>0</v>
      </c>
      <c r="IM782">
        <v>0</v>
      </c>
      <c r="IN782">
        <v>0</v>
      </c>
      <c r="IO782" t="s">
        <v>443</v>
      </c>
      <c r="IP782" t="s">
        <v>444</v>
      </c>
      <c r="IQ782" t="s">
        <v>445</v>
      </c>
      <c r="IR782" t="s">
        <v>445</v>
      </c>
      <c r="IS782" t="s">
        <v>445</v>
      </c>
      <c r="IT782" t="s">
        <v>445</v>
      </c>
      <c r="IU782">
        <v>0</v>
      </c>
      <c r="IV782">
        <v>100</v>
      </c>
      <c r="IW782">
        <v>100</v>
      </c>
      <c r="IX782">
        <v>6.84</v>
      </c>
      <c r="IY782">
        <v>0.3101</v>
      </c>
      <c r="IZ782">
        <v>0.972545899424372</v>
      </c>
      <c r="JA782">
        <v>0.00534676025210932</v>
      </c>
      <c r="JB782">
        <v>-1.70922874884956e-06</v>
      </c>
      <c r="JC782">
        <v>5.24977269206303e-10</v>
      </c>
      <c r="JD782">
        <v>0.310040366037049</v>
      </c>
      <c r="JE782">
        <v>0</v>
      </c>
      <c r="JF782">
        <v>0</v>
      </c>
      <c r="JG782">
        <v>0</v>
      </c>
      <c r="JH782">
        <v>4</v>
      </c>
      <c r="JI782">
        <v>2317</v>
      </c>
      <c r="JJ782">
        <v>-0</v>
      </c>
      <c r="JK782">
        <v>23</v>
      </c>
      <c r="JL782">
        <v>29370163.6</v>
      </c>
      <c r="JM782">
        <v>29370163.6</v>
      </c>
      <c r="JN782">
        <v>3.50708</v>
      </c>
      <c r="JO782">
        <v>2.58667</v>
      </c>
      <c r="JP782">
        <v>2.19849</v>
      </c>
      <c r="JQ782">
        <v>2.63794</v>
      </c>
      <c r="JR782">
        <v>2.44507</v>
      </c>
      <c r="JS782">
        <v>2.33521</v>
      </c>
      <c r="JT782">
        <v>33.1099</v>
      </c>
      <c r="JU782">
        <v>24.0787</v>
      </c>
      <c r="JV782">
        <v>18</v>
      </c>
      <c r="JW782">
        <v>471.63</v>
      </c>
      <c r="JX782">
        <v>713.481</v>
      </c>
      <c r="JY782">
        <v>37.3948</v>
      </c>
      <c r="JZ782">
        <v>60.1953</v>
      </c>
      <c r="KA782">
        <v>30.0043</v>
      </c>
      <c r="KB782">
        <v>58.9057</v>
      </c>
      <c r="KC782">
        <v>58.4899</v>
      </c>
      <c r="KD782">
        <v>70.2526</v>
      </c>
      <c r="KE782">
        <v>0</v>
      </c>
      <c r="KF782">
        <v>100</v>
      </c>
      <c r="KG782">
        <v>25.0518</v>
      </c>
      <c r="KH782">
        <v>1571.12</v>
      </c>
      <c r="KI782">
        <v>21.9999</v>
      </c>
      <c r="KJ782">
        <v>91.5056</v>
      </c>
      <c r="KK782">
        <v>87.8742</v>
      </c>
    </row>
    <row r="783" spans="1:297">
      <c r="A783">
        <v>767</v>
      </c>
      <c r="B783">
        <v>1762209822.1</v>
      </c>
      <c r="C783">
        <v>11590.0999999046</v>
      </c>
      <c r="D783" t="s">
        <v>1985</v>
      </c>
      <c r="E783" t="s">
        <v>1986</v>
      </c>
      <c r="F783">
        <v>5</v>
      </c>
      <c r="G783" t="s">
        <v>1798</v>
      </c>
      <c r="H783" t="s">
        <v>438</v>
      </c>
      <c r="I783">
        <v>1762209813.94615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1585.33202636183</v>
      </c>
      <c r="AK783">
        <v>1553.91272727273</v>
      </c>
      <c r="AL783">
        <v>3.36449017552356</v>
      </c>
      <c r="AM783">
        <v>64.4554851909775</v>
      </c>
      <c r="AN783">
        <f>(AP783 - AO783 + DY783*1E3/(8.314*(EA783+273.15)) * AR783/DX783 * AQ783) * DX783/(100*DL783) * 1000/(1000 - AP783)</f>
        <v>0</v>
      </c>
      <c r="AO783">
        <v>20.7083530368045</v>
      </c>
      <c r="AP783">
        <v>34.1186103030303</v>
      </c>
      <c r="AQ783">
        <v>0.00667910328642094</v>
      </c>
      <c r="AR783">
        <v>96.2246162658236</v>
      </c>
      <c r="AS783">
        <v>19</v>
      </c>
      <c r="AT783">
        <v>4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439</v>
      </c>
      <c r="AY783" t="s">
        <v>439</v>
      </c>
      <c r="AZ783">
        <v>0</v>
      </c>
      <c r="BA783">
        <v>0</v>
      </c>
      <c r="BB783">
        <f>1-AZ783/BA783</f>
        <v>0</v>
      </c>
      <c r="BC783">
        <v>0</v>
      </c>
      <c r="BD783" t="s">
        <v>439</v>
      </c>
      <c r="BE783" t="s">
        <v>439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439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440</v>
      </c>
      <c r="DO783">
        <v>2</v>
      </c>
      <c r="DP783" t="b">
        <v>1</v>
      </c>
      <c r="DQ783">
        <v>1762209813.94615</v>
      </c>
      <c r="DR783">
        <v>1477.32923076923</v>
      </c>
      <c r="DS783">
        <v>1537.81076923077</v>
      </c>
      <c r="DT783">
        <v>34.0730153846154</v>
      </c>
      <c r="DU783">
        <v>20.7076230769231</v>
      </c>
      <c r="DV783">
        <v>1470.52153846154</v>
      </c>
      <c r="DW783">
        <v>33.7629769230769</v>
      </c>
      <c r="DX783">
        <v>500.012384615385</v>
      </c>
      <c r="DY783">
        <v>90.8203</v>
      </c>
      <c r="DZ783">
        <v>0.100014230769231</v>
      </c>
      <c r="EA783">
        <v>46.3412769230769</v>
      </c>
      <c r="EB783">
        <v>45.1017615384615</v>
      </c>
      <c r="EC783">
        <v>999.9</v>
      </c>
      <c r="ED783">
        <v>0</v>
      </c>
      <c r="EE783">
        <v>0</v>
      </c>
      <c r="EF783">
        <v>10000.9038461538</v>
      </c>
      <c r="EG783">
        <v>0</v>
      </c>
      <c r="EH783">
        <v>1140.68</v>
      </c>
      <c r="EI783">
        <v>-60.4808461538462</v>
      </c>
      <c r="EJ783">
        <v>1529.44384615385</v>
      </c>
      <c r="EK783">
        <v>1570.32769230769</v>
      </c>
      <c r="EL783">
        <v>13.3653615384615</v>
      </c>
      <c r="EM783">
        <v>1537.81076923077</v>
      </c>
      <c r="EN783">
        <v>20.7076230769231</v>
      </c>
      <c r="EO783">
        <v>3.09452153846154</v>
      </c>
      <c r="EP783">
        <v>1.88067384615385</v>
      </c>
      <c r="EQ783">
        <v>24.5454538461538</v>
      </c>
      <c r="ER783">
        <v>16.4739538461538</v>
      </c>
      <c r="ES783">
        <v>1999.97615384615</v>
      </c>
      <c r="ET783">
        <v>0.979999307692308</v>
      </c>
      <c r="EU783">
        <v>0.0200004076923077</v>
      </c>
      <c r="EV783">
        <v>0</v>
      </c>
      <c r="EW783">
        <v>1024.65</v>
      </c>
      <c r="EX783">
        <v>5.00059</v>
      </c>
      <c r="EY783">
        <v>22827.1384615385</v>
      </c>
      <c r="EZ783">
        <v>17360.1</v>
      </c>
      <c r="FA783">
        <v>69.2642307692308</v>
      </c>
      <c r="FB783">
        <v>69.8556153846154</v>
      </c>
      <c r="FC783">
        <v>68.7690769230769</v>
      </c>
      <c r="FD783">
        <v>69.2786153846154</v>
      </c>
      <c r="FE783">
        <v>69.2978461538462</v>
      </c>
      <c r="FF783">
        <v>1955.07615384615</v>
      </c>
      <c r="FG783">
        <v>39.9</v>
      </c>
      <c r="FH783">
        <v>0</v>
      </c>
      <c r="FI783">
        <v>1762209821.6</v>
      </c>
      <c r="FJ783">
        <v>0</v>
      </c>
      <c r="FK783">
        <v>1024.5776</v>
      </c>
      <c r="FL783">
        <v>-2.19307694261688</v>
      </c>
      <c r="FM783">
        <v>-9.59230768123741</v>
      </c>
      <c r="FN783">
        <v>22826.984</v>
      </c>
      <c r="FO783">
        <v>15</v>
      </c>
      <c r="FP783">
        <v>0</v>
      </c>
      <c r="FQ783" t="s">
        <v>441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-60.5999238095238</v>
      </c>
      <c r="GD783">
        <v>-0.188594805194857</v>
      </c>
      <c r="GE783">
        <v>0.593049688679312</v>
      </c>
      <c r="GF783">
        <v>1</v>
      </c>
      <c r="GG783">
        <v>1024.76264705882</v>
      </c>
      <c r="GH783">
        <v>-2.90649350997921</v>
      </c>
      <c r="GI783">
        <v>0.343008393170579</v>
      </c>
      <c r="GJ783">
        <v>-1</v>
      </c>
      <c r="GK783">
        <v>13.3447619047619</v>
      </c>
      <c r="GL783">
        <v>0.411631168831165</v>
      </c>
      <c r="GM783">
        <v>0.0417319847209886</v>
      </c>
      <c r="GN783">
        <v>0</v>
      </c>
      <c r="GO783">
        <v>1</v>
      </c>
      <c r="GP783">
        <v>2</v>
      </c>
      <c r="GQ783" t="s">
        <v>460</v>
      </c>
      <c r="GR783">
        <v>3.12395</v>
      </c>
      <c r="GS783">
        <v>2.77774</v>
      </c>
      <c r="GT783">
        <v>0.201766</v>
      </c>
      <c r="GU783">
        <v>0.206915</v>
      </c>
      <c r="GV783">
        <v>0.124485</v>
      </c>
      <c r="GW783">
        <v>0.0873903</v>
      </c>
      <c r="GX783">
        <v>28138.9</v>
      </c>
      <c r="GY783">
        <v>29467.6</v>
      </c>
      <c r="GZ783">
        <v>32084.2</v>
      </c>
      <c r="HA783">
        <v>33838.2</v>
      </c>
      <c r="HB783">
        <v>40259.6</v>
      </c>
      <c r="HC783">
        <v>44562.7</v>
      </c>
      <c r="HD783">
        <v>50516</v>
      </c>
      <c r="HE783">
        <v>54324.1</v>
      </c>
      <c r="HF783">
        <v>1.61087</v>
      </c>
      <c r="HG783">
        <v>1.90587</v>
      </c>
      <c r="HH783">
        <v>-0.0947863</v>
      </c>
      <c r="HI783">
        <v>0</v>
      </c>
      <c r="HJ783">
        <v>46.6397</v>
      </c>
      <c r="HK783">
        <v>999.9</v>
      </c>
      <c r="HL783">
        <v>53.199</v>
      </c>
      <c r="HM783">
        <v>28.379</v>
      </c>
      <c r="HN783">
        <v>22.7242</v>
      </c>
      <c r="HO783">
        <v>60.7249</v>
      </c>
      <c r="HP783">
        <v>29.3389</v>
      </c>
      <c r="HQ783">
        <v>2</v>
      </c>
      <c r="HR783">
        <v>3.16244</v>
      </c>
      <c r="HS783">
        <v>9.28105</v>
      </c>
      <c r="HT783">
        <v>19.8828</v>
      </c>
      <c r="HU783">
        <v>5.18494</v>
      </c>
      <c r="HV783">
        <v>12.02</v>
      </c>
      <c r="HW783">
        <v>4.9668</v>
      </c>
      <c r="HX783">
        <v>3.2959</v>
      </c>
      <c r="HY783">
        <v>999.9</v>
      </c>
      <c r="HZ783">
        <v>9999</v>
      </c>
      <c r="IA783">
        <v>9999</v>
      </c>
      <c r="IB783">
        <v>9999</v>
      </c>
      <c r="IC783">
        <v>1.86313</v>
      </c>
      <c r="ID783">
        <v>1.8681</v>
      </c>
      <c r="IE783">
        <v>1.86783</v>
      </c>
      <c r="IF783">
        <v>1.86905</v>
      </c>
      <c r="IG783">
        <v>1.86981</v>
      </c>
      <c r="IH783">
        <v>1.86584</v>
      </c>
      <c r="II783">
        <v>1.86704</v>
      </c>
      <c r="IJ783">
        <v>1.8684</v>
      </c>
      <c r="IK783">
        <v>5</v>
      </c>
      <c r="IL783">
        <v>0</v>
      </c>
      <c r="IM783">
        <v>0</v>
      </c>
      <c r="IN783">
        <v>0</v>
      </c>
      <c r="IO783" t="s">
        <v>443</v>
      </c>
      <c r="IP783" t="s">
        <v>444</v>
      </c>
      <c r="IQ783" t="s">
        <v>445</v>
      </c>
      <c r="IR783" t="s">
        <v>445</v>
      </c>
      <c r="IS783" t="s">
        <v>445</v>
      </c>
      <c r="IT783" t="s">
        <v>445</v>
      </c>
      <c r="IU783">
        <v>0</v>
      </c>
      <c r="IV783">
        <v>100</v>
      </c>
      <c r="IW783">
        <v>100</v>
      </c>
      <c r="IX783">
        <v>6.91</v>
      </c>
      <c r="IY783">
        <v>0.31</v>
      </c>
      <c r="IZ783">
        <v>0.972545899424372</v>
      </c>
      <c r="JA783">
        <v>0.00534676025210932</v>
      </c>
      <c r="JB783">
        <v>-1.70922874884956e-06</v>
      </c>
      <c r="JC783">
        <v>5.24977269206303e-10</v>
      </c>
      <c r="JD783">
        <v>0.310040366037049</v>
      </c>
      <c r="JE783">
        <v>0</v>
      </c>
      <c r="JF783">
        <v>0</v>
      </c>
      <c r="JG783">
        <v>0</v>
      </c>
      <c r="JH783">
        <v>4</v>
      </c>
      <c r="JI783">
        <v>2317</v>
      </c>
      <c r="JJ783">
        <v>-0</v>
      </c>
      <c r="JK783">
        <v>23</v>
      </c>
      <c r="JL783">
        <v>29370163.7</v>
      </c>
      <c r="JM783">
        <v>29370163.7</v>
      </c>
      <c r="JN783">
        <v>3.5376</v>
      </c>
      <c r="JO783">
        <v>2.60132</v>
      </c>
      <c r="JP783">
        <v>2.19849</v>
      </c>
      <c r="JQ783">
        <v>2.63672</v>
      </c>
      <c r="JR783">
        <v>2.44507</v>
      </c>
      <c r="JS783">
        <v>2.2998</v>
      </c>
      <c r="JT783">
        <v>33.1099</v>
      </c>
      <c r="JU783">
        <v>24.0787</v>
      </c>
      <c r="JV783">
        <v>18</v>
      </c>
      <c r="JW783">
        <v>471.319</v>
      </c>
      <c r="JX783">
        <v>713.413</v>
      </c>
      <c r="JY783">
        <v>37.4211</v>
      </c>
      <c r="JZ783">
        <v>60.2313</v>
      </c>
      <c r="KA783">
        <v>30.0042</v>
      </c>
      <c r="KB783">
        <v>58.9459</v>
      </c>
      <c r="KC783">
        <v>58.527</v>
      </c>
      <c r="KD783">
        <v>70.911</v>
      </c>
      <c r="KE783">
        <v>0</v>
      </c>
      <c r="KF783">
        <v>100</v>
      </c>
      <c r="KG783">
        <v>25.0681</v>
      </c>
      <c r="KH783">
        <v>1591.52</v>
      </c>
      <c r="KI783">
        <v>21.9999</v>
      </c>
      <c r="KJ783">
        <v>91.4974</v>
      </c>
      <c r="KK783">
        <v>87.8653</v>
      </c>
    </row>
    <row r="784" spans="1:297">
      <c r="A784">
        <v>768</v>
      </c>
      <c r="B784">
        <v>1762209827.1</v>
      </c>
      <c r="C784">
        <v>11595.0999999046</v>
      </c>
      <c r="D784" t="s">
        <v>1987</v>
      </c>
      <c r="E784" t="s">
        <v>1988</v>
      </c>
      <c r="F784">
        <v>5</v>
      </c>
      <c r="G784" t="s">
        <v>1798</v>
      </c>
      <c r="H784" t="s">
        <v>438</v>
      </c>
      <c r="I784">
        <v>1762209818.94615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1601.36116700414</v>
      </c>
      <c r="AK784">
        <v>1570.0263030303</v>
      </c>
      <c r="AL784">
        <v>3.2287212806731</v>
      </c>
      <c r="AM784">
        <v>64.4554851909775</v>
      </c>
      <c r="AN784">
        <f>(AP784 - AO784 + DY784*1E3/(8.314*(EA784+273.15)) * AR784/DX784 * AQ784) * DX784/(100*DL784) * 1000/(1000 - AP784)</f>
        <v>0</v>
      </c>
      <c r="AO784">
        <v>20.7058890787422</v>
      </c>
      <c r="AP784">
        <v>34.1537836363636</v>
      </c>
      <c r="AQ784">
        <v>0.0066970104361819</v>
      </c>
      <c r="AR784">
        <v>96.2246162658236</v>
      </c>
      <c r="AS784">
        <v>19</v>
      </c>
      <c r="AT784">
        <v>4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439</v>
      </c>
      <c r="AY784" t="s">
        <v>439</v>
      </c>
      <c r="AZ784">
        <v>0</v>
      </c>
      <c r="BA784">
        <v>0</v>
      </c>
      <c r="BB784">
        <f>1-AZ784/BA784</f>
        <v>0</v>
      </c>
      <c r="BC784">
        <v>0</v>
      </c>
      <c r="BD784" t="s">
        <v>439</v>
      </c>
      <c r="BE784" t="s">
        <v>439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439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440</v>
      </c>
      <c r="DO784">
        <v>2</v>
      </c>
      <c r="DP784" t="b">
        <v>1</v>
      </c>
      <c r="DQ784">
        <v>1762209818.94615</v>
      </c>
      <c r="DR784">
        <v>1493.61307692308</v>
      </c>
      <c r="DS784">
        <v>1554.48923076923</v>
      </c>
      <c r="DT784">
        <v>34.1053769230769</v>
      </c>
      <c r="DU784">
        <v>20.7070846153846</v>
      </c>
      <c r="DV784">
        <v>1486.74384615385</v>
      </c>
      <c r="DW784">
        <v>33.7953384615385</v>
      </c>
      <c r="DX784">
        <v>500.030076923077</v>
      </c>
      <c r="DY784">
        <v>90.8219769230769</v>
      </c>
      <c r="DZ784">
        <v>0.100051</v>
      </c>
      <c r="EA784">
        <v>46.3650076923077</v>
      </c>
      <c r="EB784">
        <v>45.1238</v>
      </c>
      <c r="EC784">
        <v>999.9</v>
      </c>
      <c r="ED784">
        <v>0</v>
      </c>
      <c r="EE784">
        <v>0</v>
      </c>
      <c r="EF784">
        <v>10002.1061538462</v>
      </c>
      <c r="EG784">
        <v>0</v>
      </c>
      <c r="EH784">
        <v>1140.60230769231</v>
      </c>
      <c r="EI784">
        <v>-60.875</v>
      </c>
      <c r="EJ784">
        <v>1546.35307692308</v>
      </c>
      <c r="EK784">
        <v>1587.35692307692</v>
      </c>
      <c r="EL784">
        <v>13.3982692307692</v>
      </c>
      <c r="EM784">
        <v>1554.48923076923</v>
      </c>
      <c r="EN784">
        <v>20.7070846153846</v>
      </c>
      <c r="EO784">
        <v>3.09751846153846</v>
      </c>
      <c r="EP784">
        <v>1.88065923076923</v>
      </c>
      <c r="EQ784">
        <v>24.5616307692308</v>
      </c>
      <c r="ER784">
        <v>16.4738230769231</v>
      </c>
      <c r="ES784">
        <v>1999.96923076923</v>
      </c>
      <c r="ET784">
        <v>0.979999538461539</v>
      </c>
      <c r="EU784">
        <v>0.0200001692307692</v>
      </c>
      <c r="EV784">
        <v>0</v>
      </c>
      <c r="EW784">
        <v>1024.36692307692</v>
      </c>
      <c r="EX784">
        <v>5.00059</v>
      </c>
      <c r="EY784">
        <v>22826.0153846154</v>
      </c>
      <c r="EZ784">
        <v>17360.0461538462</v>
      </c>
      <c r="FA784">
        <v>69.2881538461538</v>
      </c>
      <c r="FB784">
        <v>69.8892307692308</v>
      </c>
      <c r="FC784">
        <v>68.7978461538462</v>
      </c>
      <c r="FD784">
        <v>69.3122307692308</v>
      </c>
      <c r="FE784">
        <v>69.3363076923077</v>
      </c>
      <c r="FF784">
        <v>1955.06923076923</v>
      </c>
      <c r="FG784">
        <v>39.9</v>
      </c>
      <c r="FH784">
        <v>0</v>
      </c>
      <c r="FI784">
        <v>1762209826.4</v>
      </c>
      <c r="FJ784">
        <v>0</v>
      </c>
      <c r="FK784">
        <v>1024.344</v>
      </c>
      <c r="FL784">
        <v>-3.70615385890804</v>
      </c>
      <c r="FM784">
        <v>-15.092307625946</v>
      </c>
      <c r="FN784">
        <v>22826.036</v>
      </c>
      <c r="FO784">
        <v>15</v>
      </c>
      <c r="FP784">
        <v>0</v>
      </c>
      <c r="FQ784" t="s">
        <v>441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-60.645425</v>
      </c>
      <c r="GD784">
        <v>-2.63995939849627</v>
      </c>
      <c r="GE784">
        <v>0.782708045745666</v>
      </c>
      <c r="GF784">
        <v>0</v>
      </c>
      <c r="GG784">
        <v>1024.50617647059</v>
      </c>
      <c r="GH784">
        <v>-3.06967151499719</v>
      </c>
      <c r="GI784">
        <v>0.360204310535997</v>
      </c>
      <c r="GJ784">
        <v>-1</v>
      </c>
      <c r="GK784">
        <v>13.383605</v>
      </c>
      <c r="GL784">
        <v>0.395625563909788</v>
      </c>
      <c r="GM784">
        <v>0.0381627498354087</v>
      </c>
      <c r="GN784">
        <v>0</v>
      </c>
      <c r="GO784">
        <v>0</v>
      </c>
      <c r="GP784">
        <v>2</v>
      </c>
      <c r="GQ784" t="s">
        <v>442</v>
      </c>
      <c r="GR784">
        <v>3.12409</v>
      </c>
      <c r="GS784">
        <v>2.77803</v>
      </c>
      <c r="GT784">
        <v>0.20307</v>
      </c>
      <c r="GU784">
        <v>0.208368</v>
      </c>
      <c r="GV784">
        <v>0.124561</v>
      </c>
      <c r="GW784">
        <v>0.0873839</v>
      </c>
      <c r="GX784">
        <v>28089.6</v>
      </c>
      <c r="GY784">
        <v>29409.5</v>
      </c>
      <c r="GZ784">
        <v>32081.3</v>
      </c>
      <c r="HA784">
        <v>33834.7</v>
      </c>
      <c r="HB784">
        <v>40253.7</v>
      </c>
      <c r="HC784">
        <v>44558.7</v>
      </c>
      <c r="HD784">
        <v>50512.1</v>
      </c>
      <c r="HE784">
        <v>54318.7</v>
      </c>
      <c r="HF784">
        <v>1.61073</v>
      </c>
      <c r="HG784">
        <v>1.9053</v>
      </c>
      <c r="HH784">
        <v>-0.0948086</v>
      </c>
      <c r="HI784">
        <v>0</v>
      </c>
      <c r="HJ784">
        <v>46.6658</v>
      </c>
      <c r="HK784">
        <v>999.9</v>
      </c>
      <c r="HL784">
        <v>53.199</v>
      </c>
      <c r="HM784">
        <v>28.379</v>
      </c>
      <c r="HN784">
        <v>22.7228</v>
      </c>
      <c r="HO784">
        <v>60.8249</v>
      </c>
      <c r="HP784">
        <v>29.371</v>
      </c>
      <c r="HQ784">
        <v>2</v>
      </c>
      <c r="HR784">
        <v>3.1669</v>
      </c>
      <c r="HS784">
        <v>9.28105</v>
      </c>
      <c r="HT784">
        <v>19.8825</v>
      </c>
      <c r="HU784">
        <v>5.18375</v>
      </c>
      <c r="HV784">
        <v>12.0201</v>
      </c>
      <c r="HW784">
        <v>4.9665</v>
      </c>
      <c r="HX784">
        <v>3.29585</v>
      </c>
      <c r="HY784">
        <v>999.9</v>
      </c>
      <c r="HZ784">
        <v>9999</v>
      </c>
      <c r="IA784">
        <v>9999</v>
      </c>
      <c r="IB784">
        <v>9999</v>
      </c>
      <c r="IC784">
        <v>1.86315</v>
      </c>
      <c r="ID784">
        <v>1.86812</v>
      </c>
      <c r="IE784">
        <v>1.86783</v>
      </c>
      <c r="IF784">
        <v>1.86905</v>
      </c>
      <c r="IG784">
        <v>1.86981</v>
      </c>
      <c r="IH784">
        <v>1.86584</v>
      </c>
      <c r="II784">
        <v>1.86704</v>
      </c>
      <c r="IJ784">
        <v>1.86841</v>
      </c>
      <c r="IK784">
        <v>5</v>
      </c>
      <c r="IL784">
        <v>0</v>
      </c>
      <c r="IM784">
        <v>0</v>
      </c>
      <c r="IN784">
        <v>0</v>
      </c>
      <c r="IO784" t="s">
        <v>443</v>
      </c>
      <c r="IP784" t="s">
        <v>444</v>
      </c>
      <c r="IQ784" t="s">
        <v>445</v>
      </c>
      <c r="IR784" t="s">
        <v>445</v>
      </c>
      <c r="IS784" t="s">
        <v>445</v>
      </c>
      <c r="IT784" t="s">
        <v>445</v>
      </c>
      <c r="IU784">
        <v>0</v>
      </c>
      <c r="IV784">
        <v>100</v>
      </c>
      <c r="IW784">
        <v>100</v>
      </c>
      <c r="IX784">
        <v>6.96</v>
      </c>
      <c r="IY784">
        <v>0.3101</v>
      </c>
      <c r="IZ784">
        <v>0.972545899424372</v>
      </c>
      <c r="JA784">
        <v>0.00534676025210932</v>
      </c>
      <c r="JB784">
        <v>-1.70922874884956e-06</v>
      </c>
      <c r="JC784">
        <v>5.24977269206303e-10</v>
      </c>
      <c r="JD784">
        <v>0.310040366037049</v>
      </c>
      <c r="JE784">
        <v>0</v>
      </c>
      <c r="JF784">
        <v>0</v>
      </c>
      <c r="JG784">
        <v>0</v>
      </c>
      <c r="JH784">
        <v>4</v>
      </c>
      <c r="JI784">
        <v>2317</v>
      </c>
      <c r="JJ784">
        <v>-0</v>
      </c>
      <c r="JK784">
        <v>23</v>
      </c>
      <c r="JL784">
        <v>29370163.8</v>
      </c>
      <c r="JM784">
        <v>29370163.8</v>
      </c>
      <c r="JN784">
        <v>3.56934</v>
      </c>
      <c r="JO784">
        <v>2.58911</v>
      </c>
      <c r="JP784">
        <v>2.19849</v>
      </c>
      <c r="JQ784">
        <v>2.63672</v>
      </c>
      <c r="JR784">
        <v>2.44629</v>
      </c>
      <c r="JS784">
        <v>2.35229</v>
      </c>
      <c r="JT784">
        <v>33.1099</v>
      </c>
      <c r="JU784">
        <v>24.0787</v>
      </c>
      <c r="JV784">
        <v>18</v>
      </c>
      <c r="JW784">
        <v>471.393</v>
      </c>
      <c r="JX784">
        <v>713.172</v>
      </c>
      <c r="JY784">
        <v>37.4496</v>
      </c>
      <c r="JZ784">
        <v>60.2762</v>
      </c>
      <c r="KA784">
        <v>30.0043</v>
      </c>
      <c r="KB784">
        <v>58.9822</v>
      </c>
      <c r="KC784">
        <v>58.5667</v>
      </c>
      <c r="KD784">
        <v>71.4904</v>
      </c>
      <c r="KE784">
        <v>0</v>
      </c>
      <c r="KF784">
        <v>100</v>
      </c>
      <c r="KG784">
        <v>25.0846</v>
      </c>
      <c r="KH784">
        <v>1605.18</v>
      </c>
      <c r="KI784">
        <v>21.9999</v>
      </c>
      <c r="KJ784">
        <v>91.4898</v>
      </c>
      <c r="KK784">
        <v>87.8564</v>
      </c>
    </row>
    <row r="785" spans="1:297">
      <c r="A785">
        <v>769</v>
      </c>
      <c r="B785">
        <v>1762210456</v>
      </c>
      <c r="C785">
        <v>12224</v>
      </c>
      <c r="D785" t="s">
        <v>1989</v>
      </c>
      <c r="E785" t="s">
        <v>1990</v>
      </c>
      <c r="F785">
        <v>5</v>
      </c>
      <c r="G785" t="s">
        <v>1991</v>
      </c>
      <c r="H785" t="s">
        <v>438</v>
      </c>
      <c r="I785">
        <v>1762210447.5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428.611451616131</v>
      </c>
      <c r="AK785">
        <v>420.750951515151</v>
      </c>
      <c r="AL785">
        <v>0.00161524470085161</v>
      </c>
      <c r="AM785">
        <v>64.2705655648039</v>
      </c>
      <c r="AN785">
        <f>(AP785 - AO785 + DY785*1E3/(8.314*(EA785+273.15)) * AR785/DX785 * AQ785) * DX785/(100*DL785) * 1000/(1000 - AP785)</f>
        <v>0</v>
      </c>
      <c r="AO785">
        <v>20.7905567940358</v>
      </c>
      <c r="AP785">
        <v>34.4297224242424</v>
      </c>
      <c r="AQ785">
        <v>0.00010213478265926</v>
      </c>
      <c r="AR785">
        <v>98.7448828843288</v>
      </c>
      <c r="AS785">
        <v>10</v>
      </c>
      <c r="AT785">
        <v>2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439</v>
      </c>
      <c r="AY785" t="s">
        <v>439</v>
      </c>
      <c r="AZ785">
        <v>0</v>
      </c>
      <c r="BA785">
        <v>0</v>
      </c>
      <c r="BB785">
        <f>1-AZ785/BA785</f>
        <v>0</v>
      </c>
      <c r="BC785">
        <v>0</v>
      </c>
      <c r="BD785" t="s">
        <v>439</v>
      </c>
      <c r="BE785" t="s">
        <v>439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439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440</v>
      </c>
      <c r="DO785">
        <v>2</v>
      </c>
      <c r="DP785" t="b">
        <v>1</v>
      </c>
      <c r="DQ785">
        <v>1762210447.5</v>
      </c>
      <c r="DR785">
        <v>406.5301875</v>
      </c>
      <c r="DS785">
        <v>419.5874375</v>
      </c>
      <c r="DT785">
        <v>34.39965625</v>
      </c>
      <c r="DU785">
        <v>20.78868125</v>
      </c>
      <c r="DV785">
        <v>403.6434375</v>
      </c>
      <c r="DW785">
        <v>34.08959375</v>
      </c>
      <c r="DX785">
        <v>499.9729375</v>
      </c>
      <c r="DY785">
        <v>90.77461875</v>
      </c>
      <c r="DZ785">
        <v>0.0999779625</v>
      </c>
      <c r="EA785">
        <v>43.5829125</v>
      </c>
      <c r="EB785">
        <v>41.9235125</v>
      </c>
      <c r="EC785">
        <v>999.9</v>
      </c>
      <c r="ED785">
        <v>0</v>
      </c>
      <c r="EE785">
        <v>0</v>
      </c>
      <c r="EF785">
        <v>9995.97875</v>
      </c>
      <c r="EG785">
        <v>0</v>
      </c>
      <c r="EH785">
        <v>1187.686875</v>
      </c>
      <c r="EI785">
        <v>-13.05721875</v>
      </c>
      <c r="EJ785">
        <v>421.012875</v>
      </c>
      <c r="EK785">
        <v>428.4953125</v>
      </c>
      <c r="EL785">
        <v>13.610975</v>
      </c>
      <c r="EM785">
        <v>419.5874375</v>
      </c>
      <c r="EN785">
        <v>20.78868125</v>
      </c>
      <c r="EO785">
        <v>3.12261375</v>
      </c>
      <c r="EP785">
        <v>1.887084375</v>
      </c>
      <c r="EQ785">
        <v>24.69658125</v>
      </c>
      <c r="ER785">
        <v>16.5274375</v>
      </c>
      <c r="ES785">
        <v>2000.00625</v>
      </c>
      <c r="ET785">
        <v>0.9800019375</v>
      </c>
      <c r="EU785">
        <v>0.0199976625</v>
      </c>
      <c r="EV785">
        <v>0</v>
      </c>
      <c r="EW785">
        <v>1131.863125</v>
      </c>
      <c r="EX785">
        <v>5.00059</v>
      </c>
      <c r="EY785">
        <v>24417.86875</v>
      </c>
      <c r="EZ785">
        <v>17360.375</v>
      </c>
      <c r="FA785">
        <v>63.956875</v>
      </c>
      <c r="FB785">
        <v>64.06625</v>
      </c>
      <c r="FC785">
        <v>63.601375</v>
      </c>
      <c r="FD785">
        <v>63.4099375</v>
      </c>
      <c r="FE785">
        <v>64.265375</v>
      </c>
      <c r="FF785">
        <v>1955.10625</v>
      </c>
      <c r="FG785">
        <v>39.896875</v>
      </c>
      <c r="FH785">
        <v>0</v>
      </c>
      <c r="FI785">
        <v>1762210455.2</v>
      </c>
      <c r="FJ785">
        <v>0</v>
      </c>
      <c r="FK785">
        <v>1131.8148</v>
      </c>
      <c r="FL785">
        <v>-0.476923082116061</v>
      </c>
      <c r="FM785">
        <v>-93.4692307650062</v>
      </c>
      <c r="FN785">
        <v>24416.068</v>
      </c>
      <c r="FO785">
        <v>15</v>
      </c>
      <c r="FP785">
        <v>0</v>
      </c>
      <c r="FQ785" t="s">
        <v>441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-13.088355</v>
      </c>
      <c r="GD785">
        <v>-1.8138992481203</v>
      </c>
      <c r="GE785">
        <v>0.39712366647557</v>
      </c>
      <c r="GF785">
        <v>0</v>
      </c>
      <c r="GG785">
        <v>1131.84470588235</v>
      </c>
      <c r="GH785">
        <v>-0.430863256911994</v>
      </c>
      <c r="GI785">
        <v>0.220830455248816</v>
      </c>
      <c r="GJ785">
        <v>-1</v>
      </c>
      <c r="GK785">
        <v>13.605875</v>
      </c>
      <c r="GL785">
        <v>0.176810526315783</v>
      </c>
      <c r="GM785">
        <v>0.0172340324648646</v>
      </c>
      <c r="GN785">
        <v>0</v>
      </c>
      <c r="GO785">
        <v>0</v>
      </c>
      <c r="GP785">
        <v>2</v>
      </c>
      <c r="GQ785" t="s">
        <v>442</v>
      </c>
      <c r="GR785">
        <v>3.12493</v>
      </c>
      <c r="GS785">
        <v>2.77793</v>
      </c>
      <c r="GT785">
        <v>0.0816295</v>
      </c>
      <c r="GU785">
        <v>0.0843056</v>
      </c>
      <c r="GV785">
        <v>0.125997</v>
      </c>
      <c r="GW785">
        <v>0.0881545</v>
      </c>
      <c r="GX785">
        <v>32798.2</v>
      </c>
      <c r="GY785">
        <v>34571.2</v>
      </c>
      <c r="GZ785">
        <v>32454</v>
      </c>
      <c r="HA785">
        <v>34326.3</v>
      </c>
      <c r="HB785">
        <v>40560.5</v>
      </c>
      <c r="HC785">
        <v>45112.9</v>
      </c>
      <c r="HD785">
        <v>51023.4</v>
      </c>
      <c r="HE785">
        <v>55056.7</v>
      </c>
      <c r="HF785">
        <v>1.64725</v>
      </c>
      <c r="HG785">
        <v>1.96452</v>
      </c>
      <c r="HH785">
        <v>0.0534207</v>
      </c>
      <c r="HI785">
        <v>0</v>
      </c>
      <c r="HJ785">
        <v>41.0631</v>
      </c>
      <c r="HK785">
        <v>999.9</v>
      </c>
      <c r="HL785">
        <v>53.345</v>
      </c>
      <c r="HM785">
        <v>28.369</v>
      </c>
      <c r="HN785">
        <v>22.7855</v>
      </c>
      <c r="HO785">
        <v>60.5952</v>
      </c>
      <c r="HP785">
        <v>30.2524</v>
      </c>
      <c r="HQ785">
        <v>2</v>
      </c>
      <c r="HR785">
        <v>2.54977</v>
      </c>
      <c r="HS785">
        <v>3.28256</v>
      </c>
      <c r="HT785">
        <v>20.0778</v>
      </c>
      <c r="HU785">
        <v>5.1833</v>
      </c>
      <c r="HV785">
        <v>12.0159</v>
      </c>
      <c r="HW785">
        <v>4.9672</v>
      </c>
      <c r="HX785">
        <v>3.29585</v>
      </c>
      <c r="HY785">
        <v>999.9</v>
      </c>
      <c r="HZ785">
        <v>9999</v>
      </c>
      <c r="IA785">
        <v>9999</v>
      </c>
      <c r="IB785">
        <v>9999</v>
      </c>
      <c r="IC785">
        <v>1.86314</v>
      </c>
      <c r="ID785">
        <v>1.86813</v>
      </c>
      <c r="IE785">
        <v>1.86783</v>
      </c>
      <c r="IF785">
        <v>1.86904</v>
      </c>
      <c r="IG785">
        <v>1.86981</v>
      </c>
      <c r="IH785">
        <v>1.86585</v>
      </c>
      <c r="II785">
        <v>1.86702</v>
      </c>
      <c r="IJ785">
        <v>1.86841</v>
      </c>
      <c r="IK785">
        <v>5</v>
      </c>
      <c r="IL785">
        <v>0</v>
      </c>
      <c r="IM785">
        <v>0</v>
      </c>
      <c r="IN785">
        <v>0</v>
      </c>
      <c r="IO785" t="s">
        <v>443</v>
      </c>
      <c r="IP785" t="s">
        <v>444</v>
      </c>
      <c r="IQ785" t="s">
        <v>445</v>
      </c>
      <c r="IR785" t="s">
        <v>445</v>
      </c>
      <c r="IS785" t="s">
        <v>445</v>
      </c>
      <c r="IT785" t="s">
        <v>445</v>
      </c>
      <c r="IU785">
        <v>0</v>
      </c>
      <c r="IV785">
        <v>100</v>
      </c>
      <c r="IW785">
        <v>100</v>
      </c>
      <c r="IX785">
        <v>2.886</v>
      </c>
      <c r="IY785">
        <v>0.31</v>
      </c>
      <c r="IZ785">
        <v>0.972545899424372</v>
      </c>
      <c r="JA785">
        <v>0.00534676025210932</v>
      </c>
      <c r="JB785">
        <v>-1.70922874884956e-06</v>
      </c>
      <c r="JC785">
        <v>5.24977269206303e-10</v>
      </c>
      <c r="JD785">
        <v>0.310040366037049</v>
      </c>
      <c r="JE785">
        <v>0</v>
      </c>
      <c r="JF785">
        <v>0</v>
      </c>
      <c r="JG785">
        <v>0</v>
      </c>
      <c r="JH785">
        <v>4</v>
      </c>
      <c r="JI785">
        <v>2317</v>
      </c>
      <c r="JJ785">
        <v>-0</v>
      </c>
      <c r="JK785">
        <v>23</v>
      </c>
      <c r="JL785">
        <v>29370174.3</v>
      </c>
      <c r="JM785">
        <v>29370174.3</v>
      </c>
      <c r="JN785">
        <v>1.09863</v>
      </c>
      <c r="JO785">
        <v>2.60986</v>
      </c>
      <c r="JP785">
        <v>2.19849</v>
      </c>
      <c r="JQ785">
        <v>2.63672</v>
      </c>
      <c r="JR785">
        <v>2.44507</v>
      </c>
      <c r="JS785">
        <v>2.36084</v>
      </c>
      <c r="JT785">
        <v>33.1099</v>
      </c>
      <c r="JU785">
        <v>24.1575</v>
      </c>
      <c r="JV785">
        <v>18</v>
      </c>
      <c r="JW785">
        <v>482.358</v>
      </c>
      <c r="JX785">
        <v>747.83</v>
      </c>
      <c r="JY785">
        <v>38.3274</v>
      </c>
      <c r="JZ785">
        <v>56.0669</v>
      </c>
      <c r="KA785">
        <v>29.9929</v>
      </c>
      <c r="KB785">
        <v>55.9431</v>
      </c>
      <c r="KC785">
        <v>55.7069</v>
      </c>
      <c r="KD785">
        <v>21.9335</v>
      </c>
      <c r="KE785">
        <v>0</v>
      </c>
      <c r="KF785">
        <v>100</v>
      </c>
      <c r="KG785">
        <v>38.3446</v>
      </c>
      <c r="KH785">
        <v>413.249</v>
      </c>
      <c r="KI785">
        <v>21.9999</v>
      </c>
      <c r="KJ785">
        <v>92.4691</v>
      </c>
      <c r="KK785">
        <v>89.0818</v>
      </c>
    </row>
    <row r="786" spans="1:297">
      <c r="A786">
        <v>770</v>
      </c>
      <c r="B786">
        <v>1762210461</v>
      </c>
      <c r="C786">
        <v>12229</v>
      </c>
      <c r="D786" t="s">
        <v>1992</v>
      </c>
      <c r="E786" t="s">
        <v>1993</v>
      </c>
      <c r="F786">
        <v>5</v>
      </c>
      <c r="G786" t="s">
        <v>1991</v>
      </c>
      <c r="H786" t="s">
        <v>438</v>
      </c>
      <c r="I786">
        <v>1762210452.26667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428.584278806679</v>
      </c>
      <c r="AK786">
        <v>420.758254545454</v>
      </c>
      <c r="AL786">
        <v>0.000443700418605855</v>
      </c>
      <c r="AM786">
        <v>64.2705655648039</v>
      </c>
      <c r="AN786">
        <f>(AP786 - AO786 + DY786*1E3/(8.314*(EA786+273.15)) * AR786/DX786 * AQ786) * DX786/(100*DL786) * 1000/(1000 - AP786)</f>
        <v>0</v>
      </c>
      <c r="AO786">
        <v>20.7921378613437</v>
      </c>
      <c r="AP786">
        <v>34.4517848484848</v>
      </c>
      <c r="AQ786">
        <v>9.90401227644423e-05</v>
      </c>
      <c r="AR786">
        <v>98.7448828843288</v>
      </c>
      <c r="AS786">
        <v>10</v>
      </c>
      <c r="AT786">
        <v>2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439</v>
      </c>
      <c r="AY786" t="s">
        <v>439</v>
      </c>
      <c r="AZ786">
        <v>0</v>
      </c>
      <c r="BA786">
        <v>0</v>
      </c>
      <c r="BB786">
        <f>1-AZ786/BA786</f>
        <v>0</v>
      </c>
      <c r="BC786">
        <v>0</v>
      </c>
      <c r="BD786" t="s">
        <v>439</v>
      </c>
      <c r="BE786" t="s">
        <v>439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439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440</v>
      </c>
      <c r="DO786">
        <v>2</v>
      </c>
      <c r="DP786" t="b">
        <v>1</v>
      </c>
      <c r="DQ786">
        <v>1762210452.26667</v>
      </c>
      <c r="DR786">
        <v>406.3198</v>
      </c>
      <c r="DS786">
        <v>419.560466666667</v>
      </c>
      <c r="DT786">
        <v>34.4180733333333</v>
      </c>
      <c r="DU786">
        <v>20.7905</v>
      </c>
      <c r="DV786">
        <v>403.434066666667</v>
      </c>
      <c r="DW786">
        <v>34.1080066666667</v>
      </c>
      <c r="DX786">
        <v>499.937333333333</v>
      </c>
      <c r="DY786">
        <v>90.77416</v>
      </c>
      <c r="DZ786">
        <v>0.0999253</v>
      </c>
      <c r="EA786">
        <v>43.5896733333333</v>
      </c>
      <c r="EB786">
        <v>41.9216933333333</v>
      </c>
      <c r="EC786">
        <v>999.9</v>
      </c>
      <c r="ED786">
        <v>0</v>
      </c>
      <c r="EE786">
        <v>0</v>
      </c>
      <c r="EF786">
        <v>9998.80066666667</v>
      </c>
      <c r="EG786">
        <v>0</v>
      </c>
      <c r="EH786">
        <v>1187.82066666667</v>
      </c>
      <c r="EI786">
        <v>-13.2405266666667</v>
      </c>
      <c r="EJ786">
        <v>420.803066666667</v>
      </c>
      <c r="EK786">
        <v>428.468466666667</v>
      </c>
      <c r="EL786">
        <v>13.62758</v>
      </c>
      <c r="EM786">
        <v>419.560466666667</v>
      </c>
      <c r="EN786">
        <v>20.7905</v>
      </c>
      <c r="EO786">
        <v>3.12426866666667</v>
      </c>
      <c r="EP786">
        <v>1.88724</v>
      </c>
      <c r="EQ786">
        <v>24.7054533333333</v>
      </c>
      <c r="ER786">
        <v>16.5287266666667</v>
      </c>
      <c r="ES786">
        <v>2000.00733333333</v>
      </c>
      <c r="ET786">
        <v>0.9800016</v>
      </c>
      <c r="EU786">
        <v>0.019998</v>
      </c>
      <c r="EV786">
        <v>0</v>
      </c>
      <c r="EW786">
        <v>1131.77866666667</v>
      </c>
      <c r="EX786">
        <v>5.00059</v>
      </c>
      <c r="EY786">
        <v>24410.6266666667</v>
      </c>
      <c r="EZ786">
        <v>17360.3866666667</v>
      </c>
      <c r="FA786">
        <v>63.9164666666667</v>
      </c>
      <c r="FB786">
        <v>64.0164</v>
      </c>
      <c r="FC786">
        <v>63.554</v>
      </c>
      <c r="FD786">
        <v>63.3622</v>
      </c>
      <c r="FE786">
        <v>64.2206666666667</v>
      </c>
      <c r="FF786">
        <v>1955.10733333333</v>
      </c>
      <c r="FG786">
        <v>39.8993333333333</v>
      </c>
      <c r="FH786">
        <v>0</v>
      </c>
      <c r="FI786">
        <v>1762210460.6</v>
      </c>
      <c r="FJ786">
        <v>0</v>
      </c>
      <c r="FK786">
        <v>1131.78769230769</v>
      </c>
      <c r="FL786">
        <v>-0.798632482029906</v>
      </c>
      <c r="FM786">
        <v>-85.3367520701839</v>
      </c>
      <c r="FN786">
        <v>24408.3269230769</v>
      </c>
      <c r="FO786">
        <v>15</v>
      </c>
      <c r="FP786">
        <v>0</v>
      </c>
      <c r="FQ786" t="s">
        <v>441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-13.0911952380952</v>
      </c>
      <c r="GD786">
        <v>-2.34264155844155</v>
      </c>
      <c r="GE786">
        <v>0.395221775566689</v>
      </c>
      <c r="GF786">
        <v>0</v>
      </c>
      <c r="GG786">
        <v>1131.82264705882</v>
      </c>
      <c r="GH786">
        <v>-0.707868604958245</v>
      </c>
      <c r="GI786">
        <v>0.246054857866264</v>
      </c>
      <c r="GJ786">
        <v>-1</v>
      </c>
      <c r="GK786">
        <v>13.6200047619048</v>
      </c>
      <c r="GL786">
        <v>0.209462337662339</v>
      </c>
      <c r="GM786">
        <v>0.0212529320372841</v>
      </c>
      <c r="GN786">
        <v>0</v>
      </c>
      <c r="GO786">
        <v>0</v>
      </c>
      <c r="GP786">
        <v>2</v>
      </c>
      <c r="GQ786" t="s">
        <v>442</v>
      </c>
      <c r="GR786">
        <v>3.12505</v>
      </c>
      <c r="GS786">
        <v>2.7779</v>
      </c>
      <c r="GT786">
        <v>0.0816251</v>
      </c>
      <c r="GU786">
        <v>0.0839392</v>
      </c>
      <c r="GV786">
        <v>0.12607</v>
      </c>
      <c r="GW786">
        <v>0.0881732</v>
      </c>
      <c r="GX786">
        <v>32803.2</v>
      </c>
      <c r="GY786">
        <v>34591.4</v>
      </c>
      <c r="GZ786">
        <v>32458.5</v>
      </c>
      <c r="HA786">
        <v>34332.3</v>
      </c>
      <c r="HB786">
        <v>40561.6</v>
      </c>
      <c r="HC786">
        <v>45119.4</v>
      </c>
      <c r="HD786">
        <v>51029.3</v>
      </c>
      <c r="HE786">
        <v>55065.7</v>
      </c>
      <c r="HF786">
        <v>1.64808</v>
      </c>
      <c r="HG786">
        <v>1.96513</v>
      </c>
      <c r="HH786">
        <v>0.0534207</v>
      </c>
      <c r="HI786">
        <v>0</v>
      </c>
      <c r="HJ786">
        <v>41.0598</v>
      </c>
      <c r="HK786">
        <v>999.9</v>
      </c>
      <c r="HL786">
        <v>53.345</v>
      </c>
      <c r="HM786">
        <v>28.369</v>
      </c>
      <c r="HN786">
        <v>22.7843</v>
      </c>
      <c r="HO786">
        <v>60.4552</v>
      </c>
      <c r="HP786">
        <v>30.2804</v>
      </c>
      <c r="HQ786">
        <v>2</v>
      </c>
      <c r="HR786">
        <v>2.5425</v>
      </c>
      <c r="HS786">
        <v>3.22933</v>
      </c>
      <c r="HT786">
        <v>20.0787</v>
      </c>
      <c r="HU786">
        <v>5.1824</v>
      </c>
      <c r="HV786">
        <v>12.0159</v>
      </c>
      <c r="HW786">
        <v>4.967</v>
      </c>
      <c r="HX786">
        <v>3.29575</v>
      </c>
      <c r="HY786">
        <v>999.9</v>
      </c>
      <c r="HZ786">
        <v>9999</v>
      </c>
      <c r="IA786">
        <v>9999</v>
      </c>
      <c r="IB786">
        <v>9999</v>
      </c>
      <c r="IC786">
        <v>1.86315</v>
      </c>
      <c r="ID786">
        <v>1.86812</v>
      </c>
      <c r="IE786">
        <v>1.86783</v>
      </c>
      <c r="IF786">
        <v>1.86903</v>
      </c>
      <c r="IG786">
        <v>1.86981</v>
      </c>
      <c r="IH786">
        <v>1.86584</v>
      </c>
      <c r="II786">
        <v>1.86703</v>
      </c>
      <c r="IJ786">
        <v>1.8684</v>
      </c>
      <c r="IK786">
        <v>5</v>
      </c>
      <c r="IL786">
        <v>0</v>
      </c>
      <c r="IM786">
        <v>0</v>
      </c>
      <c r="IN786">
        <v>0</v>
      </c>
      <c r="IO786" t="s">
        <v>443</v>
      </c>
      <c r="IP786" t="s">
        <v>444</v>
      </c>
      <c r="IQ786" t="s">
        <v>445</v>
      </c>
      <c r="IR786" t="s">
        <v>445</v>
      </c>
      <c r="IS786" t="s">
        <v>445</v>
      </c>
      <c r="IT786" t="s">
        <v>445</v>
      </c>
      <c r="IU786">
        <v>0</v>
      </c>
      <c r="IV786">
        <v>100</v>
      </c>
      <c r="IW786">
        <v>100</v>
      </c>
      <c r="IX786">
        <v>2.885</v>
      </c>
      <c r="IY786">
        <v>0.3101</v>
      </c>
      <c r="IZ786">
        <v>0.972545899424372</v>
      </c>
      <c r="JA786">
        <v>0.00534676025210932</v>
      </c>
      <c r="JB786">
        <v>-1.70922874884956e-06</v>
      </c>
      <c r="JC786">
        <v>5.24977269206303e-10</v>
      </c>
      <c r="JD786">
        <v>0.310040366037049</v>
      </c>
      <c r="JE786">
        <v>0</v>
      </c>
      <c r="JF786">
        <v>0</v>
      </c>
      <c r="JG786">
        <v>0</v>
      </c>
      <c r="JH786">
        <v>4</v>
      </c>
      <c r="JI786">
        <v>2317</v>
      </c>
      <c r="JJ786">
        <v>-0</v>
      </c>
      <c r="JK786">
        <v>23</v>
      </c>
      <c r="JL786">
        <v>29370174.4</v>
      </c>
      <c r="JM786">
        <v>29370174.4</v>
      </c>
      <c r="JN786">
        <v>1.07056</v>
      </c>
      <c r="JO786">
        <v>2.61719</v>
      </c>
      <c r="JP786">
        <v>2.19849</v>
      </c>
      <c r="JQ786">
        <v>2.63672</v>
      </c>
      <c r="JR786">
        <v>2.44629</v>
      </c>
      <c r="JS786">
        <v>2.35962</v>
      </c>
      <c r="JT786">
        <v>33.1099</v>
      </c>
      <c r="JU786">
        <v>24.1575</v>
      </c>
      <c r="JV786">
        <v>18</v>
      </c>
      <c r="JW786">
        <v>482.64</v>
      </c>
      <c r="JX786">
        <v>747.919</v>
      </c>
      <c r="JY786">
        <v>38.382</v>
      </c>
      <c r="JZ786">
        <v>56.0002</v>
      </c>
      <c r="KA786">
        <v>29.993</v>
      </c>
      <c r="KB786">
        <v>55.8829</v>
      </c>
      <c r="KC786">
        <v>55.6491</v>
      </c>
      <c r="KD786">
        <v>21.4033</v>
      </c>
      <c r="KE786">
        <v>0</v>
      </c>
      <c r="KF786">
        <v>100</v>
      </c>
      <c r="KG786">
        <v>38.4004</v>
      </c>
      <c r="KH786">
        <v>399.689</v>
      </c>
      <c r="KI786">
        <v>21.9999</v>
      </c>
      <c r="KJ786">
        <v>92.4806</v>
      </c>
      <c r="KK786">
        <v>89.0969</v>
      </c>
    </row>
    <row r="787" spans="1:297">
      <c r="A787">
        <v>771</v>
      </c>
      <c r="B787">
        <v>1762210466</v>
      </c>
      <c r="C787">
        <v>12234</v>
      </c>
      <c r="D787" t="s">
        <v>1994</v>
      </c>
      <c r="E787" t="s">
        <v>1995</v>
      </c>
      <c r="F787">
        <v>5</v>
      </c>
      <c r="G787" t="s">
        <v>1991</v>
      </c>
      <c r="H787" t="s">
        <v>438</v>
      </c>
      <c r="I787">
        <v>1762210457.35714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423.971834829034</v>
      </c>
      <c r="AK787">
        <v>418.509575757575</v>
      </c>
      <c r="AL787">
        <v>-0.541867324812111</v>
      </c>
      <c r="AM787">
        <v>64.2705655648039</v>
      </c>
      <c r="AN787">
        <f>(AP787 - AO787 + DY787*1E3/(8.314*(EA787+273.15)) * AR787/DX787 * AQ787) * DX787/(100*DL787) * 1000/(1000 - AP787)</f>
        <v>0</v>
      </c>
      <c r="AO787">
        <v>20.7938570487501</v>
      </c>
      <c r="AP787">
        <v>34.4726424242424</v>
      </c>
      <c r="AQ787">
        <v>9.87591084133243e-05</v>
      </c>
      <c r="AR787">
        <v>98.7448828843288</v>
      </c>
      <c r="AS787">
        <v>9</v>
      </c>
      <c r="AT787">
        <v>2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439</v>
      </c>
      <c r="AY787" t="s">
        <v>439</v>
      </c>
      <c r="AZ787">
        <v>0</v>
      </c>
      <c r="BA787">
        <v>0</v>
      </c>
      <c r="BB787">
        <f>1-AZ787/BA787</f>
        <v>0</v>
      </c>
      <c r="BC787">
        <v>0</v>
      </c>
      <c r="BD787" t="s">
        <v>439</v>
      </c>
      <c r="BE787" t="s">
        <v>439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439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440</v>
      </c>
      <c r="DO787">
        <v>2</v>
      </c>
      <c r="DP787" t="b">
        <v>1</v>
      </c>
      <c r="DQ787">
        <v>1762210457.35714</v>
      </c>
      <c r="DR787">
        <v>405.920428571429</v>
      </c>
      <c r="DS787">
        <v>417.422714285714</v>
      </c>
      <c r="DT787">
        <v>34.4395285714286</v>
      </c>
      <c r="DU787">
        <v>20.79205</v>
      </c>
      <c r="DV787">
        <v>403.036357142857</v>
      </c>
      <c r="DW787">
        <v>34.1294642857143</v>
      </c>
      <c r="DX787">
        <v>499.952428571429</v>
      </c>
      <c r="DY787">
        <v>90.77455</v>
      </c>
      <c r="DZ787">
        <v>0.0999095071428571</v>
      </c>
      <c r="EA787">
        <v>43.5983214285714</v>
      </c>
      <c r="EB787">
        <v>41.9208928571429</v>
      </c>
      <c r="EC787">
        <v>999.9</v>
      </c>
      <c r="ED787">
        <v>0</v>
      </c>
      <c r="EE787">
        <v>0</v>
      </c>
      <c r="EF787">
        <v>10000.9035714286</v>
      </c>
      <c r="EG787">
        <v>0</v>
      </c>
      <c r="EH787">
        <v>1187.98428571429</v>
      </c>
      <c r="EI787">
        <v>-11.5021885714286</v>
      </c>
      <c r="EJ787">
        <v>420.398785714286</v>
      </c>
      <c r="EK787">
        <v>426.286</v>
      </c>
      <c r="EL787">
        <v>13.6474857142857</v>
      </c>
      <c r="EM787">
        <v>417.422714285714</v>
      </c>
      <c r="EN787">
        <v>20.79205</v>
      </c>
      <c r="EO787">
        <v>3.12623</v>
      </c>
      <c r="EP787">
        <v>1.88738928571429</v>
      </c>
      <c r="EQ787">
        <v>24.7159642857143</v>
      </c>
      <c r="ER787">
        <v>16.5299571428571</v>
      </c>
      <c r="ES787">
        <v>2000.02928571429</v>
      </c>
      <c r="ET787">
        <v>0.980001428571428</v>
      </c>
      <c r="EU787">
        <v>0.0199981714285714</v>
      </c>
      <c r="EV787">
        <v>0</v>
      </c>
      <c r="EW787">
        <v>1131.75714285714</v>
      </c>
      <c r="EX787">
        <v>5.00059</v>
      </c>
      <c r="EY787">
        <v>24403.7714285714</v>
      </c>
      <c r="EZ787">
        <v>17360.5857142857</v>
      </c>
      <c r="FA787">
        <v>63.8613571428571</v>
      </c>
      <c r="FB787">
        <v>63.9640714285714</v>
      </c>
      <c r="FC787">
        <v>63.4952142857143</v>
      </c>
      <c r="FD787">
        <v>63.3122857142857</v>
      </c>
      <c r="FE787">
        <v>64.1739285714286</v>
      </c>
      <c r="FF787">
        <v>1955.12928571429</v>
      </c>
      <c r="FG787">
        <v>39.9</v>
      </c>
      <c r="FH787">
        <v>0</v>
      </c>
      <c r="FI787">
        <v>1762210465.4</v>
      </c>
      <c r="FJ787">
        <v>0</v>
      </c>
      <c r="FK787">
        <v>1131.76692307692</v>
      </c>
      <c r="FL787">
        <v>0.548376072487709</v>
      </c>
      <c r="FM787">
        <v>-78.1811965679138</v>
      </c>
      <c r="FN787">
        <v>24402.0230769231</v>
      </c>
      <c r="FO787">
        <v>15</v>
      </c>
      <c r="FP787">
        <v>0</v>
      </c>
      <c r="FQ787" t="s">
        <v>441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-12.3428352380952</v>
      </c>
      <c r="GD787">
        <v>12.369945974026</v>
      </c>
      <c r="GE787">
        <v>2.02802876884502</v>
      </c>
      <c r="GF787">
        <v>0</v>
      </c>
      <c r="GG787">
        <v>1131.80117647059</v>
      </c>
      <c r="GH787">
        <v>0.024751718090083</v>
      </c>
      <c r="GI787">
        <v>0.245916828430243</v>
      </c>
      <c r="GJ787">
        <v>-1</v>
      </c>
      <c r="GK787">
        <v>13.6344619047619</v>
      </c>
      <c r="GL787">
        <v>0.225841558441568</v>
      </c>
      <c r="GM787">
        <v>0.0228902448798084</v>
      </c>
      <c r="GN787">
        <v>0</v>
      </c>
      <c r="GO787">
        <v>0</v>
      </c>
      <c r="GP787">
        <v>2</v>
      </c>
      <c r="GQ787" t="s">
        <v>442</v>
      </c>
      <c r="GR787">
        <v>3.12503</v>
      </c>
      <c r="GS787">
        <v>2.77786</v>
      </c>
      <c r="GT787">
        <v>0.0811095</v>
      </c>
      <c r="GU787">
        <v>0.0821982</v>
      </c>
      <c r="GV787">
        <v>0.126145</v>
      </c>
      <c r="GW787">
        <v>0.0881865</v>
      </c>
      <c r="GX787">
        <v>32826.8</v>
      </c>
      <c r="GY787">
        <v>34663.6</v>
      </c>
      <c r="GZ787">
        <v>32463.2</v>
      </c>
      <c r="HA787">
        <v>34338.3</v>
      </c>
      <c r="HB787">
        <v>40562.7</v>
      </c>
      <c r="HC787">
        <v>45125.7</v>
      </c>
      <c r="HD787">
        <v>51035.4</v>
      </c>
      <c r="HE787">
        <v>55074.4</v>
      </c>
      <c r="HF787">
        <v>1.64865</v>
      </c>
      <c r="HG787">
        <v>1.9661</v>
      </c>
      <c r="HH787">
        <v>0.05465</v>
      </c>
      <c r="HI787">
        <v>0</v>
      </c>
      <c r="HJ787">
        <v>41.0559</v>
      </c>
      <c r="HK787">
        <v>999.9</v>
      </c>
      <c r="HL787">
        <v>53.345</v>
      </c>
      <c r="HM787">
        <v>28.379</v>
      </c>
      <c r="HN787">
        <v>22.7984</v>
      </c>
      <c r="HO787">
        <v>60.4652</v>
      </c>
      <c r="HP787">
        <v>30.2845</v>
      </c>
      <c r="HQ787">
        <v>2</v>
      </c>
      <c r="HR787">
        <v>2.53512</v>
      </c>
      <c r="HS787">
        <v>3.16618</v>
      </c>
      <c r="HT787">
        <v>20.0801</v>
      </c>
      <c r="HU787">
        <v>5.18315</v>
      </c>
      <c r="HV787">
        <v>12.0159</v>
      </c>
      <c r="HW787">
        <v>4.9675</v>
      </c>
      <c r="HX787">
        <v>3.29593</v>
      </c>
      <c r="HY787">
        <v>999.9</v>
      </c>
      <c r="HZ787">
        <v>9999</v>
      </c>
      <c r="IA787">
        <v>9999</v>
      </c>
      <c r="IB787">
        <v>9999</v>
      </c>
      <c r="IC787">
        <v>1.86314</v>
      </c>
      <c r="ID787">
        <v>1.86813</v>
      </c>
      <c r="IE787">
        <v>1.86783</v>
      </c>
      <c r="IF787">
        <v>1.86904</v>
      </c>
      <c r="IG787">
        <v>1.86981</v>
      </c>
      <c r="IH787">
        <v>1.86585</v>
      </c>
      <c r="II787">
        <v>1.86703</v>
      </c>
      <c r="IJ787">
        <v>1.8684</v>
      </c>
      <c r="IK787">
        <v>5</v>
      </c>
      <c r="IL787">
        <v>0</v>
      </c>
      <c r="IM787">
        <v>0</v>
      </c>
      <c r="IN787">
        <v>0</v>
      </c>
      <c r="IO787" t="s">
        <v>443</v>
      </c>
      <c r="IP787" t="s">
        <v>444</v>
      </c>
      <c r="IQ787" t="s">
        <v>445</v>
      </c>
      <c r="IR787" t="s">
        <v>445</v>
      </c>
      <c r="IS787" t="s">
        <v>445</v>
      </c>
      <c r="IT787" t="s">
        <v>445</v>
      </c>
      <c r="IU787">
        <v>0</v>
      </c>
      <c r="IV787">
        <v>100</v>
      </c>
      <c r="IW787">
        <v>100</v>
      </c>
      <c r="IX787">
        <v>2.871</v>
      </c>
      <c r="IY787">
        <v>0.31</v>
      </c>
      <c r="IZ787">
        <v>0.972545899424372</v>
      </c>
      <c r="JA787">
        <v>0.00534676025210932</v>
      </c>
      <c r="JB787">
        <v>-1.70922874884956e-06</v>
      </c>
      <c r="JC787">
        <v>5.24977269206303e-10</v>
      </c>
      <c r="JD787">
        <v>0.310040366037049</v>
      </c>
      <c r="JE787">
        <v>0</v>
      </c>
      <c r="JF787">
        <v>0</v>
      </c>
      <c r="JG787">
        <v>0</v>
      </c>
      <c r="JH787">
        <v>4</v>
      </c>
      <c r="JI787">
        <v>2317</v>
      </c>
      <c r="JJ787">
        <v>-0</v>
      </c>
      <c r="JK787">
        <v>23</v>
      </c>
      <c r="JL787">
        <v>29370174.4</v>
      </c>
      <c r="JM787">
        <v>29370174.4</v>
      </c>
      <c r="JN787">
        <v>1.0376</v>
      </c>
      <c r="JO787">
        <v>2.60986</v>
      </c>
      <c r="JP787">
        <v>2.19849</v>
      </c>
      <c r="JQ787">
        <v>2.63672</v>
      </c>
      <c r="JR787">
        <v>2.44507</v>
      </c>
      <c r="JS787">
        <v>2.31934</v>
      </c>
      <c r="JT787">
        <v>33.1099</v>
      </c>
      <c r="JU787">
        <v>24.1575</v>
      </c>
      <c r="JV787">
        <v>18</v>
      </c>
      <c r="JW787">
        <v>482.738</v>
      </c>
      <c r="JX787">
        <v>748.375</v>
      </c>
      <c r="JY787">
        <v>38.439</v>
      </c>
      <c r="JZ787">
        <v>55.9318</v>
      </c>
      <c r="KA787">
        <v>29.993</v>
      </c>
      <c r="KB787">
        <v>55.8229</v>
      </c>
      <c r="KC787">
        <v>55.59</v>
      </c>
      <c r="KD787">
        <v>20.6606</v>
      </c>
      <c r="KE787">
        <v>0</v>
      </c>
      <c r="KF787">
        <v>100</v>
      </c>
      <c r="KG787">
        <v>38.4597</v>
      </c>
      <c r="KH787">
        <v>379.359</v>
      </c>
      <c r="KI787">
        <v>21.9999</v>
      </c>
      <c r="KJ787">
        <v>92.4926</v>
      </c>
      <c r="KK787">
        <v>89.1115</v>
      </c>
    </row>
    <row r="788" spans="1:297">
      <c r="A788">
        <v>772</v>
      </c>
      <c r="B788">
        <v>1762210470</v>
      </c>
      <c r="C788">
        <v>12238</v>
      </c>
      <c r="D788" t="s">
        <v>1996</v>
      </c>
      <c r="E788" t="s">
        <v>1997</v>
      </c>
      <c r="F788">
        <v>5</v>
      </c>
      <c r="G788" t="s">
        <v>1991</v>
      </c>
      <c r="H788" t="s">
        <v>438</v>
      </c>
      <c r="I788">
        <v>1762210462.25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414.176227112924</v>
      </c>
      <c r="AK788">
        <v>412.553836363636</v>
      </c>
      <c r="AL788">
        <v>-1.46123762236774</v>
      </c>
      <c r="AM788">
        <v>64.2705655648039</v>
      </c>
      <c r="AN788">
        <f>(AP788 - AO788 + DY788*1E3/(8.314*(EA788+273.15)) * AR788/DX788 * AQ788) * DX788/(100*DL788) * 1000/(1000 - AP788)</f>
        <v>0</v>
      </c>
      <c r="AO788">
        <v>20.7935693014926</v>
      </c>
      <c r="AP788">
        <v>34.4851503030303</v>
      </c>
      <c r="AQ788">
        <v>7.94584801595711e-05</v>
      </c>
      <c r="AR788">
        <v>98.7448828843288</v>
      </c>
      <c r="AS788">
        <v>9</v>
      </c>
      <c r="AT788">
        <v>2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439</v>
      </c>
      <c r="AY788" t="s">
        <v>439</v>
      </c>
      <c r="AZ788">
        <v>0</v>
      </c>
      <c r="BA788">
        <v>0</v>
      </c>
      <c r="BB788">
        <f>1-AZ788/BA788</f>
        <v>0</v>
      </c>
      <c r="BC788">
        <v>0</v>
      </c>
      <c r="BD788" t="s">
        <v>439</v>
      </c>
      <c r="BE788" t="s">
        <v>439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439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440</v>
      </c>
      <c r="DO788">
        <v>2</v>
      </c>
      <c r="DP788" t="b">
        <v>1</v>
      </c>
      <c r="DQ788">
        <v>1762210462.25</v>
      </c>
      <c r="DR788">
        <v>404.291833333333</v>
      </c>
      <c r="DS788">
        <v>412.25825</v>
      </c>
      <c r="DT788">
        <v>34.4594333333333</v>
      </c>
      <c r="DU788">
        <v>20.7932666666667</v>
      </c>
      <c r="DV788">
        <v>401.414666666667</v>
      </c>
      <c r="DW788">
        <v>34.149375</v>
      </c>
      <c r="DX788">
        <v>499.973583333333</v>
      </c>
      <c r="DY788">
        <v>90.774725</v>
      </c>
      <c r="DZ788">
        <v>0.0999648333333333</v>
      </c>
      <c r="EA788">
        <v>43.6062333333333</v>
      </c>
      <c r="EB788">
        <v>41.922075</v>
      </c>
      <c r="EC788">
        <v>999.9</v>
      </c>
      <c r="ED788">
        <v>0</v>
      </c>
      <c r="EE788">
        <v>0</v>
      </c>
      <c r="EF788">
        <v>9997.98166666667</v>
      </c>
      <c r="EG788">
        <v>0</v>
      </c>
      <c r="EH788">
        <v>1188.15916666667</v>
      </c>
      <c r="EI788">
        <v>-7.96632966666667</v>
      </c>
      <c r="EJ788">
        <v>418.720666666667</v>
      </c>
      <c r="EK788">
        <v>421.012416666667</v>
      </c>
      <c r="EL788">
        <v>13.6661666666667</v>
      </c>
      <c r="EM788">
        <v>412.25825</v>
      </c>
      <c r="EN788">
        <v>20.7932666666667</v>
      </c>
      <c r="EO788">
        <v>3.12804333333333</v>
      </c>
      <c r="EP788">
        <v>1.887505</v>
      </c>
      <c r="EQ788">
        <v>24.7256833333333</v>
      </c>
      <c r="ER788">
        <v>16.5309166666667</v>
      </c>
      <c r="ES788">
        <v>2000.05</v>
      </c>
      <c r="ET788">
        <v>0.98000125</v>
      </c>
      <c r="EU788">
        <v>0.01999835</v>
      </c>
      <c r="EV788">
        <v>0</v>
      </c>
      <c r="EW788">
        <v>1131.74833333333</v>
      </c>
      <c r="EX788">
        <v>5.00059</v>
      </c>
      <c r="EY788">
        <v>24396.7166666667</v>
      </c>
      <c r="EZ788">
        <v>17360.75</v>
      </c>
      <c r="FA788">
        <v>63.8123333333333</v>
      </c>
      <c r="FB788">
        <v>63.9216666666667</v>
      </c>
      <c r="FC788">
        <v>63.4425</v>
      </c>
      <c r="FD788">
        <v>63.2600833333333</v>
      </c>
      <c r="FE788">
        <v>64.1195</v>
      </c>
      <c r="FF788">
        <v>1955.15</v>
      </c>
      <c r="FG788">
        <v>39.9</v>
      </c>
      <c r="FH788">
        <v>0</v>
      </c>
      <c r="FI788">
        <v>1762210469.6</v>
      </c>
      <c r="FJ788">
        <v>0</v>
      </c>
      <c r="FK788">
        <v>1131.7112</v>
      </c>
      <c r="FL788">
        <v>-1.26461537631392</v>
      </c>
      <c r="FM788">
        <v>-95.4846154961344</v>
      </c>
      <c r="FN788">
        <v>24394.968</v>
      </c>
      <c r="FO788">
        <v>15</v>
      </c>
      <c r="FP788">
        <v>0</v>
      </c>
      <c r="FQ788" t="s">
        <v>441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-10.4087726666667</v>
      </c>
      <c r="GD788">
        <v>36.3561825974026</v>
      </c>
      <c r="GE788">
        <v>4.28576688425652</v>
      </c>
      <c r="GF788">
        <v>0</v>
      </c>
      <c r="GG788">
        <v>1131.77441176471</v>
      </c>
      <c r="GH788">
        <v>-0.540718103733036</v>
      </c>
      <c r="GI788">
        <v>0.257980746847402</v>
      </c>
      <c r="GJ788">
        <v>-1</v>
      </c>
      <c r="GK788">
        <v>13.6494571428571</v>
      </c>
      <c r="GL788">
        <v>0.238137662337643</v>
      </c>
      <c r="GM788">
        <v>0.0240913256752117</v>
      </c>
      <c r="GN788">
        <v>0</v>
      </c>
      <c r="GO788">
        <v>0</v>
      </c>
      <c r="GP788">
        <v>2</v>
      </c>
      <c r="GQ788" t="s">
        <v>442</v>
      </c>
      <c r="GR788">
        <v>3.12518</v>
      </c>
      <c r="GS788">
        <v>2.77795</v>
      </c>
      <c r="GT788">
        <v>0.0801006</v>
      </c>
      <c r="GU788">
        <v>0.0802698</v>
      </c>
      <c r="GV788">
        <v>0.126192</v>
      </c>
      <c r="GW788">
        <v>0.0881942</v>
      </c>
      <c r="GX788">
        <v>32866.5</v>
      </c>
      <c r="GY788">
        <v>34741.6</v>
      </c>
      <c r="GZ788">
        <v>32466.6</v>
      </c>
      <c r="HA788">
        <v>34343.2</v>
      </c>
      <c r="HB788">
        <v>40563.9</v>
      </c>
      <c r="HC788">
        <v>45130.9</v>
      </c>
      <c r="HD788">
        <v>51040</v>
      </c>
      <c r="HE788">
        <v>55081.6</v>
      </c>
      <c r="HF788">
        <v>1.6492</v>
      </c>
      <c r="HG788">
        <v>1.96653</v>
      </c>
      <c r="HH788">
        <v>0.0546314</v>
      </c>
      <c r="HI788">
        <v>0</v>
      </c>
      <c r="HJ788">
        <v>41.0554</v>
      </c>
      <c r="HK788">
        <v>999.9</v>
      </c>
      <c r="HL788">
        <v>53.345</v>
      </c>
      <c r="HM788">
        <v>28.379</v>
      </c>
      <c r="HN788">
        <v>22.7983</v>
      </c>
      <c r="HO788">
        <v>60.5452</v>
      </c>
      <c r="HP788">
        <v>30.1923</v>
      </c>
      <c r="HQ788">
        <v>2</v>
      </c>
      <c r="HR788">
        <v>2.53014</v>
      </c>
      <c r="HS788">
        <v>3.17222</v>
      </c>
      <c r="HT788">
        <v>20.0802</v>
      </c>
      <c r="HU788">
        <v>5.1839</v>
      </c>
      <c r="HV788">
        <v>12.0159</v>
      </c>
      <c r="HW788">
        <v>4.9677</v>
      </c>
      <c r="HX788">
        <v>3.29595</v>
      </c>
      <c r="HY788">
        <v>999.9</v>
      </c>
      <c r="HZ788">
        <v>9999</v>
      </c>
      <c r="IA788">
        <v>9999</v>
      </c>
      <c r="IB788">
        <v>9999</v>
      </c>
      <c r="IC788">
        <v>1.86316</v>
      </c>
      <c r="ID788">
        <v>1.86813</v>
      </c>
      <c r="IE788">
        <v>1.86783</v>
      </c>
      <c r="IF788">
        <v>1.86904</v>
      </c>
      <c r="IG788">
        <v>1.86981</v>
      </c>
      <c r="IH788">
        <v>1.86586</v>
      </c>
      <c r="II788">
        <v>1.86704</v>
      </c>
      <c r="IJ788">
        <v>1.86843</v>
      </c>
      <c r="IK788">
        <v>5</v>
      </c>
      <c r="IL788">
        <v>0</v>
      </c>
      <c r="IM788">
        <v>0</v>
      </c>
      <c r="IN788">
        <v>0</v>
      </c>
      <c r="IO788" t="s">
        <v>443</v>
      </c>
      <c r="IP788" t="s">
        <v>444</v>
      </c>
      <c r="IQ788" t="s">
        <v>445</v>
      </c>
      <c r="IR788" t="s">
        <v>445</v>
      </c>
      <c r="IS788" t="s">
        <v>445</v>
      </c>
      <c r="IT788" t="s">
        <v>445</v>
      </c>
      <c r="IU788">
        <v>0</v>
      </c>
      <c r="IV788">
        <v>100</v>
      </c>
      <c r="IW788">
        <v>100</v>
      </c>
      <c r="IX788">
        <v>2.844</v>
      </c>
      <c r="IY788">
        <v>0.31</v>
      </c>
      <c r="IZ788">
        <v>0.972545899424372</v>
      </c>
      <c r="JA788">
        <v>0.00534676025210932</v>
      </c>
      <c r="JB788">
        <v>-1.70922874884956e-06</v>
      </c>
      <c r="JC788">
        <v>5.24977269206303e-10</v>
      </c>
      <c r="JD788">
        <v>0.310040366037049</v>
      </c>
      <c r="JE788">
        <v>0</v>
      </c>
      <c r="JF788">
        <v>0</v>
      </c>
      <c r="JG788">
        <v>0</v>
      </c>
      <c r="JH788">
        <v>4</v>
      </c>
      <c r="JI788">
        <v>2317</v>
      </c>
      <c r="JJ788">
        <v>-0</v>
      </c>
      <c r="JK788">
        <v>23</v>
      </c>
      <c r="JL788">
        <v>29370174.5</v>
      </c>
      <c r="JM788">
        <v>29370174.5</v>
      </c>
      <c r="JN788">
        <v>1.00464</v>
      </c>
      <c r="JO788">
        <v>2.61963</v>
      </c>
      <c r="JP788">
        <v>2.19849</v>
      </c>
      <c r="JQ788">
        <v>2.63794</v>
      </c>
      <c r="JR788">
        <v>2.44629</v>
      </c>
      <c r="JS788">
        <v>2.28271</v>
      </c>
      <c r="JT788">
        <v>33.1099</v>
      </c>
      <c r="JU788">
        <v>24.1488</v>
      </c>
      <c r="JV788">
        <v>18</v>
      </c>
      <c r="JW788">
        <v>482.918</v>
      </c>
      <c r="JX788">
        <v>748.439</v>
      </c>
      <c r="JY788">
        <v>38.4793</v>
      </c>
      <c r="JZ788">
        <v>55.8843</v>
      </c>
      <c r="KA788">
        <v>29.9931</v>
      </c>
      <c r="KB788">
        <v>55.7817</v>
      </c>
      <c r="KC788">
        <v>55.5488</v>
      </c>
      <c r="KD788">
        <v>19.9991</v>
      </c>
      <c r="KE788">
        <v>0</v>
      </c>
      <c r="KF788">
        <v>100</v>
      </c>
      <c r="KG788">
        <v>38.5115</v>
      </c>
      <c r="KH788">
        <v>365.866</v>
      </c>
      <c r="KI788">
        <v>21.9999</v>
      </c>
      <c r="KJ788">
        <v>92.5014</v>
      </c>
      <c r="KK788">
        <v>89.1235</v>
      </c>
    </row>
    <row r="789" spans="1:297">
      <c r="A789">
        <v>773</v>
      </c>
      <c r="B789">
        <v>1762210475</v>
      </c>
      <c r="C789">
        <v>12243</v>
      </c>
      <c r="D789" t="s">
        <v>1998</v>
      </c>
      <c r="E789" t="s">
        <v>1999</v>
      </c>
      <c r="F789">
        <v>5</v>
      </c>
      <c r="G789" t="s">
        <v>1991</v>
      </c>
      <c r="H789" t="s">
        <v>438</v>
      </c>
      <c r="I789">
        <v>1762210466.69231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398.496383350449</v>
      </c>
      <c r="AK789">
        <v>401.044915151515</v>
      </c>
      <c r="AL789">
        <v>-2.40461578891061</v>
      </c>
      <c r="AM789">
        <v>64.2705655648039</v>
      </c>
      <c r="AN789">
        <f>(AP789 - AO789 + DY789*1E3/(8.314*(EA789+273.15)) * AR789/DX789 * AQ789) * DX789/(100*DL789) * 1000/(1000 - AP789)</f>
        <v>0</v>
      </c>
      <c r="AO789">
        <v>20.7949588518575</v>
      </c>
      <c r="AP789">
        <v>34.5123048484848</v>
      </c>
      <c r="AQ789">
        <v>0.000103557929112361</v>
      </c>
      <c r="AR789">
        <v>98.7448828843288</v>
      </c>
      <c r="AS789">
        <v>9</v>
      </c>
      <c r="AT789">
        <v>2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439</v>
      </c>
      <c r="AY789" t="s">
        <v>439</v>
      </c>
      <c r="AZ789">
        <v>0</v>
      </c>
      <c r="BA789">
        <v>0</v>
      </c>
      <c r="BB789">
        <f>1-AZ789/BA789</f>
        <v>0</v>
      </c>
      <c r="BC789">
        <v>0</v>
      </c>
      <c r="BD789" t="s">
        <v>439</v>
      </c>
      <c r="BE789" t="s">
        <v>439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439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440</v>
      </c>
      <c r="DO789">
        <v>2</v>
      </c>
      <c r="DP789" t="b">
        <v>1</v>
      </c>
      <c r="DQ789">
        <v>1762210466.69231</v>
      </c>
      <c r="DR789">
        <v>399.713615384615</v>
      </c>
      <c r="DS789">
        <v>402.416230769231</v>
      </c>
      <c r="DT789">
        <v>34.4788615384615</v>
      </c>
      <c r="DU789">
        <v>20.7940923076923</v>
      </c>
      <c r="DV789">
        <v>396.855769230769</v>
      </c>
      <c r="DW789">
        <v>34.1688</v>
      </c>
      <c r="DX789">
        <v>499.944846153846</v>
      </c>
      <c r="DY789">
        <v>90.7743153846154</v>
      </c>
      <c r="DZ789">
        <v>0.0999852153846154</v>
      </c>
      <c r="EA789">
        <v>43.6134</v>
      </c>
      <c r="EB789">
        <v>41.923</v>
      </c>
      <c r="EC789">
        <v>999.9</v>
      </c>
      <c r="ED789">
        <v>0</v>
      </c>
      <c r="EE789">
        <v>0</v>
      </c>
      <c r="EF789">
        <v>9997.89846153846</v>
      </c>
      <c r="EG789">
        <v>0</v>
      </c>
      <c r="EH789">
        <v>1188.34</v>
      </c>
      <c r="EI789">
        <v>-2.70261584615385</v>
      </c>
      <c r="EJ789">
        <v>413.987307692308</v>
      </c>
      <c r="EK789">
        <v>410.961923076923</v>
      </c>
      <c r="EL789">
        <v>13.6847846153846</v>
      </c>
      <c r="EM789">
        <v>402.416230769231</v>
      </c>
      <c r="EN789">
        <v>20.7940923076923</v>
      </c>
      <c r="EO789">
        <v>3.12979384615385</v>
      </c>
      <c r="EP789">
        <v>1.88757</v>
      </c>
      <c r="EQ789">
        <v>24.7350384615385</v>
      </c>
      <c r="ER789">
        <v>16.5314615384615</v>
      </c>
      <c r="ES789">
        <v>2000.03307692308</v>
      </c>
      <c r="ET789">
        <v>0.980000769230769</v>
      </c>
      <c r="EU789">
        <v>0.0199988384615385</v>
      </c>
      <c r="EV789">
        <v>0</v>
      </c>
      <c r="EW789">
        <v>1131.44846153846</v>
      </c>
      <c r="EX789">
        <v>5.00059</v>
      </c>
      <c r="EY789">
        <v>24385.9076923077</v>
      </c>
      <c r="EZ789">
        <v>17360.6</v>
      </c>
      <c r="FA789">
        <v>63.769</v>
      </c>
      <c r="FB789">
        <v>63.8746923076923</v>
      </c>
      <c r="FC789">
        <v>63.3987692307692</v>
      </c>
      <c r="FD789">
        <v>63.2256153846154</v>
      </c>
      <c r="FE789">
        <v>64.0814615384615</v>
      </c>
      <c r="FF789">
        <v>1955.13307692308</v>
      </c>
      <c r="FG789">
        <v>39.9</v>
      </c>
      <c r="FH789">
        <v>0</v>
      </c>
      <c r="FI789">
        <v>1762210474.4</v>
      </c>
      <c r="FJ789">
        <v>0</v>
      </c>
      <c r="FK789">
        <v>1131.444</v>
      </c>
      <c r="FL789">
        <v>-5.36538460234181</v>
      </c>
      <c r="FM789">
        <v>-191.161538211526</v>
      </c>
      <c r="FN789">
        <v>24382.964</v>
      </c>
      <c r="FO789">
        <v>15</v>
      </c>
      <c r="FP789">
        <v>0</v>
      </c>
      <c r="FQ789" t="s">
        <v>441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-6.0531038</v>
      </c>
      <c r="GD789">
        <v>69.1025258345864</v>
      </c>
      <c r="GE789">
        <v>6.80237346236917</v>
      </c>
      <c r="GF789">
        <v>0</v>
      </c>
      <c r="GG789">
        <v>1131.64617647059</v>
      </c>
      <c r="GH789">
        <v>-1.83391901984057</v>
      </c>
      <c r="GI789">
        <v>0.312645398700713</v>
      </c>
      <c r="GJ789">
        <v>-1</v>
      </c>
      <c r="GK789">
        <v>13.67124</v>
      </c>
      <c r="GL789">
        <v>0.243509774436079</v>
      </c>
      <c r="GM789">
        <v>0.0234673049155626</v>
      </c>
      <c r="GN789">
        <v>0</v>
      </c>
      <c r="GO789">
        <v>0</v>
      </c>
      <c r="GP789">
        <v>2</v>
      </c>
      <c r="GQ789" t="s">
        <v>442</v>
      </c>
      <c r="GR789">
        <v>3.12535</v>
      </c>
      <c r="GS789">
        <v>2.77837</v>
      </c>
      <c r="GT789">
        <v>0.0781971</v>
      </c>
      <c r="GU789">
        <v>0.0776553</v>
      </c>
      <c r="GV789">
        <v>0.126267</v>
      </c>
      <c r="GW789">
        <v>0.0882093</v>
      </c>
      <c r="GX789">
        <v>32939.8</v>
      </c>
      <c r="GY789">
        <v>34846.9</v>
      </c>
      <c r="GZ789">
        <v>32471.5</v>
      </c>
      <c r="HA789">
        <v>34349.3</v>
      </c>
      <c r="HB789">
        <v>40565.2</v>
      </c>
      <c r="HC789">
        <v>45137.4</v>
      </c>
      <c r="HD789">
        <v>51046.4</v>
      </c>
      <c r="HE789">
        <v>55090.7</v>
      </c>
      <c r="HF789">
        <v>1.65007</v>
      </c>
      <c r="HG789">
        <v>1.96725</v>
      </c>
      <c r="HH789">
        <v>0.0550188</v>
      </c>
      <c r="HI789">
        <v>0</v>
      </c>
      <c r="HJ789">
        <v>41.0516</v>
      </c>
      <c r="HK789">
        <v>999.9</v>
      </c>
      <c r="HL789">
        <v>53.345</v>
      </c>
      <c r="HM789">
        <v>28.379</v>
      </c>
      <c r="HN789">
        <v>22.7969</v>
      </c>
      <c r="HO789">
        <v>60.4652</v>
      </c>
      <c r="HP789">
        <v>30.2925</v>
      </c>
      <c r="HQ789">
        <v>2</v>
      </c>
      <c r="HR789">
        <v>2.52232</v>
      </c>
      <c r="HS789">
        <v>3.13635</v>
      </c>
      <c r="HT789">
        <v>20.0808</v>
      </c>
      <c r="HU789">
        <v>5.1839</v>
      </c>
      <c r="HV789">
        <v>12.0159</v>
      </c>
      <c r="HW789">
        <v>4.96795</v>
      </c>
      <c r="HX789">
        <v>3.29585</v>
      </c>
      <c r="HY789">
        <v>999.9</v>
      </c>
      <c r="HZ789">
        <v>9999</v>
      </c>
      <c r="IA789">
        <v>9999</v>
      </c>
      <c r="IB789">
        <v>9999</v>
      </c>
      <c r="IC789">
        <v>1.86315</v>
      </c>
      <c r="ID789">
        <v>1.86813</v>
      </c>
      <c r="IE789">
        <v>1.86783</v>
      </c>
      <c r="IF789">
        <v>1.86904</v>
      </c>
      <c r="IG789">
        <v>1.86981</v>
      </c>
      <c r="IH789">
        <v>1.86585</v>
      </c>
      <c r="II789">
        <v>1.86702</v>
      </c>
      <c r="IJ789">
        <v>1.86843</v>
      </c>
      <c r="IK789">
        <v>5</v>
      </c>
      <c r="IL789">
        <v>0</v>
      </c>
      <c r="IM789">
        <v>0</v>
      </c>
      <c r="IN789">
        <v>0</v>
      </c>
      <c r="IO789" t="s">
        <v>443</v>
      </c>
      <c r="IP789" t="s">
        <v>444</v>
      </c>
      <c r="IQ789" t="s">
        <v>445</v>
      </c>
      <c r="IR789" t="s">
        <v>445</v>
      </c>
      <c r="IS789" t="s">
        <v>445</v>
      </c>
      <c r="IT789" t="s">
        <v>445</v>
      </c>
      <c r="IU789">
        <v>0</v>
      </c>
      <c r="IV789">
        <v>100</v>
      </c>
      <c r="IW789">
        <v>100</v>
      </c>
      <c r="IX789">
        <v>2.794</v>
      </c>
      <c r="IY789">
        <v>0.31</v>
      </c>
      <c r="IZ789">
        <v>0.972545899424372</v>
      </c>
      <c r="JA789">
        <v>0.00534676025210932</v>
      </c>
      <c r="JB789">
        <v>-1.70922874884956e-06</v>
      </c>
      <c r="JC789">
        <v>5.24977269206303e-10</v>
      </c>
      <c r="JD789">
        <v>0.310040366037049</v>
      </c>
      <c r="JE789">
        <v>0</v>
      </c>
      <c r="JF789">
        <v>0</v>
      </c>
      <c r="JG789">
        <v>0</v>
      </c>
      <c r="JH789">
        <v>4</v>
      </c>
      <c r="JI789">
        <v>2317</v>
      </c>
      <c r="JJ789">
        <v>-0</v>
      </c>
      <c r="JK789">
        <v>23</v>
      </c>
      <c r="JL789">
        <v>29370174.6</v>
      </c>
      <c r="JM789">
        <v>29370174.6</v>
      </c>
      <c r="JN789">
        <v>0.961914</v>
      </c>
      <c r="JO789">
        <v>2.61963</v>
      </c>
      <c r="JP789">
        <v>2.19849</v>
      </c>
      <c r="JQ789">
        <v>2.63672</v>
      </c>
      <c r="JR789">
        <v>2.44507</v>
      </c>
      <c r="JS789">
        <v>2.28638</v>
      </c>
      <c r="JT789">
        <v>33.0875</v>
      </c>
      <c r="JU789">
        <v>24.1488</v>
      </c>
      <c r="JV789">
        <v>18</v>
      </c>
      <c r="JW789">
        <v>483.204</v>
      </c>
      <c r="JX789">
        <v>748.615</v>
      </c>
      <c r="JY789">
        <v>38.5391</v>
      </c>
      <c r="JZ789">
        <v>55.81</v>
      </c>
      <c r="KA789">
        <v>29.9934</v>
      </c>
      <c r="KB789">
        <v>55.7155</v>
      </c>
      <c r="KC789">
        <v>55.4866</v>
      </c>
      <c r="KD789">
        <v>19.2096</v>
      </c>
      <c r="KE789">
        <v>0</v>
      </c>
      <c r="KF789">
        <v>100</v>
      </c>
      <c r="KG789">
        <v>38.5631</v>
      </c>
      <c r="KH789">
        <v>352.391</v>
      </c>
      <c r="KI789">
        <v>21.9999</v>
      </c>
      <c r="KJ789">
        <v>92.514</v>
      </c>
      <c r="KK789">
        <v>89.1386</v>
      </c>
    </row>
    <row r="790" spans="1:297">
      <c r="A790">
        <v>774</v>
      </c>
      <c r="B790">
        <v>1762210480</v>
      </c>
      <c r="C790">
        <v>12248</v>
      </c>
      <c r="D790" t="s">
        <v>2000</v>
      </c>
      <c r="E790" t="s">
        <v>2001</v>
      </c>
      <c r="F790">
        <v>5</v>
      </c>
      <c r="G790" t="s">
        <v>1991</v>
      </c>
      <c r="H790" t="s">
        <v>438</v>
      </c>
      <c r="I790">
        <v>1762210471.76923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381.878206746261</v>
      </c>
      <c r="AK790">
        <v>386.894733333333</v>
      </c>
      <c r="AL790">
        <v>-2.8752010323676</v>
      </c>
      <c r="AM790">
        <v>64.2705655648039</v>
      </c>
      <c r="AN790">
        <f>(AP790 - AO790 + DY790*1E3/(8.314*(EA790+273.15)) * AR790/DX790 * AQ790) * DX790/(100*DL790) * 1000/(1000 - AP790)</f>
        <v>0</v>
      </c>
      <c r="AO790">
        <v>20.7956594927333</v>
      </c>
      <c r="AP790">
        <v>34.5291648484848</v>
      </c>
      <c r="AQ790">
        <v>8.12600511379142e-05</v>
      </c>
      <c r="AR790">
        <v>98.7448828843288</v>
      </c>
      <c r="AS790">
        <v>9</v>
      </c>
      <c r="AT790">
        <v>2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439</v>
      </c>
      <c r="AY790" t="s">
        <v>439</v>
      </c>
      <c r="AZ790">
        <v>0</v>
      </c>
      <c r="BA790">
        <v>0</v>
      </c>
      <c r="BB790">
        <f>1-AZ790/BA790</f>
        <v>0</v>
      </c>
      <c r="BC790">
        <v>0</v>
      </c>
      <c r="BD790" t="s">
        <v>439</v>
      </c>
      <c r="BE790" t="s">
        <v>439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439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440</v>
      </c>
      <c r="DO790">
        <v>2</v>
      </c>
      <c r="DP790" t="b">
        <v>1</v>
      </c>
      <c r="DQ790">
        <v>1762210471.76923</v>
      </c>
      <c r="DR790">
        <v>391.032384615385</v>
      </c>
      <c r="DS790">
        <v>388.009538461539</v>
      </c>
      <c r="DT790">
        <v>34.4994769230769</v>
      </c>
      <c r="DU790">
        <v>20.7948846153846</v>
      </c>
      <c r="DV790">
        <v>388.211307692308</v>
      </c>
      <c r="DW790">
        <v>34.1894384615385</v>
      </c>
      <c r="DX790">
        <v>500.002615384615</v>
      </c>
      <c r="DY790">
        <v>90.7747</v>
      </c>
      <c r="DZ790">
        <v>0.100043323076923</v>
      </c>
      <c r="EA790">
        <v>43.6204769230769</v>
      </c>
      <c r="EB790">
        <v>41.9296076923077</v>
      </c>
      <c r="EC790">
        <v>999.9</v>
      </c>
      <c r="ED790">
        <v>0</v>
      </c>
      <c r="EE790">
        <v>0</v>
      </c>
      <c r="EF790">
        <v>9996.93307692308</v>
      </c>
      <c r="EG790">
        <v>0</v>
      </c>
      <c r="EH790">
        <v>1188.52230769231</v>
      </c>
      <c r="EI790">
        <v>3.02276723076923</v>
      </c>
      <c r="EJ790">
        <v>405.004615384615</v>
      </c>
      <c r="EK790">
        <v>396.249769230769</v>
      </c>
      <c r="EL790">
        <v>13.7046153846154</v>
      </c>
      <c r="EM790">
        <v>388.009538461539</v>
      </c>
      <c r="EN790">
        <v>20.7948846153846</v>
      </c>
      <c r="EO790">
        <v>3.13168076923077</v>
      </c>
      <c r="EP790">
        <v>1.88764923076923</v>
      </c>
      <c r="EQ790">
        <v>24.7451153846154</v>
      </c>
      <c r="ER790">
        <v>16.5321307692308</v>
      </c>
      <c r="ES790">
        <v>2000.04615384615</v>
      </c>
      <c r="ET790">
        <v>0.980000538461538</v>
      </c>
      <c r="EU790">
        <v>0.0199990769230769</v>
      </c>
      <c r="EV790">
        <v>0</v>
      </c>
      <c r="EW790">
        <v>1130.73076923077</v>
      </c>
      <c r="EX790">
        <v>5.00059</v>
      </c>
      <c r="EY790">
        <v>24364.0230769231</v>
      </c>
      <c r="EZ790">
        <v>17360.7153846154</v>
      </c>
      <c r="FA790">
        <v>63.7256923076923</v>
      </c>
      <c r="FB790">
        <v>63.8219230769231</v>
      </c>
      <c r="FC790">
        <v>63.3506923076923</v>
      </c>
      <c r="FD790">
        <v>63.1776153846154</v>
      </c>
      <c r="FE790">
        <v>64.043</v>
      </c>
      <c r="FF790">
        <v>1955.14615384615</v>
      </c>
      <c r="FG790">
        <v>39.9</v>
      </c>
      <c r="FH790">
        <v>0</v>
      </c>
      <c r="FI790">
        <v>1762210479.2</v>
      </c>
      <c r="FJ790">
        <v>0</v>
      </c>
      <c r="FK790">
        <v>1130.6188</v>
      </c>
      <c r="FL790">
        <v>-13.1753846186852</v>
      </c>
      <c r="FM790">
        <v>-356.623076912694</v>
      </c>
      <c r="FN790">
        <v>24360.836</v>
      </c>
      <c r="FO790">
        <v>15</v>
      </c>
      <c r="FP790">
        <v>0</v>
      </c>
      <c r="FQ790" t="s">
        <v>441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0.2002002</v>
      </c>
      <c r="GD790">
        <v>68.9616418646616</v>
      </c>
      <c r="GE790">
        <v>6.75193911037924</v>
      </c>
      <c r="GF790">
        <v>0</v>
      </c>
      <c r="GG790">
        <v>1131.04147058824</v>
      </c>
      <c r="GH790">
        <v>-8.62719633652243</v>
      </c>
      <c r="GI790">
        <v>0.962108995760462</v>
      </c>
      <c r="GJ790">
        <v>-1</v>
      </c>
      <c r="GK790">
        <v>13.69528</v>
      </c>
      <c r="GL790">
        <v>0.239368421052628</v>
      </c>
      <c r="GM790">
        <v>0.0230821056231879</v>
      </c>
      <c r="GN790">
        <v>0</v>
      </c>
      <c r="GO790">
        <v>0</v>
      </c>
      <c r="GP790">
        <v>2</v>
      </c>
      <c r="GQ790" t="s">
        <v>442</v>
      </c>
      <c r="GR790">
        <v>3.12503</v>
      </c>
      <c r="GS790">
        <v>2.77761</v>
      </c>
      <c r="GT790">
        <v>0.0759311</v>
      </c>
      <c r="GU790">
        <v>0.0750986</v>
      </c>
      <c r="GV790">
        <v>0.126342</v>
      </c>
      <c r="GW790">
        <v>0.0882197</v>
      </c>
      <c r="GX790">
        <v>33025.6</v>
      </c>
      <c r="GY790">
        <v>34950</v>
      </c>
      <c r="GZ790">
        <v>32475.9</v>
      </c>
      <c r="HA790">
        <v>34355.4</v>
      </c>
      <c r="HB790">
        <v>40566</v>
      </c>
      <c r="HC790">
        <v>45144</v>
      </c>
      <c r="HD790">
        <v>51052.4</v>
      </c>
      <c r="HE790">
        <v>55099.7</v>
      </c>
      <c r="HF790">
        <v>1.6503</v>
      </c>
      <c r="HG790">
        <v>1.96825</v>
      </c>
      <c r="HH790">
        <v>0.0555329</v>
      </c>
      <c r="HI790">
        <v>0</v>
      </c>
      <c r="HJ790">
        <v>41.0557</v>
      </c>
      <c r="HK790">
        <v>999.9</v>
      </c>
      <c r="HL790">
        <v>53.345</v>
      </c>
      <c r="HM790">
        <v>28.379</v>
      </c>
      <c r="HN790">
        <v>22.7988</v>
      </c>
      <c r="HO790">
        <v>60.6252</v>
      </c>
      <c r="HP790">
        <v>30.3486</v>
      </c>
      <c r="HQ790">
        <v>2</v>
      </c>
      <c r="HR790">
        <v>2.51537</v>
      </c>
      <c r="HS790">
        <v>3.12422</v>
      </c>
      <c r="HT790">
        <v>20.081</v>
      </c>
      <c r="HU790">
        <v>5.183</v>
      </c>
      <c r="HV790">
        <v>12.0159</v>
      </c>
      <c r="HW790">
        <v>4.96765</v>
      </c>
      <c r="HX790">
        <v>3.29578</v>
      </c>
      <c r="HY790">
        <v>999.9</v>
      </c>
      <c r="HZ790">
        <v>9999</v>
      </c>
      <c r="IA790">
        <v>9999</v>
      </c>
      <c r="IB790">
        <v>9999</v>
      </c>
      <c r="IC790">
        <v>1.86314</v>
      </c>
      <c r="ID790">
        <v>1.86813</v>
      </c>
      <c r="IE790">
        <v>1.86783</v>
      </c>
      <c r="IF790">
        <v>1.86903</v>
      </c>
      <c r="IG790">
        <v>1.86981</v>
      </c>
      <c r="IH790">
        <v>1.86586</v>
      </c>
      <c r="II790">
        <v>1.86697</v>
      </c>
      <c r="IJ790">
        <v>1.86838</v>
      </c>
      <c r="IK790">
        <v>5</v>
      </c>
      <c r="IL790">
        <v>0</v>
      </c>
      <c r="IM790">
        <v>0</v>
      </c>
      <c r="IN790">
        <v>0</v>
      </c>
      <c r="IO790" t="s">
        <v>443</v>
      </c>
      <c r="IP790" t="s">
        <v>444</v>
      </c>
      <c r="IQ790" t="s">
        <v>445</v>
      </c>
      <c r="IR790" t="s">
        <v>445</v>
      </c>
      <c r="IS790" t="s">
        <v>445</v>
      </c>
      <c r="IT790" t="s">
        <v>445</v>
      </c>
      <c r="IU790">
        <v>0</v>
      </c>
      <c r="IV790">
        <v>100</v>
      </c>
      <c r="IW790">
        <v>100</v>
      </c>
      <c r="IX790">
        <v>2.735</v>
      </c>
      <c r="IY790">
        <v>0.31</v>
      </c>
      <c r="IZ790">
        <v>0.972545899424372</v>
      </c>
      <c r="JA790">
        <v>0.00534676025210932</v>
      </c>
      <c r="JB790">
        <v>-1.70922874884956e-06</v>
      </c>
      <c r="JC790">
        <v>5.24977269206303e-10</v>
      </c>
      <c r="JD790">
        <v>0.310040366037049</v>
      </c>
      <c r="JE790">
        <v>0</v>
      </c>
      <c r="JF790">
        <v>0</v>
      </c>
      <c r="JG790">
        <v>0</v>
      </c>
      <c r="JH790">
        <v>4</v>
      </c>
      <c r="JI790">
        <v>2317</v>
      </c>
      <c r="JJ790">
        <v>-0</v>
      </c>
      <c r="JK790">
        <v>23</v>
      </c>
      <c r="JL790">
        <v>29370174.7</v>
      </c>
      <c r="JM790">
        <v>29370174.7</v>
      </c>
      <c r="JN790">
        <v>0.922852</v>
      </c>
      <c r="JO790">
        <v>2.61108</v>
      </c>
      <c r="JP790">
        <v>2.19849</v>
      </c>
      <c r="JQ790">
        <v>2.63672</v>
      </c>
      <c r="JR790">
        <v>2.44507</v>
      </c>
      <c r="JS790">
        <v>2.35718</v>
      </c>
      <c r="JT790">
        <v>33.0875</v>
      </c>
      <c r="JU790">
        <v>24.1575</v>
      </c>
      <c r="JV790">
        <v>18</v>
      </c>
      <c r="JW790">
        <v>483.033</v>
      </c>
      <c r="JX790">
        <v>749.099</v>
      </c>
      <c r="JY790">
        <v>38.5891</v>
      </c>
      <c r="JZ790">
        <v>55.7402</v>
      </c>
      <c r="KA790">
        <v>29.9935</v>
      </c>
      <c r="KB790">
        <v>55.654</v>
      </c>
      <c r="KC790">
        <v>55.4278</v>
      </c>
      <c r="KD790">
        <v>18.3663</v>
      </c>
      <c r="KE790">
        <v>0</v>
      </c>
      <c r="KF790">
        <v>100</v>
      </c>
      <c r="KG790">
        <v>38.6118</v>
      </c>
      <c r="KH790">
        <v>332.113</v>
      </c>
      <c r="KI790">
        <v>21.9999</v>
      </c>
      <c r="KJ790">
        <v>92.5255</v>
      </c>
      <c r="KK790">
        <v>89.1538</v>
      </c>
    </row>
    <row r="791" spans="1:297">
      <c r="A791">
        <v>775</v>
      </c>
      <c r="B791">
        <v>1762210485</v>
      </c>
      <c r="C791">
        <v>12253</v>
      </c>
      <c r="D791" t="s">
        <v>2002</v>
      </c>
      <c r="E791" t="s">
        <v>2003</v>
      </c>
      <c r="F791">
        <v>5</v>
      </c>
      <c r="G791" t="s">
        <v>1991</v>
      </c>
      <c r="H791" t="s">
        <v>438</v>
      </c>
      <c r="I791">
        <v>1762210476.84615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365.853144791336</v>
      </c>
      <c r="AK791">
        <v>372.026054545455</v>
      </c>
      <c r="AL791">
        <v>-2.9934160192602</v>
      </c>
      <c r="AM791">
        <v>64.2705655648039</v>
      </c>
      <c r="AN791">
        <f>(AP791 - AO791 + DY791*1E3/(8.314*(EA791+273.15)) * AR791/DX791 * AQ791) * DX791/(100*DL791) * 1000/(1000 - AP791)</f>
        <v>0</v>
      </c>
      <c r="AO791">
        <v>20.7954111007229</v>
      </c>
      <c r="AP791">
        <v>34.5474557575757</v>
      </c>
      <c r="AQ791">
        <v>7.72912449380392e-05</v>
      </c>
      <c r="AR791">
        <v>98.7448828843288</v>
      </c>
      <c r="AS791">
        <v>9</v>
      </c>
      <c r="AT791">
        <v>2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439</v>
      </c>
      <c r="AY791" t="s">
        <v>439</v>
      </c>
      <c r="AZ791">
        <v>0</v>
      </c>
      <c r="BA791">
        <v>0</v>
      </c>
      <c r="BB791">
        <f>1-AZ791/BA791</f>
        <v>0</v>
      </c>
      <c r="BC791">
        <v>0</v>
      </c>
      <c r="BD791" t="s">
        <v>439</v>
      </c>
      <c r="BE791" t="s">
        <v>439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439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440</v>
      </c>
      <c r="DO791">
        <v>2</v>
      </c>
      <c r="DP791" t="b">
        <v>1</v>
      </c>
      <c r="DQ791">
        <v>1762210476.84615</v>
      </c>
      <c r="DR791">
        <v>379.018</v>
      </c>
      <c r="DS791">
        <v>371.987615384615</v>
      </c>
      <c r="DT791">
        <v>34.5200307692308</v>
      </c>
      <c r="DU791">
        <v>20.7955769230769</v>
      </c>
      <c r="DV791">
        <v>376.248</v>
      </c>
      <c r="DW791">
        <v>34.2099923076923</v>
      </c>
      <c r="DX791">
        <v>499.963461538462</v>
      </c>
      <c r="DY791">
        <v>90.7745615384615</v>
      </c>
      <c r="DZ791">
        <v>0.0999659461538462</v>
      </c>
      <c r="EA791">
        <v>43.6277384615385</v>
      </c>
      <c r="EB791">
        <v>41.9351846153846</v>
      </c>
      <c r="EC791">
        <v>999.9</v>
      </c>
      <c r="ED791">
        <v>0</v>
      </c>
      <c r="EE791">
        <v>0</v>
      </c>
      <c r="EF791">
        <v>10001.6946153846</v>
      </c>
      <c r="EG791">
        <v>0</v>
      </c>
      <c r="EH791">
        <v>1188.69153846154</v>
      </c>
      <c r="EI791">
        <v>7.03028769230769</v>
      </c>
      <c r="EJ791">
        <v>392.569307692308</v>
      </c>
      <c r="EK791">
        <v>379.887846153846</v>
      </c>
      <c r="EL791">
        <v>13.7244846153846</v>
      </c>
      <c r="EM791">
        <v>371.987615384615</v>
      </c>
      <c r="EN791">
        <v>20.7955769230769</v>
      </c>
      <c r="EO791">
        <v>3.13354230769231</v>
      </c>
      <c r="EP791">
        <v>1.88770846153846</v>
      </c>
      <c r="EQ791">
        <v>24.7550615384615</v>
      </c>
      <c r="ER791">
        <v>16.5326307692308</v>
      </c>
      <c r="ES791">
        <v>2000.01307692308</v>
      </c>
      <c r="ET791">
        <v>0.979999846153846</v>
      </c>
      <c r="EU791">
        <v>0.0199998</v>
      </c>
      <c r="EV791">
        <v>0</v>
      </c>
      <c r="EW791">
        <v>1129.35230769231</v>
      </c>
      <c r="EX791">
        <v>5.00059</v>
      </c>
      <c r="EY791">
        <v>24328.5923076923</v>
      </c>
      <c r="EZ791">
        <v>17360.4384615385</v>
      </c>
      <c r="FA791">
        <v>63.6824615384615</v>
      </c>
      <c r="FB791">
        <v>63.7786153846154</v>
      </c>
      <c r="FC791">
        <v>63.3026923076923</v>
      </c>
      <c r="FD791">
        <v>63.1343076923077</v>
      </c>
      <c r="FE791">
        <v>64.0045384615385</v>
      </c>
      <c r="FF791">
        <v>1955.11307692308</v>
      </c>
      <c r="FG791">
        <v>39.9</v>
      </c>
      <c r="FH791">
        <v>0</v>
      </c>
      <c r="FI791">
        <v>1762210484.6</v>
      </c>
      <c r="FJ791">
        <v>0</v>
      </c>
      <c r="FK791">
        <v>1129.07192307692</v>
      </c>
      <c r="FL791">
        <v>-23.1223931676483</v>
      </c>
      <c r="FM791">
        <v>-542.071794760539</v>
      </c>
      <c r="FN791">
        <v>24322.3923076923</v>
      </c>
      <c r="FO791">
        <v>15</v>
      </c>
      <c r="FP791">
        <v>0</v>
      </c>
      <c r="FQ791" t="s">
        <v>441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4.37955638095238</v>
      </c>
      <c r="GD791">
        <v>47.4412157922078</v>
      </c>
      <c r="GE791">
        <v>4.99508741938003</v>
      </c>
      <c r="GF791">
        <v>0</v>
      </c>
      <c r="GG791">
        <v>1130.01705882353</v>
      </c>
      <c r="GH791">
        <v>-16.2936592699346</v>
      </c>
      <c r="GI791">
        <v>1.67787423179341</v>
      </c>
      <c r="GJ791">
        <v>-1</v>
      </c>
      <c r="GK791">
        <v>13.7132047619048</v>
      </c>
      <c r="GL791">
        <v>0.236828571428584</v>
      </c>
      <c r="GM791">
        <v>0.0239753737979793</v>
      </c>
      <c r="GN791">
        <v>0</v>
      </c>
      <c r="GO791">
        <v>0</v>
      </c>
      <c r="GP791">
        <v>2</v>
      </c>
      <c r="GQ791" t="s">
        <v>442</v>
      </c>
      <c r="GR791">
        <v>3.12509</v>
      </c>
      <c r="GS791">
        <v>2.77805</v>
      </c>
      <c r="GT791">
        <v>0.0735122</v>
      </c>
      <c r="GU791">
        <v>0.0722309</v>
      </c>
      <c r="GV791">
        <v>0.126408</v>
      </c>
      <c r="GW791">
        <v>0.0882371</v>
      </c>
      <c r="GX791">
        <v>33117.2</v>
      </c>
      <c r="GY791">
        <v>35064.5</v>
      </c>
      <c r="GZ791">
        <v>32480.7</v>
      </c>
      <c r="HA791">
        <v>34361.2</v>
      </c>
      <c r="HB791">
        <v>40567.2</v>
      </c>
      <c r="HC791">
        <v>45150.2</v>
      </c>
      <c r="HD791">
        <v>51058.3</v>
      </c>
      <c r="HE791">
        <v>55108.7</v>
      </c>
      <c r="HF791">
        <v>1.65095</v>
      </c>
      <c r="HG791">
        <v>1.9691</v>
      </c>
      <c r="HH791">
        <v>0.0553355</v>
      </c>
      <c r="HI791">
        <v>0</v>
      </c>
      <c r="HJ791">
        <v>41.0575</v>
      </c>
      <c r="HK791">
        <v>999.9</v>
      </c>
      <c r="HL791">
        <v>53.394</v>
      </c>
      <c r="HM791">
        <v>28.379</v>
      </c>
      <c r="HN791">
        <v>22.8192</v>
      </c>
      <c r="HO791">
        <v>60.3052</v>
      </c>
      <c r="HP791">
        <v>30.2724</v>
      </c>
      <c r="HQ791">
        <v>2</v>
      </c>
      <c r="HR791">
        <v>2.50854</v>
      </c>
      <c r="HS791">
        <v>3.12119</v>
      </c>
      <c r="HT791">
        <v>20.0813</v>
      </c>
      <c r="HU791">
        <v>5.1839</v>
      </c>
      <c r="HV791">
        <v>12.0159</v>
      </c>
      <c r="HW791">
        <v>4.96815</v>
      </c>
      <c r="HX791">
        <v>3.29578</v>
      </c>
      <c r="HY791">
        <v>999.9</v>
      </c>
      <c r="HZ791">
        <v>9999</v>
      </c>
      <c r="IA791">
        <v>9999</v>
      </c>
      <c r="IB791">
        <v>9999</v>
      </c>
      <c r="IC791">
        <v>1.86315</v>
      </c>
      <c r="ID791">
        <v>1.86813</v>
      </c>
      <c r="IE791">
        <v>1.86783</v>
      </c>
      <c r="IF791">
        <v>1.86902</v>
      </c>
      <c r="IG791">
        <v>1.86981</v>
      </c>
      <c r="IH791">
        <v>1.86587</v>
      </c>
      <c r="II791">
        <v>1.86702</v>
      </c>
      <c r="IJ791">
        <v>1.8684</v>
      </c>
      <c r="IK791">
        <v>5</v>
      </c>
      <c r="IL791">
        <v>0</v>
      </c>
      <c r="IM791">
        <v>0</v>
      </c>
      <c r="IN791">
        <v>0</v>
      </c>
      <c r="IO791" t="s">
        <v>443</v>
      </c>
      <c r="IP791" t="s">
        <v>444</v>
      </c>
      <c r="IQ791" t="s">
        <v>445</v>
      </c>
      <c r="IR791" t="s">
        <v>445</v>
      </c>
      <c r="IS791" t="s">
        <v>445</v>
      </c>
      <c r="IT791" t="s">
        <v>445</v>
      </c>
      <c r="IU791">
        <v>0</v>
      </c>
      <c r="IV791">
        <v>100</v>
      </c>
      <c r="IW791">
        <v>100</v>
      </c>
      <c r="IX791">
        <v>2.672</v>
      </c>
      <c r="IY791">
        <v>0.31</v>
      </c>
      <c r="IZ791">
        <v>0.972545899424372</v>
      </c>
      <c r="JA791">
        <v>0.00534676025210932</v>
      </c>
      <c r="JB791">
        <v>-1.70922874884956e-06</v>
      </c>
      <c r="JC791">
        <v>5.24977269206303e-10</v>
      </c>
      <c r="JD791">
        <v>0.310040366037049</v>
      </c>
      <c r="JE791">
        <v>0</v>
      </c>
      <c r="JF791">
        <v>0</v>
      </c>
      <c r="JG791">
        <v>0</v>
      </c>
      <c r="JH791">
        <v>4</v>
      </c>
      <c r="JI791">
        <v>2317</v>
      </c>
      <c r="JJ791">
        <v>-0</v>
      </c>
      <c r="JK791">
        <v>23</v>
      </c>
      <c r="JL791">
        <v>29370174.8</v>
      </c>
      <c r="JM791">
        <v>29370174.8</v>
      </c>
      <c r="JN791">
        <v>0.878906</v>
      </c>
      <c r="JO791">
        <v>2.62207</v>
      </c>
      <c r="JP791">
        <v>2.19849</v>
      </c>
      <c r="JQ791">
        <v>2.63672</v>
      </c>
      <c r="JR791">
        <v>2.44507</v>
      </c>
      <c r="JS791">
        <v>2.29248</v>
      </c>
      <c r="JT791">
        <v>33.0875</v>
      </c>
      <c r="JU791">
        <v>24.1488</v>
      </c>
      <c r="JV791">
        <v>18</v>
      </c>
      <c r="JW791">
        <v>483.188</v>
      </c>
      <c r="JX791">
        <v>749.441</v>
      </c>
      <c r="JY791">
        <v>38.6356</v>
      </c>
      <c r="JZ791">
        <v>55.6744</v>
      </c>
      <c r="KA791">
        <v>29.9936</v>
      </c>
      <c r="KB791">
        <v>55.5945</v>
      </c>
      <c r="KC791">
        <v>55.3704</v>
      </c>
      <c r="KD791">
        <v>17.5332</v>
      </c>
      <c r="KE791">
        <v>0</v>
      </c>
      <c r="KF791">
        <v>100</v>
      </c>
      <c r="KG791">
        <v>38.6519</v>
      </c>
      <c r="KH791">
        <v>318.588</v>
      </c>
      <c r="KI791">
        <v>21.9999</v>
      </c>
      <c r="KJ791">
        <v>92.5374</v>
      </c>
      <c r="KK791">
        <v>89.1685</v>
      </c>
    </row>
    <row r="792" spans="1:297">
      <c r="A792">
        <v>776</v>
      </c>
      <c r="B792">
        <v>1762210490</v>
      </c>
      <c r="C792">
        <v>12258</v>
      </c>
      <c r="D792" t="s">
        <v>2004</v>
      </c>
      <c r="E792" t="s">
        <v>2005</v>
      </c>
      <c r="F792">
        <v>5</v>
      </c>
      <c r="G792" t="s">
        <v>1991</v>
      </c>
      <c r="H792" t="s">
        <v>438</v>
      </c>
      <c r="I792">
        <v>1762210481.84615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348.398712483756</v>
      </c>
      <c r="AK792">
        <v>355.914496969697</v>
      </c>
      <c r="AL792">
        <v>-3.23563375243578</v>
      </c>
      <c r="AM792">
        <v>64.2705655648039</v>
      </c>
      <c r="AN792">
        <f>(AP792 - AO792 + DY792*1E3/(8.314*(EA792+273.15)) * AR792/DX792 * AQ792) * DX792/(100*DL792) * 1000/(1000 - AP792)</f>
        <v>0</v>
      </c>
      <c r="AO792">
        <v>20.7967142183747</v>
      </c>
      <c r="AP792">
        <v>34.5709163636363</v>
      </c>
      <c r="AQ792">
        <v>8.57866083816088e-05</v>
      </c>
      <c r="AR792">
        <v>98.7448828843288</v>
      </c>
      <c r="AS792">
        <v>9</v>
      </c>
      <c r="AT792">
        <v>2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439</v>
      </c>
      <c r="AY792" t="s">
        <v>439</v>
      </c>
      <c r="AZ792">
        <v>0</v>
      </c>
      <c r="BA792">
        <v>0</v>
      </c>
      <c r="BB792">
        <f>1-AZ792/BA792</f>
        <v>0</v>
      </c>
      <c r="BC792">
        <v>0</v>
      </c>
      <c r="BD792" t="s">
        <v>439</v>
      </c>
      <c r="BE792" t="s">
        <v>439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439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440</v>
      </c>
      <c r="DO792">
        <v>2</v>
      </c>
      <c r="DP792" t="b">
        <v>1</v>
      </c>
      <c r="DQ792">
        <v>1762210481.84615</v>
      </c>
      <c r="DR792">
        <v>365.067384615385</v>
      </c>
      <c r="DS792">
        <v>355.714769230769</v>
      </c>
      <c r="DT792">
        <v>34.5406307692308</v>
      </c>
      <c r="DU792">
        <v>20.7959</v>
      </c>
      <c r="DV792">
        <v>362.357153846154</v>
      </c>
      <c r="DW792">
        <v>34.2305923076923</v>
      </c>
      <c r="DX792">
        <v>500.018461538462</v>
      </c>
      <c r="DY792">
        <v>90.7754</v>
      </c>
      <c r="DZ792">
        <v>0.100068992307692</v>
      </c>
      <c r="EA792">
        <v>43.6368076923077</v>
      </c>
      <c r="EB792">
        <v>41.9417</v>
      </c>
      <c r="EC792">
        <v>999.9</v>
      </c>
      <c r="ED792">
        <v>0</v>
      </c>
      <c r="EE792">
        <v>0</v>
      </c>
      <c r="EF792">
        <v>9994.04461538462</v>
      </c>
      <c r="EG792">
        <v>0</v>
      </c>
      <c r="EH792">
        <v>1188.84846153846</v>
      </c>
      <c r="EI792">
        <v>9.35258230769231</v>
      </c>
      <c r="EJ792">
        <v>378.127923076923</v>
      </c>
      <c r="EK792">
        <v>363.269384615385</v>
      </c>
      <c r="EL792">
        <v>13.7447384615385</v>
      </c>
      <c r="EM792">
        <v>355.714769230769</v>
      </c>
      <c r="EN792">
        <v>20.7959</v>
      </c>
      <c r="EO792">
        <v>3.13544076923077</v>
      </c>
      <c r="EP792">
        <v>1.88775692307692</v>
      </c>
      <c r="EQ792">
        <v>24.7652</v>
      </c>
      <c r="ER792">
        <v>16.5330461538462</v>
      </c>
      <c r="ES792">
        <v>2000.02692307692</v>
      </c>
      <c r="ET792">
        <v>0.979999615384615</v>
      </c>
      <c r="EU792">
        <v>0.0200000384615385</v>
      </c>
      <c r="EV792">
        <v>0</v>
      </c>
      <c r="EW792">
        <v>1127.35307692308</v>
      </c>
      <c r="EX792">
        <v>5.00059</v>
      </c>
      <c r="EY792">
        <v>24281.2692307692</v>
      </c>
      <c r="EZ792">
        <v>17360.5461538462</v>
      </c>
      <c r="FA792">
        <v>63.6294615384615</v>
      </c>
      <c r="FB792">
        <v>63.7353076923077</v>
      </c>
      <c r="FC792">
        <v>63.2496923076923</v>
      </c>
      <c r="FD792">
        <v>63.0863076923077</v>
      </c>
      <c r="FE792">
        <v>63.9613076923077</v>
      </c>
      <c r="FF792">
        <v>1955.12692307692</v>
      </c>
      <c r="FG792">
        <v>39.9</v>
      </c>
      <c r="FH792">
        <v>0</v>
      </c>
      <c r="FI792">
        <v>1762210489.4</v>
      </c>
      <c r="FJ792">
        <v>0</v>
      </c>
      <c r="FK792">
        <v>1127.03384615385</v>
      </c>
      <c r="FL792">
        <v>-27.8488888944703</v>
      </c>
      <c r="FM792">
        <v>-664.656410228773</v>
      </c>
      <c r="FN792">
        <v>24274.8076923077</v>
      </c>
      <c r="FO792">
        <v>15</v>
      </c>
      <c r="FP792">
        <v>0</v>
      </c>
      <c r="FQ792" t="s">
        <v>441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8.1846805</v>
      </c>
      <c r="GD792">
        <v>26.5405664661654</v>
      </c>
      <c r="GE792">
        <v>2.62364420806342</v>
      </c>
      <c r="GF792">
        <v>0</v>
      </c>
      <c r="GG792">
        <v>1128.44970588235</v>
      </c>
      <c r="GH792">
        <v>-24.1321619720488</v>
      </c>
      <c r="GI792">
        <v>2.40147195706166</v>
      </c>
      <c r="GJ792">
        <v>-1</v>
      </c>
      <c r="GK792">
        <v>13.735555</v>
      </c>
      <c r="GL792">
        <v>0.241574436090232</v>
      </c>
      <c r="GM792">
        <v>0.0232914249242076</v>
      </c>
      <c r="GN792">
        <v>0</v>
      </c>
      <c r="GO792">
        <v>0</v>
      </c>
      <c r="GP792">
        <v>2</v>
      </c>
      <c r="GQ792" t="s">
        <v>442</v>
      </c>
      <c r="GR792">
        <v>3.12507</v>
      </c>
      <c r="GS792">
        <v>2.77776</v>
      </c>
      <c r="GT792">
        <v>0.070891</v>
      </c>
      <c r="GU792">
        <v>0.0695494</v>
      </c>
      <c r="GV792">
        <v>0.126475</v>
      </c>
      <c r="GW792">
        <v>0.0882447</v>
      </c>
      <c r="GX792">
        <v>33215.4</v>
      </c>
      <c r="GY792">
        <v>35172.1</v>
      </c>
      <c r="GZ792">
        <v>32484.9</v>
      </c>
      <c r="HA792">
        <v>34367.1</v>
      </c>
      <c r="HB792">
        <v>40568</v>
      </c>
      <c r="HC792">
        <v>45156.5</v>
      </c>
      <c r="HD792">
        <v>51063.9</v>
      </c>
      <c r="HE792">
        <v>55117.3</v>
      </c>
      <c r="HF792">
        <v>1.65158</v>
      </c>
      <c r="HG792">
        <v>1.96998</v>
      </c>
      <c r="HH792">
        <v>0.0557974</v>
      </c>
      <c r="HI792">
        <v>0</v>
      </c>
      <c r="HJ792">
        <v>41.0616</v>
      </c>
      <c r="HK792">
        <v>999.9</v>
      </c>
      <c r="HL792">
        <v>53.345</v>
      </c>
      <c r="HM792">
        <v>28.379</v>
      </c>
      <c r="HN792">
        <v>22.7979</v>
      </c>
      <c r="HO792">
        <v>60.7652</v>
      </c>
      <c r="HP792">
        <v>30.4046</v>
      </c>
      <c r="HQ792">
        <v>2</v>
      </c>
      <c r="HR792">
        <v>2.50188</v>
      </c>
      <c r="HS792">
        <v>3.11447</v>
      </c>
      <c r="HT792">
        <v>20.0812</v>
      </c>
      <c r="HU792">
        <v>5.18345</v>
      </c>
      <c r="HV792">
        <v>12.0159</v>
      </c>
      <c r="HW792">
        <v>4.96795</v>
      </c>
      <c r="HX792">
        <v>3.2959</v>
      </c>
      <c r="HY792">
        <v>999.9</v>
      </c>
      <c r="HZ792">
        <v>9999</v>
      </c>
      <c r="IA792">
        <v>9999</v>
      </c>
      <c r="IB792">
        <v>9999</v>
      </c>
      <c r="IC792">
        <v>1.86317</v>
      </c>
      <c r="ID792">
        <v>1.86813</v>
      </c>
      <c r="IE792">
        <v>1.86783</v>
      </c>
      <c r="IF792">
        <v>1.86905</v>
      </c>
      <c r="IG792">
        <v>1.86981</v>
      </c>
      <c r="IH792">
        <v>1.86585</v>
      </c>
      <c r="II792">
        <v>1.86704</v>
      </c>
      <c r="IJ792">
        <v>1.8684</v>
      </c>
      <c r="IK792">
        <v>5</v>
      </c>
      <c r="IL792">
        <v>0</v>
      </c>
      <c r="IM792">
        <v>0</v>
      </c>
      <c r="IN792">
        <v>0</v>
      </c>
      <c r="IO792" t="s">
        <v>443</v>
      </c>
      <c r="IP792" t="s">
        <v>444</v>
      </c>
      <c r="IQ792" t="s">
        <v>445</v>
      </c>
      <c r="IR792" t="s">
        <v>445</v>
      </c>
      <c r="IS792" t="s">
        <v>445</v>
      </c>
      <c r="IT792" t="s">
        <v>445</v>
      </c>
      <c r="IU792">
        <v>0</v>
      </c>
      <c r="IV792">
        <v>100</v>
      </c>
      <c r="IW792">
        <v>100</v>
      </c>
      <c r="IX792">
        <v>2.605</v>
      </c>
      <c r="IY792">
        <v>0.31</v>
      </c>
      <c r="IZ792">
        <v>0.972545899424372</v>
      </c>
      <c r="JA792">
        <v>0.00534676025210932</v>
      </c>
      <c r="JB792">
        <v>-1.70922874884956e-06</v>
      </c>
      <c r="JC792">
        <v>5.24977269206303e-10</v>
      </c>
      <c r="JD792">
        <v>0.310040366037049</v>
      </c>
      <c r="JE792">
        <v>0</v>
      </c>
      <c r="JF792">
        <v>0</v>
      </c>
      <c r="JG792">
        <v>0</v>
      </c>
      <c r="JH792">
        <v>4</v>
      </c>
      <c r="JI792">
        <v>2317</v>
      </c>
      <c r="JJ792">
        <v>-0</v>
      </c>
      <c r="JK792">
        <v>23</v>
      </c>
      <c r="JL792">
        <v>29370174.8</v>
      </c>
      <c r="JM792">
        <v>29370174.8</v>
      </c>
      <c r="JN792">
        <v>0.837402</v>
      </c>
      <c r="JO792">
        <v>2.61841</v>
      </c>
      <c r="JP792">
        <v>2.19849</v>
      </c>
      <c r="JQ792">
        <v>2.63794</v>
      </c>
      <c r="JR792">
        <v>2.44507</v>
      </c>
      <c r="JS792">
        <v>2.323</v>
      </c>
      <c r="JT792">
        <v>33.0875</v>
      </c>
      <c r="JU792">
        <v>24.1663</v>
      </c>
      <c r="JV792">
        <v>18</v>
      </c>
      <c r="JW792">
        <v>483.324</v>
      </c>
      <c r="JX792">
        <v>749.816</v>
      </c>
      <c r="JY792">
        <v>38.6753</v>
      </c>
      <c r="JZ792">
        <v>55.6069</v>
      </c>
      <c r="KA792">
        <v>29.9937</v>
      </c>
      <c r="KB792">
        <v>55.5352</v>
      </c>
      <c r="KC792">
        <v>55.3138</v>
      </c>
      <c r="KD792">
        <v>16.6518</v>
      </c>
      <c r="KE792">
        <v>0</v>
      </c>
      <c r="KF792">
        <v>100</v>
      </c>
      <c r="KG792">
        <v>38.691</v>
      </c>
      <c r="KH792">
        <v>298.353</v>
      </c>
      <c r="KI792">
        <v>21.9999</v>
      </c>
      <c r="KJ792">
        <v>92.5482</v>
      </c>
      <c r="KK792">
        <v>89.1829</v>
      </c>
    </row>
    <row r="793" spans="1:297">
      <c r="A793">
        <v>777</v>
      </c>
      <c r="B793">
        <v>1762210495</v>
      </c>
      <c r="C793">
        <v>12263</v>
      </c>
      <c r="D793" t="s">
        <v>2006</v>
      </c>
      <c r="E793" t="s">
        <v>2007</v>
      </c>
      <c r="F793">
        <v>5</v>
      </c>
      <c r="G793" t="s">
        <v>1991</v>
      </c>
      <c r="H793" t="s">
        <v>438</v>
      </c>
      <c r="I793">
        <v>1762210486.84615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332.203791697532</v>
      </c>
      <c r="AK793">
        <v>340.04393939394</v>
      </c>
      <c r="AL793">
        <v>-3.18166018258942</v>
      </c>
      <c r="AM793">
        <v>64.2705655648039</v>
      </c>
      <c r="AN793">
        <f>(AP793 - AO793 + DY793*1E3/(8.314*(EA793+273.15)) * AR793/DX793 * AQ793) * DX793/(100*DL793) * 1000/(1000 - AP793)</f>
        <v>0</v>
      </c>
      <c r="AO793">
        <v>20.7960336957278</v>
      </c>
      <c r="AP793">
        <v>34.5921709090909</v>
      </c>
      <c r="AQ793">
        <v>8.14293402426866e-05</v>
      </c>
      <c r="AR793">
        <v>98.7448828843288</v>
      </c>
      <c r="AS793">
        <v>9</v>
      </c>
      <c r="AT793">
        <v>2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439</v>
      </c>
      <c r="AY793" t="s">
        <v>439</v>
      </c>
      <c r="AZ793">
        <v>0</v>
      </c>
      <c r="BA793">
        <v>0</v>
      </c>
      <c r="BB793">
        <f>1-AZ793/BA793</f>
        <v>0</v>
      </c>
      <c r="BC793">
        <v>0</v>
      </c>
      <c r="BD793" t="s">
        <v>439</v>
      </c>
      <c r="BE793" t="s">
        <v>439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439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440</v>
      </c>
      <c r="DO793">
        <v>2</v>
      </c>
      <c r="DP793" t="b">
        <v>1</v>
      </c>
      <c r="DQ793">
        <v>1762210486.84615</v>
      </c>
      <c r="DR793">
        <v>350.202307692308</v>
      </c>
      <c r="DS793">
        <v>339.418230769231</v>
      </c>
      <c r="DT793">
        <v>34.5610769230769</v>
      </c>
      <c r="DU793">
        <v>20.7960153846154</v>
      </c>
      <c r="DV793">
        <v>347.556076923077</v>
      </c>
      <c r="DW793">
        <v>34.2510461538462</v>
      </c>
      <c r="DX793">
        <v>499.966</v>
      </c>
      <c r="DY793">
        <v>90.7755692307692</v>
      </c>
      <c r="DZ793">
        <v>0.0999335846153846</v>
      </c>
      <c r="EA793">
        <v>43.6487769230769</v>
      </c>
      <c r="EB793">
        <v>41.9482461538461</v>
      </c>
      <c r="EC793">
        <v>999.9</v>
      </c>
      <c r="ED793">
        <v>0</v>
      </c>
      <c r="EE793">
        <v>0</v>
      </c>
      <c r="EF793">
        <v>9999.81923076923</v>
      </c>
      <c r="EG793">
        <v>0</v>
      </c>
      <c r="EH793">
        <v>1189.00307692308</v>
      </c>
      <c r="EI793">
        <v>10.7840269230769</v>
      </c>
      <c r="EJ793">
        <v>362.738538461538</v>
      </c>
      <c r="EK793">
        <v>346.626615384615</v>
      </c>
      <c r="EL793">
        <v>13.7650846153846</v>
      </c>
      <c r="EM793">
        <v>339.418230769231</v>
      </c>
      <c r="EN793">
        <v>20.7960153846154</v>
      </c>
      <c r="EO793">
        <v>3.13730230769231</v>
      </c>
      <c r="EP793">
        <v>1.88777076923077</v>
      </c>
      <c r="EQ793">
        <v>24.7751461538462</v>
      </c>
      <c r="ER793">
        <v>16.5331538461538</v>
      </c>
      <c r="ES793">
        <v>1999.99</v>
      </c>
      <c r="ET793">
        <v>0.979998923076923</v>
      </c>
      <c r="EU793">
        <v>0.0200007538461539</v>
      </c>
      <c r="EV793">
        <v>0</v>
      </c>
      <c r="EW793">
        <v>1124.93769230769</v>
      </c>
      <c r="EX793">
        <v>5.00059</v>
      </c>
      <c r="EY793">
        <v>24224.3153846154</v>
      </c>
      <c r="EZ793">
        <v>17360.2230769231</v>
      </c>
      <c r="FA793">
        <v>63.5814615384615</v>
      </c>
      <c r="FB793">
        <v>63.6873076923077</v>
      </c>
      <c r="FC793">
        <v>63.1921538461538</v>
      </c>
      <c r="FD793">
        <v>63.0430769230769</v>
      </c>
      <c r="FE793">
        <v>63.9228461538462</v>
      </c>
      <c r="FF793">
        <v>1955.09</v>
      </c>
      <c r="FG793">
        <v>39.9</v>
      </c>
      <c r="FH793">
        <v>0</v>
      </c>
      <c r="FI793">
        <v>1762210494.2</v>
      </c>
      <c r="FJ793">
        <v>0</v>
      </c>
      <c r="FK793">
        <v>1124.69884615385</v>
      </c>
      <c r="FL793">
        <v>-30.8509401956731</v>
      </c>
      <c r="FM793">
        <v>-725.470085876902</v>
      </c>
      <c r="FN793">
        <v>24219.6</v>
      </c>
      <c r="FO793">
        <v>15</v>
      </c>
      <c r="FP793">
        <v>0</v>
      </c>
      <c r="FQ793" t="s">
        <v>441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9.6970735</v>
      </c>
      <c r="GD793">
        <v>18.1787445112782</v>
      </c>
      <c r="GE793">
        <v>1.80858501935429</v>
      </c>
      <c r="GF793">
        <v>0</v>
      </c>
      <c r="GG793">
        <v>1126.66058823529</v>
      </c>
      <c r="GH793">
        <v>-28.0699770622434</v>
      </c>
      <c r="GI793">
        <v>2.77182350382056</v>
      </c>
      <c r="GJ793">
        <v>-1</v>
      </c>
      <c r="GK793">
        <v>13.75128</v>
      </c>
      <c r="GL793">
        <v>0.241019548872177</v>
      </c>
      <c r="GM793">
        <v>0.0232310912356694</v>
      </c>
      <c r="GN793">
        <v>0</v>
      </c>
      <c r="GO793">
        <v>0</v>
      </c>
      <c r="GP793">
        <v>2</v>
      </c>
      <c r="GQ793" t="s">
        <v>442</v>
      </c>
      <c r="GR793">
        <v>3.12509</v>
      </c>
      <c r="GS793">
        <v>2.778</v>
      </c>
      <c r="GT793">
        <v>0.0682322</v>
      </c>
      <c r="GU793">
        <v>0.0665426</v>
      </c>
      <c r="GV793">
        <v>0.126559</v>
      </c>
      <c r="GW793">
        <v>0.0882565</v>
      </c>
      <c r="GX793">
        <v>33315.5</v>
      </c>
      <c r="GY793">
        <v>35291.9</v>
      </c>
      <c r="GZ793">
        <v>32489.7</v>
      </c>
      <c r="HA793">
        <v>34372.9</v>
      </c>
      <c r="HB793">
        <v>40569</v>
      </c>
      <c r="HC793">
        <v>45162.6</v>
      </c>
      <c r="HD793">
        <v>51070.6</v>
      </c>
      <c r="HE793">
        <v>55125.8</v>
      </c>
      <c r="HF793">
        <v>1.65235</v>
      </c>
      <c r="HG793">
        <v>1.97055</v>
      </c>
      <c r="HH793">
        <v>0.055559</v>
      </c>
      <c r="HI793">
        <v>0</v>
      </c>
      <c r="HJ793">
        <v>41.0657</v>
      </c>
      <c r="HK793">
        <v>999.9</v>
      </c>
      <c r="HL793">
        <v>53.394</v>
      </c>
      <c r="HM793">
        <v>28.369</v>
      </c>
      <c r="HN793">
        <v>22.8068</v>
      </c>
      <c r="HO793">
        <v>60.5952</v>
      </c>
      <c r="HP793">
        <v>30.3646</v>
      </c>
      <c r="HQ793">
        <v>2</v>
      </c>
      <c r="HR793">
        <v>2.49511</v>
      </c>
      <c r="HS793">
        <v>3.11262</v>
      </c>
      <c r="HT793">
        <v>20.0815</v>
      </c>
      <c r="HU793">
        <v>5.18405</v>
      </c>
      <c r="HV793">
        <v>12.0159</v>
      </c>
      <c r="HW793">
        <v>4.96815</v>
      </c>
      <c r="HX793">
        <v>3.29593</v>
      </c>
      <c r="HY793">
        <v>999.9</v>
      </c>
      <c r="HZ793">
        <v>9999</v>
      </c>
      <c r="IA793">
        <v>9999</v>
      </c>
      <c r="IB793">
        <v>9999</v>
      </c>
      <c r="IC793">
        <v>1.86315</v>
      </c>
      <c r="ID793">
        <v>1.86813</v>
      </c>
      <c r="IE793">
        <v>1.86783</v>
      </c>
      <c r="IF793">
        <v>1.86904</v>
      </c>
      <c r="IG793">
        <v>1.86981</v>
      </c>
      <c r="IH793">
        <v>1.86585</v>
      </c>
      <c r="II793">
        <v>1.86702</v>
      </c>
      <c r="IJ793">
        <v>1.8684</v>
      </c>
      <c r="IK793">
        <v>5</v>
      </c>
      <c r="IL793">
        <v>0</v>
      </c>
      <c r="IM793">
        <v>0</v>
      </c>
      <c r="IN793">
        <v>0</v>
      </c>
      <c r="IO793" t="s">
        <v>443</v>
      </c>
      <c r="IP793" t="s">
        <v>444</v>
      </c>
      <c r="IQ793" t="s">
        <v>445</v>
      </c>
      <c r="IR793" t="s">
        <v>445</v>
      </c>
      <c r="IS793" t="s">
        <v>445</v>
      </c>
      <c r="IT793" t="s">
        <v>445</v>
      </c>
      <c r="IU793">
        <v>0</v>
      </c>
      <c r="IV793">
        <v>100</v>
      </c>
      <c r="IW793">
        <v>100</v>
      </c>
      <c r="IX793">
        <v>2.537</v>
      </c>
      <c r="IY793">
        <v>0.3101</v>
      </c>
      <c r="IZ793">
        <v>0.972545899424372</v>
      </c>
      <c r="JA793">
        <v>0.00534676025210932</v>
      </c>
      <c r="JB793">
        <v>-1.70922874884956e-06</v>
      </c>
      <c r="JC793">
        <v>5.24977269206303e-10</v>
      </c>
      <c r="JD793">
        <v>0.310040366037049</v>
      </c>
      <c r="JE793">
        <v>0</v>
      </c>
      <c r="JF793">
        <v>0</v>
      </c>
      <c r="JG793">
        <v>0</v>
      </c>
      <c r="JH793">
        <v>4</v>
      </c>
      <c r="JI793">
        <v>2317</v>
      </c>
      <c r="JJ793">
        <v>-0</v>
      </c>
      <c r="JK793">
        <v>23</v>
      </c>
      <c r="JL793">
        <v>29370174.9</v>
      </c>
      <c r="JM793">
        <v>29370174.9</v>
      </c>
      <c r="JN793">
        <v>0.792236</v>
      </c>
      <c r="JO793">
        <v>2.62573</v>
      </c>
      <c r="JP793">
        <v>2.19849</v>
      </c>
      <c r="JQ793">
        <v>2.63672</v>
      </c>
      <c r="JR793">
        <v>2.44629</v>
      </c>
      <c r="JS793">
        <v>2.29614</v>
      </c>
      <c r="JT793">
        <v>33.0875</v>
      </c>
      <c r="JU793">
        <v>24.1488</v>
      </c>
      <c r="JV793">
        <v>18</v>
      </c>
      <c r="JW793">
        <v>483.572</v>
      </c>
      <c r="JX793">
        <v>749.89</v>
      </c>
      <c r="JY793">
        <v>38.7137</v>
      </c>
      <c r="JZ793">
        <v>55.5395</v>
      </c>
      <c r="KA793">
        <v>29.9937</v>
      </c>
      <c r="KB793">
        <v>55.476</v>
      </c>
      <c r="KC793">
        <v>55.2572</v>
      </c>
      <c r="KD793">
        <v>15.8145</v>
      </c>
      <c r="KE793">
        <v>0</v>
      </c>
      <c r="KF793">
        <v>100</v>
      </c>
      <c r="KG793">
        <v>38.7249</v>
      </c>
      <c r="KH793">
        <v>284.722</v>
      </c>
      <c r="KI793">
        <v>21.9999</v>
      </c>
      <c r="KJ793">
        <v>92.5608</v>
      </c>
      <c r="KK793">
        <v>89.1972</v>
      </c>
    </row>
    <row r="794" spans="1:297">
      <c r="A794">
        <v>778</v>
      </c>
      <c r="B794">
        <v>1762210500</v>
      </c>
      <c r="C794">
        <v>12268</v>
      </c>
      <c r="D794" t="s">
        <v>2008</v>
      </c>
      <c r="E794" t="s">
        <v>2009</v>
      </c>
      <c r="F794">
        <v>5</v>
      </c>
      <c r="G794" t="s">
        <v>1991</v>
      </c>
      <c r="H794" t="s">
        <v>438</v>
      </c>
      <c r="I794">
        <v>1762210491.84615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314.740068597989</v>
      </c>
      <c r="AK794">
        <v>323.529109090909</v>
      </c>
      <c r="AL794">
        <v>-3.29647369203917</v>
      </c>
      <c r="AM794">
        <v>64.2705655648039</v>
      </c>
      <c r="AN794">
        <f>(AP794 - AO794 + DY794*1E3/(8.314*(EA794+273.15)) * AR794/DX794 * AQ794) * DX794/(100*DL794) * 1000/(1000 - AP794)</f>
        <v>0</v>
      </c>
      <c r="AO794">
        <v>20.7964986367138</v>
      </c>
      <c r="AP794">
        <v>34.6129193939394</v>
      </c>
      <c r="AQ794">
        <v>0.00292368745945276</v>
      </c>
      <c r="AR794">
        <v>98.7448828843288</v>
      </c>
      <c r="AS794">
        <v>9</v>
      </c>
      <c r="AT794">
        <v>2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439</v>
      </c>
      <c r="AY794" t="s">
        <v>439</v>
      </c>
      <c r="AZ794">
        <v>0</v>
      </c>
      <c r="BA794">
        <v>0</v>
      </c>
      <c r="BB794">
        <f>1-AZ794/BA794</f>
        <v>0</v>
      </c>
      <c r="BC794">
        <v>0</v>
      </c>
      <c r="BD794" t="s">
        <v>439</v>
      </c>
      <c r="BE794" t="s">
        <v>439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439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440</v>
      </c>
      <c r="DO794">
        <v>2</v>
      </c>
      <c r="DP794" t="b">
        <v>1</v>
      </c>
      <c r="DQ794">
        <v>1762210491.84615</v>
      </c>
      <c r="DR794">
        <v>334.808769230769</v>
      </c>
      <c r="DS794">
        <v>322.839307692308</v>
      </c>
      <c r="DT794">
        <v>34.5828307692308</v>
      </c>
      <c r="DU794">
        <v>20.7964230769231</v>
      </c>
      <c r="DV794">
        <v>332.229461538462</v>
      </c>
      <c r="DW794">
        <v>34.2727923076923</v>
      </c>
      <c r="DX794">
        <v>499.984923076923</v>
      </c>
      <c r="DY794">
        <v>90.7754153846154</v>
      </c>
      <c r="DZ794">
        <v>0.0999947153846154</v>
      </c>
      <c r="EA794">
        <v>43.6616153846154</v>
      </c>
      <c r="EB794">
        <v>41.9487692307692</v>
      </c>
      <c r="EC794">
        <v>999.9</v>
      </c>
      <c r="ED794">
        <v>0</v>
      </c>
      <c r="EE794">
        <v>0</v>
      </c>
      <c r="EF794">
        <v>10001.31</v>
      </c>
      <c r="EG794">
        <v>0</v>
      </c>
      <c r="EH794">
        <v>1189.16692307692</v>
      </c>
      <c r="EI794">
        <v>11.9695461538462</v>
      </c>
      <c r="EJ794">
        <v>346.801692307692</v>
      </c>
      <c r="EK794">
        <v>329.695615384615</v>
      </c>
      <c r="EL794">
        <v>13.7864307692308</v>
      </c>
      <c r="EM794">
        <v>322.839307692308</v>
      </c>
      <c r="EN794">
        <v>20.7964230769231</v>
      </c>
      <c r="EO794">
        <v>3.13927153846154</v>
      </c>
      <c r="EP794">
        <v>1.88780384615385</v>
      </c>
      <c r="EQ794">
        <v>24.7856615384615</v>
      </c>
      <c r="ER794">
        <v>16.5334230769231</v>
      </c>
      <c r="ES794">
        <v>2000.04538461538</v>
      </c>
      <c r="ET794">
        <v>0.979999153846154</v>
      </c>
      <c r="EU794">
        <v>0.0200005153846154</v>
      </c>
      <c r="EV794">
        <v>0</v>
      </c>
      <c r="EW794">
        <v>1122.29076923077</v>
      </c>
      <c r="EX794">
        <v>5.00059</v>
      </c>
      <c r="EY794">
        <v>24163.7307692308</v>
      </c>
      <c r="EZ794">
        <v>17360.7</v>
      </c>
      <c r="FA794">
        <v>63.5382307692308</v>
      </c>
      <c r="FB794">
        <v>63.6294615384615</v>
      </c>
      <c r="FC794">
        <v>63.1488461538462</v>
      </c>
      <c r="FD794">
        <v>62.9949230769231</v>
      </c>
      <c r="FE794">
        <v>63.8746923076923</v>
      </c>
      <c r="FF794">
        <v>1955.14538461538</v>
      </c>
      <c r="FG794">
        <v>39.9</v>
      </c>
      <c r="FH794">
        <v>0</v>
      </c>
      <c r="FI794">
        <v>1762210499.6</v>
      </c>
      <c r="FJ794">
        <v>0</v>
      </c>
      <c r="FK794">
        <v>1121.7196</v>
      </c>
      <c r="FL794">
        <v>-32.040000054103</v>
      </c>
      <c r="FM794">
        <v>-761.8538472201</v>
      </c>
      <c r="FN794">
        <v>24149.096</v>
      </c>
      <c r="FO794">
        <v>15</v>
      </c>
      <c r="FP794">
        <v>0</v>
      </c>
      <c r="FQ794" t="s">
        <v>441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11.3394795</v>
      </c>
      <c r="GD794">
        <v>13.7316798496241</v>
      </c>
      <c r="GE794">
        <v>1.39308371912271</v>
      </c>
      <c r="GF794">
        <v>0</v>
      </c>
      <c r="GG794">
        <v>1123.74764705882</v>
      </c>
      <c r="GH794">
        <v>-31.2916730089442</v>
      </c>
      <c r="GI794">
        <v>3.07819566975766</v>
      </c>
      <c r="GJ794">
        <v>-1</v>
      </c>
      <c r="GK794">
        <v>13.77674</v>
      </c>
      <c r="GL794">
        <v>0.255627067669176</v>
      </c>
      <c r="GM794">
        <v>0.0246619423403754</v>
      </c>
      <c r="GN794">
        <v>0</v>
      </c>
      <c r="GO794">
        <v>0</v>
      </c>
      <c r="GP794">
        <v>2</v>
      </c>
      <c r="GQ794" t="s">
        <v>442</v>
      </c>
      <c r="GR794">
        <v>3.12513</v>
      </c>
      <c r="GS794">
        <v>2.77795</v>
      </c>
      <c r="GT794">
        <v>0.0654693</v>
      </c>
      <c r="GU794">
        <v>0.0637138</v>
      </c>
      <c r="GV794">
        <v>0.126631</v>
      </c>
      <c r="GW794">
        <v>0.0882718</v>
      </c>
      <c r="GX794">
        <v>33418.8</v>
      </c>
      <c r="GY794">
        <v>35405</v>
      </c>
      <c r="GZ794">
        <v>32493.8</v>
      </c>
      <c r="HA794">
        <v>34378.6</v>
      </c>
      <c r="HB794">
        <v>40569.5</v>
      </c>
      <c r="HC794">
        <v>45168.7</v>
      </c>
      <c r="HD794">
        <v>51076</v>
      </c>
      <c r="HE794">
        <v>55134.6</v>
      </c>
      <c r="HF794">
        <v>1.65313</v>
      </c>
      <c r="HG794">
        <v>1.97137</v>
      </c>
      <c r="HH794">
        <v>0.0542626</v>
      </c>
      <c r="HI794">
        <v>0</v>
      </c>
      <c r="HJ794">
        <v>41.0727</v>
      </c>
      <c r="HK794">
        <v>999.9</v>
      </c>
      <c r="HL794">
        <v>53.394</v>
      </c>
      <c r="HM794">
        <v>28.369</v>
      </c>
      <c r="HN794">
        <v>22.8046</v>
      </c>
      <c r="HO794">
        <v>60.6052</v>
      </c>
      <c r="HP794">
        <v>30.4527</v>
      </c>
      <c r="HQ794">
        <v>2</v>
      </c>
      <c r="HR794">
        <v>2.48815</v>
      </c>
      <c r="HS794">
        <v>3.11348</v>
      </c>
      <c r="HT794">
        <v>20.0814</v>
      </c>
      <c r="HU794">
        <v>5.18434</v>
      </c>
      <c r="HV794">
        <v>12.0159</v>
      </c>
      <c r="HW794">
        <v>4.9681</v>
      </c>
      <c r="HX794">
        <v>3.29585</v>
      </c>
      <c r="HY794">
        <v>999.9</v>
      </c>
      <c r="HZ794">
        <v>9999</v>
      </c>
      <c r="IA794">
        <v>9999</v>
      </c>
      <c r="IB794">
        <v>9999</v>
      </c>
      <c r="IC794">
        <v>1.86316</v>
      </c>
      <c r="ID794">
        <v>1.86813</v>
      </c>
      <c r="IE794">
        <v>1.86783</v>
      </c>
      <c r="IF794">
        <v>1.86903</v>
      </c>
      <c r="IG794">
        <v>1.86981</v>
      </c>
      <c r="IH794">
        <v>1.86584</v>
      </c>
      <c r="II794">
        <v>1.86701</v>
      </c>
      <c r="IJ794">
        <v>1.8684</v>
      </c>
      <c r="IK794">
        <v>5</v>
      </c>
      <c r="IL794">
        <v>0</v>
      </c>
      <c r="IM794">
        <v>0</v>
      </c>
      <c r="IN794">
        <v>0</v>
      </c>
      <c r="IO794" t="s">
        <v>443</v>
      </c>
      <c r="IP794" t="s">
        <v>444</v>
      </c>
      <c r="IQ794" t="s">
        <v>445</v>
      </c>
      <c r="IR794" t="s">
        <v>445</v>
      </c>
      <c r="IS794" t="s">
        <v>445</v>
      </c>
      <c r="IT794" t="s">
        <v>445</v>
      </c>
      <c r="IU794">
        <v>0</v>
      </c>
      <c r="IV794">
        <v>100</v>
      </c>
      <c r="IW794">
        <v>100</v>
      </c>
      <c r="IX794">
        <v>2.468</v>
      </c>
      <c r="IY794">
        <v>0.3101</v>
      </c>
      <c r="IZ794">
        <v>0.972545899424372</v>
      </c>
      <c r="JA794">
        <v>0.00534676025210932</v>
      </c>
      <c r="JB794">
        <v>-1.70922874884956e-06</v>
      </c>
      <c r="JC794">
        <v>5.24977269206303e-10</v>
      </c>
      <c r="JD794">
        <v>0.310040366037049</v>
      </c>
      <c r="JE794">
        <v>0</v>
      </c>
      <c r="JF794">
        <v>0</v>
      </c>
      <c r="JG794">
        <v>0</v>
      </c>
      <c r="JH794">
        <v>4</v>
      </c>
      <c r="JI794">
        <v>2317</v>
      </c>
      <c r="JJ794">
        <v>-0</v>
      </c>
      <c r="JK794">
        <v>23</v>
      </c>
      <c r="JL794">
        <v>29370175</v>
      </c>
      <c r="JM794">
        <v>29370175</v>
      </c>
      <c r="JN794">
        <v>0.750732</v>
      </c>
      <c r="JO794">
        <v>2.61841</v>
      </c>
      <c r="JP794">
        <v>2.19849</v>
      </c>
      <c r="JQ794">
        <v>2.63672</v>
      </c>
      <c r="JR794">
        <v>2.44629</v>
      </c>
      <c r="JS794">
        <v>2.31689</v>
      </c>
      <c r="JT794">
        <v>33.0875</v>
      </c>
      <c r="JU794">
        <v>24.1663</v>
      </c>
      <c r="JV794">
        <v>18</v>
      </c>
      <c r="JW794">
        <v>483.82</v>
      </c>
      <c r="JX794">
        <v>750.206</v>
      </c>
      <c r="JY794">
        <v>38.7458</v>
      </c>
      <c r="JZ794">
        <v>55.4726</v>
      </c>
      <c r="KA794">
        <v>29.9936</v>
      </c>
      <c r="KB794">
        <v>55.4169</v>
      </c>
      <c r="KC794">
        <v>55.1995</v>
      </c>
      <c r="KD794">
        <v>14.9087</v>
      </c>
      <c r="KE794">
        <v>0</v>
      </c>
      <c r="KF794">
        <v>100</v>
      </c>
      <c r="KG794">
        <v>38.7583</v>
      </c>
      <c r="KH794">
        <v>264.432</v>
      </c>
      <c r="KI794">
        <v>21.9999</v>
      </c>
      <c r="KJ794">
        <v>92.5715</v>
      </c>
      <c r="KK794">
        <v>89.2117</v>
      </c>
    </row>
    <row r="795" spans="1:297">
      <c r="A795">
        <v>779</v>
      </c>
      <c r="B795">
        <v>1762210505</v>
      </c>
      <c r="C795">
        <v>12273</v>
      </c>
      <c r="D795" t="s">
        <v>2010</v>
      </c>
      <c r="E795" t="s">
        <v>2011</v>
      </c>
      <c r="F795">
        <v>5</v>
      </c>
      <c r="G795" t="s">
        <v>1991</v>
      </c>
      <c r="H795" t="s">
        <v>438</v>
      </c>
      <c r="I795">
        <v>1762210496.84615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298.354922717902</v>
      </c>
      <c r="AK795">
        <v>307.462527272727</v>
      </c>
      <c r="AL795">
        <v>-3.22196909290695</v>
      </c>
      <c r="AM795">
        <v>64.2705655648039</v>
      </c>
      <c r="AN795">
        <f>(AP795 - AO795 + DY795*1E3/(8.314*(EA795+273.15)) * AR795/DX795 * AQ795) * DX795/(100*DL795) * 1000/(1000 - AP795)</f>
        <v>0</v>
      </c>
      <c r="AO795">
        <v>20.7977828776111</v>
      </c>
      <c r="AP795">
        <v>34.6423787878788</v>
      </c>
      <c r="AQ795">
        <v>0.00512632080845781</v>
      </c>
      <c r="AR795">
        <v>98.7448828843288</v>
      </c>
      <c r="AS795">
        <v>9</v>
      </c>
      <c r="AT795">
        <v>2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439</v>
      </c>
      <c r="AY795" t="s">
        <v>439</v>
      </c>
      <c r="AZ795">
        <v>0</v>
      </c>
      <c r="BA795">
        <v>0</v>
      </c>
      <c r="BB795">
        <f>1-AZ795/BA795</f>
        <v>0</v>
      </c>
      <c r="BC795">
        <v>0</v>
      </c>
      <c r="BD795" t="s">
        <v>439</v>
      </c>
      <c r="BE795" t="s">
        <v>439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439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440</v>
      </c>
      <c r="DO795">
        <v>2</v>
      </c>
      <c r="DP795" t="b">
        <v>1</v>
      </c>
      <c r="DQ795">
        <v>1762210496.84615</v>
      </c>
      <c r="DR795">
        <v>319.197230769231</v>
      </c>
      <c r="DS795">
        <v>306.410923076923</v>
      </c>
      <c r="DT795">
        <v>34.6060846153846</v>
      </c>
      <c r="DU795">
        <v>20.7971153846154</v>
      </c>
      <c r="DV795">
        <v>316.686307692308</v>
      </c>
      <c r="DW795">
        <v>34.2960384615385</v>
      </c>
      <c r="DX795">
        <v>499.958076923077</v>
      </c>
      <c r="DY795">
        <v>90.7758846153846</v>
      </c>
      <c r="DZ795">
        <v>0.0999411538461538</v>
      </c>
      <c r="EA795">
        <v>43.6734692307692</v>
      </c>
      <c r="EB795">
        <v>41.9485923076923</v>
      </c>
      <c r="EC795">
        <v>999.9</v>
      </c>
      <c r="ED795">
        <v>0</v>
      </c>
      <c r="EE795">
        <v>0</v>
      </c>
      <c r="EF795">
        <v>10009.9561538462</v>
      </c>
      <c r="EG795">
        <v>0</v>
      </c>
      <c r="EH795">
        <v>1189.33</v>
      </c>
      <c r="EI795">
        <v>12.7863538461538</v>
      </c>
      <c r="EJ795">
        <v>330.638769230769</v>
      </c>
      <c r="EK795">
        <v>312.918615384615</v>
      </c>
      <c r="EL795">
        <v>13.8089846153846</v>
      </c>
      <c r="EM795">
        <v>306.410923076923</v>
      </c>
      <c r="EN795">
        <v>20.7971153846154</v>
      </c>
      <c r="EO795">
        <v>3.14139769230769</v>
      </c>
      <c r="EP795">
        <v>1.88787615384615</v>
      </c>
      <c r="EQ795">
        <v>24.797</v>
      </c>
      <c r="ER795">
        <v>16.5340230769231</v>
      </c>
      <c r="ES795">
        <v>2000.02923076923</v>
      </c>
      <c r="ET795">
        <v>0.979998692307692</v>
      </c>
      <c r="EU795">
        <v>0.0200009923076923</v>
      </c>
      <c r="EV795">
        <v>0</v>
      </c>
      <c r="EW795">
        <v>1119.57153846154</v>
      </c>
      <c r="EX795">
        <v>5.00059</v>
      </c>
      <c r="EY795">
        <v>24100.8</v>
      </c>
      <c r="EZ795">
        <v>17360.5615384615</v>
      </c>
      <c r="FA795">
        <v>63.4949230769231</v>
      </c>
      <c r="FB795">
        <v>63.5814615384615</v>
      </c>
      <c r="FC795">
        <v>63.1055384615385</v>
      </c>
      <c r="FD795">
        <v>62.9469230769231</v>
      </c>
      <c r="FE795">
        <v>63.8266923076923</v>
      </c>
      <c r="FF795">
        <v>1955.12923076923</v>
      </c>
      <c r="FG795">
        <v>39.9</v>
      </c>
      <c r="FH795">
        <v>0</v>
      </c>
      <c r="FI795">
        <v>1762210504.4</v>
      </c>
      <c r="FJ795">
        <v>0</v>
      </c>
      <c r="FK795">
        <v>1119.0664</v>
      </c>
      <c r="FL795">
        <v>-33.7292307286666</v>
      </c>
      <c r="FM795">
        <v>-763.215383429959</v>
      </c>
      <c r="FN795">
        <v>24088.428</v>
      </c>
      <c r="FO795">
        <v>15</v>
      </c>
      <c r="FP795">
        <v>0</v>
      </c>
      <c r="FQ795" t="s">
        <v>441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12.3068952380952</v>
      </c>
      <c r="GD795">
        <v>10.2856363636363</v>
      </c>
      <c r="GE795">
        <v>1.08597928747949</v>
      </c>
      <c r="GF795">
        <v>0</v>
      </c>
      <c r="GG795">
        <v>1121.18911764706</v>
      </c>
      <c r="GH795">
        <v>-32.4682964243677</v>
      </c>
      <c r="GI795">
        <v>3.19230266113301</v>
      </c>
      <c r="GJ795">
        <v>-1</v>
      </c>
      <c r="GK795">
        <v>13.7968571428571</v>
      </c>
      <c r="GL795">
        <v>0.2710285714286</v>
      </c>
      <c r="GM795">
        <v>0.0274479866800666</v>
      </c>
      <c r="GN795">
        <v>0</v>
      </c>
      <c r="GO795">
        <v>0</v>
      </c>
      <c r="GP795">
        <v>2</v>
      </c>
      <c r="GQ795" t="s">
        <v>442</v>
      </c>
      <c r="GR795">
        <v>3.12527</v>
      </c>
      <c r="GS795">
        <v>2.77806</v>
      </c>
      <c r="GT795">
        <v>0.0626719</v>
      </c>
      <c r="GU795">
        <v>0.060558</v>
      </c>
      <c r="GV795">
        <v>0.126707</v>
      </c>
      <c r="GW795">
        <v>0.0882867</v>
      </c>
      <c r="GX795">
        <v>33523.7</v>
      </c>
      <c r="GY795">
        <v>35530.5</v>
      </c>
      <c r="GZ795">
        <v>32498.4</v>
      </c>
      <c r="HA795">
        <v>34384.4</v>
      </c>
      <c r="HB795">
        <v>40570</v>
      </c>
      <c r="HC795">
        <v>45174.6</v>
      </c>
      <c r="HD795">
        <v>51081.6</v>
      </c>
      <c r="HE795">
        <v>55143.1</v>
      </c>
      <c r="HF795">
        <v>1.6538</v>
      </c>
      <c r="HG795">
        <v>1.97218</v>
      </c>
      <c r="HH795">
        <v>0.0550561</v>
      </c>
      <c r="HI795">
        <v>0</v>
      </c>
      <c r="HJ795">
        <v>41.0792</v>
      </c>
      <c r="HK795">
        <v>999.9</v>
      </c>
      <c r="HL795">
        <v>53.394</v>
      </c>
      <c r="HM795">
        <v>28.379</v>
      </c>
      <c r="HN795">
        <v>22.8191</v>
      </c>
      <c r="HO795">
        <v>60.3152</v>
      </c>
      <c r="HP795">
        <v>30.4046</v>
      </c>
      <c r="HQ795">
        <v>2</v>
      </c>
      <c r="HR795">
        <v>2.4808</v>
      </c>
      <c r="HS795">
        <v>3.06041</v>
      </c>
      <c r="HT795">
        <v>20.0827</v>
      </c>
      <c r="HU795">
        <v>5.18449</v>
      </c>
      <c r="HV795">
        <v>12.0159</v>
      </c>
      <c r="HW795">
        <v>4.9677</v>
      </c>
      <c r="HX795">
        <v>3.29585</v>
      </c>
      <c r="HY795">
        <v>999.9</v>
      </c>
      <c r="HZ795">
        <v>9999</v>
      </c>
      <c r="IA795">
        <v>9999</v>
      </c>
      <c r="IB795">
        <v>9999</v>
      </c>
      <c r="IC795">
        <v>1.86315</v>
      </c>
      <c r="ID795">
        <v>1.86812</v>
      </c>
      <c r="IE795">
        <v>1.86783</v>
      </c>
      <c r="IF795">
        <v>1.86905</v>
      </c>
      <c r="IG795">
        <v>1.86981</v>
      </c>
      <c r="IH795">
        <v>1.86584</v>
      </c>
      <c r="II795">
        <v>1.86698</v>
      </c>
      <c r="IJ795">
        <v>1.8684</v>
      </c>
      <c r="IK795">
        <v>5</v>
      </c>
      <c r="IL795">
        <v>0</v>
      </c>
      <c r="IM795">
        <v>0</v>
      </c>
      <c r="IN795">
        <v>0</v>
      </c>
      <c r="IO795" t="s">
        <v>443</v>
      </c>
      <c r="IP795" t="s">
        <v>444</v>
      </c>
      <c r="IQ795" t="s">
        <v>445</v>
      </c>
      <c r="IR795" t="s">
        <v>445</v>
      </c>
      <c r="IS795" t="s">
        <v>445</v>
      </c>
      <c r="IT795" t="s">
        <v>445</v>
      </c>
      <c r="IU795">
        <v>0</v>
      </c>
      <c r="IV795">
        <v>100</v>
      </c>
      <c r="IW795">
        <v>100</v>
      </c>
      <c r="IX795">
        <v>2.397</v>
      </c>
      <c r="IY795">
        <v>0.31</v>
      </c>
      <c r="IZ795">
        <v>0.972545899424372</v>
      </c>
      <c r="JA795">
        <v>0.00534676025210932</v>
      </c>
      <c r="JB795">
        <v>-1.70922874884956e-06</v>
      </c>
      <c r="JC795">
        <v>5.24977269206303e-10</v>
      </c>
      <c r="JD795">
        <v>0.310040366037049</v>
      </c>
      <c r="JE795">
        <v>0</v>
      </c>
      <c r="JF795">
        <v>0</v>
      </c>
      <c r="JG795">
        <v>0</v>
      </c>
      <c r="JH795">
        <v>4</v>
      </c>
      <c r="JI795">
        <v>2317</v>
      </c>
      <c r="JJ795">
        <v>-0</v>
      </c>
      <c r="JK795">
        <v>23</v>
      </c>
      <c r="JL795">
        <v>29370175.1</v>
      </c>
      <c r="JM795">
        <v>29370175.1</v>
      </c>
      <c r="JN795">
        <v>0.703125</v>
      </c>
      <c r="JO795">
        <v>2.62939</v>
      </c>
      <c r="JP795">
        <v>2.19849</v>
      </c>
      <c r="JQ795">
        <v>2.63672</v>
      </c>
      <c r="JR795">
        <v>2.44507</v>
      </c>
      <c r="JS795">
        <v>2.29858</v>
      </c>
      <c r="JT795">
        <v>33.0652</v>
      </c>
      <c r="JU795">
        <v>24.1488</v>
      </c>
      <c r="JV795">
        <v>18</v>
      </c>
      <c r="JW795">
        <v>483.986</v>
      </c>
      <c r="JX795">
        <v>750.491</v>
      </c>
      <c r="JY795">
        <v>38.778</v>
      </c>
      <c r="JZ795">
        <v>55.4072</v>
      </c>
      <c r="KA795">
        <v>29.9933</v>
      </c>
      <c r="KB795">
        <v>55.3563</v>
      </c>
      <c r="KC795">
        <v>55.1414</v>
      </c>
      <c r="KD795">
        <v>14.0216</v>
      </c>
      <c r="KE795">
        <v>0</v>
      </c>
      <c r="KF795">
        <v>100</v>
      </c>
      <c r="KG795">
        <v>38.7994</v>
      </c>
      <c r="KH795">
        <v>250.861</v>
      </c>
      <c r="KI795">
        <v>21.9999</v>
      </c>
      <c r="KJ795">
        <v>92.5827</v>
      </c>
      <c r="KK795">
        <v>89.226</v>
      </c>
    </row>
    <row r="796" spans="1:297">
      <c r="A796">
        <v>780</v>
      </c>
      <c r="B796">
        <v>1762210510</v>
      </c>
      <c r="C796">
        <v>12278</v>
      </c>
      <c r="D796" t="s">
        <v>2012</v>
      </c>
      <c r="E796" t="s">
        <v>2013</v>
      </c>
      <c r="F796">
        <v>5</v>
      </c>
      <c r="G796" t="s">
        <v>1991</v>
      </c>
      <c r="H796" t="s">
        <v>438</v>
      </c>
      <c r="I796">
        <v>1762210501.84615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280.603618005725</v>
      </c>
      <c r="AK796">
        <v>290.583606060606</v>
      </c>
      <c r="AL796">
        <v>-3.37335062420605</v>
      </c>
      <c r="AM796">
        <v>64.2705655648039</v>
      </c>
      <c r="AN796">
        <f>(AP796 - AO796 + DY796*1E3/(8.314*(EA796+273.15)) * AR796/DX796 * AQ796) * DX796/(100*DL796) * 1000/(1000 - AP796)</f>
        <v>0</v>
      </c>
      <c r="AO796">
        <v>20.7979342364418</v>
      </c>
      <c r="AP796">
        <v>34.6604036363636</v>
      </c>
      <c r="AQ796">
        <v>0.00171510423672714</v>
      </c>
      <c r="AR796">
        <v>98.7448828843288</v>
      </c>
      <c r="AS796">
        <v>8</v>
      </c>
      <c r="AT796">
        <v>2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439</v>
      </c>
      <c r="AY796" t="s">
        <v>439</v>
      </c>
      <c r="AZ796">
        <v>0</v>
      </c>
      <c r="BA796">
        <v>0</v>
      </c>
      <c r="BB796">
        <f>1-AZ796/BA796</f>
        <v>0</v>
      </c>
      <c r="BC796">
        <v>0</v>
      </c>
      <c r="BD796" t="s">
        <v>439</v>
      </c>
      <c r="BE796" t="s">
        <v>439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439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440</v>
      </c>
      <c r="DO796">
        <v>2</v>
      </c>
      <c r="DP796" t="b">
        <v>1</v>
      </c>
      <c r="DQ796">
        <v>1762210501.84615</v>
      </c>
      <c r="DR796">
        <v>303.405153846154</v>
      </c>
      <c r="DS796">
        <v>289.646923076923</v>
      </c>
      <c r="DT796">
        <v>34.6296769230769</v>
      </c>
      <c r="DU796">
        <v>20.7972923076923</v>
      </c>
      <c r="DV796">
        <v>300.964153846154</v>
      </c>
      <c r="DW796">
        <v>34.3196384615385</v>
      </c>
      <c r="DX796">
        <v>499.964692307692</v>
      </c>
      <c r="DY796">
        <v>90.7767769230769</v>
      </c>
      <c r="DZ796">
        <v>0.0999413307692308</v>
      </c>
      <c r="EA796">
        <v>43.684</v>
      </c>
      <c r="EB796">
        <v>41.9507230769231</v>
      </c>
      <c r="EC796">
        <v>999.9</v>
      </c>
      <c r="ED796">
        <v>0</v>
      </c>
      <c r="EE796">
        <v>0</v>
      </c>
      <c r="EF796">
        <v>10013.2138461538</v>
      </c>
      <c r="EG796">
        <v>0</v>
      </c>
      <c r="EH796">
        <v>1189.49230769231</v>
      </c>
      <c r="EI796">
        <v>13.7582769230769</v>
      </c>
      <c r="EJ796">
        <v>314.288461538462</v>
      </c>
      <c r="EK796">
        <v>295.798692307692</v>
      </c>
      <c r="EL796">
        <v>13.8323846153846</v>
      </c>
      <c r="EM796">
        <v>289.646923076923</v>
      </c>
      <c r="EN796">
        <v>20.7972923076923</v>
      </c>
      <c r="EO796">
        <v>3.14357076923077</v>
      </c>
      <c r="EP796">
        <v>1.88791153846154</v>
      </c>
      <c r="EQ796">
        <v>24.8085769230769</v>
      </c>
      <c r="ER796">
        <v>16.5343153846154</v>
      </c>
      <c r="ES796">
        <v>2000.03461538462</v>
      </c>
      <c r="ET796">
        <v>0.979998461538462</v>
      </c>
      <c r="EU796">
        <v>0.0200012307692308</v>
      </c>
      <c r="EV796">
        <v>0</v>
      </c>
      <c r="EW796">
        <v>1116.79153846154</v>
      </c>
      <c r="EX796">
        <v>5.00059</v>
      </c>
      <c r="EY796">
        <v>24037.1384615385</v>
      </c>
      <c r="EZ796">
        <v>17360.6076923077</v>
      </c>
      <c r="FA796">
        <v>63.4421538461538</v>
      </c>
      <c r="FB796">
        <v>63.5382307692308</v>
      </c>
      <c r="FC796">
        <v>63.0623076923077</v>
      </c>
      <c r="FD796">
        <v>62.9084615384615</v>
      </c>
      <c r="FE796">
        <v>63.7882307692308</v>
      </c>
      <c r="FF796">
        <v>1955.13384615385</v>
      </c>
      <c r="FG796">
        <v>39.9</v>
      </c>
      <c r="FH796">
        <v>0</v>
      </c>
      <c r="FI796">
        <v>1762210509.2</v>
      </c>
      <c r="FJ796">
        <v>0</v>
      </c>
      <c r="FK796">
        <v>1116.4052</v>
      </c>
      <c r="FL796">
        <v>-33.7976923068378</v>
      </c>
      <c r="FM796">
        <v>-755.600000023861</v>
      </c>
      <c r="FN796">
        <v>24027.492</v>
      </c>
      <c r="FO796">
        <v>15</v>
      </c>
      <c r="FP796">
        <v>0</v>
      </c>
      <c r="FQ796" t="s">
        <v>441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13.288045</v>
      </c>
      <c r="GD796">
        <v>11.5671563909774</v>
      </c>
      <c r="GE796">
        <v>1.16098047333924</v>
      </c>
      <c r="GF796">
        <v>0</v>
      </c>
      <c r="GG796">
        <v>1118.24941176471</v>
      </c>
      <c r="GH796">
        <v>-33.3390374479688</v>
      </c>
      <c r="GI796">
        <v>3.27682588632253</v>
      </c>
      <c r="GJ796">
        <v>-1</v>
      </c>
      <c r="GK796">
        <v>13.82135</v>
      </c>
      <c r="GL796">
        <v>0.278688721804505</v>
      </c>
      <c r="GM796">
        <v>0.02686020290318</v>
      </c>
      <c r="GN796">
        <v>0</v>
      </c>
      <c r="GO796">
        <v>0</v>
      </c>
      <c r="GP796">
        <v>2</v>
      </c>
      <c r="GQ796" t="s">
        <v>442</v>
      </c>
      <c r="GR796">
        <v>3.12506</v>
      </c>
      <c r="GS796">
        <v>2.77786</v>
      </c>
      <c r="GT796">
        <v>0.059732</v>
      </c>
      <c r="GU796">
        <v>0.0575844</v>
      </c>
      <c r="GV796">
        <v>0.126772</v>
      </c>
      <c r="GW796">
        <v>0.0882881</v>
      </c>
      <c r="GX796">
        <v>33633.2</v>
      </c>
      <c r="GY796">
        <v>35649.7</v>
      </c>
      <c r="GZ796">
        <v>32502.4</v>
      </c>
      <c r="HA796">
        <v>34390.8</v>
      </c>
      <c r="HB796">
        <v>40570.8</v>
      </c>
      <c r="HC796">
        <v>45181.6</v>
      </c>
      <c r="HD796">
        <v>51087.1</v>
      </c>
      <c r="HE796">
        <v>55152.2</v>
      </c>
      <c r="HF796">
        <v>1.65415</v>
      </c>
      <c r="HG796">
        <v>1.97333</v>
      </c>
      <c r="HH796">
        <v>0.054203</v>
      </c>
      <c r="HI796">
        <v>0</v>
      </c>
      <c r="HJ796">
        <v>41.0863</v>
      </c>
      <c r="HK796">
        <v>999.9</v>
      </c>
      <c r="HL796">
        <v>53.394</v>
      </c>
      <c r="HM796">
        <v>28.379</v>
      </c>
      <c r="HN796">
        <v>22.8156</v>
      </c>
      <c r="HO796">
        <v>60.1451</v>
      </c>
      <c r="HP796">
        <v>30.5208</v>
      </c>
      <c r="HQ796">
        <v>2</v>
      </c>
      <c r="HR796">
        <v>2.47369</v>
      </c>
      <c r="HS796">
        <v>3.055</v>
      </c>
      <c r="HT796">
        <v>20.0829</v>
      </c>
      <c r="HU796">
        <v>5.18494</v>
      </c>
      <c r="HV796">
        <v>12.0159</v>
      </c>
      <c r="HW796">
        <v>4.9681</v>
      </c>
      <c r="HX796">
        <v>3.2957</v>
      </c>
      <c r="HY796">
        <v>999.9</v>
      </c>
      <c r="HZ796">
        <v>9999</v>
      </c>
      <c r="IA796">
        <v>9999</v>
      </c>
      <c r="IB796">
        <v>9999</v>
      </c>
      <c r="IC796">
        <v>1.86313</v>
      </c>
      <c r="ID796">
        <v>1.86813</v>
      </c>
      <c r="IE796">
        <v>1.86783</v>
      </c>
      <c r="IF796">
        <v>1.86905</v>
      </c>
      <c r="IG796">
        <v>1.86981</v>
      </c>
      <c r="IH796">
        <v>1.86584</v>
      </c>
      <c r="II796">
        <v>1.86705</v>
      </c>
      <c r="IJ796">
        <v>1.86839</v>
      </c>
      <c r="IK796">
        <v>5</v>
      </c>
      <c r="IL796">
        <v>0</v>
      </c>
      <c r="IM796">
        <v>0</v>
      </c>
      <c r="IN796">
        <v>0</v>
      </c>
      <c r="IO796" t="s">
        <v>443</v>
      </c>
      <c r="IP796" t="s">
        <v>444</v>
      </c>
      <c r="IQ796" t="s">
        <v>445</v>
      </c>
      <c r="IR796" t="s">
        <v>445</v>
      </c>
      <c r="IS796" t="s">
        <v>445</v>
      </c>
      <c r="IT796" t="s">
        <v>445</v>
      </c>
      <c r="IU796">
        <v>0</v>
      </c>
      <c r="IV796">
        <v>100</v>
      </c>
      <c r="IW796">
        <v>100</v>
      </c>
      <c r="IX796">
        <v>2.325</v>
      </c>
      <c r="IY796">
        <v>0.31</v>
      </c>
      <c r="IZ796">
        <v>0.972545899424372</v>
      </c>
      <c r="JA796">
        <v>0.00534676025210932</v>
      </c>
      <c r="JB796">
        <v>-1.70922874884956e-06</v>
      </c>
      <c r="JC796">
        <v>5.24977269206303e-10</v>
      </c>
      <c r="JD796">
        <v>0.310040366037049</v>
      </c>
      <c r="JE796">
        <v>0</v>
      </c>
      <c r="JF796">
        <v>0</v>
      </c>
      <c r="JG796">
        <v>0</v>
      </c>
      <c r="JH796">
        <v>4</v>
      </c>
      <c r="JI796">
        <v>2317</v>
      </c>
      <c r="JJ796">
        <v>-0</v>
      </c>
      <c r="JK796">
        <v>23</v>
      </c>
      <c r="JL796">
        <v>29370175.2</v>
      </c>
      <c r="JM796">
        <v>29370175.2</v>
      </c>
      <c r="JN796">
        <v>0.657959</v>
      </c>
      <c r="JO796">
        <v>2.61963</v>
      </c>
      <c r="JP796">
        <v>2.19849</v>
      </c>
      <c r="JQ796">
        <v>2.63672</v>
      </c>
      <c r="JR796">
        <v>2.44629</v>
      </c>
      <c r="JS796">
        <v>2.35474</v>
      </c>
      <c r="JT796">
        <v>33.0875</v>
      </c>
      <c r="JU796">
        <v>24.1663</v>
      </c>
      <c r="JV796">
        <v>18</v>
      </c>
      <c r="JW796">
        <v>483.928</v>
      </c>
      <c r="JX796">
        <v>751.157</v>
      </c>
      <c r="JY796">
        <v>38.8137</v>
      </c>
      <c r="JZ796">
        <v>55.3436</v>
      </c>
      <c r="KA796">
        <v>29.9932</v>
      </c>
      <c r="KB796">
        <v>55.2988</v>
      </c>
      <c r="KC796">
        <v>55.0866</v>
      </c>
      <c r="KD796">
        <v>13.2022</v>
      </c>
      <c r="KE796">
        <v>0</v>
      </c>
      <c r="KF796">
        <v>100</v>
      </c>
      <c r="KG796">
        <v>38.8295</v>
      </c>
      <c r="KH796">
        <v>230.583</v>
      </c>
      <c r="KI796">
        <v>21.9999</v>
      </c>
      <c r="KJ796">
        <v>92.5933</v>
      </c>
      <c r="KK796">
        <v>89.2414</v>
      </c>
    </row>
    <row r="797" spans="1:297">
      <c r="A797">
        <v>781</v>
      </c>
      <c r="B797">
        <v>1762210515</v>
      </c>
      <c r="C797">
        <v>12283</v>
      </c>
      <c r="D797" t="s">
        <v>2014</v>
      </c>
      <c r="E797" t="s">
        <v>2015</v>
      </c>
      <c r="F797">
        <v>5</v>
      </c>
      <c r="G797" t="s">
        <v>1991</v>
      </c>
      <c r="H797" t="s">
        <v>438</v>
      </c>
      <c r="I797">
        <v>1762210506.84615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264.248679599547</v>
      </c>
      <c r="AK797">
        <v>274.340854545455</v>
      </c>
      <c r="AL797">
        <v>-3.24471017810817</v>
      </c>
      <c r="AM797">
        <v>64.2705655648039</v>
      </c>
      <c r="AN797">
        <f>(AP797 - AO797 + DY797*1E3/(8.314*(EA797+273.15)) * AR797/DX797 * AQ797) * DX797/(100*DL797) * 1000/(1000 - AP797)</f>
        <v>0</v>
      </c>
      <c r="AO797">
        <v>20.793667246259</v>
      </c>
      <c r="AP797">
        <v>34.682456969697</v>
      </c>
      <c r="AQ797">
        <v>0.00125950941613538</v>
      </c>
      <c r="AR797">
        <v>98.7448828843288</v>
      </c>
      <c r="AS797">
        <v>8</v>
      </c>
      <c r="AT797">
        <v>2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439</v>
      </c>
      <c r="AY797" t="s">
        <v>439</v>
      </c>
      <c r="AZ797">
        <v>0</v>
      </c>
      <c r="BA797">
        <v>0</v>
      </c>
      <c r="BB797">
        <f>1-AZ797/BA797</f>
        <v>0</v>
      </c>
      <c r="BC797">
        <v>0</v>
      </c>
      <c r="BD797" t="s">
        <v>439</v>
      </c>
      <c r="BE797" t="s">
        <v>439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439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440</v>
      </c>
      <c r="DO797">
        <v>2</v>
      </c>
      <c r="DP797" t="b">
        <v>1</v>
      </c>
      <c r="DQ797">
        <v>1762210506.84615</v>
      </c>
      <c r="DR797">
        <v>287.534461538462</v>
      </c>
      <c r="DS797">
        <v>273.128153846154</v>
      </c>
      <c r="DT797">
        <v>34.6516</v>
      </c>
      <c r="DU797">
        <v>20.7960538461538</v>
      </c>
      <c r="DV797">
        <v>285.164384615385</v>
      </c>
      <c r="DW797">
        <v>34.3415692307692</v>
      </c>
      <c r="DX797">
        <v>499.974769230769</v>
      </c>
      <c r="DY797">
        <v>90.7792</v>
      </c>
      <c r="DZ797">
        <v>0.100013415384615</v>
      </c>
      <c r="EA797">
        <v>43.6920692307692</v>
      </c>
      <c r="EB797">
        <v>41.9538461538462</v>
      </c>
      <c r="EC797">
        <v>999.9</v>
      </c>
      <c r="ED797">
        <v>0</v>
      </c>
      <c r="EE797">
        <v>0</v>
      </c>
      <c r="EF797">
        <v>10003.4461538462</v>
      </c>
      <c r="EG797">
        <v>0</v>
      </c>
      <c r="EH797">
        <v>1189.62461538462</v>
      </c>
      <c r="EI797">
        <v>14.4063538461538</v>
      </c>
      <c r="EJ797">
        <v>297.855384615385</v>
      </c>
      <c r="EK797">
        <v>278.928846153846</v>
      </c>
      <c r="EL797">
        <v>13.8555384615385</v>
      </c>
      <c r="EM797">
        <v>273.128153846154</v>
      </c>
      <c r="EN797">
        <v>20.7960538461538</v>
      </c>
      <c r="EO797">
        <v>3.14564538461538</v>
      </c>
      <c r="EP797">
        <v>1.88784923076923</v>
      </c>
      <c r="EQ797">
        <v>24.8196230769231</v>
      </c>
      <c r="ER797">
        <v>16.5338</v>
      </c>
      <c r="ES797">
        <v>2000.01846153846</v>
      </c>
      <c r="ET797">
        <v>0.979998</v>
      </c>
      <c r="EU797">
        <v>0.0200017</v>
      </c>
      <c r="EV797">
        <v>0</v>
      </c>
      <c r="EW797">
        <v>1114.01615384615</v>
      </c>
      <c r="EX797">
        <v>5.00059</v>
      </c>
      <c r="EY797">
        <v>23973.0384615385</v>
      </c>
      <c r="EZ797">
        <v>17360.4692307692</v>
      </c>
      <c r="FA797">
        <v>63.4036923076923</v>
      </c>
      <c r="FB797">
        <v>63.4949230769231</v>
      </c>
      <c r="FC797">
        <v>63.0044615384615</v>
      </c>
      <c r="FD797">
        <v>62.8651538461539</v>
      </c>
      <c r="FE797">
        <v>63.7449230769231</v>
      </c>
      <c r="FF797">
        <v>1955.11461538462</v>
      </c>
      <c r="FG797">
        <v>39.9</v>
      </c>
      <c r="FH797">
        <v>0</v>
      </c>
      <c r="FI797">
        <v>1762210514.6</v>
      </c>
      <c r="FJ797">
        <v>0</v>
      </c>
      <c r="FK797">
        <v>1113.52115384615</v>
      </c>
      <c r="FL797">
        <v>-33.8724786239923</v>
      </c>
      <c r="FM797">
        <v>-776.799999964242</v>
      </c>
      <c r="FN797">
        <v>23962.0461538462</v>
      </c>
      <c r="FO797">
        <v>15</v>
      </c>
      <c r="FP797">
        <v>0</v>
      </c>
      <c r="FQ797" t="s">
        <v>441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13.9968428571429</v>
      </c>
      <c r="GD797">
        <v>8.48949350649352</v>
      </c>
      <c r="GE797">
        <v>0.917972294722205</v>
      </c>
      <c r="GF797">
        <v>0</v>
      </c>
      <c r="GG797">
        <v>1115.54764705882</v>
      </c>
      <c r="GH797">
        <v>-33.6983956897491</v>
      </c>
      <c r="GI797">
        <v>3.3123166398295</v>
      </c>
      <c r="GJ797">
        <v>-1</v>
      </c>
      <c r="GK797">
        <v>13.842419047619</v>
      </c>
      <c r="GL797">
        <v>0.272750649350653</v>
      </c>
      <c r="GM797">
        <v>0.0275892770586108</v>
      </c>
      <c r="GN797">
        <v>0</v>
      </c>
      <c r="GO797">
        <v>0</v>
      </c>
      <c r="GP797">
        <v>2</v>
      </c>
      <c r="GQ797" t="s">
        <v>442</v>
      </c>
      <c r="GR797">
        <v>3.12538</v>
      </c>
      <c r="GS797">
        <v>2.77788</v>
      </c>
      <c r="GT797">
        <v>0.0568308</v>
      </c>
      <c r="GU797">
        <v>0.0544224</v>
      </c>
      <c r="GV797">
        <v>0.126857</v>
      </c>
      <c r="GW797">
        <v>0.0883001</v>
      </c>
      <c r="GX797">
        <v>33741.5</v>
      </c>
      <c r="GY797">
        <v>35775.4</v>
      </c>
      <c r="GZ797">
        <v>32506.7</v>
      </c>
      <c r="HA797">
        <v>34396.7</v>
      </c>
      <c r="HB797">
        <v>40570.7</v>
      </c>
      <c r="HC797">
        <v>45187.8</v>
      </c>
      <c r="HD797">
        <v>51092.6</v>
      </c>
      <c r="HE797">
        <v>55160.8</v>
      </c>
      <c r="HF797">
        <v>1.6551</v>
      </c>
      <c r="HG797">
        <v>1.9738</v>
      </c>
      <c r="HH797">
        <v>0.054799</v>
      </c>
      <c r="HI797">
        <v>0</v>
      </c>
      <c r="HJ797">
        <v>41.0933</v>
      </c>
      <c r="HK797">
        <v>999.9</v>
      </c>
      <c r="HL797">
        <v>53.394</v>
      </c>
      <c r="HM797">
        <v>28.369</v>
      </c>
      <c r="HN797">
        <v>22.8021</v>
      </c>
      <c r="HO797">
        <v>60.3652</v>
      </c>
      <c r="HP797">
        <v>30.3806</v>
      </c>
      <c r="HQ797">
        <v>2</v>
      </c>
      <c r="HR797">
        <v>2.46635</v>
      </c>
      <c r="HS797">
        <v>3.04038</v>
      </c>
      <c r="HT797">
        <v>20.0832</v>
      </c>
      <c r="HU797">
        <v>5.18584</v>
      </c>
      <c r="HV797">
        <v>12.0159</v>
      </c>
      <c r="HW797">
        <v>4.9682</v>
      </c>
      <c r="HX797">
        <v>3.2959</v>
      </c>
      <c r="HY797">
        <v>999.9</v>
      </c>
      <c r="HZ797">
        <v>9999</v>
      </c>
      <c r="IA797">
        <v>9999</v>
      </c>
      <c r="IB797">
        <v>9999</v>
      </c>
      <c r="IC797">
        <v>1.86315</v>
      </c>
      <c r="ID797">
        <v>1.86813</v>
      </c>
      <c r="IE797">
        <v>1.86784</v>
      </c>
      <c r="IF797">
        <v>1.86905</v>
      </c>
      <c r="IG797">
        <v>1.86981</v>
      </c>
      <c r="IH797">
        <v>1.86584</v>
      </c>
      <c r="II797">
        <v>1.86701</v>
      </c>
      <c r="IJ797">
        <v>1.86839</v>
      </c>
      <c r="IK797">
        <v>5</v>
      </c>
      <c r="IL797">
        <v>0</v>
      </c>
      <c r="IM797">
        <v>0</v>
      </c>
      <c r="IN797">
        <v>0</v>
      </c>
      <c r="IO797" t="s">
        <v>443</v>
      </c>
      <c r="IP797" t="s">
        <v>444</v>
      </c>
      <c r="IQ797" t="s">
        <v>445</v>
      </c>
      <c r="IR797" t="s">
        <v>445</v>
      </c>
      <c r="IS797" t="s">
        <v>445</v>
      </c>
      <c r="IT797" t="s">
        <v>445</v>
      </c>
      <c r="IU797">
        <v>0</v>
      </c>
      <c r="IV797">
        <v>100</v>
      </c>
      <c r="IW797">
        <v>100</v>
      </c>
      <c r="IX797">
        <v>2.253</v>
      </c>
      <c r="IY797">
        <v>0.31</v>
      </c>
      <c r="IZ797">
        <v>0.972545899424372</v>
      </c>
      <c r="JA797">
        <v>0.00534676025210932</v>
      </c>
      <c r="JB797">
        <v>-1.70922874884956e-06</v>
      </c>
      <c r="JC797">
        <v>5.24977269206303e-10</v>
      </c>
      <c r="JD797">
        <v>0.310040366037049</v>
      </c>
      <c r="JE797">
        <v>0</v>
      </c>
      <c r="JF797">
        <v>0</v>
      </c>
      <c r="JG797">
        <v>0</v>
      </c>
      <c r="JH797">
        <v>4</v>
      </c>
      <c r="JI797">
        <v>2317</v>
      </c>
      <c r="JJ797">
        <v>-0</v>
      </c>
      <c r="JK797">
        <v>23</v>
      </c>
      <c r="JL797">
        <v>29370175.2</v>
      </c>
      <c r="JM797">
        <v>29370175.2</v>
      </c>
      <c r="JN797">
        <v>0.614014</v>
      </c>
      <c r="JO797">
        <v>2.63306</v>
      </c>
      <c r="JP797">
        <v>2.19849</v>
      </c>
      <c r="JQ797">
        <v>2.63672</v>
      </c>
      <c r="JR797">
        <v>2.44629</v>
      </c>
      <c r="JS797">
        <v>2.29492</v>
      </c>
      <c r="JT797">
        <v>33.0652</v>
      </c>
      <c r="JU797">
        <v>24.1575</v>
      </c>
      <c r="JV797">
        <v>18</v>
      </c>
      <c r="JW797">
        <v>484.299</v>
      </c>
      <c r="JX797">
        <v>751.114</v>
      </c>
      <c r="JY797">
        <v>38.8473</v>
      </c>
      <c r="JZ797">
        <v>55.2775</v>
      </c>
      <c r="KA797">
        <v>29.9933</v>
      </c>
      <c r="KB797">
        <v>55.2389</v>
      </c>
      <c r="KC797">
        <v>55.0287</v>
      </c>
      <c r="KD797">
        <v>12.2494</v>
      </c>
      <c r="KE797">
        <v>0</v>
      </c>
      <c r="KF797">
        <v>100</v>
      </c>
      <c r="KG797">
        <v>38.861</v>
      </c>
      <c r="KH797">
        <v>216.984</v>
      </c>
      <c r="KI797">
        <v>21.9999</v>
      </c>
      <c r="KJ797">
        <v>92.6041</v>
      </c>
      <c r="KK797">
        <v>89.2558</v>
      </c>
    </row>
    <row r="798" spans="1:297">
      <c r="A798">
        <v>782</v>
      </c>
      <c r="B798">
        <v>1762210520</v>
      </c>
      <c r="C798">
        <v>12288</v>
      </c>
      <c r="D798" t="s">
        <v>2016</v>
      </c>
      <c r="E798" t="s">
        <v>2017</v>
      </c>
      <c r="F798">
        <v>5</v>
      </c>
      <c r="G798" t="s">
        <v>1991</v>
      </c>
      <c r="H798" t="s">
        <v>438</v>
      </c>
      <c r="I798">
        <v>1762210511.84615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247.108538167463</v>
      </c>
      <c r="AK798">
        <v>257.93586060606</v>
      </c>
      <c r="AL798">
        <v>-3.28196609834909</v>
      </c>
      <c r="AM798">
        <v>64.2705655648039</v>
      </c>
      <c r="AN798">
        <f>(AP798 - AO798 + DY798*1E3/(8.314*(EA798+273.15)) * AR798/DX798 * AQ798) * DX798/(100*DL798) * 1000/(1000 - AP798)</f>
        <v>0</v>
      </c>
      <c r="AO798">
        <v>20.7921878576388</v>
      </c>
      <c r="AP798">
        <v>34.7063496969697</v>
      </c>
      <c r="AQ798">
        <v>0.00398484965570349</v>
      </c>
      <c r="AR798">
        <v>98.7448828843288</v>
      </c>
      <c r="AS798">
        <v>8</v>
      </c>
      <c r="AT798">
        <v>2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439</v>
      </c>
      <c r="AY798" t="s">
        <v>439</v>
      </c>
      <c r="AZ798">
        <v>0</v>
      </c>
      <c r="BA798">
        <v>0</v>
      </c>
      <c r="BB798">
        <f>1-AZ798/BA798</f>
        <v>0</v>
      </c>
      <c r="BC798">
        <v>0</v>
      </c>
      <c r="BD798" t="s">
        <v>439</v>
      </c>
      <c r="BE798" t="s">
        <v>439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439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440</v>
      </c>
      <c r="DO798">
        <v>2</v>
      </c>
      <c r="DP798" t="b">
        <v>1</v>
      </c>
      <c r="DQ798">
        <v>1762210511.84615</v>
      </c>
      <c r="DR798">
        <v>271.648307692308</v>
      </c>
      <c r="DS798">
        <v>256.453615384615</v>
      </c>
      <c r="DT798">
        <v>34.6731230769231</v>
      </c>
      <c r="DU798">
        <v>20.7942769230769</v>
      </c>
      <c r="DV798">
        <v>269.349769230769</v>
      </c>
      <c r="DW798">
        <v>34.3630769230769</v>
      </c>
      <c r="DX798">
        <v>499.975846153846</v>
      </c>
      <c r="DY798">
        <v>90.7833846153846</v>
      </c>
      <c r="DZ798">
        <v>0.100002015384615</v>
      </c>
      <c r="EA798">
        <v>43.7011923076923</v>
      </c>
      <c r="EB798">
        <v>41.9596230769231</v>
      </c>
      <c r="EC798">
        <v>999.9</v>
      </c>
      <c r="ED798">
        <v>0</v>
      </c>
      <c r="EE798">
        <v>0</v>
      </c>
      <c r="EF798">
        <v>9999.17307692308</v>
      </c>
      <c r="EG798">
        <v>0</v>
      </c>
      <c r="EH798">
        <v>1189.73923076923</v>
      </c>
      <c r="EI798">
        <v>15.1947769230769</v>
      </c>
      <c r="EJ798">
        <v>281.405230769231</v>
      </c>
      <c r="EK798">
        <v>261.899615384615</v>
      </c>
      <c r="EL798">
        <v>13.8788461538462</v>
      </c>
      <c r="EM798">
        <v>256.453615384615</v>
      </c>
      <c r="EN798">
        <v>20.7942769230769</v>
      </c>
      <c r="EO798">
        <v>3.14774461538462</v>
      </c>
      <c r="EP798">
        <v>1.88777461538462</v>
      </c>
      <c r="EQ798">
        <v>24.8307846153846</v>
      </c>
      <c r="ER798">
        <v>16.5331769230769</v>
      </c>
      <c r="ES798">
        <v>2000.00461538462</v>
      </c>
      <c r="ET798">
        <v>0.979997538461539</v>
      </c>
      <c r="EU798">
        <v>0.0200021769230769</v>
      </c>
      <c r="EV798">
        <v>0</v>
      </c>
      <c r="EW798">
        <v>1111.10076923077</v>
      </c>
      <c r="EX798">
        <v>5.00059</v>
      </c>
      <c r="EY798">
        <v>23906.5384615385</v>
      </c>
      <c r="EZ798">
        <v>17360.3461538462</v>
      </c>
      <c r="FA798">
        <v>63.3603846153846</v>
      </c>
      <c r="FB798">
        <v>63.4516923076923</v>
      </c>
      <c r="FC798">
        <v>62.9564615384615</v>
      </c>
      <c r="FD798">
        <v>62.8219230769231</v>
      </c>
      <c r="FE798">
        <v>63.6969230769231</v>
      </c>
      <c r="FF798">
        <v>1955.09769230769</v>
      </c>
      <c r="FG798">
        <v>39.9023076923077</v>
      </c>
      <c r="FH798">
        <v>0</v>
      </c>
      <c r="FI798">
        <v>1762210519.4</v>
      </c>
      <c r="FJ798">
        <v>0</v>
      </c>
      <c r="FK798">
        <v>1110.70576923077</v>
      </c>
      <c r="FL798">
        <v>-36.112478629875</v>
      </c>
      <c r="FM798">
        <v>-827.097435955387</v>
      </c>
      <c r="FN798">
        <v>23897.5846153846</v>
      </c>
      <c r="FO798">
        <v>15</v>
      </c>
      <c r="FP798">
        <v>0</v>
      </c>
      <c r="FQ798" t="s">
        <v>441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14.5725380952381</v>
      </c>
      <c r="GD798">
        <v>9.03356883116883</v>
      </c>
      <c r="GE798">
        <v>0.966734405578753</v>
      </c>
      <c r="GF798">
        <v>0</v>
      </c>
      <c r="GG798">
        <v>1113.15205882353</v>
      </c>
      <c r="GH798">
        <v>-34.6051948157105</v>
      </c>
      <c r="GI798">
        <v>3.40203466750308</v>
      </c>
      <c r="GJ798">
        <v>-1</v>
      </c>
      <c r="GK798">
        <v>13.860880952381</v>
      </c>
      <c r="GL798">
        <v>0.282187012987024</v>
      </c>
      <c r="GM798">
        <v>0.0285322811173527</v>
      </c>
      <c r="GN798">
        <v>0</v>
      </c>
      <c r="GO798">
        <v>0</v>
      </c>
      <c r="GP798">
        <v>2</v>
      </c>
      <c r="GQ798" t="s">
        <v>442</v>
      </c>
      <c r="GR798">
        <v>3.12515</v>
      </c>
      <c r="GS798">
        <v>2.77815</v>
      </c>
      <c r="GT798">
        <v>0.0538399</v>
      </c>
      <c r="GU798">
        <v>0.0512992</v>
      </c>
      <c r="GV798">
        <v>0.126939</v>
      </c>
      <c r="GW798">
        <v>0.088314</v>
      </c>
      <c r="GX798">
        <v>33853.2</v>
      </c>
      <c r="GY798">
        <v>35899.2</v>
      </c>
      <c r="GZ798">
        <v>32511.2</v>
      </c>
      <c r="HA798">
        <v>34402</v>
      </c>
      <c r="HB798">
        <v>40571.3</v>
      </c>
      <c r="HC798">
        <v>45193.5</v>
      </c>
      <c r="HD798">
        <v>51098.6</v>
      </c>
      <c r="HE798">
        <v>55169.1</v>
      </c>
      <c r="HF798">
        <v>1.65567</v>
      </c>
      <c r="HG798">
        <v>1.97467</v>
      </c>
      <c r="HH798">
        <v>0.0525936</v>
      </c>
      <c r="HI798">
        <v>0</v>
      </c>
      <c r="HJ798">
        <v>41.0999</v>
      </c>
      <c r="HK798">
        <v>999.9</v>
      </c>
      <c r="HL798">
        <v>53.394</v>
      </c>
      <c r="HM798">
        <v>28.369</v>
      </c>
      <c r="HN798">
        <v>22.8023</v>
      </c>
      <c r="HO798">
        <v>60.4952</v>
      </c>
      <c r="HP798">
        <v>30.4848</v>
      </c>
      <c r="HQ798">
        <v>2</v>
      </c>
      <c r="HR798">
        <v>2.45934</v>
      </c>
      <c r="HS798">
        <v>3.04845</v>
      </c>
      <c r="HT798">
        <v>20.083</v>
      </c>
      <c r="HU798">
        <v>5.18539</v>
      </c>
      <c r="HV798">
        <v>12.0159</v>
      </c>
      <c r="HW798">
        <v>4.9681</v>
      </c>
      <c r="HX798">
        <v>3.29583</v>
      </c>
      <c r="HY798">
        <v>999.9</v>
      </c>
      <c r="HZ798">
        <v>9999</v>
      </c>
      <c r="IA798">
        <v>9999</v>
      </c>
      <c r="IB798">
        <v>9999</v>
      </c>
      <c r="IC798">
        <v>1.86315</v>
      </c>
      <c r="ID798">
        <v>1.86813</v>
      </c>
      <c r="IE798">
        <v>1.86783</v>
      </c>
      <c r="IF798">
        <v>1.86905</v>
      </c>
      <c r="IG798">
        <v>1.86981</v>
      </c>
      <c r="IH798">
        <v>1.86584</v>
      </c>
      <c r="II798">
        <v>1.86699</v>
      </c>
      <c r="IJ798">
        <v>1.86838</v>
      </c>
      <c r="IK798">
        <v>5</v>
      </c>
      <c r="IL798">
        <v>0</v>
      </c>
      <c r="IM798">
        <v>0</v>
      </c>
      <c r="IN798">
        <v>0</v>
      </c>
      <c r="IO798" t="s">
        <v>443</v>
      </c>
      <c r="IP798" t="s">
        <v>444</v>
      </c>
      <c r="IQ798" t="s">
        <v>445</v>
      </c>
      <c r="IR798" t="s">
        <v>445</v>
      </c>
      <c r="IS798" t="s">
        <v>445</v>
      </c>
      <c r="IT798" t="s">
        <v>445</v>
      </c>
      <c r="IU798">
        <v>0</v>
      </c>
      <c r="IV798">
        <v>100</v>
      </c>
      <c r="IW798">
        <v>100</v>
      </c>
      <c r="IX798">
        <v>2.182</v>
      </c>
      <c r="IY798">
        <v>0.3101</v>
      </c>
      <c r="IZ798">
        <v>0.972545899424372</v>
      </c>
      <c r="JA798">
        <v>0.00534676025210932</v>
      </c>
      <c r="JB798">
        <v>-1.70922874884956e-06</v>
      </c>
      <c r="JC798">
        <v>5.24977269206303e-10</v>
      </c>
      <c r="JD798">
        <v>0.310040366037049</v>
      </c>
      <c r="JE798">
        <v>0</v>
      </c>
      <c r="JF798">
        <v>0</v>
      </c>
      <c r="JG798">
        <v>0</v>
      </c>
      <c r="JH798">
        <v>4</v>
      </c>
      <c r="JI798">
        <v>2317</v>
      </c>
      <c r="JJ798">
        <v>-0</v>
      </c>
      <c r="JK798">
        <v>23</v>
      </c>
      <c r="JL798">
        <v>29370175.3</v>
      </c>
      <c r="JM798">
        <v>29370175.3</v>
      </c>
      <c r="JN798">
        <v>0.571289</v>
      </c>
      <c r="JO798">
        <v>2.63062</v>
      </c>
      <c r="JP798">
        <v>2.19849</v>
      </c>
      <c r="JQ798">
        <v>2.63672</v>
      </c>
      <c r="JR798">
        <v>2.44629</v>
      </c>
      <c r="JS798">
        <v>2.31812</v>
      </c>
      <c r="JT798">
        <v>33.0652</v>
      </c>
      <c r="JU798">
        <v>24.1663</v>
      </c>
      <c r="JV798">
        <v>18</v>
      </c>
      <c r="JW798">
        <v>484.401</v>
      </c>
      <c r="JX798">
        <v>751.477</v>
      </c>
      <c r="JY798">
        <v>38.8763</v>
      </c>
      <c r="JZ798">
        <v>55.2129</v>
      </c>
      <c r="KA798">
        <v>29.9934</v>
      </c>
      <c r="KB798">
        <v>55.1804</v>
      </c>
      <c r="KC798">
        <v>54.971</v>
      </c>
      <c r="KD798">
        <v>11.3934</v>
      </c>
      <c r="KE798">
        <v>0</v>
      </c>
      <c r="KF798">
        <v>100</v>
      </c>
      <c r="KG798">
        <v>38.8846</v>
      </c>
      <c r="KH798">
        <v>203.485</v>
      </c>
      <c r="KI798">
        <v>21.9999</v>
      </c>
      <c r="KJ798">
        <v>92.6158</v>
      </c>
      <c r="KK798">
        <v>89.2694</v>
      </c>
    </row>
    <row r="799" spans="1:297">
      <c r="A799">
        <v>783</v>
      </c>
      <c r="B799">
        <v>1762210525</v>
      </c>
      <c r="C799">
        <v>12293</v>
      </c>
      <c r="D799" t="s">
        <v>2018</v>
      </c>
      <c r="E799" t="s">
        <v>2019</v>
      </c>
      <c r="F799">
        <v>5</v>
      </c>
      <c r="G799" t="s">
        <v>1991</v>
      </c>
      <c r="H799" t="s">
        <v>438</v>
      </c>
      <c r="I799">
        <v>1762210516.84615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230.516069280865</v>
      </c>
      <c r="AK799">
        <v>241.664212121212</v>
      </c>
      <c r="AL799">
        <v>-3.25331601800865</v>
      </c>
      <c r="AM799">
        <v>64.2705655648039</v>
      </c>
      <c r="AN799">
        <f>(AP799 - AO799 + DY799*1E3/(8.314*(EA799+273.15)) * AR799/DX799 * AQ799) * DX799/(100*DL799) * 1000/(1000 - AP799)</f>
        <v>0</v>
      </c>
      <c r="AO799">
        <v>20.7916251996111</v>
      </c>
      <c r="AP799">
        <v>34.730636969697</v>
      </c>
      <c r="AQ799">
        <v>0.00198782631597873</v>
      </c>
      <c r="AR799">
        <v>98.7448828843288</v>
      </c>
      <c r="AS799">
        <v>8</v>
      </c>
      <c r="AT799">
        <v>2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439</v>
      </c>
      <c r="AY799" t="s">
        <v>439</v>
      </c>
      <c r="AZ799">
        <v>0</v>
      </c>
      <c r="BA799">
        <v>0</v>
      </c>
      <c r="BB799">
        <f>1-AZ799/BA799</f>
        <v>0</v>
      </c>
      <c r="BC799">
        <v>0</v>
      </c>
      <c r="BD799" t="s">
        <v>439</v>
      </c>
      <c r="BE799" t="s">
        <v>439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439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440</v>
      </c>
      <c r="DO799">
        <v>2</v>
      </c>
      <c r="DP799" t="b">
        <v>1</v>
      </c>
      <c r="DQ799">
        <v>1762210516.84615</v>
      </c>
      <c r="DR799">
        <v>255.807076923077</v>
      </c>
      <c r="DS799">
        <v>240.041</v>
      </c>
      <c r="DT799">
        <v>34.6955076923077</v>
      </c>
      <c r="DU799">
        <v>20.7922692307692</v>
      </c>
      <c r="DV799">
        <v>253.580384615385</v>
      </c>
      <c r="DW799">
        <v>34.3854538461539</v>
      </c>
      <c r="DX799">
        <v>499.983307692308</v>
      </c>
      <c r="DY799">
        <v>90.7887</v>
      </c>
      <c r="DZ799">
        <v>0.100058030769231</v>
      </c>
      <c r="EA799">
        <v>43.7142461538462</v>
      </c>
      <c r="EB799">
        <v>41.9518307692308</v>
      </c>
      <c r="EC799">
        <v>999.9</v>
      </c>
      <c r="ED799">
        <v>0</v>
      </c>
      <c r="EE799">
        <v>0</v>
      </c>
      <c r="EF799">
        <v>9991.1</v>
      </c>
      <c r="EG799">
        <v>0</v>
      </c>
      <c r="EH799">
        <v>1189.86307692308</v>
      </c>
      <c r="EI799">
        <v>15.7661461538462</v>
      </c>
      <c r="EJ799">
        <v>265.001076923077</v>
      </c>
      <c r="EK799">
        <v>245.137923076923</v>
      </c>
      <c r="EL799">
        <v>13.9032384615385</v>
      </c>
      <c r="EM799">
        <v>240.041</v>
      </c>
      <c r="EN799">
        <v>20.7922692307692</v>
      </c>
      <c r="EO799">
        <v>3.14996076923077</v>
      </c>
      <c r="EP799">
        <v>1.88770307692308</v>
      </c>
      <c r="EQ799">
        <v>24.8425769230769</v>
      </c>
      <c r="ER799">
        <v>16.5325846153846</v>
      </c>
      <c r="ES799">
        <v>1999.96461538462</v>
      </c>
      <c r="ET799">
        <v>0.979996846153846</v>
      </c>
      <c r="EU799">
        <v>0.0200028923076923</v>
      </c>
      <c r="EV799">
        <v>0</v>
      </c>
      <c r="EW799">
        <v>1108.04</v>
      </c>
      <c r="EX799">
        <v>5.00059</v>
      </c>
      <c r="EY799">
        <v>23836.0384615385</v>
      </c>
      <c r="EZ799">
        <v>17359.9923076923</v>
      </c>
      <c r="FA799">
        <v>63.3171538461538</v>
      </c>
      <c r="FB799">
        <v>63.4083846153846</v>
      </c>
      <c r="FC799">
        <v>62.9132307692308</v>
      </c>
      <c r="FD799">
        <v>62.7834615384615</v>
      </c>
      <c r="FE799">
        <v>63.6584615384615</v>
      </c>
      <c r="FF799">
        <v>1955.05538461538</v>
      </c>
      <c r="FG799">
        <v>39.9053846153846</v>
      </c>
      <c r="FH799">
        <v>0</v>
      </c>
      <c r="FI799">
        <v>1762210524.2</v>
      </c>
      <c r="FJ799">
        <v>0</v>
      </c>
      <c r="FK799">
        <v>1107.77346153846</v>
      </c>
      <c r="FL799">
        <v>-37.4164102761776</v>
      </c>
      <c r="FM799">
        <v>-864.988034739512</v>
      </c>
      <c r="FN799">
        <v>23830.2346153846</v>
      </c>
      <c r="FO799">
        <v>15</v>
      </c>
      <c r="FP799">
        <v>0</v>
      </c>
      <c r="FQ799" t="s">
        <v>441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15.4681571428571</v>
      </c>
      <c r="GD799">
        <v>7.25682857142854</v>
      </c>
      <c r="GE799">
        <v>0.775796207022135</v>
      </c>
      <c r="GF799">
        <v>0</v>
      </c>
      <c r="GG799">
        <v>1109.58323529412</v>
      </c>
      <c r="GH799">
        <v>-36.3090909198161</v>
      </c>
      <c r="GI799">
        <v>3.5714181732424</v>
      </c>
      <c r="GJ799">
        <v>-1</v>
      </c>
      <c r="GK799">
        <v>13.8892380952381</v>
      </c>
      <c r="GL799">
        <v>0.294038961038967</v>
      </c>
      <c r="GM799">
        <v>0.0297146024097897</v>
      </c>
      <c r="GN799">
        <v>0</v>
      </c>
      <c r="GO799">
        <v>0</v>
      </c>
      <c r="GP799">
        <v>2</v>
      </c>
      <c r="GQ799" t="s">
        <v>442</v>
      </c>
      <c r="GR799">
        <v>3.12526</v>
      </c>
      <c r="GS799">
        <v>2.77783</v>
      </c>
      <c r="GT799">
        <v>0.0508054</v>
      </c>
      <c r="GU799">
        <v>0.0479728</v>
      </c>
      <c r="GV799">
        <v>0.127028</v>
      </c>
      <c r="GW799">
        <v>0.0883221</v>
      </c>
      <c r="GX799">
        <v>33966.3</v>
      </c>
      <c r="GY799">
        <v>36031.3</v>
      </c>
      <c r="GZ799">
        <v>32515.4</v>
      </c>
      <c r="HA799">
        <v>34408</v>
      </c>
      <c r="HB799">
        <v>40571.1</v>
      </c>
      <c r="HC799">
        <v>45200.1</v>
      </c>
      <c r="HD799">
        <v>51104.1</v>
      </c>
      <c r="HE799">
        <v>55178.1</v>
      </c>
      <c r="HF799">
        <v>1.65632</v>
      </c>
      <c r="HG799">
        <v>1.97543</v>
      </c>
      <c r="HH799">
        <v>0.0526235</v>
      </c>
      <c r="HI799">
        <v>0</v>
      </c>
      <c r="HJ799">
        <v>41.1071</v>
      </c>
      <c r="HK799">
        <v>999.9</v>
      </c>
      <c r="HL799">
        <v>53.394</v>
      </c>
      <c r="HM799">
        <v>28.369</v>
      </c>
      <c r="HN799">
        <v>22.8001</v>
      </c>
      <c r="HO799">
        <v>60.1752</v>
      </c>
      <c r="HP799">
        <v>30.4728</v>
      </c>
      <c r="HQ799">
        <v>2</v>
      </c>
      <c r="HR799">
        <v>2.4524</v>
      </c>
      <c r="HS799">
        <v>2.99385</v>
      </c>
      <c r="HT799">
        <v>20.0841</v>
      </c>
      <c r="HU799">
        <v>5.18584</v>
      </c>
      <c r="HV799">
        <v>12.0159</v>
      </c>
      <c r="HW799">
        <v>4.96765</v>
      </c>
      <c r="HX799">
        <v>3.29583</v>
      </c>
      <c r="HY799">
        <v>999.9</v>
      </c>
      <c r="HZ799">
        <v>9999</v>
      </c>
      <c r="IA799">
        <v>9999</v>
      </c>
      <c r="IB799">
        <v>9999</v>
      </c>
      <c r="IC799">
        <v>1.86316</v>
      </c>
      <c r="ID799">
        <v>1.86813</v>
      </c>
      <c r="IE799">
        <v>1.86783</v>
      </c>
      <c r="IF799">
        <v>1.86904</v>
      </c>
      <c r="IG799">
        <v>1.86981</v>
      </c>
      <c r="IH799">
        <v>1.86586</v>
      </c>
      <c r="II799">
        <v>1.86703</v>
      </c>
      <c r="IJ799">
        <v>1.86843</v>
      </c>
      <c r="IK799">
        <v>5</v>
      </c>
      <c r="IL799">
        <v>0</v>
      </c>
      <c r="IM799">
        <v>0</v>
      </c>
      <c r="IN799">
        <v>0</v>
      </c>
      <c r="IO799" t="s">
        <v>443</v>
      </c>
      <c r="IP799" t="s">
        <v>444</v>
      </c>
      <c r="IQ799" t="s">
        <v>445</v>
      </c>
      <c r="IR799" t="s">
        <v>445</v>
      </c>
      <c r="IS799" t="s">
        <v>445</v>
      </c>
      <c r="IT799" t="s">
        <v>445</v>
      </c>
      <c r="IU799">
        <v>0</v>
      </c>
      <c r="IV799">
        <v>100</v>
      </c>
      <c r="IW799">
        <v>100</v>
      </c>
      <c r="IX799">
        <v>2.108</v>
      </c>
      <c r="IY799">
        <v>0.31</v>
      </c>
      <c r="IZ799">
        <v>0.972545899424372</v>
      </c>
      <c r="JA799">
        <v>0.00534676025210932</v>
      </c>
      <c r="JB799">
        <v>-1.70922874884956e-06</v>
      </c>
      <c r="JC799">
        <v>5.24977269206303e-10</v>
      </c>
      <c r="JD799">
        <v>0.310040366037049</v>
      </c>
      <c r="JE799">
        <v>0</v>
      </c>
      <c r="JF799">
        <v>0</v>
      </c>
      <c r="JG799">
        <v>0</v>
      </c>
      <c r="JH799">
        <v>4</v>
      </c>
      <c r="JI799">
        <v>2317</v>
      </c>
      <c r="JJ799">
        <v>-0</v>
      </c>
      <c r="JK799">
        <v>23</v>
      </c>
      <c r="JL799">
        <v>29370175.4</v>
      </c>
      <c r="JM799">
        <v>29370175.4</v>
      </c>
      <c r="JN799">
        <v>0.523682</v>
      </c>
      <c r="JO799">
        <v>2.64038</v>
      </c>
      <c r="JP799">
        <v>2.19849</v>
      </c>
      <c r="JQ799">
        <v>2.63672</v>
      </c>
      <c r="JR799">
        <v>2.44507</v>
      </c>
      <c r="JS799">
        <v>2.2937</v>
      </c>
      <c r="JT799">
        <v>33.0652</v>
      </c>
      <c r="JU799">
        <v>24.1575</v>
      </c>
      <c r="JV799">
        <v>18</v>
      </c>
      <c r="JW799">
        <v>484.558</v>
      </c>
      <c r="JX799">
        <v>751.73</v>
      </c>
      <c r="JY799">
        <v>38.9027</v>
      </c>
      <c r="JZ799">
        <v>55.1485</v>
      </c>
      <c r="KA799">
        <v>29.9934</v>
      </c>
      <c r="KB799">
        <v>55.122</v>
      </c>
      <c r="KC799">
        <v>54.9153</v>
      </c>
      <c r="KD799">
        <v>10.4389</v>
      </c>
      <c r="KE799">
        <v>0</v>
      </c>
      <c r="KF799">
        <v>100</v>
      </c>
      <c r="KG799">
        <v>38.9245</v>
      </c>
      <c r="KH799">
        <v>183.274</v>
      </c>
      <c r="KI799">
        <v>21.9999</v>
      </c>
      <c r="KJ799">
        <v>92.6265</v>
      </c>
      <c r="KK799">
        <v>89.2843</v>
      </c>
    </row>
    <row r="800" spans="1:297">
      <c r="A800">
        <v>784</v>
      </c>
      <c r="B800">
        <v>1762210530</v>
      </c>
      <c r="C800">
        <v>12298</v>
      </c>
      <c r="D800" t="s">
        <v>2020</v>
      </c>
      <c r="E800" t="s">
        <v>2021</v>
      </c>
      <c r="F800">
        <v>5</v>
      </c>
      <c r="G800" t="s">
        <v>1991</v>
      </c>
      <c r="H800" t="s">
        <v>438</v>
      </c>
      <c r="I800">
        <v>1762210521.84615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213.444491843275</v>
      </c>
      <c r="AK800">
        <v>225.166327272727</v>
      </c>
      <c r="AL800">
        <v>-3.2941247341634</v>
      </c>
      <c r="AM800">
        <v>64.2705655648039</v>
      </c>
      <c r="AN800">
        <f>(AP800 - AO800 + DY800*1E3/(8.314*(EA800+273.15)) * AR800/DX800 * AQ800) * DX800/(100*DL800) * 1000/(1000 - AP800)</f>
        <v>0</v>
      </c>
      <c r="AO800">
        <v>20.7890271643733</v>
      </c>
      <c r="AP800">
        <v>34.7489357575758</v>
      </c>
      <c r="AQ800">
        <v>0.00235642741614294</v>
      </c>
      <c r="AR800">
        <v>98.7448828843288</v>
      </c>
      <c r="AS800">
        <v>8</v>
      </c>
      <c r="AT800">
        <v>2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439</v>
      </c>
      <c r="AY800" t="s">
        <v>439</v>
      </c>
      <c r="AZ800">
        <v>0</v>
      </c>
      <c r="BA800">
        <v>0</v>
      </c>
      <c r="BB800">
        <f>1-AZ800/BA800</f>
        <v>0</v>
      </c>
      <c r="BC800">
        <v>0</v>
      </c>
      <c r="BD800" t="s">
        <v>439</v>
      </c>
      <c r="BE800" t="s">
        <v>439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439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440</v>
      </c>
      <c r="DO800">
        <v>2</v>
      </c>
      <c r="DP800" t="b">
        <v>1</v>
      </c>
      <c r="DQ800">
        <v>1762210521.84615</v>
      </c>
      <c r="DR800">
        <v>240.014461538462</v>
      </c>
      <c r="DS800">
        <v>223.546769230769</v>
      </c>
      <c r="DT800">
        <v>34.7187923076923</v>
      </c>
      <c r="DU800">
        <v>20.7907</v>
      </c>
      <c r="DV800">
        <v>237.860153846154</v>
      </c>
      <c r="DW800">
        <v>34.4087384615385</v>
      </c>
      <c r="DX800">
        <v>499.975230769231</v>
      </c>
      <c r="DY800">
        <v>90.7937</v>
      </c>
      <c r="DZ800">
        <v>0.0999846076923077</v>
      </c>
      <c r="EA800">
        <v>43.7244692307692</v>
      </c>
      <c r="EB800">
        <v>41.9530076923077</v>
      </c>
      <c r="EC800">
        <v>999.9</v>
      </c>
      <c r="ED800">
        <v>0</v>
      </c>
      <c r="EE800">
        <v>0</v>
      </c>
      <c r="EF800">
        <v>10000.4369230769</v>
      </c>
      <c r="EG800">
        <v>0</v>
      </c>
      <c r="EH800">
        <v>1190.01</v>
      </c>
      <c r="EI800">
        <v>16.4677769230769</v>
      </c>
      <c r="EJ800">
        <v>248.646923076923</v>
      </c>
      <c r="EK800">
        <v>228.293230769231</v>
      </c>
      <c r="EL800">
        <v>13.9281</v>
      </c>
      <c r="EM800">
        <v>223.546769230769</v>
      </c>
      <c r="EN800">
        <v>20.7907</v>
      </c>
      <c r="EO800">
        <v>3.15224692307692</v>
      </c>
      <c r="EP800">
        <v>1.88766461538462</v>
      </c>
      <c r="EQ800">
        <v>24.8547384615385</v>
      </c>
      <c r="ER800">
        <v>16.5322538461538</v>
      </c>
      <c r="ES800">
        <v>1999.95076923077</v>
      </c>
      <c r="ET800">
        <v>0.979996384615385</v>
      </c>
      <c r="EU800">
        <v>0.0200033769230769</v>
      </c>
      <c r="EV800">
        <v>0</v>
      </c>
      <c r="EW800">
        <v>1104.85076923077</v>
      </c>
      <c r="EX800">
        <v>5.00059</v>
      </c>
      <c r="EY800">
        <v>23763.3692307692</v>
      </c>
      <c r="EZ800">
        <v>17359.8538461538</v>
      </c>
      <c r="FA800">
        <v>63.2641538461539</v>
      </c>
      <c r="FB800">
        <v>63.3650769230769</v>
      </c>
      <c r="FC800">
        <v>62.8699230769231</v>
      </c>
      <c r="FD800">
        <v>62.7401538461539</v>
      </c>
      <c r="FE800">
        <v>63.6151538461539</v>
      </c>
      <c r="FF800">
        <v>1955.04076923077</v>
      </c>
      <c r="FG800">
        <v>39.9084615384615</v>
      </c>
      <c r="FH800">
        <v>0</v>
      </c>
      <c r="FI800">
        <v>1762210529.6</v>
      </c>
      <c r="FJ800">
        <v>0</v>
      </c>
      <c r="FK800">
        <v>1104.1012</v>
      </c>
      <c r="FL800">
        <v>-39.4853846662017</v>
      </c>
      <c r="FM800">
        <v>-897.407693525516</v>
      </c>
      <c r="FN800">
        <v>23746.348</v>
      </c>
      <c r="FO800">
        <v>15</v>
      </c>
      <c r="FP800">
        <v>0</v>
      </c>
      <c r="FQ800" t="s">
        <v>441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16.096235</v>
      </c>
      <c r="GD800">
        <v>8.5639984962406</v>
      </c>
      <c r="GE800">
        <v>0.85308424570789</v>
      </c>
      <c r="GF800">
        <v>0</v>
      </c>
      <c r="GG800">
        <v>1106.60352941176</v>
      </c>
      <c r="GH800">
        <v>-37.9028265484559</v>
      </c>
      <c r="GI800">
        <v>3.72654301429223</v>
      </c>
      <c r="GJ800">
        <v>-1</v>
      </c>
      <c r="GK800">
        <v>13.91621</v>
      </c>
      <c r="GL800">
        <v>0.299566917293254</v>
      </c>
      <c r="GM800">
        <v>0.0288367976724183</v>
      </c>
      <c r="GN800">
        <v>0</v>
      </c>
      <c r="GO800">
        <v>0</v>
      </c>
      <c r="GP800">
        <v>2</v>
      </c>
      <c r="GQ800" t="s">
        <v>442</v>
      </c>
      <c r="GR800">
        <v>3.12529</v>
      </c>
      <c r="GS800">
        <v>2.77812</v>
      </c>
      <c r="GT800">
        <v>0.0476977</v>
      </c>
      <c r="GU800">
        <v>0.0448675</v>
      </c>
      <c r="GV800">
        <v>0.127105</v>
      </c>
      <c r="GW800">
        <v>0.0883304</v>
      </c>
      <c r="GX800">
        <v>34081.8</v>
      </c>
      <c r="GY800">
        <v>36155.1</v>
      </c>
      <c r="GZ800">
        <v>32519.6</v>
      </c>
      <c r="HA800">
        <v>34413.9</v>
      </c>
      <c r="HB800">
        <v>40571.5</v>
      </c>
      <c r="HC800">
        <v>45206.3</v>
      </c>
      <c r="HD800">
        <v>51109.9</v>
      </c>
      <c r="HE800">
        <v>55186.5</v>
      </c>
      <c r="HF800">
        <v>1.65683</v>
      </c>
      <c r="HG800">
        <v>1.97607</v>
      </c>
      <c r="HH800">
        <v>0.0532344</v>
      </c>
      <c r="HI800">
        <v>0</v>
      </c>
      <c r="HJ800">
        <v>41.1151</v>
      </c>
      <c r="HK800">
        <v>999.9</v>
      </c>
      <c r="HL800">
        <v>53.394</v>
      </c>
      <c r="HM800">
        <v>28.379</v>
      </c>
      <c r="HN800">
        <v>22.8125</v>
      </c>
      <c r="HO800">
        <v>60.5152</v>
      </c>
      <c r="HP800">
        <v>30.4808</v>
      </c>
      <c r="HQ800">
        <v>2</v>
      </c>
      <c r="HR800">
        <v>2.44522</v>
      </c>
      <c r="HS800">
        <v>2.95224</v>
      </c>
      <c r="HT800">
        <v>20.0848</v>
      </c>
      <c r="HU800">
        <v>5.18554</v>
      </c>
      <c r="HV800">
        <v>12.0159</v>
      </c>
      <c r="HW800">
        <v>4.9675</v>
      </c>
      <c r="HX800">
        <v>3.29575</v>
      </c>
      <c r="HY800">
        <v>999.9</v>
      </c>
      <c r="HZ800">
        <v>9999</v>
      </c>
      <c r="IA800">
        <v>9999</v>
      </c>
      <c r="IB800">
        <v>9999</v>
      </c>
      <c r="IC800">
        <v>1.86316</v>
      </c>
      <c r="ID800">
        <v>1.86812</v>
      </c>
      <c r="IE800">
        <v>1.86783</v>
      </c>
      <c r="IF800">
        <v>1.86904</v>
      </c>
      <c r="IG800">
        <v>1.86981</v>
      </c>
      <c r="IH800">
        <v>1.86586</v>
      </c>
      <c r="II800">
        <v>1.86699</v>
      </c>
      <c r="IJ800">
        <v>1.86841</v>
      </c>
      <c r="IK800">
        <v>5</v>
      </c>
      <c r="IL800">
        <v>0</v>
      </c>
      <c r="IM800">
        <v>0</v>
      </c>
      <c r="IN800">
        <v>0</v>
      </c>
      <c r="IO800" t="s">
        <v>443</v>
      </c>
      <c r="IP800" t="s">
        <v>444</v>
      </c>
      <c r="IQ800" t="s">
        <v>445</v>
      </c>
      <c r="IR800" t="s">
        <v>445</v>
      </c>
      <c r="IS800" t="s">
        <v>445</v>
      </c>
      <c r="IT800" t="s">
        <v>445</v>
      </c>
      <c r="IU800">
        <v>0</v>
      </c>
      <c r="IV800">
        <v>100</v>
      </c>
      <c r="IW800">
        <v>100</v>
      </c>
      <c r="IX800">
        <v>2.036</v>
      </c>
      <c r="IY800">
        <v>0.31</v>
      </c>
      <c r="IZ800">
        <v>0.972545899424372</v>
      </c>
      <c r="JA800">
        <v>0.00534676025210932</v>
      </c>
      <c r="JB800">
        <v>-1.70922874884956e-06</v>
      </c>
      <c r="JC800">
        <v>5.24977269206303e-10</v>
      </c>
      <c r="JD800">
        <v>0.310040366037049</v>
      </c>
      <c r="JE800">
        <v>0</v>
      </c>
      <c r="JF800">
        <v>0</v>
      </c>
      <c r="JG800">
        <v>0</v>
      </c>
      <c r="JH800">
        <v>4</v>
      </c>
      <c r="JI800">
        <v>2317</v>
      </c>
      <c r="JJ800">
        <v>-0</v>
      </c>
      <c r="JK800">
        <v>23</v>
      </c>
      <c r="JL800">
        <v>29370175.5</v>
      </c>
      <c r="JM800">
        <v>29370175.5</v>
      </c>
      <c r="JN800">
        <v>0.479736</v>
      </c>
      <c r="JO800">
        <v>2.63794</v>
      </c>
      <c r="JP800">
        <v>2.19849</v>
      </c>
      <c r="JQ800">
        <v>2.63672</v>
      </c>
      <c r="JR800">
        <v>2.44629</v>
      </c>
      <c r="JS800">
        <v>2.33276</v>
      </c>
      <c r="JT800">
        <v>33.0652</v>
      </c>
      <c r="JU800">
        <v>24.1663</v>
      </c>
      <c r="JV800">
        <v>18</v>
      </c>
      <c r="JW800">
        <v>484.605</v>
      </c>
      <c r="JX800">
        <v>751.884</v>
      </c>
      <c r="JY800">
        <v>38.9391</v>
      </c>
      <c r="JZ800">
        <v>55.0824</v>
      </c>
      <c r="KA800">
        <v>29.9934</v>
      </c>
      <c r="KB800">
        <v>55.0638</v>
      </c>
      <c r="KC800">
        <v>54.8596</v>
      </c>
      <c r="KD800">
        <v>9.55365</v>
      </c>
      <c r="KE800">
        <v>0</v>
      </c>
      <c r="KF800">
        <v>100</v>
      </c>
      <c r="KG800">
        <v>38.9616</v>
      </c>
      <c r="KH800">
        <v>169.765</v>
      </c>
      <c r="KI800">
        <v>21.9999</v>
      </c>
      <c r="KJ800">
        <v>92.6375</v>
      </c>
      <c r="KK800">
        <v>89.2986</v>
      </c>
    </row>
    <row r="801" spans="1:297">
      <c r="A801">
        <v>785</v>
      </c>
      <c r="B801">
        <v>1762210535</v>
      </c>
      <c r="C801">
        <v>12303</v>
      </c>
      <c r="D801" t="s">
        <v>2022</v>
      </c>
      <c r="E801" t="s">
        <v>2023</v>
      </c>
      <c r="F801">
        <v>5</v>
      </c>
      <c r="G801" t="s">
        <v>1991</v>
      </c>
      <c r="H801" t="s">
        <v>438</v>
      </c>
      <c r="I801">
        <v>1762210526.84615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197.964110456742</v>
      </c>
      <c r="AK801">
        <v>209.444939393939</v>
      </c>
      <c r="AL801">
        <v>-3.12892670656774</v>
      </c>
      <c r="AM801">
        <v>64.2705655648039</v>
      </c>
      <c r="AN801">
        <f>(AP801 - AO801 + DY801*1E3/(8.314*(EA801+273.15)) * AR801/DX801 * AQ801) * DX801/(100*DL801) * 1000/(1000 - AP801)</f>
        <v>0</v>
      </c>
      <c r="AO801">
        <v>20.7874884494992</v>
      </c>
      <c r="AP801">
        <v>34.7800818181818</v>
      </c>
      <c r="AQ801">
        <v>0.00547108648745962</v>
      </c>
      <c r="AR801">
        <v>98.7448828843288</v>
      </c>
      <c r="AS801">
        <v>8</v>
      </c>
      <c r="AT801">
        <v>2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439</v>
      </c>
      <c r="AY801" t="s">
        <v>439</v>
      </c>
      <c r="AZ801">
        <v>0</v>
      </c>
      <c r="BA801">
        <v>0</v>
      </c>
      <c r="BB801">
        <f>1-AZ801/BA801</f>
        <v>0</v>
      </c>
      <c r="BC801">
        <v>0</v>
      </c>
      <c r="BD801" t="s">
        <v>439</v>
      </c>
      <c r="BE801" t="s">
        <v>439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439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440</v>
      </c>
      <c r="DO801">
        <v>2</v>
      </c>
      <c r="DP801" t="b">
        <v>1</v>
      </c>
      <c r="DQ801">
        <v>1762210526.84615</v>
      </c>
      <c r="DR801">
        <v>224.304307692308</v>
      </c>
      <c r="DS801">
        <v>207.602076923077</v>
      </c>
      <c r="DT801">
        <v>34.7427769230769</v>
      </c>
      <c r="DU801">
        <v>20.7891769230769</v>
      </c>
      <c r="DV801">
        <v>222.222692307692</v>
      </c>
      <c r="DW801">
        <v>34.4327153846154</v>
      </c>
      <c r="DX801">
        <v>499.977692307692</v>
      </c>
      <c r="DY801">
        <v>90.7970615384615</v>
      </c>
      <c r="DZ801">
        <v>0.0999849076923077</v>
      </c>
      <c r="EA801">
        <v>43.7341846153846</v>
      </c>
      <c r="EB801">
        <v>41.9558769230769</v>
      </c>
      <c r="EC801">
        <v>999.9</v>
      </c>
      <c r="ED801">
        <v>0</v>
      </c>
      <c r="EE801">
        <v>0</v>
      </c>
      <c r="EF801">
        <v>10005.7715384615</v>
      </c>
      <c r="EG801">
        <v>0</v>
      </c>
      <c r="EH801">
        <v>1190.16</v>
      </c>
      <c r="EI801">
        <v>16.7023692307692</v>
      </c>
      <c r="EJ801">
        <v>232.377461538462</v>
      </c>
      <c r="EK801">
        <v>212.009615384615</v>
      </c>
      <c r="EL801">
        <v>13.9535846153846</v>
      </c>
      <c r="EM801">
        <v>207.602076923077</v>
      </c>
      <c r="EN801">
        <v>20.7891769230769</v>
      </c>
      <c r="EO801">
        <v>3.15454076923077</v>
      </c>
      <c r="EP801">
        <v>1.88759615384615</v>
      </c>
      <c r="EQ801">
        <v>24.8669307692308</v>
      </c>
      <c r="ER801">
        <v>16.5316923076923</v>
      </c>
      <c r="ES801">
        <v>1999.93</v>
      </c>
      <c r="ET801">
        <v>0.979995923076923</v>
      </c>
      <c r="EU801">
        <v>0.0200038615384615</v>
      </c>
      <c r="EV801">
        <v>0</v>
      </c>
      <c r="EW801">
        <v>1101.49307692308</v>
      </c>
      <c r="EX801">
        <v>5.00059</v>
      </c>
      <c r="EY801">
        <v>23686.3153846154</v>
      </c>
      <c r="EZ801">
        <v>17359.6769230769</v>
      </c>
      <c r="FA801">
        <v>63.2208461538462</v>
      </c>
      <c r="FB801">
        <v>63.3170769230769</v>
      </c>
      <c r="FC801">
        <v>62.8219230769231</v>
      </c>
      <c r="FD801">
        <v>62.7016923076923</v>
      </c>
      <c r="FE801">
        <v>63.5766923076923</v>
      </c>
      <c r="FF801">
        <v>1955.02</v>
      </c>
      <c r="FG801">
        <v>39.91</v>
      </c>
      <c r="FH801">
        <v>0</v>
      </c>
      <c r="FI801">
        <v>1762210534.4</v>
      </c>
      <c r="FJ801">
        <v>0</v>
      </c>
      <c r="FK801">
        <v>1100.7848</v>
      </c>
      <c r="FL801">
        <v>-43.1084614691078</v>
      </c>
      <c r="FM801">
        <v>-959.253844587967</v>
      </c>
      <c r="FN801">
        <v>23671.936</v>
      </c>
      <c r="FO801">
        <v>15</v>
      </c>
      <c r="FP801">
        <v>0</v>
      </c>
      <c r="FQ801" t="s">
        <v>441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16.4728904761905</v>
      </c>
      <c r="GD801">
        <v>3.79683896103898</v>
      </c>
      <c r="GE801">
        <v>0.522445213263245</v>
      </c>
      <c r="GF801">
        <v>0</v>
      </c>
      <c r="GG801">
        <v>1103.41911764706</v>
      </c>
      <c r="GH801">
        <v>-40.6006111715689</v>
      </c>
      <c r="GI801">
        <v>3.99327476378727</v>
      </c>
      <c r="GJ801">
        <v>-1</v>
      </c>
      <c r="GK801">
        <v>13.9392619047619</v>
      </c>
      <c r="GL801">
        <v>0.305407792207794</v>
      </c>
      <c r="GM801">
        <v>0.0308751784446815</v>
      </c>
      <c r="GN801">
        <v>0</v>
      </c>
      <c r="GO801">
        <v>0</v>
      </c>
      <c r="GP801">
        <v>2</v>
      </c>
      <c r="GQ801" t="s">
        <v>442</v>
      </c>
      <c r="GR801">
        <v>3.12521</v>
      </c>
      <c r="GS801">
        <v>2.77801</v>
      </c>
      <c r="GT801">
        <v>0.0446845</v>
      </c>
      <c r="GU801">
        <v>0.0417164</v>
      </c>
      <c r="GV801">
        <v>0.127199</v>
      </c>
      <c r="GW801">
        <v>0.0883382</v>
      </c>
      <c r="GX801">
        <v>34194.1</v>
      </c>
      <c r="GY801">
        <v>36280</v>
      </c>
      <c r="GZ801">
        <v>32523.8</v>
      </c>
      <c r="HA801">
        <v>34419.4</v>
      </c>
      <c r="HB801">
        <v>40571.2</v>
      </c>
      <c r="HC801">
        <v>45212.2</v>
      </c>
      <c r="HD801">
        <v>51115.4</v>
      </c>
      <c r="HE801">
        <v>55194.6</v>
      </c>
      <c r="HF801">
        <v>1.6573</v>
      </c>
      <c r="HG801">
        <v>1.9769</v>
      </c>
      <c r="HH801">
        <v>0.0534467</v>
      </c>
      <c r="HI801">
        <v>0</v>
      </c>
      <c r="HJ801">
        <v>41.1236</v>
      </c>
      <c r="HK801">
        <v>999.9</v>
      </c>
      <c r="HL801">
        <v>53.394</v>
      </c>
      <c r="HM801">
        <v>28.369</v>
      </c>
      <c r="HN801">
        <v>22.7997</v>
      </c>
      <c r="HO801">
        <v>60.4052</v>
      </c>
      <c r="HP801">
        <v>30.5088</v>
      </c>
      <c r="HQ801">
        <v>2</v>
      </c>
      <c r="HR801">
        <v>2.43838</v>
      </c>
      <c r="HS801">
        <v>2.95674</v>
      </c>
      <c r="HT801">
        <v>20.0847</v>
      </c>
      <c r="HU801">
        <v>5.18524</v>
      </c>
      <c r="HV801">
        <v>12.0159</v>
      </c>
      <c r="HW801">
        <v>4.9673</v>
      </c>
      <c r="HX801">
        <v>3.29575</v>
      </c>
      <c r="HY801">
        <v>999.9</v>
      </c>
      <c r="HZ801">
        <v>9999</v>
      </c>
      <c r="IA801">
        <v>9999</v>
      </c>
      <c r="IB801">
        <v>9999</v>
      </c>
      <c r="IC801">
        <v>1.86315</v>
      </c>
      <c r="ID801">
        <v>1.86812</v>
      </c>
      <c r="IE801">
        <v>1.86783</v>
      </c>
      <c r="IF801">
        <v>1.86904</v>
      </c>
      <c r="IG801">
        <v>1.86981</v>
      </c>
      <c r="IH801">
        <v>1.86586</v>
      </c>
      <c r="II801">
        <v>1.86703</v>
      </c>
      <c r="IJ801">
        <v>1.8684</v>
      </c>
      <c r="IK801">
        <v>5</v>
      </c>
      <c r="IL801">
        <v>0</v>
      </c>
      <c r="IM801">
        <v>0</v>
      </c>
      <c r="IN801">
        <v>0</v>
      </c>
      <c r="IO801" t="s">
        <v>443</v>
      </c>
      <c r="IP801" t="s">
        <v>444</v>
      </c>
      <c r="IQ801" t="s">
        <v>445</v>
      </c>
      <c r="IR801" t="s">
        <v>445</v>
      </c>
      <c r="IS801" t="s">
        <v>445</v>
      </c>
      <c r="IT801" t="s">
        <v>445</v>
      </c>
      <c r="IU801">
        <v>0</v>
      </c>
      <c r="IV801">
        <v>100</v>
      </c>
      <c r="IW801">
        <v>100</v>
      </c>
      <c r="IX801">
        <v>1.964</v>
      </c>
      <c r="IY801">
        <v>0.31</v>
      </c>
      <c r="IZ801">
        <v>0.972545899424372</v>
      </c>
      <c r="JA801">
        <v>0.00534676025210932</v>
      </c>
      <c r="JB801">
        <v>-1.70922874884956e-06</v>
      </c>
      <c r="JC801">
        <v>5.24977269206303e-10</v>
      </c>
      <c r="JD801">
        <v>0.310040366037049</v>
      </c>
      <c r="JE801">
        <v>0</v>
      </c>
      <c r="JF801">
        <v>0</v>
      </c>
      <c r="JG801">
        <v>0</v>
      </c>
      <c r="JH801">
        <v>4</v>
      </c>
      <c r="JI801">
        <v>2317</v>
      </c>
      <c r="JJ801">
        <v>-0</v>
      </c>
      <c r="JK801">
        <v>23</v>
      </c>
      <c r="JL801">
        <v>29370175.6</v>
      </c>
      <c r="JM801">
        <v>29370175.6</v>
      </c>
      <c r="JN801">
        <v>0.43457</v>
      </c>
      <c r="JO801">
        <v>2.64771</v>
      </c>
      <c r="JP801">
        <v>2.19849</v>
      </c>
      <c r="JQ801">
        <v>2.63672</v>
      </c>
      <c r="JR801">
        <v>2.44507</v>
      </c>
      <c r="JS801">
        <v>2.26807</v>
      </c>
      <c r="JT801">
        <v>33.0652</v>
      </c>
      <c r="JU801">
        <v>24.1575</v>
      </c>
      <c r="JV801">
        <v>18</v>
      </c>
      <c r="JW801">
        <v>484.635</v>
      </c>
      <c r="JX801">
        <v>752.198</v>
      </c>
      <c r="JY801">
        <v>38.975</v>
      </c>
      <c r="JZ801">
        <v>55.0201</v>
      </c>
      <c r="KA801">
        <v>29.9936</v>
      </c>
      <c r="KB801">
        <v>55.0057</v>
      </c>
      <c r="KC801">
        <v>54.8023</v>
      </c>
      <c r="KD801">
        <v>8.58932</v>
      </c>
      <c r="KE801">
        <v>0</v>
      </c>
      <c r="KF801">
        <v>100</v>
      </c>
      <c r="KG801">
        <v>38.9844</v>
      </c>
      <c r="KH801">
        <v>149.445</v>
      </c>
      <c r="KI801">
        <v>21.9999</v>
      </c>
      <c r="KJ801">
        <v>92.6484</v>
      </c>
      <c r="KK801">
        <v>89.3121</v>
      </c>
    </row>
    <row r="802" spans="1:297">
      <c r="A802">
        <v>786</v>
      </c>
      <c r="B802">
        <v>1762210540</v>
      </c>
      <c r="C802">
        <v>12308</v>
      </c>
      <c r="D802" t="s">
        <v>2024</v>
      </c>
      <c r="E802" t="s">
        <v>2025</v>
      </c>
      <c r="F802">
        <v>5</v>
      </c>
      <c r="G802" t="s">
        <v>1991</v>
      </c>
      <c r="H802" t="s">
        <v>438</v>
      </c>
      <c r="I802">
        <v>1762210531.84615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181.784206961269</v>
      </c>
      <c r="AK802">
        <v>193.838848484848</v>
      </c>
      <c r="AL802">
        <v>-3.14039239470965</v>
      </c>
      <c r="AM802">
        <v>64.2705655648039</v>
      </c>
      <c r="AN802">
        <f>(AP802 - AO802 + DY802*1E3/(8.314*(EA802+273.15)) * AR802/DX802 * AQ802) * DX802/(100*DL802) * 1000/(1000 - AP802)</f>
        <v>0</v>
      </c>
      <c r="AO802">
        <v>20.7872639398467</v>
      </c>
      <c r="AP802">
        <v>34.8149157575758</v>
      </c>
      <c r="AQ802">
        <v>0.00666777526138462</v>
      </c>
      <c r="AR802">
        <v>98.7448828843288</v>
      </c>
      <c r="AS802">
        <v>8</v>
      </c>
      <c r="AT802">
        <v>2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439</v>
      </c>
      <c r="AY802" t="s">
        <v>439</v>
      </c>
      <c r="AZ802">
        <v>0</v>
      </c>
      <c r="BA802">
        <v>0</v>
      </c>
      <c r="BB802">
        <f>1-AZ802/BA802</f>
        <v>0</v>
      </c>
      <c r="BC802">
        <v>0</v>
      </c>
      <c r="BD802" t="s">
        <v>439</v>
      </c>
      <c r="BE802" t="s">
        <v>439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439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440</v>
      </c>
      <c r="DO802">
        <v>2</v>
      </c>
      <c r="DP802" t="b">
        <v>1</v>
      </c>
      <c r="DQ802">
        <v>1762210531.84615</v>
      </c>
      <c r="DR802">
        <v>208.845615384615</v>
      </c>
      <c r="DS802">
        <v>191.571</v>
      </c>
      <c r="DT802">
        <v>34.7701307692308</v>
      </c>
      <c r="DU802">
        <v>20.7880230769231</v>
      </c>
      <c r="DV802">
        <v>206.836076923077</v>
      </c>
      <c r="DW802">
        <v>34.4600846153846</v>
      </c>
      <c r="DX802">
        <v>499.996538461538</v>
      </c>
      <c r="DY802">
        <v>90.7984230769231</v>
      </c>
      <c r="DZ802">
        <v>0.0999709923076923</v>
      </c>
      <c r="EA802">
        <v>43.7391153846154</v>
      </c>
      <c r="EB802">
        <v>41.9709538461539</v>
      </c>
      <c r="EC802">
        <v>999.9</v>
      </c>
      <c r="ED802">
        <v>0</v>
      </c>
      <c r="EE802">
        <v>0</v>
      </c>
      <c r="EF802">
        <v>10012.8907692308</v>
      </c>
      <c r="EG802">
        <v>0</v>
      </c>
      <c r="EH802">
        <v>1190.29615384615</v>
      </c>
      <c r="EI802">
        <v>17.2746846153846</v>
      </c>
      <c r="EJ802">
        <v>216.368461538462</v>
      </c>
      <c r="EK802">
        <v>195.638076923077</v>
      </c>
      <c r="EL802">
        <v>13.9821076923077</v>
      </c>
      <c r="EM802">
        <v>191.571</v>
      </c>
      <c r="EN802">
        <v>20.7880230769231</v>
      </c>
      <c r="EO802">
        <v>3.15707230769231</v>
      </c>
      <c r="EP802">
        <v>1.88751923076923</v>
      </c>
      <c r="EQ802">
        <v>24.8803769230769</v>
      </c>
      <c r="ER802">
        <v>16.5310538461538</v>
      </c>
      <c r="ES802">
        <v>1999.98384615385</v>
      </c>
      <c r="ET802">
        <v>0.979996153846154</v>
      </c>
      <c r="EU802">
        <v>0.0200036307692308</v>
      </c>
      <c r="EV802">
        <v>0</v>
      </c>
      <c r="EW802">
        <v>1097.84</v>
      </c>
      <c r="EX802">
        <v>5.00059</v>
      </c>
      <c r="EY802">
        <v>23605.1230769231</v>
      </c>
      <c r="EZ802">
        <v>17360.1538461538</v>
      </c>
      <c r="FA802">
        <v>63.1823846153846</v>
      </c>
      <c r="FB802">
        <v>63.2737692307692</v>
      </c>
      <c r="FC802">
        <v>62.7786153846154</v>
      </c>
      <c r="FD802">
        <v>62.6632307692308</v>
      </c>
      <c r="FE802">
        <v>63.5382307692308</v>
      </c>
      <c r="FF802">
        <v>1955.07384615385</v>
      </c>
      <c r="FG802">
        <v>39.91</v>
      </c>
      <c r="FH802">
        <v>0</v>
      </c>
      <c r="FI802">
        <v>1762210539.2</v>
      </c>
      <c r="FJ802">
        <v>0</v>
      </c>
      <c r="FK802">
        <v>1097.2444</v>
      </c>
      <c r="FL802">
        <v>-45.9676923064086</v>
      </c>
      <c r="FM802">
        <v>-1019.55384610252</v>
      </c>
      <c r="FN802">
        <v>23593.324</v>
      </c>
      <c r="FO802">
        <v>15</v>
      </c>
      <c r="FP802">
        <v>0</v>
      </c>
      <c r="FQ802" t="s">
        <v>441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17.03989</v>
      </c>
      <c r="GD802">
        <v>5.08103458646616</v>
      </c>
      <c r="GE802">
        <v>0.688935808257925</v>
      </c>
      <c r="GF802">
        <v>0</v>
      </c>
      <c r="GG802">
        <v>1099.59529411765</v>
      </c>
      <c r="GH802">
        <v>-43.7460657176977</v>
      </c>
      <c r="GI802">
        <v>4.30390604758469</v>
      </c>
      <c r="GJ802">
        <v>-1</v>
      </c>
      <c r="GK802">
        <v>13.9691</v>
      </c>
      <c r="GL802">
        <v>0.339518796992486</v>
      </c>
      <c r="GM802">
        <v>0.0327271294188782</v>
      </c>
      <c r="GN802">
        <v>0</v>
      </c>
      <c r="GO802">
        <v>0</v>
      </c>
      <c r="GP802">
        <v>2</v>
      </c>
      <c r="GQ802" t="s">
        <v>442</v>
      </c>
      <c r="GR802">
        <v>3.12537</v>
      </c>
      <c r="GS802">
        <v>2.77801</v>
      </c>
      <c r="GT802">
        <v>0.0415527</v>
      </c>
      <c r="GU802">
        <v>0.0381676</v>
      </c>
      <c r="GV802">
        <v>0.127303</v>
      </c>
      <c r="GW802">
        <v>0.0883501</v>
      </c>
      <c r="GX802">
        <v>34309.9</v>
      </c>
      <c r="GY802">
        <v>36419.6</v>
      </c>
      <c r="GZ802">
        <v>32527.4</v>
      </c>
      <c r="HA802">
        <v>34424.4</v>
      </c>
      <c r="HB802">
        <v>40569.7</v>
      </c>
      <c r="HC802">
        <v>45217.4</v>
      </c>
      <c r="HD802">
        <v>51120.1</v>
      </c>
      <c r="HE802">
        <v>55202.2</v>
      </c>
      <c r="HF802">
        <v>1.658</v>
      </c>
      <c r="HG802">
        <v>1.97765</v>
      </c>
      <c r="HH802">
        <v>0.0538304</v>
      </c>
      <c r="HI802">
        <v>0</v>
      </c>
      <c r="HJ802">
        <v>41.1337</v>
      </c>
      <c r="HK802">
        <v>999.9</v>
      </c>
      <c r="HL802">
        <v>53.394</v>
      </c>
      <c r="HM802">
        <v>28.369</v>
      </c>
      <c r="HN802">
        <v>22.8027</v>
      </c>
      <c r="HO802">
        <v>60.2352</v>
      </c>
      <c r="HP802">
        <v>30.4487</v>
      </c>
      <c r="HQ802">
        <v>2</v>
      </c>
      <c r="HR802">
        <v>2.43194</v>
      </c>
      <c r="HS802">
        <v>3.00189</v>
      </c>
      <c r="HT802">
        <v>20.0839</v>
      </c>
      <c r="HU802">
        <v>5.18659</v>
      </c>
      <c r="HV802">
        <v>12.0159</v>
      </c>
      <c r="HW802">
        <v>4.9687</v>
      </c>
      <c r="HX802">
        <v>3.29583</v>
      </c>
      <c r="HY802">
        <v>999.9</v>
      </c>
      <c r="HZ802">
        <v>9999</v>
      </c>
      <c r="IA802">
        <v>9999</v>
      </c>
      <c r="IB802">
        <v>9999</v>
      </c>
      <c r="IC802">
        <v>1.86314</v>
      </c>
      <c r="ID802">
        <v>1.86812</v>
      </c>
      <c r="IE802">
        <v>1.86783</v>
      </c>
      <c r="IF802">
        <v>1.86905</v>
      </c>
      <c r="IG802">
        <v>1.86981</v>
      </c>
      <c r="IH802">
        <v>1.86586</v>
      </c>
      <c r="II802">
        <v>1.86703</v>
      </c>
      <c r="IJ802">
        <v>1.8684</v>
      </c>
      <c r="IK802">
        <v>5</v>
      </c>
      <c r="IL802">
        <v>0</v>
      </c>
      <c r="IM802">
        <v>0</v>
      </c>
      <c r="IN802">
        <v>0</v>
      </c>
      <c r="IO802" t="s">
        <v>443</v>
      </c>
      <c r="IP802" t="s">
        <v>444</v>
      </c>
      <c r="IQ802" t="s">
        <v>445</v>
      </c>
      <c r="IR802" t="s">
        <v>445</v>
      </c>
      <c r="IS802" t="s">
        <v>445</v>
      </c>
      <c r="IT802" t="s">
        <v>445</v>
      </c>
      <c r="IU802">
        <v>0</v>
      </c>
      <c r="IV802">
        <v>100</v>
      </c>
      <c r="IW802">
        <v>100</v>
      </c>
      <c r="IX802">
        <v>1.892</v>
      </c>
      <c r="IY802">
        <v>0.31</v>
      </c>
      <c r="IZ802">
        <v>0.972545899424372</v>
      </c>
      <c r="JA802">
        <v>0.00534676025210932</v>
      </c>
      <c r="JB802">
        <v>-1.70922874884956e-06</v>
      </c>
      <c r="JC802">
        <v>5.24977269206303e-10</v>
      </c>
      <c r="JD802">
        <v>0.310040366037049</v>
      </c>
      <c r="JE802">
        <v>0</v>
      </c>
      <c r="JF802">
        <v>0</v>
      </c>
      <c r="JG802">
        <v>0</v>
      </c>
      <c r="JH802">
        <v>4</v>
      </c>
      <c r="JI802">
        <v>2317</v>
      </c>
      <c r="JJ802">
        <v>-0</v>
      </c>
      <c r="JK802">
        <v>23</v>
      </c>
      <c r="JL802">
        <v>29370175.7</v>
      </c>
      <c r="JM802">
        <v>29370175.7</v>
      </c>
      <c r="JN802">
        <v>0.383301</v>
      </c>
      <c r="JO802">
        <v>2.64282</v>
      </c>
      <c r="JP802">
        <v>2.19849</v>
      </c>
      <c r="JQ802">
        <v>2.63794</v>
      </c>
      <c r="JR802">
        <v>2.44629</v>
      </c>
      <c r="JS802">
        <v>2.33398</v>
      </c>
      <c r="JT802">
        <v>33.0652</v>
      </c>
      <c r="JU802">
        <v>24.1575</v>
      </c>
      <c r="JV802">
        <v>18</v>
      </c>
      <c r="JW802">
        <v>484.83</v>
      </c>
      <c r="JX802">
        <v>752.444</v>
      </c>
      <c r="JY802">
        <v>39.0004</v>
      </c>
      <c r="JZ802">
        <v>54.9561</v>
      </c>
      <c r="KA802">
        <v>29.9939</v>
      </c>
      <c r="KB802">
        <v>54.9477</v>
      </c>
      <c r="KC802">
        <v>54.7456</v>
      </c>
      <c r="KD802">
        <v>7.61982</v>
      </c>
      <c r="KE802">
        <v>0</v>
      </c>
      <c r="KF802">
        <v>100</v>
      </c>
      <c r="KG802">
        <v>38.9992</v>
      </c>
      <c r="KH802">
        <v>135.897</v>
      </c>
      <c r="KI802">
        <v>21.9999</v>
      </c>
      <c r="KJ802">
        <v>92.6576</v>
      </c>
      <c r="KK802">
        <v>89.3247</v>
      </c>
    </row>
    <row r="803" spans="1:297">
      <c r="A803">
        <v>787</v>
      </c>
      <c r="B803">
        <v>1762210545</v>
      </c>
      <c r="C803">
        <v>12313</v>
      </c>
      <c r="D803" t="s">
        <v>2026</v>
      </c>
      <c r="E803" t="s">
        <v>2027</v>
      </c>
      <c r="F803">
        <v>5</v>
      </c>
      <c r="G803" t="s">
        <v>1991</v>
      </c>
      <c r="H803" t="s">
        <v>438</v>
      </c>
      <c r="I803">
        <v>1762210536.84615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164.411301734004</v>
      </c>
      <c r="AK803">
        <v>177.571903030303</v>
      </c>
      <c r="AL803">
        <v>-3.25030248535841</v>
      </c>
      <c r="AM803">
        <v>64.2705655648039</v>
      </c>
      <c r="AN803">
        <f>(AP803 - AO803 + DY803*1E3/(8.314*(EA803+273.15)) * AR803/DX803 * AQ803) * DX803/(100*DL803) * 1000/(1000 - AP803)</f>
        <v>0</v>
      </c>
      <c r="AO803">
        <v>20.7876174410207</v>
      </c>
      <c r="AP803">
        <v>34.8478866666667</v>
      </c>
      <c r="AQ803">
        <v>0.00661100321985214</v>
      </c>
      <c r="AR803">
        <v>98.7448828843288</v>
      </c>
      <c r="AS803">
        <v>8</v>
      </c>
      <c r="AT803">
        <v>2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439</v>
      </c>
      <c r="AY803" t="s">
        <v>439</v>
      </c>
      <c r="AZ803">
        <v>0</v>
      </c>
      <c r="BA803">
        <v>0</v>
      </c>
      <c r="BB803">
        <f>1-AZ803/BA803</f>
        <v>0</v>
      </c>
      <c r="BC803">
        <v>0</v>
      </c>
      <c r="BD803" t="s">
        <v>439</v>
      </c>
      <c r="BE803" t="s">
        <v>439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439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440</v>
      </c>
      <c r="DO803">
        <v>2</v>
      </c>
      <c r="DP803" t="b">
        <v>1</v>
      </c>
      <c r="DQ803">
        <v>1762210536.84615</v>
      </c>
      <c r="DR803">
        <v>193.467846153846</v>
      </c>
      <c r="DS803">
        <v>175.490769230769</v>
      </c>
      <c r="DT803">
        <v>34.8006153846154</v>
      </c>
      <c r="DU803">
        <v>20.7877230769231</v>
      </c>
      <c r="DV803">
        <v>191.530615384615</v>
      </c>
      <c r="DW803">
        <v>34.4905769230769</v>
      </c>
      <c r="DX803">
        <v>499.975846153846</v>
      </c>
      <c r="DY803">
        <v>90.7986923076923</v>
      </c>
      <c r="DZ803">
        <v>0.0999752846153846</v>
      </c>
      <c r="EA803">
        <v>43.7489461538461</v>
      </c>
      <c r="EB803">
        <v>41.9851153846154</v>
      </c>
      <c r="EC803">
        <v>999.9</v>
      </c>
      <c r="ED803">
        <v>0</v>
      </c>
      <c r="EE803">
        <v>0</v>
      </c>
      <c r="EF803">
        <v>10009.3753846154</v>
      </c>
      <c r="EG803">
        <v>0</v>
      </c>
      <c r="EH803">
        <v>1190.44692307692</v>
      </c>
      <c r="EI803">
        <v>17.9771</v>
      </c>
      <c r="EJ803">
        <v>200.442923076923</v>
      </c>
      <c r="EK803">
        <v>179.216384615385</v>
      </c>
      <c r="EL803">
        <v>14.0128923076923</v>
      </c>
      <c r="EM803">
        <v>175.490769230769</v>
      </c>
      <c r="EN803">
        <v>20.7877230769231</v>
      </c>
      <c r="EO803">
        <v>3.15985076923077</v>
      </c>
      <c r="EP803">
        <v>1.88749846153846</v>
      </c>
      <c r="EQ803">
        <v>24.8951153846154</v>
      </c>
      <c r="ER803">
        <v>16.5308923076923</v>
      </c>
      <c r="ES803">
        <v>1999.96615384615</v>
      </c>
      <c r="ET803">
        <v>0.979995692307693</v>
      </c>
      <c r="EU803">
        <v>0.0200041</v>
      </c>
      <c r="EV803">
        <v>0</v>
      </c>
      <c r="EW803">
        <v>1093.86615384615</v>
      </c>
      <c r="EX803">
        <v>5.00059</v>
      </c>
      <c r="EY803">
        <v>23517.4615384615</v>
      </c>
      <c r="EZ803">
        <v>17360.0076923077</v>
      </c>
      <c r="FA803">
        <v>63.1390769230769</v>
      </c>
      <c r="FB803">
        <v>63.2353076923077</v>
      </c>
      <c r="FC803">
        <v>62.7353076923077</v>
      </c>
      <c r="FD803">
        <v>62.6247692307692</v>
      </c>
      <c r="FE803">
        <v>63.5046153846154</v>
      </c>
      <c r="FF803">
        <v>1955.05615384615</v>
      </c>
      <c r="FG803">
        <v>39.91</v>
      </c>
      <c r="FH803">
        <v>0</v>
      </c>
      <c r="FI803">
        <v>1762210544.6</v>
      </c>
      <c r="FJ803">
        <v>0</v>
      </c>
      <c r="FK803">
        <v>1093.095</v>
      </c>
      <c r="FL803">
        <v>-50.2724786223157</v>
      </c>
      <c r="FM803">
        <v>-1099.49059822328</v>
      </c>
      <c r="FN803">
        <v>23502.6038461538</v>
      </c>
      <c r="FO803">
        <v>15</v>
      </c>
      <c r="FP803">
        <v>0</v>
      </c>
      <c r="FQ803" t="s">
        <v>441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17.7026238095238</v>
      </c>
      <c r="GD803">
        <v>8.64780000000001</v>
      </c>
      <c r="GE803">
        <v>1.05260429407698</v>
      </c>
      <c r="GF803">
        <v>0</v>
      </c>
      <c r="GG803">
        <v>1095.97588235294</v>
      </c>
      <c r="GH803">
        <v>-47.3943467879034</v>
      </c>
      <c r="GI803">
        <v>4.65866057350183</v>
      </c>
      <c r="GJ803">
        <v>-1</v>
      </c>
      <c r="GK803">
        <v>13.9962142857143</v>
      </c>
      <c r="GL803">
        <v>0.367418181818209</v>
      </c>
      <c r="GM803">
        <v>0.0372059939578902</v>
      </c>
      <c r="GN803">
        <v>0</v>
      </c>
      <c r="GO803">
        <v>0</v>
      </c>
      <c r="GP803">
        <v>2</v>
      </c>
      <c r="GQ803" t="s">
        <v>442</v>
      </c>
      <c r="GR803">
        <v>3.12512</v>
      </c>
      <c r="GS803">
        <v>2.77769</v>
      </c>
      <c r="GT803">
        <v>0.0382818</v>
      </c>
      <c r="GU803">
        <v>0.0346067</v>
      </c>
      <c r="GV803">
        <v>0.127398</v>
      </c>
      <c r="GW803">
        <v>0.0883658</v>
      </c>
      <c r="GX803">
        <v>34431.4</v>
      </c>
      <c r="GY803">
        <v>36559.9</v>
      </c>
      <c r="GZ803">
        <v>32531.6</v>
      </c>
      <c r="HA803">
        <v>34429.8</v>
      </c>
      <c r="HB803">
        <v>40569.2</v>
      </c>
      <c r="HC803">
        <v>45222.5</v>
      </c>
      <c r="HD803">
        <v>51125.6</v>
      </c>
      <c r="HE803">
        <v>55209.9</v>
      </c>
      <c r="HF803">
        <v>1.6583</v>
      </c>
      <c r="HG803">
        <v>1.97847</v>
      </c>
      <c r="HH803">
        <v>0.0534728</v>
      </c>
      <c r="HI803">
        <v>0</v>
      </c>
      <c r="HJ803">
        <v>41.1441</v>
      </c>
      <c r="HK803">
        <v>999.9</v>
      </c>
      <c r="HL803">
        <v>53.394</v>
      </c>
      <c r="HM803">
        <v>28.369</v>
      </c>
      <c r="HN803">
        <v>22.7985</v>
      </c>
      <c r="HO803">
        <v>60.3352</v>
      </c>
      <c r="HP803">
        <v>30.621</v>
      </c>
      <c r="HQ803">
        <v>2</v>
      </c>
      <c r="HR803">
        <v>2.42551</v>
      </c>
      <c r="HS803">
        <v>3.05869</v>
      </c>
      <c r="HT803">
        <v>20.0829</v>
      </c>
      <c r="HU803">
        <v>5.18599</v>
      </c>
      <c r="HV803">
        <v>12.0159</v>
      </c>
      <c r="HW803">
        <v>4.96885</v>
      </c>
      <c r="HX803">
        <v>3.29568</v>
      </c>
      <c r="HY803">
        <v>999.9</v>
      </c>
      <c r="HZ803">
        <v>9999</v>
      </c>
      <c r="IA803">
        <v>9999</v>
      </c>
      <c r="IB803">
        <v>9999</v>
      </c>
      <c r="IC803">
        <v>1.86312</v>
      </c>
      <c r="ID803">
        <v>1.8681</v>
      </c>
      <c r="IE803">
        <v>1.86783</v>
      </c>
      <c r="IF803">
        <v>1.86903</v>
      </c>
      <c r="IG803">
        <v>1.86981</v>
      </c>
      <c r="IH803">
        <v>1.86585</v>
      </c>
      <c r="II803">
        <v>1.86701</v>
      </c>
      <c r="IJ803">
        <v>1.86837</v>
      </c>
      <c r="IK803">
        <v>5</v>
      </c>
      <c r="IL803">
        <v>0</v>
      </c>
      <c r="IM803">
        <v>0</v>
      </c>
      <c r="IN803">
        <v>0</v>
      </c>
      <c r="IO803" t="s">
        <v>443</v>
      </c>
      <c r="IP803" t="s">
        <v>444</v>
      </c>
      <c r="IQ803" t="s">
        <v>445</v>
      </c>
      <c r="IR803" t="s">
        <v>445</v>
      </c>
      <c r="IS803" t="s">
        <v>445</v>
      </c>
      <c r="IT803" t="s">
        <v>445</v>
      </c>
      <c r="IU803">
        <v>0</v>
      </c>
      <c r="IV803">
        <v>100</v>
      </c>
      <c r="IW803">
        <v>100</v>
      </c>
      <c r="IX803">
        <v>1.817</v>
      </c>
      <c r="IY803">
        <v>0.31</v>
      </c>
      <c r="IZ803">
        <v>0.972545899424372</v>
      </c>
      <c r="JA803">
        <v>0.00534676025210932</v>
      </c>
      <c r="JB803">
        <v>-1.70922874884956e-06</v>
      </c>
      <c r="JC803">
        <v>5.24977269206303e-10</v>
      </c>
      <c r="JD803">
        <v>0.310040366037049</v>
      </c>
      <c r="JE803">
        <v>0</v>
      </c>
      <c r="JF803">
        <v>0</v>
      </c>
      <c r="JG803">
        <v>0</v>
      </c>
      <c r="JH803">
        <v>4</v>
      </c>
      <c r="JI803">
        <v>2317</v>
      </c>
      <c r="JJ803">
        <v>-0</v>
      </c>
      <c r="JK803">
        <v>23</v>
      </c>
      <c r="JL803">
        <v>29370175.8</v>
      </c>
      <c r="JM803">
        <v>29370175.8</v>
      </c>
      <c r="JN803">
        <v>0.338135</v>
      </c>
      <c r="JO803">
        <v>2.64404</v>
      </c>
      <c r="JP803">
        <v>2.19849</v>
      </c>
      <c r="JQ803">
        <v>2.63794</v>
      </c>
      <c r="JR803">
        <v>2.44507</v>
      </c>
      <c r="JS803">
        <v>2.36938</v>
      </c>
      <c r="JT803">
        <v>33.0652</v>
      </c>
      <c r="JU803">
        <v>24.1575</v>
      </c>
      <c r="JV803">
        <v>18</v>
      </c>
      <c r="JW803">
        <v>484.731</v>
      </c>
      <c r="JX803">
        <v>752.775</v>
      </c>
      <c r="JY803">
        <v>39.0131</v>
      </c>
      <c r="JZ803">
        <v>54.8942</v>
      </c>
      <c r="KA803">
        <v>29.994</v>
      </c>
      <c r="KB803">
        <v>54.8899</v>
      </c>
      <c r="KC803">
        <v>54.6904</v>
      </c>
      <c r="KD803">
        <v>6.67051</v>
      </c>
      <c r="KE803">
        <v>0</v>
      </c>
      <c r="KF803">
        <v>100</v>
      </c>
      <c r="KG803">
        <v>39.003</v>
      </c>
      <c r="KH803">
        <v>115.692</v>
      </c>
      <c r="KI803">
        <v>21.9999</v>
      </c>
      <c r="KJ803">
        <v>92.6683</v>
      </c>
      <c r="KK803">
        <v>89.3377</v>
      </c>
    </row>
    <row r="804" spans="1:297">
      <c r="A804">
        <v>788</v>
      </c>
      <c r="B804">
        <v>1762210550</v>
      </c>
      <c r="C804">
        <v>12318</v>
      </c>
      <c r="D804" t="s">
        <v>2028</v>
      </c>
      <c r="E804" t="s">
        <v>2029</v>
      </c>
      <c r="F804">
        <v>5</v>
      </c>
      <c r="G804" t="s">
        <v>1991</v>
      </c>
      <c r="H804" t="s">
        <v>438</v>
      </c>
      <c r="I804">
        <v>1762210541.84615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147.335593320859</v>
      </c>
      <c r="AK804">
        <v>161.231151515152</v>
      </c>
      <c r="AL804">
        <v>-3.27113883638277</v>
      </c>
      <c r="AM804">
        <v>64.2705655648039</v>
      </c>
      <c r="AN804">
        <f>(AP804 - AO804 + DY804*1E3/(8.314*(EA804+273.15)) * AR804/DX804 * AQ804) * DX804/(100*DL804) * 1000/(1000 - AP804)</f>
        <v>0</v>
      </c>
      <c r="AO804">
        <v>20.788222488323</v>
      </c>
      <c r="AP804">
        <v>34.8800987878788</v>
      </c>
      <c r="AQ804">
        <v>0.00638240367569611</v>
      </c>
      <c r="AR804">
        <v>98.7448828843288</v>
      </c>
      <c r="AS804">
        <v>8</v>
      </c>
      <c r="AT804">
        <v>2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439</v>
      </c>
      <c r="AY804" t="s">
        <v>439</v>
      </c>
      <c r="AZ804">
        <v>0</v>
      </c>
      <c r="BA804">
        <v>0</v>
      </c>
      <c r="BB804">
        <f>1-AZ804/BA804</f>
        <v>0</v>
      </c>
      <c r="BC804">
        <v>0</v>
      </c>
      <c r="BD804" t="s">
        <v>439</v>
      </c>
      <c r="BE804" t="s">
        <v>439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439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440</v>
      </c>
      <c r="DO804">
        <v>2</v>
      </c>
      <c r="DP804" t="b">
        <v>1</v>
      </c>
      <c r="DQ804">
        <v>1762210541.84615</v>
      </c>
      <c r="DR804">
        <v>178.054769230769</v>
      </c>
      <c r="DS804">
        <v>158.837615384615</v>
      </c>
      <c r="DT804">
        <v>34.8332615384615</v>
      </c>
      <c r="DU804">
        <v>20.7877461538462</v>
      </c>
      <c r="DV804">
        <v>176.190461538462</v>
      </c>
      <c r="DW804">
        <v>34.5232307692308</v>
      </c>
      <c r="DX804">
        <v>499.934538461538</v>
      </c>
      <c r="DY804">
        <v>90.7982538461538</v>
      </c>
      <c r="DZ804">
        <v>0.0999423923076923</v>
      </c>
      <c r="EA804">
        <v>43.7584461538462</v>
      </c>
      <c r="EB804">
        <v>41.9919076923077</v>
      </c>
      <c r="EC804">
        <v>999.9</v>
      </c>
      <c r="ED804">
        <v>0</v>
      </c>
      <c r="EE804">
        <v>0</v>
      </c>
      <c r="EF804">
        <v>10005.6269230769</v>
      </c>
      <c r="EG804">
        <v>0</v>
      </c>
      <c r="EH804">
        <v>1190.59461538462</v>
      </c>
      <c r="EI804">
        <v>19.2170076923077</v>
      </c>
      <c r="EJ804">
        <v>184.480230769231</v>
      </c>
      <c r="EK804">
        <v>162.209615384615</v>
      </c>
      <c r="EL804">
        <v>14.0455307692308</v>
      </c>
      <c r="EM804">
        <v>158.837615384615</v>
      </c>
      <c r="EN804">
        <v>20.7877461538462</v>
      </c>
      <c r="EO804">
        <v>3.16280076923077</v>
      </c>
      <c r="EP804">
        <v>1.88749153846154</v>
      </c>
      <c r="EQ804">
        <v>24.9107538461538</v>
      </c>
      <c r="ER804">
        <v>16.5308307692308</v>
      </c>
      <c r="ES804">
        <v>1999.96923076923</v>
      </c>
      <c r="ET804">
        <v>0.979995461538462</v>
      </c>
      <c r="EU804">
        <v>0.0200043307692308</v>
      </c>
      <c r="EV804">
        <v>0</v>
      </c>
      <c r="EW804">
        <v>1089.44</v>
      </c>
      <c r="EX804">
        <v>5.00059</v>
      </c>
      <c r="EY804">
        <v>23422.3615384615</v>
      </c>
      <c r="EZ804">
        <v>17360.0384615385</v>
      </c>
      <c r="FA804">
        <v>63.1006153846154</v>
      </c>
      <c r="FB804">
        <v>63.1873076923077</v>
      </c>
      <c r="FC804">
        <v>62.6968461538462</v>
      </c>
      <c r="FD804">
        <v>62.5910769230769</v>
      </c>
      <c r="FE804">
        <v>63.4709230769231</v>
      </c>
      <c r="FF804">
        <v>1955.05923076923</v>
      </c>
      <c r="FG804">
        <v>39.91</v>
      </c>
      <c r="FH804">
        <v>0</v>
      </c>
      <c r="FI804">
        <v>1762210549.4</v>
      </c>
      <c r="FJ804">
        <v>0</v>
      </c>
      <c r="FK804">
        <v>1088.83692307692</v>
      </c>
      <c r="FL804">
        <v>-56.187350414979</v>
      </c>
      <c r="FM804">
        <v>-1215.6410258051</v>
      </c>
      <c r="FN804">
        <v>23409.6961538462</v>
      </c>
      <c r="FO804">
        <v>15</v>
      </c>
      <c r="FP804">
        <v>0</v>
      </c>
      <c r="FQ804" t="s">
        <v>441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18.575685</v>
      </c>
      <c r="GD804">
        <v>15.5278511278196</v>
      </c>
      <c r="GE804">
        <v>1.5259759917099</v>
      </c>
      <c r="GF804">
        <v>0</v>
      </c>
      <c r="GG804">
        <v>1091.93323529412</v>
      </c>
      <c r="GH804">
        <v>-52.0487395133809</v>
      </c>
      <c r="GI804">
        <v>5.12186358581479</v>
      </c>
      <c r="GJ804">
        <v>-1</v>
      </c>
      <c r="GK804">
        <v>14.030195</v>
      </c>
      <c r="GL804">
        <v>0.391980451127815</v>
      </c>
      <c r="GM804">
        <v>0.0376921540244122</v>
      </c>
      <c r="GN804">
        <v>0</v>
      </c>
      <c r="GO804">
        <v>0</v>
      </c>
      <c r="GP804">
        <v>2</v>
      </c>
      <c r="GQ804" t="s">
        <v>442</v>
      </c>
      <c r="GR804">
        <v>3.12544</v>
      </c>
      <c r="GS804">
        <v>2.77815</v>
      </c>
      <c r="GT804">
        <v>0.0348984</v>
      </c>
      <c r="GU804">
        <v>0.0306607</v>
      </c>
      <c r="GV804">
        <v>0.127494</v>
      </c>
      <c r="GW804">
        <v>0.0883731</v>
      </c>
      <c r="GX804">
        <v>34556.8</v>
      </c>
      <c r="GY804">
        <v>36714.4</v>
      </c>
      <c r="GZ804">
        <v>32535.8</v>
      </c>
      <c r="HA804">
        <v>34434.8</v>
      </c>
      <c r="HB804">
        <v>40568.6</v>
      </c>
      <c r="HC804">
        <v>45228</v>
      </c>
      <c r="HD804">
        <v>51131.1</v>
      </c>
      <c r="HE804">
        <v>55217.6</v>
      </c>
      <c r="HF804">
        <v>1.65937</v>
      </c>
      <c r="HG804">
        <v>1.97895</v>
      </c>
      <c r="HH804">
        <v>0.0522472</v>
      </c>
      <c r="HI804">
        <v>0</v>
      </c>
      <c r="HJ804">
        <v>41.1544</v>
      </c>
      <c r="HK804">
        <v>999.9</v>
      </c>
      <c r="HL804">
        <v>53.418</v>
      </c>
      <c r="HM804">
        <v>28.369</v>
      </c>
      <c r="HN804">
        <v>22.81</v>
      </c>
      <c r="HO804">
        <v>60.4352</v>
      </c>
      <c r="HP804">
        <v>30.5409</v>
      </c>
      <c r="HQ804">
        <v>2</v>
      </c>
      <c r="HR804">
        <v>2.41933</v>
      </c>
      <c r="HS804">
        <v>3.10158</v>
      </c>
      <c r="HT804">
        <v>20.0823</v>
      </c>
      <c r="HU804">
        <v>5.18599</v>
      </c>
      <c r="HV804">
        <v>12.0159</v>
      </c>
      <c r="HW804">
        <v>4.9684</v>
      </c>
      <c r="HX804">
        <v>3.2956</v>
      </c>
      <c r="HY804">
        <v>999.9</v>
      </c>
      <c r="HZ804">
        <v>9999</v>
      </c>
      <c r="IA804">
        <v>9999</v>
      </c>
      <c r="IB804">
        <v>9999</v>
      </c>
      <c r="IC804">
        <v>1.86314</v>
      </c>
      <c r="ID804">
        <v>1.86813</v>
      </c>
      <c r="IE804">
        <v>1.86783</v>
      </c>
      <c r="IF804">
        <v>1.86904</v>
      </c>
      <c r="IG804">
        <v>1.86981</v>
      </c>
      <c r="IH804">
        <v>1.86586</v>
      </c>
      <c r="II804">
        <v>1.867</v>
      </c>
      <c r="IJ804">
        <v>1.86836</v>
      </c>
      <c r="IK804">
        <v>5</v>
      </c>
      <c r="IL804">
        <v>0</v>
      </c>
      <c r="IM804">
        <v>0</v>
      </c>
      <c r="IN804">
        <v>0</v>
      </c>
      <c r="IO804" t="s">
        <v>443</v>
      </c>
      <c r="IP804" t="s">
        <v>444</v>
      </c>
      <c r="IQ804" t="s">
        <v>445</v>
      </c>
      <c r="IR804" t="s">
        <v>445</v>
      </c>
      <c r="IS804" t="s">
        <v>445</v>
      </c>
      <c r="IT804" t="s">
        <v>445</v>
      </c>
      <c r="IU804">
        <v>0</v>
      </c>
      <c r="IV804">
        <v>100</v>
      </c>
      <c r="IW804">
        <v>100</v>
      </c>
      <c r="IX804">
        <v>1.74</v>
      </c>
      <c r="IY804">
        <v>0.31</v>
      </c>
      <c r="IZ804">
        <v>0.972545899424372</v>
      </c>
      <c r="JA804">
        <v>0.00534676025210932</v>
      </c>
      <c r="JB804">
        <v>-1.70922874884956e-06</v>
      </c>
      <c r="JC804">
        <v>5.24977269206303e-10</v>
      </c>
      <c r="JD804">
        <v>0.310040366037049</v>
      </c>
      <c r="JE804">
        <v>0</v>
      </c>
      <c r="JF804">
        <v>0</v>
      </c>
      <c r="JG804">
        <v>0</v>
      </c>
      <c r="JH804">
        <v>4</v>
      </c>
      <c r="JI804">
        <v>2317</v>
      </c>
      <c r="JJ804">
        <v>-0</v>
      </c>
      <c r="JK804">
        <v>23</v>
      </c>
      <c r="JL804">
        <v>29370175.8</v>
      </c>
      <c r="JM804">
        <v>29370175.8</v>
      </c>
      <c r="JN804">
        <v>0.290527</v>
      </c>
      <c r="JO804">
        <v>2.65869</v>
      </c>
      <c r="JP804">
        <v>2.19849</v>
      </c>
      <c r="JQ804">
        <v>2.63672</v>
      </c>
      <c r="JR804">
        <v>2.44507</v>
      </c>
      <c r="JS804">
        <v>2.31934</v>
      </c>
      <c r="JT804">
        <v>33.0652</v>
      </c>
      <c r="JU804">
        <v>24.1575</v>
      </c>
      <c r="JV804">
        <v>18</v>
      </c>
      <c r="JW804">
        <v>485.204</v>
      </c>
      <c r="JX804">
        <v>752.749</v>
      </c>
      <c r="JY804">
        <v>39.0145</v>
      </c>
      <c r="JZ804">
        <v>54.8305</v>
      </c>
      <c r="KA804">
        <v>29.9941</v>
      </c>
      <c r="KB804">
        <v>54.8322</v>
      </c>
      <c r="KC804">
        <v>54.6347</v>
      </c>
      <c r="KD804">
        <v>5.76518</v>
      </c>
      <c r="KE804">
        <v>0</v>
      </c>
      <c r="KF804">
        <v>100</v>
      </c>
      <c r="KG804">
        <v>39.0039</v>
      </c>
      <c r="KH804">
        <v>102.175</v>
      </c>
      <c r="KI804">
        <v>21.9999</v>
      </c>
      <c r="KJ804">
        <v>92.679</v>
      </c>
      <c r="KK804">
        <v>89.3503</v>
      </c>
    </row>
    <row r="805" spans="1:297">
      <c r="A805">
        <v>789</v>
      </c>
      <c r="B805">
        <v>1762210555</v>
      </c>
      <c r="C805">
        <v>12323</v>
      </c>
      <c r="D805" t="s">
        <v>2030</v>
      </c>
      <c r="E805" t="s">
        <v>2031</v>
      </c>
      <c r="F805">
        <v>5</v>
      </c>
      <c r="G805" t="s">
        <v>1991</v>
      </c>
      <c r="H805" t="s">
        <v>438</v>
      </c>
      <c r="I805">
        <v>1762210546.84615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129.225958147516</v>
      </c>
      <c r="AK805">
        <v>144.121484848485</v>
      </c>
      <c r="AL805">
        <v>-3.41720481128751</v>
      </c>
      <c r="AM805">
        <v>64.2705655648039</v>
      </c>
      <c r="AN805">
        <f>(AP805 - AO805 + DY805*1E3/(8.314*(EA805+273.15)) * AR805/DX805 * AQ805) * DX805/(100*DL805) * 1000/(1000 - AP805)</f>
        <v>0</v>
      </c>
      <c r="AO805">
        <v>20.787761015262</v>
      </c>
      <c r="AP805">
        <v>34.9093824242424</v>
      </c>
      <c r="AQ805">
        <v>0.00607791761031383</v>
      </c>
      <c r="AR805">
        <v>98.7448828843288</v>
      </c>
      <c r="AS805">
        <v>7</v>
      </c>
      <c r="AT805">
        <v>1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439</v>
      </c>
      <c r="AY805" t="s">
        <v>439</v>
      </c>
      <c r="AZ805">
        <v>0</v>
      </c>
      <c r="BA805">
        <v>0</v>
      </c>
      <c r="BB805">
        <f>1-AZ805/BA805</f>
        <v>0</v>
      </c>
      <c r="BC805">
        <v>0</v>
      </c>
      <c r="BD805" t="s">
        <v>439</v>
      </c>
      <c r="BE805" t="s">
        <v>439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439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440</v>
      </c>
      <c r="DO805">
        <v>2</v>
      </c>
      <c r="DP805" t="b">
        <v>1</v>
      </c>
      <c r="DQ805">
        <v>1762210546.84615</v>
      </c>
      <c r="DR805">
        <v>162.236153846154</v>
      </c>
      <c r="DS805">
        <v>141.856461538462</v>
      </c>
      <c r="DT805">
        <v>34.8654461538462</v>
      </c>
      <c r="DU805">
        <v>20.7877230769231</v>
      </c>
      <c r="DV805">
        <v>160.447692307692</v>
      </c>
      <c r="DW805">
        <v>34.5554307692308</v>
      </c>
      <c r="DX805">
        <v>499.941153846154</v>
      </c>
      <c r="DY805">
        <v>90.7967846153846</v>
      </c>
      <c r="DZ805">
        <v>0.0999411384615385</v>
      </c>
      <c r="EA805">
        <v>43.7666153846154</v>
      </c>
      <c r="EB805">
        <v>41.9957384615385</v>
      </c>
      <c r="EC805">
        <v>999.9</v>
      </c>
      <c r="ED805">
        <v>0</v>
      </c>
      <c r="EE805">
        <v>0</v>
      </c>
      <c r="EF805">
        <v>10003.0307692308</v>
      </c>
      <c r="EG805">
        <v>0</v>
      </c>
      <c r="EH805">
        <v>1190.75230769231</v>
      </c>
      <c r="EI805">
        <v>20.3794923076923</v>
      </c>
      <c r="EJ805">
        <v>168.096384615385</v>
      </c>
      <c r="EK805">
        <v>144.867923076923</v>
      </c>
      <c r="EL805">
        <v>14.0777384615385</v>
      </c>
      <c r="EM805">
        <v>141.856461538462</v>
      </c>
      <c r="EN805">
        <v>20.7877230769231</v>
      </c>
      <c r="EO805">
        <v>3.16567307692308</v>
      </c>
      <c r="EP805">
        <v>1.88745923076923</v>
      </c>
      <c r="EQ805">
        <v>24.9259615384615</v>
      </c>
      <c r="ER805">
        <v>16.5305692307692</v>
      </c>
      <c r="ES805">
        <v>1999.94692307692</v>
      </c>
      <c r="ET805">
        <v>0.979995</v>
      </c>
      <c r="EU805">
        <v>0.0200048</v>
      </c>
      <c r="EV805">
        <v>0</v>
      </c>
      <c r="EW805">
        <v>1084.60307692308</v>
      </c>
      <c r="EX805">
        <v>5.00059</v>
      </c>
      <c r="EY805">
        <v>23315.4307692308</v>
      </c>
      <c r="EZ805">
        <v>17359.8307692308</v>
      </c>
      <c r="FA805">
        <v>63.0526153846154</v>
      </c>
      <c r="FB805">
        <v>63.144</v>
      </c>
      <c r="FC805">
        <v>62.6583846153846</v>
      </c>
      <c r="FD805">
        <v>62.5526153846154</v>
      </c>
      <c r="FE805">
        <v>63.4324615384615</v>
      </c>
      <c r="FF805">
        <v>1955.03692307692</v>
      </c>
      <c r="FG805">
        <v>39.91</v>
      </c>
      <c r="FH805">
        <v>0</v>
      </c>
      <c r="FI805">
        <v>1762210554.2</v>
      </c>
      <c r="FJ805">
        <v>0</v>
      </c>
      <c r="FK805">
        <v>1084.14346153846</v>
      </c>
      <c r="FL805">
        <v>-62.5158974666116</v>
      </c>
      <c r="FM805">
        <v>-1358.1538471635</v>
      </c>
      <c r="FN805">
        <v>23306.3692307692</v>
      </c>
      <c r="FO805">
        <v>15</v>
      </c>
      <c r="FP805">
        <v>0</v>
      </c>
      <c r="FQ805" t="s">
        <v>441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19.6565857142857</v>
      </c>
      <c r="GD805">
        <v>14.8931376623376</v>
      </c>
      <c r="GE805">
        <v>1.5522095109831</v>
      </c>
      <c r="GF805">
        <v>0</v>
      </c>
      <c r="GG805">
        <v>1086.98882352941</v>
      </c>
      <c r="GH805">
        <v>-58.1625668624243</v>
      </c>
      <c r="GI805">
        <v>5.71969804052105</v>
      </c>
      <c r="GJ805">
        <v>-1</v>
      </c>
      <c r="GK805">
        <v>14.0591238095238</v>
      </c>
      <c r="GL805">
        <v>0.385916883116898</v>
      </c>
      <c r="GM805">
        <v>0.038965123657933</v>
      </c>
      <c r="GN805">
        <v>0</v>
      </c>
      <c r="GO805">
        <v>0</v>
      </c>
      <c r="GP805">
        <v>2</v>
      </c>
      <c r="GQ805" t="s">
        <v>442</v>
      </c>
      <c r="GR805">
        <v>3.12525</v>
      </c>
      <c r="GS805">
        <v>2.77794</v>
      </c>
      <c r="GT805">
        <v>0.0313632</v>
      </c>
      <c r="GU805">
        <v>0.0271569</v>
      </c>
      <c r="GV805">
        <v>0.127581</v>
      </c>
      <c r="GW805">
        <v>0.088377</v>
      </c>
      <c r="GX805">
        <v>34687.3</v>
      </c>
      <c r="GY805">
        <v>36853</v>
      </c>
      <c r="GZ805">
        <v>32539.7</v>
      </c>
      <c r="HA805">
        <v>34440.5</v>
      </c>
      <c r="HB805">
        <v>40568</v>
      </c>
      <c r="HC805">
        <v>45234.2</v>
      </c>
      <c r="HD805">
        <v>51136</v>
      </c>
      <c r="HE805">
        <v>55225.9</v>
      </c>
      <c r="HF805">
        <v>1.65975</v>
      </c>
      <c r="HG805">
        <v>1.97992</v>
      </c>
      <c r="HH805">
        <v>0.0520647</v>
      </c>
      <c r="HI805">
        <v>0</v>
      </c>
      <c r="HJ805">
        <v>41.1679</v>
      </c>
      <c r="HK805">
        <v>999.9</v>
      </c>
      <c r="HL805">
        <v>53.394</v>
      </c>
      <c r="HM805">
        <v>28.379</v>
      </c>
      <c r="HN805">
        <v>22.8147</v>
      </c>
      <c r="HO805">
        <v>60.3552</v>
      </c>
      <c r="HP805">
        <v>30.6651</v>
      </c>
      <c r="HQ805">
        <v>2</v>
      </c>
      <c r="HR805">
        <v>2.41298</v>
      </c>
      <c r="HS805">
        <v>3.10389</v>
      </c>
      <c r="HT805">
        <v>20.0824</v>
      </c>
      <c r="HU805">
        <v>5.18569</v>
      </c>
      <c r="HV805">
        <v>12.0159</v>
      </c>
      <c r="HW805">
        <v>4.9684</v>
      </c>
      <c r="HX805">
        <v>3.29538</v>
      </c>
      <c r="HY805">
        <v>999.9</v>
      </c>
      <c r="HZ805">
        <v>9999</v>
      </c>
      <c r="IA805">
        <v>9999</v>
      </c>
      <c r="IB805">
        <v>9999</v>
      </c>
      <c r="IC805">
        <v>1.86315</v>
      </c>
      <c r="ID805">
        <v>1.86813</v>
      </c>
      <c r="IE805">
        <v>1.86783</v>
      </c>
      <c r="IF805">
        <v>1.86902</v>
      </c>
      <c r="IG805">
        <v>1.86981</v>
      </c>
      <c r="IH805">
        <v>1.86589</v>
      </c>
      <c r="II805">
        <v>1.867</v>
      </c>
      <c r="IJ805">
        <v>1.86839</v>
      </c>
      <c r="IK805">
        <v>5</v>
      </c>
      <c r="IL805">
        <v>0</v>
      </c>
      <c r="IM805">
        <v>0</v>
      </c>
      <c r="IN805">
        <v>0</v>
      </c>
      <c r="IO805" t="s">
        <v>443</v>
      </c>
      <c r="IP805" t="s">
        <v>444</v>
      </c>
      <c r="IQ805" t="s">
        <v>445</v>
      </c>
      <c r="IR805" t="s">
        <v>445</v>
      </c>
      <c r="IS805" t="s">
        <v>445</v>
      </c>
      <c r="IT805" t="s">
        <v>445</v>
      </c>
      <c r="IU805">
        <v>0</v>
      </c>
      <c r="IV805">
        <v>100</v>
      </c>
      <c r="IW805">
        <v>100</v>
      </c>
      <c r="IX805">
        <v>1.661</v>
      </c>
      <c r="IY805">
        <v>0.3101</v>
      </c>
      <c r="IZ805">
        <v>0.972545899424372</v>
      </c>
      <c r="JA805">
        <v>0.00534676025210932</v>
      </c>
      <c r="JB805">
        <v>-1.70922874884956e-06</v>
      </c>
      <c r="JC805">
        <v>5.24977269206303e-10</v>
      </c>
      <c r="JD805">
        <v>0.310040366037049</v>
      </c>
      <c r="JE805">
        <v>0</v>
      </c>
      <c r="JF805">
        <v>0</v>
      </c>
      <c r="JG805">
        <v>0</v>
      </c>
      <c r="JH805">
        <v>4</v>
      </c>
      <c r="JI805">
        <v>2317</v>
      </c>
      <c r="JJ805">
        <v>-0</v>
      </c>
      <c r="JK805">
        <v>23</v>
      </c>
      <c r="JL805">
        <v>29370175.9</v>
      </c>
      <c r="JM805">
        <v>29370175.9</v>
      </c>
      <c r="JN805">
        <v>0.244141</v>
      </c>
      <c r="JO805">
        <v>2.66113</v>
      </c>
      <c r="JP805">
        <v>2.19849</v>
      </c>
      <c r="JQ805">
        <v>2.63672</v>
      </c>
      <c r="JR805">
        <v>2.44507</v>
      </c>
      <c r="JS805">
        <v>2.3584</v>
      </c>
      <c r="JT805">
        <v>33.0652</v>
      </c>
      <c r="JU805">
        <v>24.1663</v>
      </c>
      <c r="JV805">
        <v>18</v>
      </c>
      <c r="JW805">
        <v>485.169</v>
      </c>
      <c r="JX805">
        <v>753.216</v>
      </c>
      <c r="JY805">
        <v>39.0123</v>
      </c>
      <c r="JZ805">
        <v>54.7707</v>
      </c>
      <c r="KA805">
        <v>29.9941</v>
      </c>
      <c r="KB805">
        <v>54.7763</v>
      </c>
      <c r="KC805">
        <v>54.5779</v>
      </c>
      <c r="KD805">
        <v>4.78836</v>
      </c>
      <c r="KE805">
        <v>0</v>
      </c>
      <c r="KF805">
        <v>100</v>
      </c>
      <c r="KG805">
        <v>39.0105</v>
      </c>
      <c r="KH805">
        <v>81.9674</v>
      </c>
      <c r="KI805">
        <v>21.9999</v>
      </c>
      <c r="KJ805">
        <v>92.6888</v>
      </c>
      <c r="KK805">
        <v>89.3643</v>
      </c>
    </row>
    <row r="806" spans="1:297">
      <c r="A806">
        <v>790</v>
      </c>
      <c r="B806">
        <v>1762210560</v>
      </c>
      <c r="C806">
        <v>12328</v>
      </c>
      <c r="D806" t="s">
        <v>2032</v>
      </c>
      <c r="E806" t="s">
        <v>2033</v>
      </c>
      <c r="F806">
        <v>5</v>
      </c>
      <c r="G806" t="s">
        <v>1991</v>
      </c>
      <c r="H806" t="s">
        <v>438</v>
      </c>
      <c r="I806">
        <v>1762210551.84615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113.073538299055</v>
      </c>
      <c r="AK806">
        <v>127.926921212121</v>
      </c>
      <c r="AL806">
        <v>-3.24485493928042</v>
      </c>
      <c r="AM806">
        <v>64.2705655648039</v>
      </c>
      <c r="AN806">
        <f>(AP806 - AO806 + DY806*1E3/(8.314*(EA806+273.15)) * AR806/DX806 * AQ806) * DX806/(100*DL806) * 1000/(1000 - AP806)</f>
        <v>0</v>
      </c>
      <c r="AO806">
        <v>20.7867566488055</v>
      </c>
      <c r="AP806">
        <v>34.9418193939394</v>
      </c>
      <c r="AQ806">
        <v>0.00642170217671561</v>
      </c>
      <c r="AR806">
        <v>98.7448828843288</v>
      </c>
      <c r="AS806">
        <v>7</v>
      </c>
      <c r="AT806">
        <v>1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439</v>
      </c>
      <c r="AY806" t="s">
        <v>439</v>
      </c>
      <c r="AZ806">
        <v>0</v>
      </c>
      <c r="BA806">
        <v>0</v>
      </c>
      <c r="BB806">
        <f>1-AZ806/BA806</f>
        <v>0</v>
      </c>
      <c r="BC806">
        <v>0</v>
      </c>
      <c r="BD806" t="s">
        <v>439</v>
      </c>
      <c r="BE806" t="s">
        <v>439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439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440</v>
      </c>
      <c r="DO806">
        <v>2</v>
      </c>
      <c r="DP806" t="b">
        <v>1</v>
      </c>
      <c r="DQ806">
        <v>1762210551.84615</v>
      </c>
      <c r="DR806">
        <v>146.271615384615</v>
      </c>
      <c r="DS806">
        <v>125.056692307692</v>
      </c>
      <c r="DT806">
        <v>34.8964769230769</v>
      </c>
      <c r="DU806">
        <v>20.7875076923077</v>
      </c>
      <c r="DV806">
        <v>144.560384615385</v>
      </c>
      <c r="DW806">
        <v>34.5864538461538</v>
      </c>
      <c r="DX806">
        <v>499.922692307692</v>
      </c>
      <c r="DY806">
        <v>90.7951461538462</v>
      </c>
      <c r="DZ806">
        <v>0.0999654692307692</v>
      </c>
      <c r="EA806">
        <v>43.7754769230769</v>
      </c>
      <c r="EB806">
        <v>41.9979615384615</v>
      </c>
      <c r="EC806">
        <v>999.9</v>
      </c>
      <c r="ED806">
        <v>0</v>
      </c>
      <c r="EE806">
        <v>0</v>
      </c>
      <c r="EF806">
        <v>10004.91</v>
      </c>
      <c r="EG806">
        <v>0</v>
      </c>
      <c r="EH806">
        <v>1190.85692307692</v>
      </c>
      <c r="EI806">
        <v>21.2146769230769</v>
      </c>
      <c r="EJ806">
        <v>151.560076923077</v>
      </c>
      <c r="EK806">
        <v>127.711538461538</v>
      </c>
      <c r="EL806">
        <v>14.1089692307692</v>
      </c>
      <c r="EM806">
        <v>125.056692307692</v>
      </c>
      <c r="EN806">
        <v>20.7875076923077</v>
      </c>
      <c r="EO806">
        <v>3.16843230769231</v>
      </c>
      <c r="EP806">
        <v>1.88740615384615</v>
      </c>
      <c r="EQ806">
        <v>24.9405692307692</v>
      </c>
      <c r="ER806">
        <v>16.5301230769231</v>
      </c>
      <c r="ES806">
        <v>2000.01384615385</v>
      </c>
      <c r="ET806">
        <v>0.979995461538462</v>
      </c>
      <c r="EU806">
        <v>0.0200043307692308</v>
      </c>
      <c r="EV806">
        <v>0</v>
      </c>
      <c r="EW806">
        <v>1079.22923076923</v>
      </c>
      <c r="EX806">
        <v>5.00059</v>
      </c>
      <c r="EY806">
        <v>23198.3923076923</v>
      </c>
      <c r="EZ806">
        <v>17360.4076923077</v>
      </c>
      <c r="FA806">
        <v>63.019</v>
      </c>
      <c r="FB806">
        <v>63.1055384615385</v>
      </c>
      <c r="FC806">
        <v>62.6199230769231</v>
      </c>
      <c r="FD806">
        <v>62.5093076923077</v>
      </c>
      <c r="FE806">
        <v>63.3988461538462</v>
      </c>
      <c r="FF806">
        <v>1955.10384615385</v>
      </c>
      <c r="FG806">
        <v>39.91</v>
      </c>
      <c r="FH806">
        <v>0</v>
      </c>
      <c r="FI806">
        <v>1762210559.6</v>
      </c>
      <c r="FJ806">
        <v>0</v>
      </c>
      <c r="FK806">
        <v>1077.9032</v>
      </c>
      <c r="FL806">
        <v>-69.3315385562078</v>
      </c>
      <c r="FM806">
        <v>-1520.21538696901</v>
      </c>
      <c r="FN806">
        <v>23170.14</v>
      </c>
      <c r="FO806">
        <v>15</v>
      </c>
      <c r="FP806">
        <v>0</v>
      </c>
      <c r="FQ806" t="s">
        <v>441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20.740245</v>
      </c>
      <c r="GD806">
        <v>10.4239533834586</v>
      </c>
      <c r="GE806">
        <v>1.10455920777249</v>
      </c>
      <c r="GF806">
        <v>0</v>
      </c>
      <c r="GG806">
        <v>1082.10441176471</v>
      </c>
      <c r="GH806">
        <v>-64.5132161337645</v>
      </c>
      <c r="GI806">
        <v>6.33883835673404</v>
      </c>
      <c r="GJ806">
        <v>-1</v>
      </c>
      <c r="GK806">
        <v>14.094275</v>
      </c>
      <c r="GL806">
        <v>0.374521804511269</v>
      </c>
      <c r="GM806">
        <v>0.0360044702085726</v>
      </c>
      <c r="GN806">
        <v>0</v>
      </c>
      <c r="GO806">
        <v>0</v>
      </c>
      <c r="GP806">
        <v>2</v>
      </c>
      <c r="GQ806" t="s">
        <v>442</v>
      </c>
      <c r="GR806">
        <v>3.1254</v>
      </c>
      <c r="GS806">
        <v>2.77813</v>
      </c>
      <c r="GT806">
        <v>0.0278848</v>
      </c>
      <c r="GU806">
        <v>0.0233005</v>
      </c>
      <c r="GV806">
        <v>0.127689</v>
      </c>
      <c r="GW806">
        <v>0.0883918</v>
      </c>
      <c r="GX806">
        <v>34816</v>
      </c>
      <c r="GY806">
        <v>37004.3</v>
      </c>
      <c r="GZ806">
        <v>32543.8</v>
      </c>
      <c r="HA806">
        <v>34445.7</v>
      </c>
      <c r="HB806">
        <v>40566.8</v>
      </c>
      <c r="HC806">
        <v>45239.5</v>
      </c>
      <c r="HD806">
        <v>51141.3</v>
      </c>
      <c r="HE806">
        <v>55233.7</v>
      </c>
      <c r="HF806">
        <v>1.6604</v>
      </c>
      <c r="HG806">
        <v>1.9806</v>
      </c>
      <c r="HH806">
        <v>0.0521578</v>
      </c>
      <c r="HI806">
        <v>0</v>
      </c>
      <c r="HJ806">
        <v>41.1804</v>
      </c>
      <c r="HK806">
        <v>999.9</v>
      </c>
      <c r="HL806">
        <v>53.418</v>
      </c>
      <c r="HM806">
        <v>28.369</v>
      </c>
      <c r="HN806">
        <v>22.8115</v>
      </c>
      <c r="HO806">
        <v>60.5152</v>
      </c>
      <c r="HP806">
        <v>30.601</v>
      </c>
      <c r="HQ806">
        <v>2</v>
      </c>
      <c r="HR806">
        <v>2.40666</v>
      </c>
      <c r="HS806">
        <v>3.11555</v>
      </c>
      <c r="HT806">
        <v>20.0825</v>
      </c>
      <c r="HU806">
        <v>5.18614</v>
      </c>
      <c r="HV806">
        <v>12.0159</v>
      </c>
      <c r="HW806">
        <v>4.96865</v>
      </c>
      <c r="HX806">
        <v>3.29563</v>
      </c>
      <c r="HY806">
        <v>999.9</v>
      </c>
      <c r="HZ806">
        <v>9999</v>
      </c>
      <c r="IA806">
        <v>9999</v>
      </c>
      <c r="IB806">
        <v>9999</v>
      </c>
      <c r="IC806">
        <v>1.86316</v>
      </c>
      <c r="ID806">
        <v>1.86813</v>
      </c>
      <c r="IE806">
        <v>1.86783</v>
      </c>
      <c r="IF806">
        <v>1.86904</v>
      </c>
      <c r="IG806">
        <v>1.86981</v>
      </c>
      <c r="IH806">
        <v>1.86587</v>
      </c>
      <c r="II806">
        <v>1.86703</v>
      </c>
      <c r="IJ806">
        <v>1.86841</v>
      </c>
      <c r="IK806">
        <v>5</v>
      </c>
      <c r="IL806">
        <v>0</v>
      </c>
      <c r="IM806">
        <v>0</v>
      </c>
      <c r="IN806">
        <v>0</v>
      </c>
      <c r="IO806" t="s">
        <v>443</v>
      </c>
      <c r="IP806" t="s">
        <v>444</v>
      </c>
      <c r="IQ806" t="s">
        <v>445</v>
      </c>
      <c r="IR806" t="s">
        <v>445</v>
      </c>
      <c r="IS806" t="s">
        <v>445</v>
      </c>
      <c r="IT806" t="s">
        <v>445</v>
      </c>
      <c r="IU806">
        <v>0</v>
      </c>
      <c r="IV806">
        <v>100</v>
      </c>
      <c r="IW806">
        <v>100</v>
      </c>
      <c r="IX806">
        <v>1.584</v>
      </c>
      <c r="IY806">
        <v>0.31</v>
      </c>
      <c r="IZ806">
        <v>0.972545899424372</v>
      </c>
      <c r="JA806">
        <v>0.00534676025210932</v>
      </c>
      <c r="JB806">
        <v>-1.70922874884956e-06</v>
      </c>
      <c r="JC806">
        <v>5.24977269206303e-10</v>
      </c>
      <c r="JD806">
        <v>0.310040366037049</v>
      </c>
      <c r="JE806">
        <v>0</v>
      </c>
      <c r="JF806">
        <v>0</v>
      </c>
      <c r="JG806">
        <v>0</v>
      </c>
      <c r="JH806">
        <v>4</v>
      </c>
      <c r="JI806">
        <v>2317</v>
      </c>
      <c r="JJ806">
        <v>-0</v>
      </c>
      <c r="JK806">
        <v>23</v>
      </c>
      <c r="JL806">
        <v>29370176</v>
      </c>
      <c r="JM806">
        <v>29370176</v>
      </c>
      <c r="JN806">
        <v>0.194092</v>
      </c>
      <c r="JO806">
        <v>2.67334</v>
      </c>
      <c r="JP806">
        <v>2.19849</v>
      </c>
      <c r="JQ806">
        <v>2.63672</v>
      </c>
      <c r="JR806">
        <v>2.44507</v>
      </c>
      <c r="JS806">
        <v>2.29492</v>
      </c>
      <c r="JT806">
        <v>33.0652</v>
      </c>
      <c r="JU806">
        <v>24.1575</v>
      </c>
      <c r="JV806">
        <v>18</v>
      </c>
      <c r="JW806">
        <v>485.329</v>
      </c>
      <c r="JX806">
        <v>753.415</v>
      </c>
      <c r="JY806">
        <v>39.0143</v>
      </c>
      <c r="JZ806">
        <v>54.7074</v>
      </c>
      <c r="KA806">
        <v>29.9941</v>
      </c>
      <c r="KB806">
        <v>54.7188</v>
      </c>
      <c r="KC806">
        <v>54.5248</v>
      </c>
      <c r="KD806">
        <v>3.84064</v>
      </c>
      <c r="KE806">
        <v>0</v>
      </c>
      <c r="KF806">
        <v>100</v>
      </c>
      <c r="KG806">
        <v>39.0109</v>
      </c>
      <c r="KH806">
        <v>68.5154</v>
      </c>
      <c r="KI806">
        <v>21.9999</v>
      </c>
      <c r="KJ806">
        <v>92.6991</v>
      </c>
      <c r="KK806">
        <v>89.3773</v>
      </c>
    </row>
    <row r="807" spans="1:297">
      <c r="A807">
        <v>791</v>
      </c>
      <c r="B807">
        <v>1762210565</v>
      </c>
      <c r="C807">
        <v>12333</v>
      </c>
      <c r="D807" t="s">
        <v>2034</v>
      </c>
      <c r="E807" t="s">
        <v>2035</v>
      </c>
      <c r="F807">
        <v>5</v>
      </c>
      <c r="G807" t="s">
        <v>1991</v>
      </c>
      <c r="H807" t="s">
        <v>438</v>
      </c>
      <c r="I807">
        <v>1762210556.84615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96.00886382822</v>
      </c>
      <c r="AK807">
        <v>111.46556969697</v>
      </c>
      <c r="AL807">
        <v>-3.27410096046499</v>
      </c>
      <c r="AM807">
        <v>64.2705655648039</v>
      </c>
      <c r="AN807">
        <f>(AP807 - AO807 + DY807*1E3/(8.314*(EA807+273.15)) * AR807/DX807 * AQ807) * DX807/(100*DL807) * 1000/(1000 - AP807)</f>
        <v>0</v>
      </c>
      <c r="AO807">
        <v>20.7875837217398</v>
      </c>
      <c r="AP807">
        <v>34.9754084848485</v>
      </c>
      <c r="AQ807">
        <v>0.00668636017028061</v>
      </c>
      <c r="AR807">
        <v>98.7448828843288</v>
      </c>
      <c r="AS807">
        <v>7</v>
      </c>
      <c r="AT807">
        <v>1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439</v>
      </c>
      <c r="AY807" t="s">
        <v>439</v>
      </c>
      <c r="AZ807">
        <v>0</v>
      </c>
      <c r="BA807">
        <v>0</v>
      </c>
      <c r="BB807">
        <f>1-AZ807/BA807</f>
        <v>0</v>
      </c>
      <c r="BC807">
        <v>0</v>
      </c>
      <c r="BD807" t="s">
        <v>439</v>
      </c>
      <c r="BE807" t="s">
        <v>439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439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440</v>
      </c>
      <c r="DO807">
        <v>2</v>
      </c>
      <c r="DP807" t="b">
        <v>1</v>
      </c>
      <c r="DQ807">
        <v>1762210556.84615</v>
      </c>
      <c r="DR807">
        <v>130.268769230769</v>
      </c>
      <c r="DS807">
        <v>108.454538461538</v>
      </c>
      <c r="DT807">
        <v>34.9288461538462</v>
      </c>
      <c r="DU807">
        <v>20.7873</v>
      </c>
      <c r="DV807">
        <v>128.635769230769</v>
      </c>
      <c r="DW807">
        <v>34.6188307692308</v>
      </c>
      <c r="DX807">
        <v>499.990307692308</v>
      </c>
      <c r="DY807">
        <v>90.7937461538462</v>
      </c>
      <c r="DZ807">
        <v>0.100015807692308</v>
      </c>
      <c r="EA807">
        <v>43.7836153846154</v>
      </c>
      <c r="EB807">
        <v>42.0029384615385</v>
      </c>
      <c r="EC807">
        <v>999.9</v>
      </c>
      <c r="ED807">
        <v>0</v>
      </c>
      <c r="EE807">
        <v>0</v>
      </c>
      <c r="EF807">
        <v>10000.9230769231</v>
      </c>
      <c r="EG807">
        <v>0</v>
      </c>
      <c r="EH807">
        <v>1190.96923076923</v>
      </c>
      <c r="EI807">
        <v>21.8140153846154</v>
      </c>
      <c r="EJ807">
        <v>134.983</v>
      </c>
      <c r="EK807">
        <v>110.756969230769</v>
      </c>
      <c r="EL807">
        <v>14.1415461538462</v>
      </c>
      <c r="EM807">
        <v>108.454538461538</v>
      </c>
      <c r="EN807">
        <v>20.7873</v>
      </c>
      <c r="EO807">
        <v>3.17132153846154</v>
      </c>
      <c r="EP807">
        <v>1.88735769230769</v>
      </c>
      <c r="EQ807">
        <v>24.9558615384615</v>
      </c>
      <c r="ER807">
        <v>16.5297307692308</v>
      </c>
      <c r="ES807">
        <v>2000.03846153846</v>
      </c>
      <c r="ET807">
        <v>0.979995461538462</v>
      </c>
      <c r="EU807">
        <v>0.0200043307692308</v>
      </c>
      <c r="EV807">
        <v>0</v>
      </c>
      <c r="EW807">
        <v>1073.31769230769</v>
      </c>
      <c r="EX807">
        <v>5.00059</v>
      </c>
      <c r="EY807">
        <v>23069.5076923077</v>
      </c>
      <c r="EZ807">
        <v>17360.6153846154</v>
      </c>
      <c r="FA807">
        <v>62.9805384615385</v>
      </c>
      <c r="FB807">
        <v>63.0623076923077</v>
      </c>
      <c r="FC807">
        <v>62.5766923076923</v>
      </c>
      <c r="FD807">
        <v>62.4708461538462</v>
      </c>
      <c r="FE807">
        <v>63.3603846153846</v>
      </c>
      <c r="FF807">
        <v>1955.12846153846</v>
      </c>
      <c r="FG807">
        <v>39.91</v>
      </c>
      <c r="FH807">
        <v>0</v>
      </c>
      <c r="FI807">
        <v>1762210564.4</v>
      </c>
      <c r="FJ807">
        <v>0</v>
      </c>
      <c r="FK807">
        <v>1072.0788</v>
      </c>
      <c r="FL807">
        <v>-76.6569229731271</v>
      </c>
      <c r="FM807">
        <v>-1642.66922827231</v>
      </c>
      <c r="FN807">
        <v>23043.488</v>
      </c>
      <c r="FO807">
        <v>15</v>
      </c>
      <c r="FP807">
        <v>0</v>
      </c>
      <c r="FQ807" t="s">
        <v>441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21.381719047619</v>
      </c>
      <c r="GD807">
        <v>7.17324155844159</v>
      </c>
      <c r="GE807">
        <v>0.860916742625224</v>
      </c>
      <c r="GF807">
        <v>0</v>
      </c>
      <c r="GG807">
        <v>1076.65058823529</v>
      </c>
      <c r="GH807">
        <v>-70.6114591594992</v>
      </c>
      <c r="GI807">
        <v>6.94280835752173</v>
      </c>
      <c r="GJ807">
        <v>-1</v>
      </c>
      <c r="GK807">
        <v>14.1232380952381</v>
      </c>
      <c r="GL807">
        <v>0.388706493506484</v>
      </c>
      <c r="GM807">
        <v>0.0392541229401505</v>
      </c>
      <c r="GN807">
        <v>0</v>
      </c>
      <c r="GO807">
        <v>0</v>
      </c>
      <c r="GP807">
        <v>2</v>
      </c>
      <c r="GQ807" t="s">
        <v>442</v>
      </c>
      <c r="GR807">
        <v>3.12538</v>
      </c>
      <c r="GS807">
        <v>2.77778</v>
      </c>
      <c r="GT807">
        <v>0.0243688</v>
      </c>
      <c r="GU807">
        <v>0.0197938</v>
      </c>
      <c r="GV807">
        <v>0.127776</v>
      </c>
      <c r="GW807">
        <v>0.0883958</v>
      </c>
      <c r="GX807">
        <v>34945.8</v>
      </c>
      <c r="GY807">
        <v>37142.6</v>
      </c>
      <c r="GZ807">
        <v>32547.6</v>
      </c>
      <c r="HA807">
        <v>34451.1</v>
      </c>
      <c r="HB807">
        <v>40566.3</v>
      </c>
      <c r="HC807">
        <v>45245.6</v>
      </c>
      <c r="HD807">
        <v>51146.4</v>
      </c>
      <c r="HE807">
        <v>55241.9</v>
      </c>
      <c r="HF807">
        <v>1.66095</v>
      </c>
      <c r="HG807">
        <v>1.98115</v>
      </c>
      <c r="HH807">
        <v>0.0539348</v>
      </c>
      <c r="HI807">
        <v>0</v>
      </c>
      <c r="HJ807">
        <v>41.19</v>
      </c>
      <c r="HK807">
        <v>999.9</v>
      </c>
      <c r="HL807">
        <v>53.394</v>
      </c>
      <c r="HM807">
        <v>28.379</v>
      </c>
      <c r="HN807">
        <v>22.8156</v>
      </c>
      <c r="HO807">
        <v>60.4652</v>
      </c>
      <c r="HP807">
        <v>30.6731</v>
      </c>
      <c r="HQ807">
        <v>2</v>
      </c>
      <c r="HR807">
        <v>2.40943</v>
      </c>
      <c r="HS807">
        <v>7.58665</v>
      </c>
      <c r="HT807">
        <v>19.9226</v>
      </c>
      <c r="HU807">
        <v>5.18944</v>
      </c>
      <c r="HV807">
        <v>12.0161</v>
      </c>
      <c r="HW807">
        <v>4.96995</v>
      </c>
      <c r="HX807">
        <v>3.29588</v>
      </c>
      <c r="HY807">
        <v>999.9</v>
      </c>
      <c r="HZ807">
        <v>9999</v>
      </c>
      <c r="IA807">
        <v>9999</v>
      </c>
      <c r="IB807">
        <v>9999</v>
      </c>
      <c r="IC807">
        <v>1.86313</v>
      </c>
      <c r="ID807">
        <v>1.86812</v>
      </c>
      <c r="IE807">
        <v>1.86783</v>
      </c>
      <c r="IF807">
        <v>1.86902</v>
      </c>
      <c r="IG807">
        <v>1.86981</v>
      </c>
      <c r="IH807">
        <v>1.86585</v>
      </c>
      <c r="II807">
        <v>1.86701</v>
      </c>
      <c r="IJ807">
        <v>1.86838</v>
      </c>
      <c r="IK807">
        <v>5</v>
      </c>
      <c r="IL807">
        <v>0</v>
      </c>
      <c r="IM807">
        <v>0</v>
      </c>
      <c r="IN807">
        <v>0</v>
      </c>
      <c r="IO807" t="s">
        <v>443</v>
      </c>
      <c r="IP807" t="s">
        <v>444</v>
      </c>
      <c r="IQ807" t="s">
        <v>445</v>
      </c>
      <c r="IR807" t="s">
        <v>445</v>
      </c>
      <c r="IS807" t="s">
        <v>445</v>
      </c>
      <c r="IT807" t="s">
        <v>445</v>
      </c>
      <c r="IU807">
        <v>0</v>
      </c>
      <c r="IV807">
        <v>100</v>
      </c>
      <c r="IW807">
        <v>100</v>
      </c>
      <c r="IX807">
        <v>1.506</v>
      </c>
      <c r="IY807">
        <v>0.31</v>
      </c>
      <c r="IZ807">
        <v>0.972545899424372</v>
      </c>
      <c r="JA807">
        <v>0.00534676025210932</v>
      </c>
      <c r="JB807">
        <v>-1.70922874884956e-06</v>
      </c>
      <c r="JC807">
        <v>5.24977269206303e-10</v>
      </c>
      <c r="JD807">
        <v>0.310040366037049</v>
      </c>
      <c r="JE807">
        <v>0</v>
      </c>
      <c r="JF807">
        <v>0</v>
      </c>
      <c r="JG807">
        <v>0</v>
      </c>
      <c r="JH807">
        <v>4</v>
      </c>
      <c r="JI807">
        <v>2317</v>
      </c>
      <c r="JJ807">
        <v>-0</v>
      </c>
      <c r="JK807">
        <v>23</v>
      </c>
      <c r="JL807">
        <v>29370176.1</v>
      </c>
      <c r="JM807">
        <v>29370176.1</v>
      </c>
      <c r="JN807">
        <v>0.147705</v>
      </c>
      <c r="JO807">
        <v>2.67212</v>
      </c>
      <c r="JP807">
        <v>2.19849</v>
      </c>
      <c r="JQ807">
        <v>2.63672</v>
      </c>
      <c r="JR807">
        <v>2.44507</v>
      </c>
      <c r="JS807">
        <v>2.3291</v>
      </c>
      <c r="JT807">
        <v>33.0652</v>
      </c>
      <c r="JU807">
        <v>24.07</v>
      </c>
      <c r="JV807">
        <v>18</v>
      </c>
      <c r="JW807">
        <v>485.415</v>
      </c>
      <c r="JX807">
        <v>753.456</v>
      </c>
      <c r="JY807">
        <v>38.8594</v>
      </c>
      <c r="JZ807">
        <v>54.6478</v>
      </c>
      <c r="KA807">
        <v>30.0015</v>
      </c>
      <c r="KB807">
        <v>54.6615</v>
      </c>
      <c r="KC807">
        <v>54.4683</v>
      </c>
      <c r="KD807">
        <v>2.82666</v>
      </c>
      <c r="KE807">
        <v>0</v>
      </c>
      <c r="KF807">
        <v>100</v>
      </c>
      <c r="KG807">
        <v>37.264</v>
      </c>
      <c r="KH807">
        <v>48.3871</v>
      </c>
      <c r="KI807">
        <v>21.9999</v>
      </c>
      <c r="KJ807">
        <v>92.709</v>
      </c>
      <c r="KK807">
        <v>89.3909</v>
      </c>
    </row>
    <row r="808" spans="1:297">
      <c r="A808">
        <v>792</v>
      </c>
      <c r="B808">
        <v>1762210570</v>
      </c>
      <c r="C808">
        <v>12338</v>
      </c>
      <c r="D808" t="s">
        <v>2036</v>
      </c>
      <c r="E808" t="s">
        <v>2037</v>
      </c>
      <c r="F808">
        <v>5</v>
      </c>
      <c r="G808" t="s">
        <v>1991</v>
      </c>
      <c r="H808" t="s">
        <v>438</v>
      </c>
      <c r="I808">
        <v>1762210561.84615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81.4069378365146</v>
      </c>
      <c r="AK808">
        <v>96.3331836363636</v>
      </c>
      <c r="AL808">
        <v>-2.99472065452548</v>
      </c>
      <c r="AM808">
        <v>64.2705655648039</v>
      </c>
      <c r="AN808">
        <f>(AP808 - AO808 + DY808*1E3/(8.314*(EA808+273.15)) * AR808/DX808 * AQ808) * DX808/(100*DL808) * 1000/(1000 - AP808)</f>
        <v>0</v>
      </c>
      <c r="AO808">
        <v>20.7856152870851</v>
      </c>
      <c r="AP808">
        <v>34.9863503030303</v>
      </c>
      <c r="AQ808">
        <v>0.00188717705824006</v>
      </c>
      <c r="AR808">
        <v>98.7448828843288</v>
      </c>
      <c r="AS808">
        <v>7</v>
      </c>
      <c r="AT808">
        <v>1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439</v>
      </c>
      <c r="AY808" t="s">
        <v>439</v>
      </c>
      <c r="AZ808">
        <v>0</v>
      </c>
      <c r="BA808">
        <v>0</v>
      </c>
      <c r="BB808">
        <f>1-AZ808/BA808</f>
        <v>0</v>
      </c>
      <c r="BC808">
        <v>0</v>
      </c>
      <c r="BD808" t="s">
        <v>439</v>
      </c>
      <c r="BE808" t="s">
        <v>439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439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440</v>
      </c>
      <c r="DO808">
        <v>2</v>
      </c>
      <c r="DP808" t="b">
        <v>1</v>
      </c>
      <c r="DQ808">
        <v>1762210561.84615</v>
      </c>
      <c r="DR808">
        <v>114.5961</v>
      </c>
      <c r="DS808">
        <v>93.2390384615385</v>
      </c>
      <c r="DT808">
        <v>34.9577615384615</v>
      </c>
      <c r="DU808">
        <v>20.7865230769231</v>
      </c>
      <c r="DV808">
        <v>113.040392307692</v>
      </c>
      <c r="DW808">
        <v>34.6477384615385</v>
      </c>
      <c r="DX808">
        <v>500.111076923077</v>
      </c>
      <c r="DY808">
        <v>90.7936153846154</v>
      </c>
      <c r="DZ808">
        <v>0.100094961538462</v>
      </c>
      <c r="EA808">
        <v>43.7899692307692</v>
      </c>
      <c r="EB808">
        <v>42.0383538461538</v>
      </c>
      <c r="EC808">
        <v>999.9</v>
      </c>
      <c r="ED808">
        <v>0</v>
      </c>
      <c r="EE808">
        <v>0</v>
      </c>
      <c r="EF808">
        <v>9998.31923076923</v>
      </c>
      <c r="EG808">
        <v>0</v>
      </c>
      <c r="EH808">
        <v>1191.07923076923</v>
      </c>
      <c r="EI808">
        <v>21.3569</v>
      </c>
      <c r="EJ808">
        <v>118.746715384615</v>
      </c>
      <c r="EK808">
        <v>95.2184076923077</v>
      </c>
      <c r="EL808">
        <v>14.1712384615385</v>
      </c>
      <c r="EM808">
        <v>93.2390384615385</v>
      </c>
      <c r="EN808">
        <v>20.7865230769231</v>
      </c>
      <c r="EO808">
        <v>3.17394153846154</v>
      </c>
      <c r="EP808">
        <v>1.88728538461538</v>
      </c>
      <c r="EQ808">
        <v>24.9697153846154</v>
      </c>
      <c r="ER808">
        <v>16.5291230769231</v>
      </c>
      <c r="ES808">
        <v>2000.04153846154</v>
      </c>
      <c r="ET808">
        <v>0.979995230769231</v>
      </c>
      <c r="EU808">
        <v>0.0200045692307692</v>
      </c>
      <c r="EV808">
        <v>0</v>
      </c>
      <c r="EW808">
        <v>1066.70076923077</v>
      </c>
      <c r="EX808">
        <v>5.00059</v>
      </c>
      <c r="EY808">
        <v>22927.3769230769</v>
      </c>
      <c r="EZ808">
        <v>17360.6461538462</v>
      </c>
      <c r="FA808">
        <v>62.9373076923077</v>
      </c>
      <c r="FB808">
        <v>63.0141538461538</v>
      </c>
      <c r="FC808">
        <v>62.5382307692308</v>
      </c>
      <c r="FD808">
        <v>62.4323846153846</v>
      </c>
      <c r="FE808">
        <v>63.3266923076923</v>
      </c>
      <c r="FF808">
        <v>1955.13153846154</v>
      </c>
      <c r="FG808">
        <v>39.91</v>
      </c>
      <c r="FH808">
        <v>0</v>
      </c>
      <c r="FI808">
        <v>1762210569.2</v>
      </c>
      <c r="FJ808">
        <v>0</v>
      </c>
      <c r="FK808">
        <v>1065.7988</v>
      </c>
      <c r="FL808">
        <v>-81.4738461638073</v>
      </c>
      <c r="FM808">
        <v>-1758.13846153178</v>
      </c>
      <c r="FN808">
        <v>22907.644</v>
      </c>
      <c r="FO808">
        <v>15</v>
      </c>
      <c r="FP808">
        <v>0</v>
      </c>
      <c r="FQ808" t="s">
        <v>441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21.466045</v>
      </c>
      <c r="GD808">
        <v>-3.80682857142854</v>
      </c>
      <c r="GE808">
        <v>0.947238909924524</v>
      </c>
      <c r="GF808">
        <v>0</v>
      </c>
      <c r="GG808">
        <v>1070.01323529412</v>
      </c>
      <c r="GH808">
        <v>-77.7850267752025</v>
      </c>
      <c r="GI808">
        <v>7.64027090703413</v>
      </c>
      <c r="GJ808">
        <v>-1</v>
      </c>
      <c r="GK808">
        <v>14.15683</v>
      </c>
      <c r="GL808">
        <v>0.364249624060116</v>
      </c>
      <c r="GM808">
        <v>0.035357320317015</v>
      </c>
      <c r="GN808">
        <v>0</v>
      </c>
      <c r="GO808">
        <v>0</v>
      </c>
      <c r="GP808">
        <v>2</v>
      </c>
      <c r="GQ808" t="s">
        <v>442</v>
      </c>
      <c r="GR808">
        <v>3.12571</v>
      </c>
      <c r="GS808">
        <v>2.77809</v>
      </c>
      <c r="GT808">
        <v>0.0211704</v>
      </c>
      <c r="GU808">
        <v>0.0178198</v>
      </c>
      <c r="GV808">
        <v>0.127778</v>
      </c>
      <c r="GW808">
        <v>0.0884108</v>
      </c>
      <c r="GX808">
        <v>35062.1</v>
      </c>
      <c r="GY808">
        <v>37220.6</v>
      </c>
      <c r="GZ808">
        <v>32549.5</v>
      </c>
      <c r="HA808">
        <v>34454.1</v>
      </c>
      <c r="HB808">
        <v>40566.6</v>
      </c>
      <c r="HC808">
        <v>45247.9</v>
      </c>
      <c r="HD808">
        <v>51147.9</v>
      </c>
      <c r="HE808">
        <v>55245.9</v>
      </c>
      <c r="HF808">
        <v>1.662</v>
      </c>
      <c r="HG808">
        <v>1.97755</v>
      </c>
      <c r="HH808">
        <v>0.0573061</v>
      </c>
      <c r="HI808">
        <v>0</v>
      </c>
      <c r="HJ808">
        <v>41.1983</v>
      </c>
      <c r="HK808">
        <v>999.9</v>
      </c>
      <c r="HL808">
        <v>53.394</v>
      </c>
      <c r="HM808">
        <v>28.379</v>
      </c>
      <c r="HN808">
        <v>22.815</v>
      </c>
      <c r="HO808">
        <v>60.4452</v>
      </c>
      <c r="HP808">
        <v>30.5889</v>
      </c>
      <c r="HQ808">
        <v>2</v>
      </c>
      <c r="HR808">
        <v>2.44534</v>
      </c>
      <c r="HS808">
        <v>9.28105</v>
      </c>
      <c r="HT808">
        <v>19.8629</v>
      </c>
      <c r="HU808">
        <v>5.19183</v>
      </c>
      <c r="HV808">
        <v>12.0161</v>
      </c>
      <c r="HW808">
        <v>4.97105</v>
      </c>
      <c r="HX808">
        <v>3.29578</v>
      </c>
      <c r="HY808">
        <v>999.9</v>
      </c>
      <c r="HZ808">
        <v>9999</v>
      </c>
      <c r="IA808">
        <v>9999</v>
      </c>
      <c r="IB808">
        <v>9999</v>
      </c>
      <c r="IC808">
        <v>1.86315</v>
      </c>
      <c r="ID808">
        <v>1.86813</v>
      </c>
      <c r="IE808">
        <v>1.86783</v>
      </c>
      <c r="IF808">
        <v>1.86898</v>
      </c>
      <c r="IG808">
        <v>1.86981</v>
      </c>
      <c r="IH808">
        <v>1.86585</v>
      </c>
      <c r="II808">
        <v>1.86701</v>
      </c>
      <c r="IJ808">
        <v>1.86836</v>
      </c>
      <c r="IK808">
        <v>5</v>
      </c>
      <c r="IL808">
        <v>0</v>
      </c>
      <c r="IM808">
        <v>0</v>
      </c>
      <c r="IN808">
        <v>0</v>
      </c>
      <c r="IO808" t="s">
        <v>443</v>
      </c>
      <c r="IP808" t="s">
        <v>444</v>
      </c>
      <c r="IQ808" t="s">
        <v>445</v>
      </c>
      <c r="IR808" t="s">
        <v>445</v>
      </c>
      <c r="IS808" t="s">
        <v>445</v>
      </c>
      <c r="IT808" t="s">
        <v>445</v>
      </c>
      <c r="IU808">
        <v>0</v>
      </c>
      <c r="IV808">
        <v>100</v>
      </c>
      <c r="IW808">
        <v>100</v>
      </c>
      <c r="IX808">
        <v>1.436</v>
      </c>
      <c r="IY808">
        <v>0.3101</v>
      </c>
      <c r="IZ808">
        <v>0.972545899424372</v>
      </c>
      <c r="JA808">
        <v>0.00534676025210932</v>
      </c>
      <c r="JB808">
        <v>-1.70922874884956e-06</v>
      </c>
      <c r="JC808">
        <v>5.24977269206303e-10</v>
      </c>
      <c r="JD808">
        <v>0.310040366037049</v>
      </c>
      <c r="JE808">
        <v>0</v>
      </c>
      <c r="JF808">
        <v>0</v>
      </c>
      <c r="JG808">
        <v>0</v>
      </c>
      <c r="JH808">
        <v>4</v>
      </c>
      <c r="JI808">
        <v>2317</v>
      </c>
      <c r="JJ808">
        <v>-0</v>
      </c>
      <c r="JK808">
        <v>23</v>
      </c>
      <c r="JL808">
        <v>29370176.2</v>
      </c>
      <c r="JM808">
        <v>29370176.2</v>
      </c>
      <c r="JN808">
        <v>0.0793457</v>
      </c>
      <c r="JO808">
        <v>2.70508</v>
      </c>
      <c r="JP808">
        <v>2.19849</v>
      </c>
      <c r="JQ808">
        <v>2.63672</v>
      </c>
      <c r="JR808">
        <v>2.44629</v>
      </c>
      <c r="JS808">
        <v>2.27905</v>
      </c>
      <c r="JT808">
        <v>33.0652</v>
      </c>
      <c r="JU808">
        <v>24.0612</v>
      </c>
      <c r="JV808">
        <v>18</v>
      </c>
      <c r="JW808">
        <v>485.887</v>
      </c>
      <c r="JX808">
        <v>749.397</v>
      </c>
      <c r="JY808">
        <v>37.8081</v>
      </c>
      <c r="JZ808">
        <v>54.5867</v>
      </c>
      <c r="KA808">
        <v>30.0206</v>
      </c>
      <c r="KB808">
        <v>54.6062</v>
      </c>
      <c r="KC808">
        <v>54.4154</v>
      </c>
      <c r="KD808">
        <v>1.4567</v>
      </c>
      <c r="KE808">
        <v>0</v>
      </c>
      <c r="KF808">
        <v>100</v>
      </c>
      <c r="KG808">
        <v>37.2092</v>
      </c>
      <c r="KH808">
        <v>34.9153</v>
      </c>
      <c r="KI808">
        <v>21.9999</v>
      </c>
      <c r="KJ808">
        <v>92.7128</v>
      </c>
      <c r="KK808">
        <v>89.3979</v>
      </c>
    </row>
    <row r="809" spans="1:297">
      <c r="A809">
        <v>793</v>
      </c>
      <c r="B809">
        <v>1762210667</v>
      </c>
      <c r="C809">
        <v>12435</v>
      </c>
      <c r="D809" t="s">
        <v>2038</v>
      </c>
      <c r="E809" t="s">
        <v>2039</v>
      </c>
      <c r="F809">
        <v>5</v>
      </c>
      <c r="G809" t="s">
        <v>1991</v>
      </c>
      <c r="H809" t="s">
        <v>438</v>
      </c>
      <c r="I809">
        <v>1762210658.5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429.175654450042</v>
      </c>
      <c r="AK809">
        <v>421.248672727273</v>
      </c>
      <c r="AL809">
        <v>0.0291968125981964</v>
      </c>
      <c r="AM809">
        <v>64.2705655648039</v>
      </c>
      <c r="AN809">
        <f>(AP809 - AO809 + DY809*1E3/(8.314*(EA809+273.15)) * AR809/DX809 * AQ809) * DX809/(100*DL809) * 1000/(1000 - AP809)</f>
        <v>0</v>
      </c>
      <c r="AO809">
        <v>20.8647671611383</v>
      </c>
      <c r="AP809">
        <v>35.54914</v>
      </c>
      <c r="AQ809">
        <v>0.00925839603487888</v>
      </c>
      <c r="AR809">
        <v>98.7448828843288</v>
      </c>
      <c r="AS809">
        <v>5</v>
      </c>
      <c r="AT809">
        <v>1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439</v>
      </c>
      <c r="AY809" t="s">
        <v>439</v>
      </c>
      <c r="AZ809">
        <v>0</v>
      </c>
      <c r="BA809">
        <v>0</v>
      </c>
      <c r="BB809">
        <f>1-AZ809/BA809</f>
        <v>0</v>
      </c>
      <c r="BC809">
        <v>0</v>
      </c>
      <c r="BD809" t="s">
        <v>439</v>
      </c>
      <c r="BE809" t="s">
        <v>439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439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440</v>
      </c>
      <c r="DO809">
        <v>2</v>
      </c>
      <c r="DP809" t="b">
        <v>1</v>
      </c>
      <c r="DQ809">
        <v>1762210658.5</v>
      </c>
      <c r="DR809">
        <v>406.1271875</v>
      </c>
      <c r="DS809">
        <v>420.057125</v>
      </c>
      <c r="DT809">
        <v>35.47905625</v>
      </c>
      <c r="DU809">
        <v>20.86359375</v>
      </c>
      <c r="DV809">
        <v>403.242</v>
      </c>
      <c r="DW809">
        <v>35.169025</v>
      </c>
      <c r="DX809">
        <v>500.015125</v>
      </c>
      <c r="DY809">
        <v>90.78169375</v>
      </c>
      <c r="DZ809">
        <v>0.0999882125</v>
      </c>
      <c r="EA809">
        <v>43.725125</v>
      </c>
      <c r="EB809">
        <v>41.81265</v>
      </c>
      <c r="EC809">
        <v>999.9</v>
      </c>
      <c r="ED809">
        <v>0</v>
      </c>
      <c r="EE809">
        <v>0</v>
      </c>
      <c r="EF809">
        <v>10004.846875</v>
      </c>
      <c r="EG809">
        <v>0</v>
      </c>
      <c r="EH809">
        <v>1193.419375</v>
      </c>
      <c r="EI809">
        <v>-13.92998125</v>
      </c>
      <c r="EJ809">
        <v>421.06625</v>
      </c>
      <c r="EK809">
        <v>429.007875</v>
      </c>
      <c r="EL809">
        <v>14.61545</v>
      </c>
      <c r="EM809">
        <v>420.057125</v>
      </c>
      <c r="EN809">
        <v>20.86359375</v>
      </c>
      <c r="EO809">
        <v>3.220849375</v>
      </c>
      <c r="EP809">
        <v>1.8940325</v>
      </c>
      <c r="EQ809">
        <v>25.21595625</v>
      </c>
      <c r="ER809">
        <v>16.58523125</v>
      </c>
      <c r="ES809">
        <v>2000.01375</v>
      </c>
      <c r="ET809">
        <v>0.98000225</v>
      </c>
      <c r="EU809">
        <v>0.0199973625</v>
      </c>
      <c r="EV809">
        <v>0</v>
      </c>
      <c r="EW809">
        <v>1125.765</v>
      </c>
      <c r="EX809">
        <v>5.00059</v>
      </c>
      <c r="EY809">
        <v>24086.8</v>
      </c>
      <c r="EZ809">
        <v>17360.4375</v>
      </c>
      <c r="FA809">
        <v>62.2536875</v>
      </c>
      <c r="FB809">
        <v>62.335625</v>
      </c>
      <c r="FC809">
        <v>61.8044375</v>
      </c>
      <c r="FD809">
        <v>61.761625</v>
      </c>
      <c r="FE809">
        <v>62.679375</v>
      </c>
      <c r="FF809">
        <v>1955.11375</v>
      </c>
      <c r="FG809">
        <v>39.894375</v>
      </c>
      <c r="FH809">
        <v>0</v>
      </c>
      <c r="FI809">
        <v>1762210666.4</v>
      </c>
      <c r="FJ809">
        <v>0</v>
      </c>
      <c r="FK809">
        <v>1125.1516</v>
      </c>
      <c r="FL809">
        <v>-23.9961538052627</v>
      </c>
      <c r="FM809">
        <v>-539.299999110789</v>
      </c>
      <c r="FN809">
        <v>24073.72</v>
      </c>
      <c r="FO809">
        <v>15</v>
      </c>
      <c r="FP809">
        <v>0</v>
      </c>
      <c r="FQ809" t="s">
        <v>441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-13.862445</v>
      </c>
      <c r="GD809">
        <v>-1.37506917293232</v>
      </c>
      <c r="GE809">
        <v>0.136839531842958</v>
      </c>
      <c r="GF809">
        <v>0</v>
      </c>
      <c r="GG809">
        <v>1127.34470588235</v>
      </c>
      <c r="GH809">
        <v>-29.5104660158886</v>
      </c>
      <c r="GI809">
        <v>2.92542529366055</v>
      </c>
      <c r="GJ809">
        <v>-1</v>
      </c>
      <c r="GK809">
        <v>14.587305</v>
      </c>
      <c r="GL809">
        <v>0.566449624060154</v>
      </c>
      <c r="GM809">
        <v>0.0544691791291185</v>
      </c>
      <c r="GN809">
        <v>0</v>
      </c>
      <c r="GO809">
        <v>0</v>
      </c>
      <c r="GP809">
        <v>2</v>
      </c>
      <c r="GQ809" t="s">
        <v>442</v>
      </c>
      <c r="GR809">
        <v>3.12561</v>
      </c>
      <c r="GS809">
        <v>2.7779</v>
      </c>
      <c r="GT809">
        <v>0.0821234</v>
      </c>
      <c r="GU809">
        <v>0.0848477</v>
      </c>
      <c r="GV809">
        <v>0.129546</v>
      </c>
      <c r="GW809">
        <v>0.08885</v>
      </c>
      <c r="GX809">
        <v>32960.4</v>
      </c>
      <c r="GY809">
        <v>34785.5</v>
      </c>
      <c r="GZ809">
        <v>32618.8</v>
      </c>
      <c r="HA809">
        <v>34546.3</v>
      </c>
      <c r="HB809">
        <v>40561.7</v>
      </c>
      <c r="HC809">
        <v>45346.6</v>
      </c>
      <c r="HD809">
        <v>51239.6</v>
      </c>
      <c r="HE809">
        <v>55383.2</v>
      </c>
      <c r="HF809">
        <v>1.67278</v>
      </c>
      <c r="HG809">
        <v>1.9957</v>
      </c>
      <c r="HH809">
        <v>0.0356585</v>
      </c>
      <c r="HI809">
        <v>0</v>
      </c>
      <c r="HJ809">
        <v>41.2771</v>
      </c>
      <c r="HK809">
        <v>999.9</v>
      </c>
      <c r="HL809">
        <v>53.418</v>
      </c>
      <c r="HM809">
        <v>28.379</v>
      </c>
      <c r="HN809">
        <v>22.8276</v>
      </c>
      <c r="HO809">
        <v>60.4352</v>
      </c>
      <c r="HP809">
        <v>30.7973</v>
      </c>
      <c r="HQ809">
        <v>2</v>
      </c>
      <c r="HR809">
        <v>2.27866</v>
      </c>
      <c r="HS809">
        <v>1.78449</v>
      </c>
      <c r="HT809">
        <v>20.1016</v>
      </c>
      <c r="HU809">
        <v>5.18689</v>
      </c>
      <c r="HV809">
        <v>12.0159</v>
      </c>
      <c r="HW809">
        <v>4.96925</v>
      </c>
      <c r="HX809">
        <v>3.29525</v>
      </c>
      <c r="HY809">
        <v>999.9</v>
      </c>
      <c r="HZ809">
        <v>9999</v>
      </c>
      <c r="IA809">
        <v>9999</v>
      </c>
      <c r="IB809">
        <v>9999</v>
      </c>
      <c r="IC809">
        <v>1.86313</v>
      </c>
      <c r="ID809">
        <v>1.86813</v>
      </c>
      <c r="IE809">
        <v>1.86783</v>
      </c>
      <c r="IF809">
        <v>1.86904</v>
      </c>
      <c r="IG809">
        <v>1.86981</v>
      </c>
      <c r="IH809">
        <v>1.86586</v>
      </c>
      <c r="II809">
        <v>1.86706</v>
      </c>
      <c r="IJ809">
        <v>1.86834</v>
      </c>
      <c r="IK809">
        <v>5</v>
      </c>
      <c r="IL809">
        <v>0</v>
      </c>
      <c r="IM809">
        <v>0</v>
      </c>
      <c r="IN809">
        <v>0</v>
      </c>
      <c r="IO809" t="s">
        <v>443</v>
      </c>
      <c r="IP809" t="s">
        <v>444</v>
      </c>
      <c r="IQ809" t="s">
        <v>445</v>
      </c>
      <c r="IR809" t="s">
        <v>445</v>
      </c>
      <c r="IS809" t="s">
        <v>445</v>
      </c>
      <c r="IT809" t="s">
        <v>445</v>
      </c>
      <c r="IU809">
        <v>0</v>
      </c>
      <c r="IV809">
        <v>100</v>
      </c>
      <c r="IW809">
        <v>100</v>
      </c>
      <c r="IX809">
        <v>2.886</v>
      </c>
      <c r="IY809">
        <v>0.3101</v>
      </c>
      <c r="IZ809">
        <v>0.972545899424372</v>
      </c>
      <c r="JA809">
        <v>0.00534676025210932</v>
      </c>
      <c r="JB809">
        <v>-1.70922874884956e-06</v>
      </c>
      <c r="JC809">
        <v>5.24977269206303e-10</v>
      </c>
      <c r="JD809">
        <v>0.310040366037049</v>
      </c>
      <c r="JE809">
        <v>0</v>
      </c>
      <c r="JF809">
        <v>0</v>
      </c>
      <c r="JG809">
        <v>0</v>
      </c>
      <c r="JH809">
        <v>4</v>
      </c>
      <c r="JI809">
        <v>2317</v>
      </c>
      <c r="JJ809">
        <v>-0</v>
      </c>
      <c r="JK809">
        <v>23</v>
      </c>
      <c r="JL809">
        <v>29370177.8</v>
      </c>
      <c r="JM809">
        <v>29370177.8</v>
      </c>
      <c r="JN809">
        <v>1.09863</v>
      </c>
      <c r="JO809">
        <v>2.6355</v>
      </c>
      <c r="JP809">
        <v>2.19849</v>
      </c>
      <c r="JQ809">
        <v>2.63794</v>
      </c>
      <c r="JR809">
        <v>2.44507</v>
      </c>
      <c r="JS809">
        <v>2.32178</v>
      </c>
      <c r="JT809">
        <v>33.0429</v>
      </c>
      <c r="JU809">
        <v>24.1663</v>
      </c>
      <c r="JV809">
        <v>18</v>
      </c>
      <c r="JW809">
        <v>487.987</v>
      </c>
      <c r="JX809">
        <v>758.324</v>
      </c>
      <c r="JY809">
        <v>39.9907</v>
      </c>
      <c r="JZ809">
        <v>53.5066</v>
      </c>
      <c r="KA809">
        <v>29.9954</v>
      </c>
      <c r="KB809">
        <v>53.57</v>
      </c>
      <c r="KC809">
        <v>53.401</v>
      </c>
      <c r="KD809">
        <v>22.0095</v>
      </c>
      <c r="KE809">
        <v>0</v>
      </c>
      <c r="KF809">
        <v>100</v>
      </c>
      <c r="KG809">
        <v>40.0853</v>
      </c>
      <c r="KH809">
        <v>426.742</v>
      </c>
      <c r="KI809">
        <v>21.9999</v>
      </c>
      <c r="KJ809">
        <v>92.8912</v>
      </c>
      <c r="KK809">
        <v>89.6266</v>
      </c>
    </row>
    <row r="810" spans="1:297">
      <c r="A810">
        <v>794</v>
      </c>
      <c r="B810">
        <v>1762210672</v>
      </c>
      <c r="C810">
        <v>12440</v>
      </c>
      <c r="D810" t="s">
        <v>2040</v>
      </c>
      <c r="E810" t="s">
        <v>2041</v>
      </c>
      <c r="F810">
        <v>5</v>
      </c>
      <c r="G810" t="s">
        <v>1991</v>
      </c>
      <c r="H810" t="s">
        <v>438</v>
      </c>
      <c r="I810">
        <v>1762210663.26667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429.26951402916</v>
      </c>
      <c r="AK810">
        <v>421.314151515151</v>
      </c>
      <c r="AL810">
        <v>0.00295252031164824</v>
      </c>
      <c r="AM810">
        <v>64.2705655648039</v>
      </c>
      <c r="AN810">
        <f>(AP810 - AO810 + DY810*1E3/(8.314*(EA810+273.15)) * AR810/DX810 * AQ810) * DX810/(100*DL810) * 1000/(1000 - AP810)</f>
        <v>0</v>
      </c>
      <c r="AO810">
        <v>20.8675513335074</v>
      </c>
      <c r="AP810">
        <v>35.5968581818182</v>
      </c>
      <c r="AQ810">
        <v>0.00921802552729499</v>
      </c>
      <c r="AR810">
        <v>98.7448828843288</v>
      </c>
      <c r="AS810">
        <v>5</v>
      </c>
      <c r="AT810">
        <v>1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439</v>
      </c>
      <c r="AY810" t="s">
        <v>439</v>
      </c>
      <c r="AZ810">
        <v>0</v>
      </c>
      <c r="BA810">
        <v>0</v>
      </c>
      <c r="BB810">
        <f>1-AZ810/BA810</f>
        <v>0</v>
      </c>
      <c r="BC810">
        <v>0</v>
      </c>
      <c r="BD810" t="s">
        <v>439</v>
      </c>
      <c r="BE810" t="s">
        <v>439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439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440</v>
      </c>
      <c r="DO810">
        <v>2</v>
      </c>
      <c r="DP810" t="b">
        <v>1</v>
      </c>
      <c r="DQ810">
        <v>1762210663.26667</v>
      </c>
      <c r="DR810">
        <v>406.2074</v>
      </c>
      <c r="DS810">
        <v>420.249066666667</v>
      </c>
      <c r="DT810">
        <v>35.5245866666667</v>
      </c>
      <c r="DU810">
        <v>20.86514</v>
      </c>
      <c r="DV810">
        <v>403.321933333333</v>
      </c>
      <c r="DW810">
        <v>35.2145666666667</v>
      </c>
      <c r="DX810">
        <v>499.9626</v>
      </c>
      <c r="DY810">
        <v>90.7814066666667</v>
      </c>
      <c r="DZ810">
        <v>0.09995962</v>
      </c>
      <c r="EA810">
        <v>43.7506266666667</v>
      </c>
      <c r="EB810">
        <v>41.83422</v>
      </c>
      <c r="EC810">
        <v>999.9</v>
      </c>
      <c r="ED810">
        <v>0</v>
      </c>
      <c r="EE810">
        <v>0</v>
      </c>
      <c r="EF810">
        <v>10000.93</v>
      </c>
      <c r="EG810">
        <v>0</v>
      </c>
      <c r="EH810">
        <v>1193.536</v>
      </c>
      <c r="EI810">
        <v>-14.0417066666667</v>
      </c>
      <c r="EJ810">
        <v>421.1694</v>
      </c>
      <c r="EK810">
        <v>429.2046</v>
      </c>
      <c r="EL810">
        <v>14.6594466666667</v>
      </c>
      <c r="EM810">
        <v>420.249066666667</v>
      </c>
      <c r="EN810">
        <v>20.86514</v>
      </c>
      <c r="EO810">
        <v>3.224972</v>
      </c>
      <c r="EP810">
        <v>1.89416533333333</v>
      </c>
      <c r="EQ810">
        <v>25.2374533333333</v>
      </c>
      <c r="ER810">
        <v>16.5863466666667</v>
      </c>
      <c r="ES810">
        <v>2000.032</v>
      </c>
      <c r="ET810">
        <v>0.9800022</v>
      </c>
      <c r="EU810">
        <v>0.0199974133333333</v>
      </c>
      <c r="EV810">
        <v>0</v>
      </c>
      <c r="EW810">
        <v>1123.994</v>
      </c>
      <c r="EX810">
        <v>5.00059</v>
      </c>
      <c r="EY810">
        <v>24045.92</v>
      </c>
      <c r="EZ810">
        <v>17360.5933333333</v>
      </c>
      <c r="FA810">
        <v>62.2206</v>
      </c>
      <c r="FB810">
        <v>62.2996666666667</v>
      </c>
      <c r="FC810">
        <v>61.7748</v>
      </c>
      <c r="FD810">
        <v>61.7332</v>
      </c>
      <c r="FE810">
        <v>62.6539333333333</v>
      </c>
      <c r="FF810">
        <v>1955.132</v>
      </c>
      <c r="FG810">
        <v>39.8973333333333</v>
      </c>
      <c r="FH810">
        <v>0</v>
      </c>
      <c r="FI810">
        <v>1762210671.2</v>
      </c>
      <c r="FJ810">
        <v>0</v>
      </c>
      <c r="FK810">
        <v>1123.4604</v>
      </c>
      <c r="FL810">
        <v>-18.3315384690597</v>
      </c>
      <c r="FM810">
        <v>-419.315384681379</v>
      </c>
      <c r="FN810">
        <v>24035.196</v>
      </c>
      <c r="FO810">
        <v>15</v>
      </c>
      <c r="FP810">
        <v>0</v>
      </c>
      <c r="FQ810" t="s">
        <v>441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-13.9238857142857</v>
      </c>
      <c r="GD810">
        <v>-0.810506493506516</v>
      </c>
      <c r="GE810">
        <v>0.128608798801838</v>
      </c>
      <c r="GF810">
        <v>0</v>
      </c>
      <c r="GG810">
        <v>1125.21147058824</v>
      </c>
      <c r="GH810">
        <v>-23.3902215212741</v>
      </c>
      <c r="GI810">
        <v>2.33110063924991</v>
      </c>
      <c r="GJ810">
        <v>-1</v>
      </c>
      <c r="GK810">
        <v>14.6291523809524</v>
      </c>
      <c r="GL810">
        <v>0.557392207792219</v>
      </c>
      <c r="GM810">
        <v>0.0562865171967549</v>
      </c>
      <c r="GN810">
        <v>0</v>
      </c>
      <c r="GO810">
        <v>0</v>
      </c>
      <c r="GP810">
        <v>2</v>
      </c>
      <c r="GQ810" t="s">
        <v>442</v>
      </c>
      <c r="GR810">
        <v>3.1256</v>
      </c>
      <c r="GS810">
        <v>2.77804</v>
      </c>
      <c r="GT810">
        <v>0.0821455</v>
      </c>
      <c r="GU810">
        <v>0.0851603</v>
      </c>
      <c r="GV810">
        <v>0.129676</v>
      </c>
      <c r="GW810">
        <v>0.0888561</v>
      </c>
      <c r="GX810">
        <v>32963</v>
      </c>
      <c r="GY810">
        <v>34778.1</v>
      </c>
      <c r="GZ810">
        <v>32621.9</v>
      </c>
      <c r="HA810">
        <v>34550.5</v>
      </c>
      <c r="HB810">
        <v>40558.9</v>
      </c>
      <c r="HC810">
        <v>45351.3</v>
      </c>
      <c r="HD810">
        <v>51243.5</v>
      </c>
      <c r="HE810">
        <v>55389.2</v>
      </c>
      <c r="HF810">
        <v>1.67332</v>
      </c>
      <c r="HG810">
        <v>1.9965</v>
      </c>
      <c r="HH810">
        <v>0.0363477</v>
      </c>
      <c r="HI810">
        <v>0</v>
      </c>
      <c r="HJ810">
        <v>41.2896</v>
      </c>
      <c r="HK810">
        <v>999.9</v>
      </c>
      <c r="HL810">
        <v>53.418</v>
      </c>
      <c r="HM810">
        <v>28.369</v>
      </c>
      <c r="HN810">
        <v>22.8152</v>
      </c>
      <c r="HO810">
        <v>60.5352</v>
      </c>
      <c r="HP810">
        <v>30.9014</v>
      </c>
      <c r="HQ810">
        <v>2</v>
      </c>
      <c r="HR810">
        <v>2.27395</v>
      </c>
      <c r="HS810">
        <v>1.78414</v>
      </c>
      <c r="HT810">
        <v>20.1008</v>
      </c>
      <c r="HU810">
        <v>5.18674</v>
      </c>
      <c r="HV810">
        <v>12.0159</v>
      </c>
      <c r="HW810">
        <v>4.9687</v>
      </c>
      <c r="HX810">
        <v>3.29528</v>
      </c>
      <c r="HY810">
        <v>999.9</v>
      </c>
      <c r="HZ810">
        <v>9999</v>
      </c>
      <c r="IA810">
        <v>9999</v>
      </c>
      <c r="IB810">
        <v>9999</v>
      </c>
      <c r="IC810">
        <v>1.86314</v>
      </c>
      <c r="ID810">
        <v>1.86811</v>
      </c>
      <c r="IE810">
        <v>1.86783</v>
      </c>
      <c r="IF810">
        <v>1.86904</v>
      </c>
      <c r="IG810">
        <v>1.86981</v>
      </c>
      <c r="IH810">
        <v>1.86584</v>
      </c>
      <c r="II810">
        <v>1.86701</v>
      </c>
      <c r="IJ810">
        <v>1.86834</v>
      </c>
      <c r="IK810">
        <v>5</v>
      </c>
      <c r="IL810">
        <v>0</v>
      </c>
      <c r="IM810">
        <v>0</v>
      </c>
      <c r="IN810">
        <v>0</v>
      </c>
      <c r="IO810" t="s">
        <v>443</v>
      </c>
      <c r="IP810" t="s">
        <v>444</v>
      </c>
      <c r="IQ810" t="s">
        <v>445</v>
      </c>
      <c r="IR810" t="s">
        <v>445</v>
      </c>
      <c r="IS810" t="s">
        <v>445</v>
      </c>
      <c r="IT810" t="s">
        <v>445</v>
      </c>
      <c r="IU810">
        <v>0</v>
      </c>
      <c r="IV810">
        <v>100</v>
      </c>
      <c r="IW810">
        <v>100</v>
      </c>
      <c r="IX810">
        <v>2.886</v>
      </c>
      <c r="IY810">
        <v>0.3101</v>
      </c>
      <c r="IZ810">
        <v>0.972545899424372</v>
      </c>
      <c r="JA810">
        <v>0.00534676025210932</v>
      </c>
      <c r="JB810">
        <v>-1.70922874884956e-06</v>
      </c>
      <c r="JC810">
        <v>5.24977269206303e-10</v>
      </c>
      <c r="JD810">
        <v>0.310040366037049</v>
      </c>
      <c r="JE810">
        <v>0</v>
      </c>
      <c r="JF810">
        <v>0</v>
      </c>
      <c r="JG810">
        <v>0</v>
      </c>
      <c r="JH810">
        <v>4</v>
      </c>
      <c r="JI810">
        <v>2317</v>
      </c>
      <c r="JJ810">
        <v>-0</v>
      </c>
      <c r="JK810">
        <v>23</v>
      </c>
      <c r="JL810">
        <v>29370177.9</v>
      </c>
      <c r="JM810">
        <v>29370177.9</v>
      </c>
      <c r="JN810">
        <v>1.12061</v>
      </c>
      <c r="JO810">
        <v>2.63062</v>
      </c>
      <c r="JP810">
        <v>2.19849</v>
      </c>
      <c r="JQ810">
        <v>2.63672</v>
      </c>
      <c r="JR810">
        <v>2.44629</v>
      </c>
      <c r="JS810">
        <v>2.33398</v>
      </c>
      <c r="JT810">
        <v>33.0429</v>
      </c>
      <c r="JU810">
        <v>24.1663</v>
      </c>
      <c r="JV810">
        <v>18</v>
      </c>
      <c r="JW810">
        <v>488.12</v>
      </c>
      <c r="JX810">
        <v>758.692</v>
      </c>
      <c r="JY810">
        <v>40.0941</v>
      </c>
      <c r="JZ810">
        <v>53.4567</v>
      </c>
      <c r="KA810">
        <v>29.9955</v>
      </c>
      <c r="KB810">
        <v>53.5222</v>
      </c>
      <c r="KC810">
        <v>53.3537</v>
      </c>
      <c r="KD810">
        <v>22.5105</v>
      </c>
      <c r="KE810">
        <v>0</v>
      </c>
      <c r="KF810">
        <v>100</v>
      </c>
      <c r="KG810">
        <v>40.184</v>
      </c>
      <c r="KH810">
        <v>440.285</v>
      </c>
      <c r="KI810">
        <v>21.9999</v>
      </c>
      <c r="KJ810">
        <v>92.8989</v>
      </c>
      <c r="KK810">
        <v>89.6368</v>
      </c>
    </row>
    <row r="811" spans="1:297">
      <c r="A811">
        <v>795</v>
      </c>
      <c r="B811">
        <v>1762210677</v>
      </c>
      <c r="C811">
        <v>12445</v>
      </c>
      <c r="D811" t="s">
        <v>2042</v>
      </c>
      <c r="E811" t="s">
        <v>2043</v>
      </c>
      <c r="F811">
        <v>5</v>
      </c>
      <c r="G811" t="s">
        <v>1991</v>
      </c>
      <c r="H811" t="s">
        <v>438</v>
      </c>
      <c r="I811">
        <v>1762210668.35714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433.056137359514</v>
      </c>
      <c r="AK811">
        <v>423.242145454545</v>
      </c>
      <c r="AL811">
        <v>0.457598369520047</v>
      </c>
      <c r="AM811">
        <v>64.2705655648039</v>
      </c>
      <c r="AN811">
        <f>(AP811 - AO811 + DY811*1E3/(8.314*(EA811+273.15)) * AR811/DX811 * AQ811) * DX811/(100*DL811) * 1000/(1000 - AP811)</f>
        <v>0</v>
      </c>
      <c r="AO811">
        <v>20.8675617099779</v>
      </c>
      <c r="AP811">
        <v>35.6467987878788</v>
      </c>
      <c r="AQ811">
        <v>0.00974531504648363</v>
      </c>
      <c r="AR811">
        <v>98.7448828843288</v>
      </c>
      <c r="AS811">
        <v>5</v>
      </c>
      <c r="AT811">
        <v>1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439</v>
      </c>
      <c r="AY811" t="s">
        <v>439</v>
      </c>
      <c r="AZ811">
        <v>0</v>
      </c>
      <c r="BA811">
        <v>0</v>
      </c>
      <c r="BB811">
        <f>1-AZ811/BA811</f>
        <v>0</v>
      </c>
      <c r="BC811">
        <v>0</v>
      </c>
      <c r="BD811" t="s">
        <v>439</v>
      </c>
      <c r="BE811" t="s">
        <v>439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439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440</v>
      </c>
      <c r="DO811">
        <v>2</v>
      </c>
      <c r="DP811" t="b">
        <v>1</v>
      </c>
      <c r="DQ811">
        <v>1762210668.35714</v>
      </c>
      <c r="DR811">
        <v>406.567857142857</v>
      </c>
      <c r="DS811">
        <v>422.155857142857</v>
      </c>
      <c r="DT811">
        <v>35.5732214285714</v>
      </c>
      <c r="DU811">
        <v>20.8666142857143</v>
      </c>
      <c r="DV811">
        <v>403.681</v>
      </c>
      <c r="DW811">
        <v>35.2632071428571</v>
      </c>
      <c r="DX811">
        <v>499.953785714286</v>
      </c>
      <c r="DY811">
        <v>90.7817785714286</v>
      </c>
      <c r="DZ811">
        <v>0.0999950142857143</v>
      </c>
      <c r="EA811">
        <v>43.7759857142857</v>
      </c>
      <c r="EB811">
        <v>41.85315</v>
      </c>
      <c r="EC811">
        <v>999.9</v>
      </c>
      <c r="ED811">
        <v>0</v>
      </c>
      <c r="EE811">
        <v>0</v>
      </c>
      <c r="EF811">
        <v>10000.1392857143</v>
      </c>
      <c r="EG811">
        <v>0</v>
      </c>
      <c r="EH811">
        <v>1193.61714285714</v>
      </c>
      <c r="EI811">
        <v>-15.5880285714286</v>
      </c>
      <c r="EJ811">
        <v>421.564428571429</v>
      </c>
      <c r="EK811">
        <v>431.152571428571</v>
      </c>
      <c r="EL811">
        <v>14.7066071428571</v>
      </c>
      <c r="EM811">
        <v>422.155857142857</v>
      </c>
      <c r="EN811">
        <v>20.8666142857143</v>
      </c>
      <c r="EO811">
        <v>3.2294</v>
      </c>
      <c r="EP811">
        <v>1.89430714285714</v>
      </c>
      <c r="EQ811">
        <v>25.2605071428571</v>
      </c>
      <c r="ER811">
        <v>16.5875214285714</v>
      </c>
      <c r="ES811">
        <v>2000.05142857143</v>
      </c>
      <c r="ET811">
        <v>0.980002142857143</v>
      </c>
      <c r="EU811">
        <v>0.0199974642857143</v>
      </c>
      <c r="EV811">
        <v>0</v>
      </c>
      <c r="EW811">
        <v>1122.53642857143</v>
      </c>
      <c r="EX811">
        <v>5.00059</v>
      </c>
      <c r="EY811">
        <v>24012.6357142857</v>
      </c>
      <c r="EZ811">
        <v>17360.7571428571</v>
      </c>
      <c r="FA811">
        <v>62.1960714285714</v>
      </c>
      <c r="FB811">
        <v>62.2720714285714</v>
      </c>
      <c r="FC811">
        <v>61.7364285714286</v>
      </c>
      <c r="FD811">
        <v>61.7095714285714</v>
      </c>
      <c r="FE811">
        <v>62.6158571428571</v>
      </c>
      <c r="FF811">
        <v>1955.15142857143</v>
      </c>
      <c r="FG811">
        <v>39.9</v>
      </c>
      <c r="FH811">
        <v>0</v>
      </c>
      <c r="FI811">
        <v>1762210676.6</v>
      </c>
      <c r="FJ811">
        <v>0</v>
      </c>
      <c r="FK811">
        <v>1122.13153846154</v>
      </c>
      <c r="FL811">
        <v>-13.690256418883</v>
      </c>
      <c r="FM811">
        <v>-310.07521382906</v>
      </c>
      <c r="FN811">
        <v>24004.25</v>
      </c>
      <c r="FO811">
        <v>15</v>
      </c>
      <c r="FP811">
        <v>0</v>
      </c>
      <c r="FQ811" t="s">
        <v>441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-15.1209666666667</v>
      </c>
      <c r="GD811">
        <v>-16.1010311688312</v>
      </c>
      <c r="GE811">
        <v>2.21257945293622</v>
      </c>
      <c r="GF811">
        <v>0</v>
      </c>
      <c r="GG811">
        <v>1123.17352941176</v>
      </c>
      <c r="GH811">
        <v>-17.211917479774</v>
      </c>
      <c r="GI811">
        <v>1.73427028620266</v>
      </c>
      <c r="GJ811">
        <v>-1</v>
      </c>
      <c r="GK811">
        <v>14.6843</v>
      </c>
      <c r="GL811">
        <v>0.551727272727283</v>
      </c>
      <c r="GM811">
        <v>0.0557241334398215</v>
      </c>
      <c r="GN811">
        <v>0</v>
      </c>
      <c r="GO811">
        <v>0</v>
      </c>
      <c r="GP811">
        <v>2</v>
      </c>
      <c r="GQ811" t="s">
        <v>442</v>
      </c>
      <c r="GR811">
        <v>3.12583</v>
      </c>
      <c r="GS811">
        <v>2.77799</v>
      </c>
      <c r="GT811">
        <v>0.0825995</v>
      </c>
      <c r="GU811">
        <v>0.0867607</v>
      </c>
      <c r="GV811">
        <v>0.129826</v>
      </c>
      <c r="GW811">
        <v>0.088872</v>
      </c>
      <c r="GX811">
        <v>32950.1</v>
      </c>
      <c r="GY811">
        <v>34721.5</v>
      </c>
      <c r="GZ811">
        <v>32625.1</v>
      </c>
      <c r="HA811">
        <v>34554.5</v>
      </c>
      <c r="HB811">
        <v>40555.3</v>
      </c>
      <c r="HC811">
        <v>45355.4</v>
      </c>
      <c r="HD811">
        <v>51247.6</v>
      </c>
      <c r="HE811">
        <v>55395.1</v>
      </c>
      <c r="HF811">
        <v>1.67418</v>
      </c>
      <c r="HG811">
        <v>1.99702</v>
      </c>
      <c r="HH811">
        <v>0.0358969</v>
      </c>
      <c r="HI811">
        <v>0</v>
      </c>
      <c r="HJ811">
        <v>41.3029</v>
      </c>
      <c r="HK811">
        <v>999.9</v>
      </c>
      <c r="HL811">
        <v>53.418</v>
      </c>
      <c r="HM811">
        <v>28.369</v>
      </c>
      <c r="HN811">
        <v>22.8136</v>
      </c>
      <c r="HO811">
        <v>60.2752</v>
      </c>
      <c r="HP811">
        <v>30.8494</v>
      </c>
      <c r="HQ811">
        <v>2</v>
      </c>
      <c r="HR811">
        <v>2.26911</v>
      </c>
      <c r="HS811">
        <v>1.79166</v>
      </c>
      <c r="HT811">
        <v>20.1016</v>
      </c>
      <c r="HU811">
        <v>5.18629</v>
      </c>
      <c r="HV811">
        <v>12.0159</v>
      </c>
      <c r="HW811">
        <v>4.9686</v>
      </c>
      <c r="HX811">
        <v>3.29525</v>
      </c>
      <c r="HY811">
        <v>999.9</v>
      </c>
      <c r="HZ811">
        <v>9999</v>
      </c>
      <c r="IA811">
        <v>9999</v>
      </c>
      <c r="IB811">
        <v>9999</v>
      </c>
      <c r="IC811">
        <v>1.86316</v>
      </c>
      <c r="ID811">
        <v>1.86812</v>
      </c>
      <c r="IE811">
        <v>1.86783</v>
      </c>
      <c r="IF811">
        <v>1.86904</v>
      </c>
      <c r="IG811">
        <v>1.86981</v>
      </c>
      <c r="IH811">
        <v>1.86586</v>
      </c>
      <c r="II811">
        <v>1.86705</v>
      </c>
      <c r="IJ811">
        <v>1.86836</v>
      </c>
      <c r="IK811">
        <v>5</v>
      </c>
      <c r="IL811">
        <v>0</v>
      </c>
      <c r="IM811">
        <v>0</v>
      </c>
      <c r="IN811">
        <v>0</v>
      </c>
      <c r="IO811" t="s">
        <v>443</v>
      </c>
      <c r="IP811" t="s">
        <v>444</v>
      </c>
      <c r="IQ811" t="s">
        <v>445</v>
      </c>
      <c r="IR811" t="s">
        <v>445</v>
      </c>
      <c r="IS811" t="s">
        <v>445</v>
      </c>
      <c r="IT811" t="s">
        <v>445</v>
      </c>
      <c r="IU811">
        <v>0</v>
      </c>
      <c r="IV811">
        <v>100</v>
      </c>
      <c r="IW811">
        <v>100</v>
      </c>
      <c r="IX811">
        <v>2.898</v>
      </c>
      <c r="IY811">
        <v>0.3101</v>
      </c>
      <c r="IZ811">
        <v>0.972545899424372</v>
      </c>
      <c r="JA811">
        <v>0.00534676025210932</v>
      </c>
      <c r="JB811">
        <v>-1.70922874884956e-06</v>
      </c>
      <c r="JC811">
        <v>5.24977269206303e-10</v>
      </c>
      <c r="JD811">
        <v>0.310040366037049</v>
      </c>
      <c r="JE811">
        <v>0</v>
      </c>
      <c r="JF811">
        <v>0</v>
      </c>
      <c r="JG811">
        <v>0</v>
      </c>
      <c r="JH811">
        <v>4</v>
      </c>
      <c r="JI811">
        <v>2317</v>
      </c>
      <c r="JJ811">
        <v>-0</v>
      </c>
      <c r="JK811">
        <v>23</v>
      </c>
      <c r="JL811">
        <v>29370177.9</v>
      </c>
      <c r="JM811">
        <v>29370177.9</v>
      </c>
      <c r="JN811">
        <v>1.15234</v>
      </c>
      <c r="JO811">
        <v>2.62939</v>
      </c>
      <c r="JP811">
        <v>2.19849</v>
      </c>
      <c r="JQ811">
        <v>2.63794</v>
      </c>
      <c r="JR811">
        <v>2.44507</v>
      </c>
      <c r="JS811">
        <v>2.33032</v>
      </c>
      <c r="JT811">
        <v>33.0429</v>
      </c>
      <c r="JU811">
        <v>24.1663</v>
      </c>
      <c r="JV811">
        <v>18</v>
      </c>
      <c r="JW811">
        <v>488.455</v>
      </c>
      <c r="JX811">
        <v>758.752</v>
      </c>
      <c r="JY811">
        <v>40.1948</v>
      </c>
      <c r="JZ811">
        <v>53.407</v>
      </c>
      <c r="KA811">
        <v>29.9955</v>
      </c>
      <c r="KB811">
        <v>53.471</v>
      </c>
      <c r="KC811">
        <v>53.3032</v>
      </c>
      <c r="KD811">
        <v>23.1505</v>
      </c>
      <c r="KE811">
        <v>0</v>
      </c>
      <c r="KF811">
        <v>100</v>
      </c>
      <c r="KG811">
        <v>40.2709</v>
      </c>
      <c r="KH811">
        <v>453.852</v>
      </c>
      <c r="KI811">
        <v>21.9999</v>
      </c>
      <c r="KJ811">
        <v>92.9069</v>
      </c>
      <c r="KK811">
        <v>89.6466</v>
      </c>
    </row>
    <row r="812" spans="1:297">
      <c r="A812">
        <v>796</v>
      </c>
      <c r="B812">
        <v>1762210682</v>
      </c>
      <c r="C812">
        <v>12450</v>
      </c>
      <c r="D812" t="s">
        <v>2044</v>
      </c>
      <c r="E812" t="s">
        <v>2045</v>
      </c>
      <c r="F812">
        <v>5</v>
      </c>
      <c r="G812" t="s">
        <v>1991</v>
      </c>
      <c r="H812" t="s">
        <v>438</v>
      </c>
      <c r="I812">
        <v>1762210673.84615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444.687279340287</v>
      </c>
      <c r="AK812">
        <v>430.384824242424</v>
      </c>
      <c r="AL812">
        <v>1.51641012511288</v>
      </c>
      <c r="AM812">
        <v>64.2705655648039</v>
      </c>
      <c r="AN812">
        <f>(AP812 - AO812 + DY812*1E3/(8.314*(EA812+273.15)) * AR812/DX812 * AQ812) * DX812/(100*DL812) * 1000/(1000 - AP812)</f>
        <v>0</v>
      </c>
      <c r="AO812">
        <v>20.8697472806104</v>
      </c>
      <c r="AP812">
        <v>35.6970933333333</v>
      </c>
      <c r="AQ812">
        <v>0.0101468115577149</v>
      </c>
      <c r="AR812">
        <v>98.7448828843288</v>
      </c>
      <c r="AS812">
        <v>5</v>
      </c>
      <c r="AT812">
        <v>1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439</v>
      </c>
      <c r="AY812" t="s">
        <v>439</v>
      </c>
      <c r="AZ812">
        <v>0</v>
      </c>
      <c r="BA812">
        <v>0</v>
      </c>
      <c r="BB812">
        <f>1-AZ812/BA812</f>
        <v>0</v>
      </c>
      <c r="BC812">
        <v>0</v>
      </c>
      <c r="BD812" t="s">
        <v>439</v>
      </c>
      <c r="BE812" t="s">
        <v>439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439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440</v>
      </c>
      <c r="DO812">
        <v>2</v>
      </c>
      <c r="DP812" t="b">
        <v>1</v>
      </c>
      <c r="DQ812">
        <v>1762210673.84615</v>
      </c>
      <c r="DR812">
        <v>408.565846153846</v>
      </c>
      <c r="DS812">
        <v>428.040461538462</v>
      </c>
      <c r="DT812">
        <v>35.6265769230769</v>
      </c>
      <c r="DU812">
        <v>20.8686307692308</v>
      </c>
      <c r="DV812">
        <v>405.670461538462</v>
      </c>
      <c r="DW812">
        <v>35.3165538461538</v>
      </c>
      <c r="DX812">
        <v>499.936153846154</v>
      </c>
      <c r="DY812">
        <v>90.7816</v>
      </c>
      <c r="DZ812">
        <v>0.0999626076923077</v>
      </c>
      <c r="EA812">
        <v>43.8051384615385</v>
      </c>
      <c r="EB812">
        <v>41.8702307692308</v>
      </c>
      <c r="EC812">
        <v>999.9</v>
      </c>
      <c r="ED812">
        <v>0</v>
      </c>
      <c r="EE812">
        <v>0</v>
      </c>
      <c r="EF812">
        <v>10003.8538461538</v>
      </c>
      <c r="EG812">
        <v>0</v>
      </c>
      <c r="EH812">
        <v>1193.66153846154</v>
      </c>
      <c r="EI812">
        <v>-19.4746615384615</v>
      </c>
      <c r="EJ812">
        <v>423.659538461538</v>
      </c>
      <c r="EK812">
        <v>437.163384615385</v>
      </c>
      <c r="EL812">
        <v>14.7579538461538</v>
      </c>
      <c r="EM812">
        <v>428.040461538462</v>
      </c>
      <c r="EN812">
        <v>20.8686307692308</v>
      </c>
      <c r="EO812">
        <v>3.23423692307692</v>
      </c>
      <c r="EP812">
        <v>1.89448615384615</v>
      </c>
      <c r="EQ812">
        <v>25.2856692307692</v>
      </c>
      <c r="ER812">
        <v>16.5890076923077</v>
      </c>
      <c r="ES812">
        <v>2000.04461538462</v>
      </c>
      <c r="ET812">
        <v>0.980001846153846</v>
      </c>
      <c r="EU812">
        <v>0.0199977769230769</v>
      </c>
      <c r="EV812">
        <v>0</v>
      </c>
      <c r="EW812">
        <v>1121.35</v>
      </c>
      <c r="EX812">
        <v>5.00059</v>
      </c>
      <c r="EY812">
        <v>23986.7153846154</v>
      </c>
      <c r="EZ812">
        <v>17360.7153846154</v>
      </c>
      <c r="FA812">
        <v>62.1631538461538</v>
      </c>
      <c r="FB812">
        <v>62.2305384615385</v>
      </c>
      <c r="FC812">
        <v>61.7112307692308</v>
      </c>
      <c r="FD812">
        <v>61.668</v>
      </c>
      <c r="FE812">
        <v>62.5862307692308</v>
      </c>
      <c r="FF812">
        <v>1955.14461538462</v>
      </c>
      <c r="FG812">
        <v>39.9</v>
      </c>
      <c r="FH812">
        <v>0</v>
      </c>
      <c r="FI812">
        <v>1762210681.4</v>
      </c>
      <c r="FJ812">
        <v>0</v>
      </c>
      <c r="FK812">
        <v>1121.24384615385</v>
      </c>
      <c r="FL812">
        <v>-9.1904273405805</v>
      </c>
      <c r="FM812">
        <v>-216.386324757124</v>
      </c>
      <c r="FN812">
        <v>23983.5115384615</v>
      </c>
      <c r="FO812">
        <v>15</v>
      </c>
      <c r="FP812">
        <v>0</v>
      </c>
      <c r="FQ812" t="s">
        <v>441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-18.112605</v>
      </c>
      <c r="GD812">
        <v>-46.9053879699248</v>
      </c>
      <c r="GE812">
        <v>4.91547780001853</v>
      </c>
      <c r="GF812">
        <v>0</v>
      </c>
      <c r="GG812">
        <v>1121.98941176471</v>
      </c>
      <c r="GH812">
        <v>-12.6496562297369</v>
      </c>
      <c r="GI812">
        <v>1.29019364979805</v>
      </c>
      <c r="GJ812">
        <v>-1</v>
      </c>
      <c r="GK812">
        <v>14.73624</v>
      </c>
      <c r="GL812">
        <v>0.563702255639077</v>
      </c>
      <c r="GM812">
        <v>0.0542481096444843</v>
      </c>
      <c r="GN812">
        <v>0</v>
      </c>
      <c r="GO812">
        <v>0</v>
      </c>
      <c r="GP812">
        <v>2</v>
      </c>
      <c r="GQ812" t="s">
        <v>442</v>
      </c>
      <c r="GR812">
        <v>3.12563</v>
      </c>
      <c r="GS812">
        <v>2.77796</v>
      </c>
      <c r="GT812">
        <v>0.0838132</v>
      </c>
      <c r="GU812">
        <v>0.0888062</v>
      </c>
      <c r="GV812">
        <v>0.129947</v>
      </c>
      <c r="GW812">
        <v>0.0888938</v>
      </c>
      <c r="GX812">
        <v>32909.3</v>
      </c>
      <c r="GY812">
        <v>34648.1</v>
      </c>
      <c r="GZ812">
        <v>32627.5</v>
      </c>
      <c r="HA812">
        <v>34558.7</v>
      </c>
      <c r="HB812">
        <v>40552.4</v>
      </c>
      <c r="HC812">
        <v>45359.6</v>
      </c>
      <c r="HD812">
        <v>51250.9</v>
      </c>
      <c r="HE812">
        <v>55401.2</v>
      </c>
      <c r="HF812">
        <v>1.67435</v>
      </c>
      <c r="HG812">
        <v>1.99772</v>
      </c>
      <c r="HH812">
        <v>0.0356846</v>
      </c>
      <c r="HI812">
        <v>0</v>
      </c>
      <c r="HJ812">
        <v>41.3177</v>
      </c>
      <c r="HK812">
        <v>999.9</v>
      </c>
      <c r="HL812">
        <v>53.418</v>
      </c>
      <c r="HM812">
        <v>28.369</v>
      </c>
      <c r="HN812">
        <v>22.8147</v>
      </c>
      <c r="HO812">
        <v>60.1352</v>
      </c>
      <c r="HP812">
        <v>30.9696</v>
      </c>
      <c r="HQ812">
        <v>2</v>
      </c>
      <c r="HR812">
        <v>2.26434</v>
      </c>
      <c r="HS812">
        <v>1.79818</v>
      </c>
      <c r="HT812">
        <v>20.1008</v>
      </c>
      <c r="HU812">
        <v>5.18599</v>
      </c>
      <c r="HV812">
        <v>12.0159</v>
      </c>
      <c r="HW812">
        <v>4.9689</v>
      </c>
      <c r="HX812">
        <v>3.29528</v>
      </c>
      <c r="HY812">
        <v>999.9</v>
      </c>
      <c r="HZ812">
        <v>9999</v>
      </c>
      <c r="IA812">
        <v>9999</v>
      </c>
      <c r="IB812">
        <v>9999</v>
      </c>
      <c r="IC812">
        <v>1.86315</v>
      </c>
      <c r="ID812">
        <v>1.86813</v>
      </c>
      <c r="IE812">
        <v>1.86784</v>
      </c>
      <c r="IF812">
        <v>1.86904</v>
      </c>
      <c r="IG812">
        <v>1.86981</v>
      </c>
      <c r="IH812">
        <v>1.86586</v>
      </c>
      <c r="II812">
        <v>1.86706</v>
      </c>
      <c r="IJ812">
        <v>1.86836</v>
      </c>
      <c r="IK812">
        <v>5</v>
      </c>
      <c r="IL812">
        <v>0</v>
      </c>
      <c r="IM812">
        <v>0</v>
      </c>
      <c r="IN812">
        <v>0</v>
      </c>
      <c r="IO812" t="s">
        <v>443</v>
      </c>
      <c r="IP812" t="s">
        <v>444</v>
      </c>
      <c r="IQ812" t="s">
        <v>445</v>
      </c>
      <c r="IR812" t="s">
        <v>445</v>
      </c>
      <c r="IS812" t="s">
        <v>445</v>
      </c>
      <c r="IT812" t="s">
        <v>445</v>
      </c>
      <c r="IU812">
        <v>0</v>
      </c>
      <c r="IV812">
        <v>100</v>
      </c>
      <c r="IW812">
        <v>100</v>
      </c>
      <c r="IX812">
        <v>2.93</v>
      </c>
      <c r="IY812">
        <v>0.31</v>
      </c>
      <c r="IZ812">
        <v>0.972545899424372</v>
      </c>
      <c r="JA812">
        <v>0.00534676025210932</v>
      </c>
      <c r="JB812">
        <v>-1.70922874884956e-06</v>
      </c>
      <c r="JC812">
        <v>5.24977269206303e-10</v>
      </c>
      <c r="JD812">
        <v>0.310040366037049</v>
      </c>
      <c r="JE812">
        <v>0</v>
      </c>
      <c r="JF812">
        <v>0</v>
      </c>
      <c r="JG812">
        <v>0</v>
      </c>
      <c r="JH812">
        <v>4</v>
      </c>
      <c r="JI812">
        <v>2317</v>
      </c>
      <c r="JJ812">
        <v>-0</v>
      </c>
      <c r="JK812">
        <v>23</v>
      </c>
      <c r="JL812">
        <v>29370178</v>
      </c>
      <c r="JM812">
        <v>29370178</v>
      </c>
      <c r="JN812">
        <v>1.18896</v>
      </c>
      <c r="JO812">
        <v>2.63306</v>
      </c>
      <c r="JP812">
        <v>2.19849</v>
      </c>
      <c r="JQ812">
        <v>2.63794</v>
      </c>
      <c r="JR812">
        <v>2.44629</v>
      </c>
      <c r="JS812">
        <v>2.29858</v>
      </c>
      <c r="JT812">
        <v>33.0429</v>
      </c>
      <c r="JU812">
        <v>24.1575</v>
      </c>
      <c r="JV812">
        <v>18</v>
      </c>
      <c r="JW812">
        <v>488.312</v>
      </c>
      <c r="JX812">
        <v>759.02</v>
      </c>
      <c r="JY812">
        <v>40.281</v>
      </c>
      <c r="JZ812">
        <v>53.3556</v>
      </c>
      <c r="KA812">
        <v>29.9955</v>
      </c>
      <c r="KB812">
        <v>53.4233</v>
      </c>
      <c r="KC812">
        <v>53.2561</v>
      </c>
      <c r="KD812">
        <v>23.9521</v>
      </c>
      <c r="KE812">
        <v>0</v>
      </c>
      <c r="KF812">
        <v>100</v>
      </c>
      <c r="KG812">
        <v>40.3511</v>
      </c>
      <c r="KH812">
        <v>474.197</v>
      </c>
      <c r="KI812">
        <v>21.9999</v>
      </c>
      <c r="KJ812">
        <v>92.9133</v>
      </c>
      <c r="KK812">
        <v>89.6568</v>
      </c>
    </row>
    <row r="813" spans="1:297">
      <c r="A813">
        <v>797</v>
      </c>
      <c r="B813">
        <v>1762210687</v>
      </c>
      <c r="C813">
        <v>12455</v>
      </c>
      <c r="D813" t="s">
        <v>2046</v>
      </c>
      <c r="E813" t="s">
        <v>2047</v>
      </c>
      <c r="F813">
        <v>5</v>
      </c>
      <c r="G813" t="s">
        <v>1991</v>
      </c>
      <c r="H813" t="s">
        <v>438</v>
      </c>
      <c r="I813">
        <v>1762210678.84615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458.737066081689</v>
      </c>
      <c r="AK813">
        <v>441.248357575758</v>
      </c>
      <c r="AL813">
        <v>2.25948521099468</v>
      </c>
      <c r="AM813">
        <v>64.486555682665</v>
      </c>
      <c r="AN813">
        <f>(AP813 - AO813 + DY813*1E3/(8.314*(EA813+273.15)) * AR813/DX813 * AQ813) * DX813/(100*DL813) * 1000/(1000 - AP813)</f>
        <v>0</v>
      </c>
      <c r="AO813">
        <v>20.8731064962291</v>
      </c>
      <c r="AP813">
        <v>35.7427109090909</v>
      </c>
      <c r="AQ813">
        <v>0.00942651775407242</v>
      </c>
      <c r="AR813">
        <v>97.126396670549</v>
      </c>
      <c r="AS813">
        <v>5</v>
      </c>
      <c r="AT813">
        <v>1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439</v>
      </c>
      <c r="AY813" t="s">
        <v>439</v>
      </c>
      <c r="AZ813">
        <v>0</v>
      </c>
      <c r="BA813">
        <v>0</v>
      </c>
      <c r="BB813">
        <f>1-AZ813/BA813</f>
        <v>0</v>
      </c>
      <c r="BC813">
        <v>0</v>
      </c>
      <c r="BD813" t="s">
        <v>439</v>
      </c>
      <c r="BE813" t="s">
        <v>439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439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440</v>
      </c>
      <c r="DO813">
        <v>2</v>
      </c>
      <c r="DP813" t="b">
        <v>1</v>
      </c>
      <c r="DQ813">
        <v>1762210678.84615</v>
      </c>
      <c r="DR813">
        <v>413.401153846154</v>
      </c>
      <c r="DS813">
        <v>438.425076923077</v>
      </c>
      <c r="DT813">
        <v>35.6739615384615</v>
      </c>
      <c r="DU813">
        <v>20.8704846153846</v>
      </c>
      <c r="DV813">
        <v>410.485538461539</v>
      </c>
      <c r="DW813">
        <v>35.3639384615385</v>
      </c>
      <c r="DX813">
        <v>499.973538461538</v>
      </c>
      <c r="DY813">
        <v>90.7820307692308</v>
      </c>
      <c r="DZ813">
        <v>0.100022407692308</v>
      </c>
      <c r="EA813">
        <v>43.8335230769231</v>
      </c>
      <c r="EB813">
        <v>41.8822923076923</v>
      </c>
      <c r="EC813">
        <v>999.9</v>
      </c>
      <c r="ED813">
        <v>0</v>
      </c>
      <c r="EE813">
        <v>0</v>
      </c>
      <c r="EF813">
        <v>10007.2653846154</v>
      </c>
      <c r="EG813">
        <v>0</v>
      </c>
      <c r="EH813">
        <v>1193.71153846154</v>
      </c>
      <c r="EI813">
        <v>-25.0241076923077</v>
      </c>
      <c r="EJ813">
        <v>428.694692307692</v>
      </c>
      <c r="EK813">
        <v>447.770153846154</v>
      </c>
      <c r="EL813">
        <v>14.8034923076923</v>
      </c>
      <c r="EM813">
        <v>438.425076923077</v>
      </c>
      <c r="EN813">
        <v>20.8704846153846</v>
      </c>
      <c r="EO813">
        <v>3.23855538461538</v>
      </c>
      <c r="EP813">
        <v>1.89466384615385</v>
      </c>
      <c r="EQ813">
        <v>25.3080923076923</v>
      </c>
      <c r="ER813">
        <v>16.5904769230769</v>
      </c>
      <c r="ES813">
        <v>2000.04769230769</v>
      </c>
      <c r="ET813">
        <v>0.980001615384615</v>
      </c>
      <c r="EU813">
        <v>0.0199980153846154</v>
      </c>
      <c r="EV813">
        <v>0</v>
      </c>
      <c r="EW813">
        <v>1120.91</v>
      </c>
      <c r="EX813">
        <v>5.00059</v>
      </c>
      <c r="EY813">
        <v>23973.7384615385</v>
      </c>
      <c r="EZ813">
        <v>17360.7384615385</v>
      </c>
      <c r="FA813">
        <v>62.1295384615385</v>
      </c>
      <c r="FB813">
        <v>62.2016153846154</v>
      </c>
      <c r="FC813">
        <v>61.6727692307692</v>
      </c>
      <c r="FD813">
        <v>61.6440769230769</v>
      </c>
      <c r="FE813">
        <v>62.5477692307692</v>
      </c>
      <c r="FF813">
        <v>1955.14769230769</v>
      </c>
      <c r="FG813">
        <v>39.9</v>
      </c>
      <c r="FH813">
        <v>0</v>
      </c>
      <c r="FI813">
        <v>1762210686.2</v>
      </c>
      <c r="FJ813">
        <v>0</v>
      </c>
      <c r="FK813">
        <v>1120.81115384615</v>
      </c>
      <c r="FL813">
        <v>-1.78769230295558</v>
      </c>
      <c r="FM813">
        <v>-82.0376068446347</v>
      </c>
      <c r="FN813">
        <v>23971.9846153846</v>
      </c>
      <c r="FO813">
        <v>15</v>
      </c>
      <c r="FP813">
        <v>0</v>
      </c>
      <c r="FQ813" t="s">
        <v>441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-22.0448380952381</v>
      </c>
      <c r="GD813">
        <v>-67.0253454545455</v>
      </c>
      <c r="GE813">
        <v>6.86337450609609</v>
      </c>
      <c r="GF813">
        <v>0</v>
      </c>
      <c r="GG813">
        <v>1121.18676470588</v>
      </c>
      <c r="GH813">
        <v>-6.12574484867968</v>
      </c>
      <c r="GI813">
        <v>0.735509909511526</v>
      </c>
      <c r="GJ813">
        <v>-1</v>
      </c>
      <c r="GK813">
        <v>14.7768904761905</v>
      </c>
      <c r="GL813">
        <v>0.555280519480529</v>
      </c>
      <c r="GM813">
        <v>0.0561307394330154</v>
      </c>
      <c r="GN813">
        <v>0</v>
      </c>
      <c r="GO813">
        <v>0</v>
      </c>
      <c r="GP813">
        <v>2</v>
      </c>
      <c r="GQ813" t="s">
        <v>442</v>
      </c>
      <c r="GR813">
        <v>3.12587</v>
      </c>
      <c r="GS813">
        <v>2.77808</v>
      </c>
      <c r="GT813">
        <v>0.0855979</v>
      </c>
      <c r="GU813">
        <v>0.0913619</v>
      </c>
      <c r="GV813">
        <v>0.130096</v>
      </c>
      <c r="GW813">
        <v>0.0889114</v>
      </c>
      <c r="GX813">
        <v>32848.6</v>
      </c>
      <c r="GY813">
        <v>34555.4</v>
      </c>
      <c r="GZ813">
        <v>32630.6</v>
      </c>
      <c r="HA813">
        <v>34562.9</v>
      </c>
      <c r="HB813">
        <v>40548.8</v>
      </c>
      <c r="HC813">
        <v>45363.9</v>
      </c>
      <c r="HD813">
        <v>51254.7</v>
      </c>
      <c r="HE813">
        <v>55407.2</v>
      </c>
      <c r="HF813">
        <v>1.67507</v>
      </c>
      <c r="HG813">
        <v>1.99837</v>
      </c>
      <c r="HH813">
        <v>0.0354722</v>
      </c>
      <c r="HI813">
        <v>0</v>
      </c>
      <c r="HJ813">
        <v>41.3321</v>
      </c>
      <c r="HK813">
        <v>999.9</v>
      </c>
      <c r="HL813">
        <v>53.418</v>
      </c>
      <c r="HM813">
        <v>28.379</v>
      </c>
      <c r="HN813">
        <v>22.8277</v>
      </c>
      <c r="HO813">
        <v>60.2052</v>
      </c>
      <c r="HP813">
        <v>30.8614</v>
      </c>
      <c r="HQ813">
        <v>2</v>
      </c>
      <c r="HR813">
        <v>2.25955</v>
      </c>
      <c r="HS813">
        <v>1.792</v>
      </c>
      <c r="HT813">
        <v>20.1019</v>
      </c>
      <c r="HU813">
        <v>5.18584</v>
      </c>
      <c r="HV813">
        <v>12.0159</v>
      </c>
      <c r="HW813">
        <v>4.969</v>
      </c>
      <c r="HX813">
        <v>3.2951</v>
      </c>
      <c r="HY813">
        <v>999.9</v>
      </c>
      <c r="HZ813">
        <v>9999</v>
      </c>
      <c r="IA813">
        <v>9999</v>
      </c>
      <c r="IB813">
        <v>9999</v>
      </c>
      <c r="IC813">
        <v>1.86316</v>
      </c>
      <c r="ID813">
        <v>1.86812</v>
      </c>
      <c r="IE813">
        <v>1.86783</v>
      </c>
      <c r="IF813">
        <v>1.86904</v>
      </c>
      <c r="IG813">
        <v>1.86981</v>
      </c>
      <c r="IH813">
        <v>1.86585</v>
      </c>
      <c r="II813">
        <v>1.86705</v>
      </c>
      <c r="IJ813">
        <v>1.86839</v>
      </c>
      <c r="IK813">
        <v>5</v>
      </c>
      <c r="IL813">
        <v>0</v>
      </c>
      <c r="IM813">
        <v>0</v>
      </c>
      <c r="IN813">
        <v>0</v>
      </c>
      <c r="IO813" t="s">
        <v>443</v>
      </c>
      <c r="IP813" t="s">
        <v>444</v>
      </c>
      <c r="IQ813" t="s">
        <v>445</v>
      </c>
      <c r="IR813" t="s">
        <v>445</v>
      </c>
      <c r="IS813" t="s">
        <v>445</v>
      </c>
      <c r="IT813" t="s">
        <v>445</v>
      </c>
      <c r="IU813">
        <v>0</v>
      </c>
      <c r="IV813">
        <v>100</v>
      </c>
      <c r="IW813">
        <v>100</v>
      </c>
      <c r="IX813">
        <v>2.977</v>
      </c>
      <c r="IY813">
        <v>0.31</v>
      </c>
      <c r="IZ813">
        <v>0.972545899424372</v>
      </c>
      <c r="JA813">
        <v>0.00534676025210932</v>
      </c>
      <c r="JB813">
        <v>-1.70922874884956e-06</v>
      </c>
      <c r="JC813">
        <v>5.24977269206303e-10</v>
      </c>
      <c r="JD813">
        <v>0.310040366037049</v>
      </c>
      <c r="JE813">
        <v>0</v>
      </c>
      <c r="JF813">
        <v>0</v>
      </c>
      <c r="JG813">
        <v>0</v>
      </c>
      <c r="JH813">
        <v>4</v>
      </c>
      <c r="JI813">
        <v>2317</v>
      </c>
      <c r="JJ813">
        <v>-0</v>
      </c>
      <c r="JK813">
        <v>23</v>
      </c>
      <c r="JL813">
        <v>29370178.1</v>
      </c>
      <c r="JM813">
        <v>29370178.1</v>
      </c>
      <c r="JN813">
        <v>1.23169</v>
      </c>
      <c r="JO813">
        <v>2.62329</v>
      </c>
      <c r="JP813">
        <v>2.19849</v>
      </c>
      <c r="JQ813">
        <v>2.63672</v>
      </c>
      <c r="JR813">
        <v>2.44629</v>
      </c>
      <c r="JS813">
        <v>2.32422</v>
      </c>
      <c r="JT813">
        <v>33.0429</v>
      </c>
      <c r="JU813">
        <v>24.1751</v>
      </c>
      <c r="JV813">
        <v>18</v>
      </c>
      <c r="JW813">
        <v>488.555</v>
      </c>
      <c r="JX813">
        <v>759.207</v>
      </c>
      <c r="JY813">
        <v>40.3589</v>
      </c>
      <c r="JZ813">
        <v>53.306</v>
      </c>
      <c r="KA813">
        <v>29.9955</v>
      </c>
      <c r="KB813">
        <v>53.3724</v>
      </c>
      <c r="KC813">
        <v>53.2057</v>
      </c>
      <c r="KD813">
        <v>24.7365</v>
      </c>
      <c r="KE813">
        <v>0</v>
      </c>
      <c r="KF813">
        <v>100</v>
      </c>
      <c r="KG813">
        <v>40.4266</v>
      </c>
      <c r="KH813">
        <v>487.774</v>
      </c>
      <c r="KI813">
        <v>21.9999</v>
      </c>
      <c r="KJ813">
        <v>92.9209</v>
      </c>
      <c r="KK813">
        <v>89.667</v>
      </c>
    </row>
    <row r="814" spans="1:297">
      <c r="A814">
        <v>798</v>
      </c>
      <c r="B814">
        <v>1762210692</v>
      </c>
      <c r="C814">
        <v>12460</v>
      </c>
      <c r="D814" t="s">
        <v>2048</v>
      </c>
      <c r="E814" t="s">
        <v>2049</v>
      </c>
      <c r="F814">
        <v>5</v>
      </c>
      <c r="G814" t="s">
        <v>1991</v>
      </c>
      <c r="H814" t="s">
        <v>438</v>
      </c>
      <c r="I814">
        <v>1762210683.84615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475.896253578215</v>
      </c>
      <c r="AK814">
        <v>455.460606060606</v>
      </c>
      <c r="AL814">
        <v>2.87735761581985</v>
      </c>
      <c r="AM814">
        <v>64.486555682665</v>
      </c>
      <c r="AN814">
        <f>(AP814 - AO814 + DY814*1E3/(8.314*(EA814+273.15)) * AR814/DX814 * AQ814) * DX814/(100*DL814) * 1000/(1000 - AP814)</f>
        <v>0</v>
      </c>
      <c r="AO814">
        <v>20.875091792719</v>
      </c>
      <c r="AP814">
        <v>35.7832587878788</v>
      </c>
      <c r="AQ814">
        <v>0.00832729944152955</v>
      </c>
      <c r="AR814">
        <v>97.126396670549</v>
      </c>
      <c r="AS814">
        <v>5</v>
      </c>
      <c r="AT814">
        <v>1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439</v>
      </c>
      <c r="AY814" t="s">
        <v>439</v>
      </c>
      <c r="AZ814">
        <v>0</v>
      </c>
      <c r="BA814">
        <v>0</v>
      </c>
      <c r="BB814">
        <f>1-AZ814/BA814</f>
        <v>0</v>
      </c>
      <c r="BC814">
        <v>0</v>
      </c>
      <c r="BD814" t="s">
        <v>439</v>
      </c>
      <c r="BE814" t="s">
        <v>439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439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440</v>
      </c>
      <c r="DO814">
        <v>2</v>
      </c>
      <c r="DP814" t="b">
        <v>1</v>
      </c>
      <c r="DQ814">
        <v>1762210683.84615</v>
      </c>
      <c r="DR814">
        <v>422.027153846154</v>
      </c>
      <c r="DS814">
        <v>452.534307692308</v>
      </c>
      <c r="DT814">
        <v>35.7217230769231</v>
      </c>
      <c r="DU814">
        <v>20.8727923076923</v>
      </c>
      <c r="DV814">
        <v>419.075615384615</v>
      </c>
      <c r="DW814">
        <v>35.4116769230769</v>
      </c>
      <c r="DX814">
        <v>499.992538461538</v>
      </c>
      <c r="DY814">
        <v>90.7824153846154</v>
      </c>
      <c r="DZ814">
        <v>0.0999987153846154</v>
      </c>
      <c r="EA814">
        <v>43.8573538461538</v>
      </c>
      <c r="EB814">
        <v>41.8942076923077</v>
      </c>
      <c r="EC814">
        <v>999.9</v>
      </c>
      <c r="ED814">
        <v>0</v>
      </c>
      <c r="EE814">
        <v>0</v>
      </c>
      <c r="EF814">
        <v>10009.6192307692</v>
      </c>
      <c r="EG814">
        <v>0</v>
      </c>
      <c r="EH814">
        <v>1193.75384615385</v>
      </c>
      <c r="EI814">
        <v>-30.5072846153846</v>
      </c>
      <c r="EJ814">
        <v>437.661615384615</v>
      </c>
      <c r="EK814">
        <v>462.181307692308</v>
      </c>
      <c r="EL814">
        <v>14.8489153846154</v>
      </c>
      <c r="EM814">
        <v>452.534307692308</v>
      </c>
      <c r="EN814">
        <v>20.8727923076923</v>
      </c>
      <c r="EO814">
        <v>3.24290384615385</v>
      </c>
      <c r="EP814">
        <v>1.89488307692308</v>
      </c>
      <c r="EQ814">
        <v>25.3306615384615</v>
      </c>
      <c r="ER814">
        <v>16.5922846153846</v>
      </c>
      <c r="ES814">
        <v>2000.05</v>
      </c>
      <c r="ET814">
        <v>0.980001384615385</v>
      </c>
      <c r="EU814">
        <v>0.0199982615384615</v>
      </c>
      <c r="EV814">
        <v>0</v>
      </c>
      <c r="EW814">
        <v>1121.05384615385</v>
      </c>
      <c r="EX814">
        <v>5.00059</v>
      </c>
      <c r="EY814">
        <v>23973.5615384615</v>
      </c>
      <c r="EZ814">
        <v>17360.7538461538</v>
      </c>
      <c r="FA814">
        <v>62.0958461538462</v>
      </c>
      <c r="FB814">
        <v>62.1631538461538</v>
      </c>
      <c r="FC814">
        <v>61.6488461538462</v>
      </c>
      <c r="FD814">
        <v>61.6104615384615</v>
      </c>
      <c r="FE814">
        <v>62.5238461538462</v>
      </c>
      <c r="FF814">
        <v>1955.15</v>
      </c>
      <c r="FG814">
        <v>39.9</v>
      </c>
      <c r="FH814">
        <v>0</v>
      </c>
      <c r="FI814">
        <v>1762210691.6</v>
      </c>
      <c r="FJ814">
        <v>0</v>
      </c>
      <c r="FK814">
        <v>1121.0672</v>
      </c>
      <c r="FL814">
        <v>8.25076925042957</v>
      </c>
      <c r="FM814">
        <v>123.692307871038</v>
      </c>
      <c r="FN814">
        <v>23973.708</v>
      </c>
      <c r="FO814">
        <v>15</v>
      </c>
      <c r="FP814">
        <v>0</v>
      </c>
      <c r="FQ814" t="s">
        <v>441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-27.710875</v>
      </c>
      <c r="GD814">
        <v>-66.5535203007519</v>
      </c>
      <c r="GE814">
        <v>6.47464394587648</v>
      </c>
      <c r="GF814">
        <v>0</v>
      </c>
      <c r="GG814">
        <v>1121.00441176471</v>
      </c>
      <c r="GH814">
        <v>1.15370512189147</v>
      </c>
      <c r="GI814">
        <v>0.504789945693618</v>
      </c>
      <c r="GJ814">
        <v>-1</v>
      </c>
      <c r="GK814">
        <v>14.827</v>
      </c>
      <c r="GL814">
        <v>0.536842105263162</v>
      </c>
      <c r="GM814">
        <v>0.0517066920233738</v>
      </c>
      <c r="GN814">
        <v>0</v>
      </c>
      <c r="GO814">
        <v>0</v>
      </c>
      <c r="GP814">
        <v>2</v>
      </c>
      <c r="GQ814" t="s">
        <v>442</v>
      </c>
      <c r="GR814">
        <v>3.12572</v>
      </c>
      <c r="GS814">
        <v>2.77784</v>
      </c>
      <c r="GT814">
        <v>0.0877555</v>
      </c>
      <c r="GU814">
        <v>0.0936919</v>
      </c>
      <c r="GV814">
        <v>0.130205</v>
      </c>
      <c r="GW814">
        <v>0.0889221</v>
      </c>
      <c r="GX814">
        <v>32774.8</v>
      </c>
      <c r="GY814">
        <v>34470.8</v>
      </c>
      <c r="GZ814">
        <v>32634.1</v>
      </c>
      <c r="HA814">
        <v>34566.7</v>
      </c>
      <c r="HB814">
        <v>40547.6</v>
      </c>
      <c r="HC814">
        <v>45368.5</v>
      </c>
      <c r="HD814">
        <v>51259.2</v>
      </c>
      <c r="HE814">
        <v>55413.1</v>
      </c>
      <c r="HF814">
        <v>1.67535</v>
      </c>
      <c r="HG814">
        <v>1.9993</v>
      </c>
      <c r="HH814">
        <v>0.0365563</v>
      </c>
      <c r="HI814">
        <v>0</v>
      </c>
      <c r="HJ814">
        <v>41.3446</v>
      </c>
      <c r="HK814">
        <v>999.9</v>
      </c>
      <c r="HL814">
        <v>53.418</v>
      </c>
      <c r="HM814">
        <v>28.379</v>
      </c>
      <c r="HN814">
        <v>22.8284</v>
      </c>
      <c r="HO814">
        <v>60.3652</v>
      </c>
      <c r="HP814">
        <v>30.8934</v>
      </c>
      <c r="HQ814">
        <v>2</v>
      </c>
      <c r="HR814">
        <v>2.2548</v>
      </c>
      <c r="HS814">
        <v>1.78232</v>
      </c>
      <c r="HT814">
        <v>20.1015</v>
      </c>
      <c r="HU814">
        <v>5.18569</v>
      </c>
      <c r="HV814">
        <v>12.0159</v>
      </c>
      <c r="HW814">
        <v>4.96885</v>
      </c>
      <c r="HX814">
        <v>3.29513</v>
      </c>
      <c r="HY814">
        <v>999.9</v>
      </c>
      <c r="HZ814">
        <v>9999</v>
      </c>
      <c r="IA814">
        <v>9999</v>
      </c>
      <c r="IB814">
        <v>9999</v>
      </c>
      <c r="IC814">
        <v>1.86314</v>
      </c>
      <c r="ID814">
        <v>1.86812</v>
      </c>
      <c r="IE814">
        <v>1.86783</v>
      </c>
      <c r="IF814">
        <v>1.86905</v>
      </c>
      <c r="IG814">
        <v>1.86981</v>
      </c>
      <c r="IH814">
        <v>1.86586</v>
      </c>
      <c r="II814">
        <v>1.86705</v>
      </c>
      <c r="IJ814">
        <v>1.8684</v>
      </c>
      <c r="IK814">
        <v>5</v>
      </c>
      <c r="IL814">
        <v>0</v>
      </c>
      <c r="IM814">
        <v>0</v>
      </c>
      <c r="IN814">
        <v>0</v>
      </c>
      <c r="IO814" t="s">
        <v>443</v>
      </c>
      <c r="IP814" t="s">
        <v>444</v>
      </c>
      <c r="IQ814" t="s">
        <v>445</v>
      </c>
      <c r="IR814" t="s">
        <v>445</v>
      </c>
      <c r="IS814" t="s">
        <v>445</v>
      </c>
      <c r="IT814" t="s">
        <v>445</v>
      </c>
      <c r="IU814">
        <v>0</v>
      </c>
      <c r="IV814">
        <v>100</v>
      </c>
      <c r="IW814">
        <v>100</v>
      </c>
      <c r="IX814">
        <v>3.034</v>
      </c>
      <c r="IY814">
        <v>0.31</v>
      </c>
      <c r="IZ814">
        <v>0.972545899424372</v>
      </c>
      <c r="JA814">
        <v>0.00534676025210932</v>
      </c>
      <c r="JB814">
        <v>-1.70922874884956e-06</v>
      </c>
      <c r="JC814">
        <v>5.24977269206303e-10</v>
      </c>
      <c r="JD814">
        <v>0.310040366037049</v>
      </c>
      <c r="JE814">
        <v>0</v>
      </c>
      <c r="JF814">
        <v>0</v>
      </c>
      <c r="JG814">
        <v>0</v>
      </c>
      <c r="JH814">
        <v>4</v>
      </c>
      <c r="JI814">
        <v>2317</v>
      </c>
      <c r="JJ814">
        <v>-0</v>
      </c>
      <c r="JK814">
        <v>23</v>
      </c>
      <c r="JL814">
        <v>29370178.2</v>
      </c>
      <c r="JM814">
        <v>29370178.2</v>
      </c>
      <c r="JN814">
        <v>1.26953</v>
      </c>
      <c r="JO814">
        <v>2.6355</v>
      </c>
      <c r="JP814">
        <v>2.19849</v>
      </c>
      <c r="JQ814">
        <v>2.63794</v>
      </c>
      <c r="JR814">
        <v>2.44507</v>
      </c>
      <c r="JS814">
        <v>2.2937</v>
      </c>
      <c r="JT814">
        <v>33.0429</v>
      </c>
      <c r="JU814">
        <v>24.1575</v>
      </c>
      <c r="JV814">
        <v>18</v>
      </c>
      <c r="JW814">
        <v>488.484</v>
      </c>
      <c r="JX814">
        <v>759.696</v>
      </c>
      <c r="JY814">
        <v>40.4327</v>
      </c>
      <c r="JZ814">
        <v>53.2566</v>
      </c>
      <c r="KA814">
        <v>29.9956</v>
      </c>
      <c r="KB814">
        <v>53.3247</v>
      </c>
      <c r="KC814">
        <v>53.1583</v>
      </c>
      <c r="KD814">
        <v>25.5726</v>
      </c>
      <c r="KE814">
        <v>0</v>
      </c>
      <c r="KF814">
        <v>100</v>
      </c>
      <c r="KG814">
        <v>40.4861</v>
      </c>
      <c r="KH814">
        <v>508.002</v>
      </c>
      <c r="KI814">
        <v>21.9999</v>
      </c>
      <c r="KJ814">
        <v>92.9298</v>
      </c>
      <c r="KK814">
        <v>89.6767</v>
      </c>
    </row>
    <row r="815" spans="1:297">
      <c r="A815">
        <v>799</v>
      </c>
      <c r="B815">
        <v>1762210697</v>
      </c>
      <c r="C815">
        <v>12465</v>
      </c>
      <c r="D815" t="s">
        <v>2050</v>
      </c>
      <c r="E815" t="s">
        <v>2051</v>
      </c>
      <c r="F815">
        <v>5</v>
      </c>
      <c r="G815" t="s">
        <v>1991</v>
      </c>
      <c r="H815" t="s">
        <v>438</v>
      </c>
      <c r="I815">
        <v>1762210688.84615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492.084147347205</v>
      </c>
      <c r="AK815">
        <v>470.526278787879</v>
      </c>
      <c r="AL815">
        <v>3.04756188444927</v>
      </c>
      <c r="AM815">
        <v>64.486555682665</v>
      </c>
      <c r="AN815">
        <f>(AP815 - AO815 + DY815*1E3/(8.314*(EA815+273.15)) * AR815/DX815 * AQ815) * DX815/(100*DL815) * 1000/(1000 - AP815)</f>
        <v>0</v>
      </c>
      <c r="AO815">
        <v>20.8760266713581</v>
      </c>
      <c r="AP815">
        <v>35.8321842424242</v>
      </c>
      <c r="AQ815">
        <v>0.00945509716750899</v>
      </c>
      <c r="AR815">
        <v>97.126396670549</v>
      </c>
      <c r="AS815">
        <v>4</v>
      </c>
      <c r="AT815">
        <v>1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439</v>
      </c>
      <c r="AY815" t="s">
        <v>439</v>
      </c>
      <c r="AZ815">
        <v>0</v>
      </c>
      <c r="BA815">
        <v>0</v>
      </c>
      <c r="BB815">
        <f>1-AZ815/BA815</f>
        <v>0</v>
      </c>
      <c r="BC815">
        <v>0</v>
      </c>
      <c r="BD815" t="s">
        <v>439</v>
      </c>
      <c r="BE815" t="s">
        <v>439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439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440</v>
      </c>
      <c r="DO815">
        <v>2</v>
      </c>
      <c r="DP815" t="b">
        <v>1</v>
      </c>
      <c r="DQ815">
        <v>1762210688.84615</v>
      </c>
      <c r="DR815">
        <v>433.812923076923</v>
      </c>
      <c r="DS815">
        <v>468.307076923077</v>
      </c>
      <c r="DT815">
        <v>35.7661692307692</v>
      </c>
      <c r="DU815">
        <v>20.8749076923077</v>
      </c>
      <c r="DV815">
        <v>430.812384615385</v>
      </c>
      <c r="DW815">
        <v>35.4561076923077</v>
      </c>
      <c r="DX815">
        <v>499.973923076923</v>
      </c>
      <c r="DY815">
        <v>90.7827</v>
      </c>
      <c r="DZ815">
        <v>0.100005892307692</v>
      </c>
      <c r="EA815">
        <v>43.8809538461538</v>
      </c>
      <c r="EB815">
        <v>41.9108615384615</v>
      </c>
      <c r="EC815">
        <v>999.9</v>
      </c>
      <c r="ED815">
        <v>0</v>
      </c>
      <c r="EE815">
        <v>0</v>
      </c>
      <c r="EF815">
        <v>10007.1607692308</v>
      </c>
      <c r="EG815">
        <v>0</v>
      </c>
      <c r="EH815">
        <v>1193.80692307692</v>
      </c>
      <c r="EI815">
        <v>-34.4943230769231</v>
      </c>
      <c r="EJ815">
        <v>449.904692307692</v>
      </c>
      <c r="EK815">
        <v>478.291461538462</v>
      </c>
      <c r="EL815">
        <v>14.8912384615385</v>
      </c>
      <c r="EM815">
        <v>468.307076923077</v>
      </c>
      <c r="EN815">
        <v>20.8749076923077</v>
      </c>
      <c r="EO815">
        <v>3.24694769230769</v>
      </c>
      <c r="EP815">
        <v>1.89508076923077</v>
      </c>
      <c r="EQ815">
        <v>25.3516153846154</v>
      </c>
      <c r="ER815">
        <v>16.5939307692308</v>
      </c>
      <c r="ES815">
        <v>2000.00384615385</v>
      </c>
      <c r="ET815">
        <v>0.980000692307692</v>
      </c>
      <c r="EU815">
        <v>0.0199989692307692</v>
      </c>
      <c r="EV815">
        <v>0</v>
      </c>
      <c r="EW815">
        <v>1121.85769230769</v>
      </c>
      <c r="EX815">
        <v>5.00059</v>
      </c>
      <c r="EY815">
        <v>23986.2692307692</v>
      </c>
      <c r="EZ815">
        <v>17360.3461538462</v>
      </c>
      <c r="FA815">
        <v>62.0573846153846</v>
      </c>
      <c r="FB815">
        <v>62.1392307692308</v>
      </c>
      <c r="FC815">
        <v>61.6103846153846</v>
      </c>
      <c r="FD815">
        <v>61.5910769230769</v>
      </c>
      <c r="FE815">
        <v>62.4950769230769</v>
      </c>
      <c r="FF815">
        <v>1955.10384615385</v>
      </c>
      <c r="FG815">
        <v>39.9</v>
      </c>
      <c r="FH815">
        <v>0</v>
      </c>
      <c r="FI815">
        <v>1762210696.4</v>
      </c>
      <c r="FJ815">
        <v>0</v>
      </c>
      <c r="FK815">
        <v>1122.0036</v>
      </c>
      <c r="FL815">
        <v>15.6430768995339</v>
      </c>
      <c r="FM815">
        <v>278.684614891074</v>
      </c>
      <c r="FN815">
        <v>23989.396</v>
      </c>
      <c r="FO815">
        <v>15</v>
      </c>
      <c r="FP815">
        <v>0</v>
      </c>
      <c r="FQ815" t="s">
        <v>441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-31.8908333333333</v>
      </c>
      <c r="GD815">
        <v>-49.0726753246753</v>
      </c>
      <c r="GE815">
        <v>5.07904902078682</v>
      </c>
      <c r="GF815">
        <v>0</v>
      </c>
      <c r="GG815">
        <v>1121.43176470588</v>
      </c>
      <c r="GH815">
        <v>9.25683729048763</v>
      </c>
      <c r="GI815">
        <v>1.03720912460607</v>
      </c>
      <c r="GJ815">
        <v>-1</v>
      </c>
      <c r="GK815">
        <v>14.8670333333333</v>
      </c>
      <c r="GL815">
        <v>0.512477922077922</v>
      </c>
      <c r="GM815">
        <v>0.0517788367627928</v>
      </c>
      <c r="GN815">
        <v>0</v>
      </c>
      <c r="GO815">
        <v>0</v>
      </c>
      <c r="GP815">
        <v>2</v>
      </c>
      <c r="GQ815" t="s">
        <v>442</v>
      </c>
      <c r="GR815">
        <v>3.12587</v>
      </c>
      <c r="GS815">
        <v>2.77801</v>
      </c>
      <c r="GT815">
        <v>0.0900381</v>
      </c>
      <c r="GU815">
        <v>0.0963147</v>
      </c>
      <c r="GV815">
        <v>0.130332</v>
      </c>
      <c r="GW815">
        <v>0.0889428</v>
      </c>
      <c r="GX815">
        <v>32696</v>
      </c>
      <c r="GY815">
        <v>34375.5</v>
      </c>
      <c r="GZ815">
        <v>32637.1</v>
      </c>
      <c r="HA815">
        <v>34571</v>
      </c>
      <c r="HB815">
        <v>40545.1</v>
      </c>
      <c r="HC815">
        <v>45373</v>
      </c>
      <c r="HD815">
        <v>51263.2</v>
      </c>
      <c r="HE815">
        <v>55419.5</v>
      </c>
      <c r="HF815">
        <v>1.6762</v>
      </c>
      <c r="HG815">
        <v>1.99977</v>
      </c>
      <c r="HH815">
        <v>0.0363737</v>
      </c>
      <c r="HI815">
        <v>0</v>
      </c>
      <c r="HJ815">
        <v>41.3593</v>
      </c>
      <c r="HK815">
        <v>999.9</v>
      </c>
      <c r="HL815">
        <v>53.418</v>
      </c>
      <c r="HM815">
        <v>28.369</v>
      </c>
      <c r="HN815">
        <v>22.8141</v>
      </c>
      <c r="HO815">
        <v>60.4052</v>
      </c>
      <c r="HP815">
        <v>30.9255</v>
      </c>
      <c r="HQ815">
        <v>2</v>
      </c>
      <c r="HR815">
        <v>2.25006</v>
      </c>
      <c r="HS815">
        <v>1.80245</v>
      </c>
      <c r="HT815">
        <v>20.1014</v>
      </c>
      <c r="HU815">
        <v>5.18584</v>
      </c>
      <c r="HV815">
        <v>12.0159</v>
      </c>
      <c r="HW815">
        <v>4.9689</v>
      </c>
      <c r="HX815">
        <v>3.2951</v>
      </c>
      <c r="HY815">
        <v>999.9</v>
      </c>
      <c r="HZ815">
        <v>9999</v>
      </c>
      <c r="IA815">
        <v>9999</v>
      </c>
      <c r="IB815">
        <v>9999</v>
      </c>
      <c r="IC815">
        <v>1.86312</v>
      </c>
      <c r="ID815">
        <v>1.86813</v>
      </c>
      <c r="IE815">
        <v>1.86783</v>
      </c>
      <c r="IF815">
        <v>1.86904</v>
      </c>
      <c r="IG815">
        <v>1.86981</v>
      </c>
      <c r="IH815">
        <v>1.86585</v>
      </c>
      <c r="II815">
        <v>1.86703</v>
      </c>
      <c r="IJ815">
        <v>1.8684</v>
      </c>
      <c r="IK815">
        <v>5</v>
      </c>
      <c r="IL815">
        <v>0</v>
      </c>
      <c r="IM815">
        <v>0</v>
      </c>
      <c r="IN815">
        <v>0</v>
      </c>
      <c r="IO815" t="s">
        <v>443</v>
      </c>
      <c r="IP815" t="s">
        <v>444</v>
      </c>
      <c r="IQ815" t="s">
        <v>445</v>
      </c>
      <c r="IR815" t="s">
        <v>445</v>
      </c>
      <c r="IS815" t="s">
        <v>445</v>
      </c>
      <c r="IT815" t="s">
        <v>445</v>
      </c>
      <c r="IU815">
        <v>0</v>
      </c>
      <c r="IV815">
        <v>100</v>
      </c>
      <c r="IW815">
        <v>100</v>
      </c>
      <c r="IX815">
        <v>3.096</v>
      </c>
      <c r="IY815">
        <v>0.3101</v>
      </c>
      <c r="IZ815">
        <v>0.972545899424372</v>
      </c>
      <c r="JA815">
        <v>0.00534676025210932</v>
      </c>
      <c r="JB815">
        <v>-1.70922874884956e-06</v>
      </c>
      <c r="JC815">
        <v>5.24977269206303e-10</v>
      </c>
      <c r="JD815">
        <v>0.310040366037049</v>
      </c>
      <c r="JE815">
        <v>0</v>
      </c>
      <c r="JF815">
        <v>0</v>
      </c>
      <c r="JG815">
        <v>0</v>
      </c>
      <c r="JH815">
        <v>4</v>
      </c>
      <c r="JI815">
        <v>2317</v>
      </c>
      <c r="JJ815">
        <v>-0</v>
      </c>
      <c r="JK815">
        <v>23</v>
      </c>
      <c r="JL815">
        <v>29370178.3</v>
      </c>
      <c r="JM815">
        <v>29370178.3</v>
      </c>
      <c r="JN815">
        <v>1.31226</v>
      </c>
      <c r="JO815">
        <v>2.63184</v>
      </c>
      <c r="JP815">
        <v>2.19849</v>
      </c>
      <c r="JQ815">
        <v>2.63672</v>
      </c>
      <c r="JR815">
        <v>2.44507</v>
      </c>
      <c r="JS815">
        <v>2.34009</v>
      </c>
      <c r="JT815">
        <v>33.0429</v>
      </c>
      <c r="JU815">
        <v>24.1663</v>
      </c>
      <c r="JV815">
        <v>18</v>
      </c>
      <c r="JW815">
        <v>488.822</v>
      </c>
      <c r="JX815">
        <v>759.723</v>
      </c>
      <c r="JY815">
        <v>40.4952</v>
      </c>
      <c r="JZ815">
        <v>53.2088</v>
      </c>
      <c r="KA815">
        <v>29.9955</v>
      </c>
      <c r="KB815">
        <v>53.2741</v>
      </c>
      <c r="KC815">
        <v>53.1098</v>
      </c>
      <c r="KD815">
        <v>26.37</v>
      </c>
      <c r="KE815">
        <v>0</v>
      </c>
      <c r="KF815">
        <v>100</v>
      </c>
      <c r="KG815">
        <v>40.5305</v>
      </c>
      <c r="KH815">
        <v>521.51</v>
      </c>
      <c r="KI815">
        <v>21.9999</v>
      </c>
      <c r="KJ815">
        <v>92.9375</v>
      </c>
      <c r="KK815">
        <v>89.6873</v>
      </c>
    </row>
    <row r="816" spans="1:297">
      <c r="A816">
        <v>800</v>
      </c>
      <c r="B816">
        <v>1762210702</v>
      </c>
      <c r="C816">
        <v>12470</v>
      </c>
      <c r="D816" t="s">
        <v>2052</v>
      </c>
      <c r="E816" t="s">
        <v>2053</v>
      </c>
      <c r="F816">
        <v>5</v>
      </c>
      <c r="G816" t="s">
        <v>1991</v>
      </c>
      <c r="H816" t="s">
        <v>438</v>
      </c>
      <c r="I816">
        <v>1762210693.84615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510.071619060231</v>
      </c>
      <c r="AK816">
        <v>487.059175757576</v>
      </c>
      <c r="AL816">
        <v>3.31077553390782</v>
      </c>
      <c r="AM816">
        <v>64.486555682665</v>
      </c>
      <c r="AN816">
        <f>(AP816 - AO816 + DY816*1E3/(8.314*(EA816+273.15)) * AR816/DX816 * AQ816) * DX816/(100*DL816) * 1000/(1000 - AP816)</f>
        <v>0</v>
      </c>
      <c r="AO816">
        <v>20.880275083777</v>
      </c>
      <c r="AP816">
        <v>35.8786903030303</v>
      </c>
      <c r="AQ816">
        <v>0.00990674971703627</v>
      </c>
      <c r="AR816">
        <v>97.126396670549</v>
      </c>
      <c r="AS816">
        <v>4</v>
      </c>
      <c r="AT816">
        <v>1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439</v>
      </c>
      <c r="AY816" t="s">
        <v>439</v>
      </c>
      <c r="AZ816">
        <v>0</v>
      </c>
      <c r="BA816">
        <v>0</v>
      </c>
      <c r="BB816">
        <f>1-AZ816/BA816</f>
        <v>0</v>
      </c>
      <c r="BC816">
        <v>0</v>
      </c>
      <c r="BD816" t="s">
        <v>439</v>
      </c>
      <c r="BE816" t="s">
        <v>439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439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440</v>
      </c>
      <c r="DO816">
        <v>2</v>
      </c>
      <c r="DP816" t="b">
        <v>1</v>
      </c>
      <c r="DQ816">
        <v>1762210693.84615</v>
      </c>
      <c r="DR816">
        <v>447.772846153846</v>
      </c>
      <c r="DS816">
        <v>484.924538461538</v>
      </c>
      <c r="DT816">
        <v>35.8115384615385</v>
      </c>
      <c r="DU816">
        <v>20.8774923076923</v>
      </c>
      <c r="DV816">
        <v>444.714615384615</v>
      </c>
      <c r="DW816">
        <v>35.5014769230769</v>
      </c>
      <c r="DX816">
        <v>499.998538461538</v>
      </c>
      <c r="DY816">
        <v>90.7821153846154</v>
      </c>
      <c r="DZ816">
        <v>0.100007430769231</v>
      </c>
      <c r="EA816">
        <v>43.9020384615385</v>
      </c>
      <c r="EB816">
        <v>41.9290538461538</v>
      </c>
      <c r="EC816">
        <v>999.9</v>
      </c>
      <c r="ED816">
        <v>0</v>
      </c>
      <c r="EE816">
        <v>0</v>
      </c>
      <c r="EF816">
        <v>10002.0223076923</v>
      </c>
      <c r="EG816">
        <v>0</v>
      </c>
      <c r="EH816">
        <v>1193.88538461538</v>
      </c>
      <c r="EI816">
        <v>-37.1518</v>
      </c>
      <c r="EJ816">
        <v>464.404307692308</v>
      </c>
      <c r="EK816">
        <v>495.264615384615</v>
      </c>
      <c r="EL816">
        <v>14.9340153846154</v>
      </c>
      <c r="EM816">
        <v>484.924538461538</v>
      </c>
      <c r="EN816">
        <v>20.8774923076923</v>
      </c>
      <c r="EO816">
        <v>3.25104615384615</v>
      </c>
      <c r="EP816">
        <v>1.89530538461538</v>
      </c>
      <c r="EQ816">
        <v>25.3728384615385</v>
      </c>
      <c r="ER816">
        <v>16.5957846153846</v>
      </c>
      <c r="ES816">
        <v>2000.05</v>
      </c>
      <c r="ET816">
        <v>0.980000923076923</v>
      </c>
      <c r="EU816">
        <v>0.0199987384615385</v>
      </c>
      <c r="EV816">
        <v>0</v>
      </c>
      <c r="EW816">
        <v>1123.09615384615</v>
      </c>
      <c r="EX816">
        <v>5.00059</v>
      </c>
      <c r="EY816">
        <v>24011.5461538462</v>
      </c>
      <c r="EZ816">
        <v>17360.7538461538</v>
      </c>
      <c r="FA816">
        <v>62.0286153846154</v>
      </c>
      <c r="FB816">
        <v>62.1007692307692</v>
      </c>
      <c r="FC816">
        <v>61.5766923076923</v>
      </c>
      <c r="FD816">
        <v>61.5526153846154</v>
      </c>
      <c r="FE816">
        <v>62.4709230769231</v>
      </c>
      <c r="FF816">
        <v>1955.15</v>
      </c>
      <c r="FG816">
        <v>39.9</v>
      </c>
      <c r="FH816">
        <v>0</v>
      </c>
      <c r="FI816">
        <v>1762210701.2</v>
      </c>
      <c r="FJ816">
        <v>0</v>
      </c>
      <c r="FK816">
        <v>1123.3292</v>
      </c>
      <c r="FL816">
        <v>19.1923077014806</v>
      </c>
      <c r="FM816">
        <v>373.061538378425</v>
      </c>
      <c r="FN816">
        <v>24015.1</v>
      </c>
      <c r="FO816">
        <v>15</v>
      </c>
      <c r="FP816">
        <v>0</v>
      </c>
      <c r="FQ816" t="s">
        <v>441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-35.76467</v>
      </c>
      <c r="GD816">
        <v>-30.8299037593985</v>
      </c>
      <c r="GE816">
        <v>3.08148001731311</v>
      </c>
      <c r="GF816">
        <v>0</v>
      </c>
      <c r="GG816">
        <v>1122.49705882353</v>
      </c>
      <c r="GH816">
        <v>16.0550038260633</v>
      </c>
      <c r="GI816">
        <v>1.60528269346914</v>
      </c>
      <c r="GJ816">
        <v>-1</v>
      </c>
      <c r="GK816">
        <v>14.913175</v>
      </c>
      <c r="GL816">
        <v>0.513063157894753</v>
      </c>
      <c r="GM816">
        <v>0.0493771695725868</v>
      </c>
      <c r="GN816">
        <v>0</v>
      </c>
      <c r="GO816">
        <v>0</v>
      </c>
      <c r="GP816">
        <v>2</v>
      </c>
      <c r="GQ816" t="s">
        <v>442</v>
      </c>
      <c r="GR816">
        <v>3.12568</v>
      </c>
      <c r="GS816">
        <v>2.7778</v>
      </c>
      <c r="GT816">
        <v>0.0924296</v>
      </c>
      <c r="GU816">
        <v>0.0986272</v>
      </c>
      <c r="GV816">
        <v>0.130479</v>
      </c>
      <c r="GW816">
        <v>0.0889572</v>
      </c>
      <c r="GX816">
        <v>32613.2</v>
      </c>
      <c r="GY816">
        <v>34291.6</v>
      </c>
      <c r="GZ816">
        <v>32639.9</v>
      </c>
      <c r="HA816">
        <v>34575</v>
      </c>
      <c r="HB816">
        <v>40541.4</v>
      </c>
      <c r="HC816">
        <v>45377.5</v>
      </c>
      <c r="HD816">
        <v>51266.6</v>
      </c>
      <c r="HE816">
        <v>55425.5</v>
      </c>
      <c r="HF816">
        <v>1.67633</v>
      </c>
      <c r="HG816">
        <v>2.00038</v>
      </c>
      <c r="HH816">
        <v>0.0365153</v>
      </c>
      <c r="HI816">
        <v>0</v>
      </c>
      <c r="HJ816">
        <v>41.375</v>
      </c>
      <c r="HK816">
        <v>999.9</v>
      </c>
      <c r="HL816">
        <v>53.418</v>
      </c>
      <c r="HM816">
        <v>28.379</v>
      </c>
      <c r="HN816">
        <v>22.8264</v>
      </c>
      <c r="HO816">
        <v>60.5352</v>
      </c>
      <c r="HP816">
        <v>30.8974</v>
      </c>
      <c r="HQ816">
        <v>2</v>
      </c>
      <c r="HR816">
        <v>2.24538</v>
      </c>
      <c r="HS816">
        <v>1.85058</v>
      </c>
      <c r="HT816">
        <v>20.1005</v>
      </c>
      <c r="HU816">
        <v>5.18479</v>
      </c>
      <c r="HV816">
        <v>12.0159</v>
      </c>
      <c r="HW816">
        <v>4.9687</v>
      </c>
      <c r="HX816">
        <v>3.29495</v>
      </c>
      <c r="HY816">
        <v>999.9</v>
      </c>
      <c r="HZ816">
        <v>9999</v>
      </c>
      <c r="IA816">
        <v>9999</v>
      </c>
      <c r="IB816">
        <v>9999</v>
      </c>
      <c r="IC816">
        <v>1.86314</v>
      </c>
      <c r="ID816">
        <v>1.86813</v>
      </c>
      <c r="IE816">
        <v>1.86783</v>
      </c>
      <c r="IF816">
        <v>1.86904</v>
      </c>
      <c r="IG816">
        <v>1.86981</v>
      </c>
      <c r="IH816">
        <v>1.86589</v>
      </c>
      <c r="II816">
        <v>1.86704</v>
      </c>
      <c r="IJ816">
        <v>1.86841</v>
      </c>
      <c r="IK816">
        <v>5</v>
      </c>
      <c r="IL816">
        <v>0</v>
      </c>
      <c r="IM816">
        <v>0</v>
      </c>
      <c r="IN816">
        <v>0</v>
      </c>
      <c r="IO816" t="s">
        <v>443</v>
      </c>
      <c r="IP816" t="s">
        <v>444</v>
      </c>
      <c r="IQ816" t="s">
        <v>445</v>
      </c>
      <c r="IR816" t="s">
        <v>445</v>
      </c>
      <c r="IS816" t="s">
        <v>445</v>
      </c>
      <c r="IT816" t="s">
        <v>445</v>
      </c>
      <c r="IU816">
        <v>0</v>
      </c>
      <c r="IV816">
        <v>100</v>
      </c>
      <c r="IW816">
        <v>100</v>
      </c>
      <c r="IX816">
        <v>3.161</v>
      </c>
      <c r="IY816">
        <v>0.31</v>
      </c>
      <c r="IZ816">
        <v>0.972545899424372</v>
      </c>
      <c r="JA816">
        <v>0.00534676025210932</v>
      </c>
      <c r="JB816">
        <v>-1.70922874884956e-06</v>
      </c>
      <c r="JC816">
        <v>5.24977269206303e-10</v>
      </c>
      <c r="JD816">
        <v>0.310040366037049</v>
      </c>
      <c r="JE816">
        <v>0</v>
      </c>
      <c r="JF816">
        <v>0</v>
      </c>
      <c r="JG816">
        <v>0</v>
      </c>
      <c r="JH816">
        <v>4</v>
      </c>
      <c r="JI816">
        <v>2317</v>
      </c>
      <c r="JJ816">
        <v>-0</v>
      </c>
      <c r="JK816">
        <v>23</v>
      </c>
      <c r="JL816">
        <v>29370178.4</v>
      </c>
      <c r="JM816">
        <v>29370178.4</v>
      </c>
      <c r="JN816">
        <v>1.35132</v>
      </c>
      <c r="JO816">
        <v>2.62451</v>
      </c>
      <c r="JP816">
        <v>2.19849</v>
      </c>
      <c r="JQ816">
        <v>2.63672</v>
      </c>
      <c r="JR816">
        <v>2.44507</v>
      </c>
      <c r="JS816">
        <v>2.32056</v>
      </c>
      <c r="JT816">
        <v>33.0429</v>
      </c>
      <c r="JU816">
        <v>24.1663</v>
      </c>
      <c r="JV816">
        <v>18</v>
      </c>
      <c r="JW816">
        <v>488.643</v>
      </c>
      <c r="JX816">
        <v>759.883</v>
      </c>
      <c r="JY816">
        <v>40.5442</v>
      </c>
      <c r="JZ816">
        <v>53.1595</v>
      </c>
      <c r="KA816">
        <v>29.9956</v>
      </c>
      <c r="KB816">
        <v>53.2268</v>
      </c>
      <c r="KC816">
        <v>53.0619</v>
      </c>
      <c r="KD816">
        <v>27.2051</v>
      </c>
      <c r="KE816">
        <v>0</v>
      </c>
      <c r="KF816">
        <v>100</v>
      </c>
      <c r="KG816">
        <v>40.5654</v>
      </c>
      <c r="KH816">
        <v>541.726</v>
      </c>
      <c r="KI816">
        <v>21.9999</v>
      </c>
      <c r="KJ816">
        <v>92.9445</v>
      </c>
      <c r="KK816">
        <v>89.6974</v>
      </c>
    </row>
    <row r="817" spans="1:297">
      <c r="A817">
        <v>801</v>
      </c>
      <c r="B817">
        <v>1762210707</v>
      </c>
      <c r="C817">
        <v>12475</v>
      </c>
      <c r="D817" t="s">
        <v>2054</v>
      </c>
      <c r="E817" t="s">
        <v>2055</v>
      </c>
      <c r="F817">
        <v>5</v>
      </c>
      <c r="G817" t="s">
        <v>1991</v>
      </c>
      <c r="H817" t="s">
        <v>438</v>
      </c>
      <c r="I817">
        <v>1762210698.84615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526.471053976689</v>
      </c>
      <c r="AK817">
        <v>503.144636363636</v>
      </c>
      <c r="AL817">
        <v>3.22683068551037</v>
      </c>
      <c r="AM817">
        <v>64.486555682665</v>
      </c>
      <c r="AN817">
        <f>(AP817 - AO817 + DY817*1E3/(8.314*(EA817+273.15)) * AR817/DX817 * AQ817) * DX817/(100*DL817) * 1000/(1000 - AP817)</f>
        <v>0</v>
      </c>
      <c r="AO817">
        <v>20.8815961340764</v>
      </c>
      <c r="AP817">
        <v>35.9196933333333</v>
      </c>
      <c r="AQ817">
        <v>0.00827831034373551</v>
      </c>
      <c r="AR817">
        <v>97.126396670549</v>
      </c>
      <c r="AS817">
        <v>4</v>
      </c>
      <c r="AT817">
        <v>1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439</v>
      </c>
      <c r="AY817" t="s">
        <v>439</v>
      </c>
      <c r="AZ817">
        <v>0</v>
      </c>
      <c r="BA817">
        <v>0</v>
      </c>
      <c r="BB817">
        <f>1-AZ817/BA817</f>
        <v>0</v>
      </c>
      <c r="BC817">
        <v>0</v>
      </c>
      <c r="BD817" t="s">
        <v>439</v>
      </c>
      <c r="BE817" t="s">
        <v>439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439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440</v>
      </c>
      <c r="DO817">
        <v>2</v>
      </c>
      <c r="DP817" t="b">
        <v>1</v>
      </c>
      <c r="DQ817">
        <v>1762210698.84615</v>
      </c>
      <c r="DR817">
        <v>462.822615384615</v>
      </c>
      <c r="DS817">
        <v>501.569692307692</v>
      </c>
      <c r="DT817">
        <v>35.8570230769231</v>
      </c>
      <c r="DU817">
        <v>20.8794384615385</v>
      </c>
      <c r="DV817">
        <v>459.702538461538</v>
      </c>
      <c r="DW817">
        <v>35.5469846153846</v>
      </c>
      <c r="DX817">
        <v>499.986538461538</v>
      </c>
      <c r="DY817">
        <v>90.7820153846154</v>
      </c>
      <c r="DZ817">
        <v>0.1000112</v>
      </c>
      <c r="EA817">
        <v>43.9261</v>
      </c>
      <c r="EB817">
        <v>41.9486</v>
      </c>
      <c r="EC817">
        <v>999.9</v>
      </c>
      <c r="ED817">
        <v>0</v>
      </c>
      <c r="EE817">
        <v>0</v>
      </c>
      <c r="EF817">
        <v>9999.38</v>
      </c>
      <c r="EG817">
        <v>0</v>
      </c>
      <c r="EH817">
        <v>1193.99307692308</v>
      </c>
      <c r="EI817">
        <v>-38.7472307692308</v>
      </c>
      <c r="EJ817">
        <v>480.035769230769</v>
      </c>
      <c r="EK817">
        <v>512.265615384615</v>
      </c>
      <c r="EL817">
        <v>14.9775769230769</v>
      </c>
      <c r="EM817">
        <v>501.569692307692</v>
      </c>
      <c r="EN817">
        <v>20.8794384615385</v>
      </c>
      <c r="EO817">
        <v>3.25517384615385</v>
      </c>
      <c r="EP817">
        <v>1.89548</v>
      </c>
      <c r="EQ817">
        <v>25.3941692307692</v>
      </c>
      <c r="ER817">
        <v>16.5972307692308</v>
      </c>
      <c r="ES817">
        <v>2000.00307692308</v>
      </c>
      <c r="ET817">
        <v>0.980000230769231</v>
      </c>
      <c r="EU817">
        <v>0.0199994538461538</v>
      </c>
      <c r="EV817">
        <v>0</v>
      </c>
      <c r="EW817">
        <v>1124.70230769231</v>
      </c>
      <c r="EX817">
        <v>5.00059</v>
      </c>
      <c r="EY817">
        <v>24041.8230769231</v>
      </c>
      <c r="EZ817">
        <v>17360.3461538462</v>
      </c>
      <c r="FA817">
        <v>61.995</v>
      </c>
      <c r="FB817">
        <v>62.0718461538462</v>
      </c>
      <c r="FC817">
        <v>61.5382307692308</v>
      </c>
      <c r="FD817">
        <v>61.5238461538462</v>
      </c>
      <c r="FE817">
        <v>62.4467692307692</v>
      </c>
      <c r="FF817">
        <v>1955.10307692308</v>
      </c>
      <c r="FG817">
        <v>39.9</v>
      </c>
      <c r="FH817">
        <v>0</v>
      </c>
      <c r="FI817">
        <v>1762210706.6</v>
      </c>
      <c r="FJ817">
        <v>0</v>
      </c>
      <c r="FK817">
        <v>1124.97846153846</v>
      </c>
      <c r="FL817">
        <v>19.3982906054974</v>
      </c>
      <c r="FM817">
        <v>400.20512815957</v>
      </c>
      <c r="FN817">
        <v>24047.4076923077</v>
      </c>
      <c r="FO817">
        <v>15</v>
      </c>
      <c r="FP817">
        <v>0</v>
      </c>
      <c r="FQ817" t="s">
        <v>441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-37.6882142857143</v>
      </c>
      <c r="GD817">
        <v>-19.9493298701299</v>
      </c>
      <c r="GE817">
        <v>2.08502236605241</v>
      </c>
      <c r="GF817">
        <v>0</v>
      </c>
      <c r="GG817">
        <v>1123.86441176471</v>
      </c>
      <c r="GH817">
        <v>19.1686783667018</v>
      </c>
      <c r="GI817">
        <v>1.89428426833814</v>
      </c>
      <c r="GJ817">
        <v>-1</v>
      </c>
      <c r="GK817">
        <v>14.9531142857143</v>
      </c>
      <c r="GL817">
        <v>0.518898701298718</v>
      </c>
      <c r="GM817">
        <v>0.0524627149753519</v>
      </c>
      <c r="GN817">
        <v>0</v>
      </c>
      <c r="GO817">
        <v>0</v>
      </c>
      <c r="GP817">
        <v>2</v>
      </c>
      <c r="GQ817" t="s">
        <v>442</v>
      </c>
      <c r="GR817">
        <v>3.1258</v>
      </c>
      <c r="GS817">
        <v>2.77806</v>
      </c>
      <c r="GT817">
        <v>0.0947768</v>
      </c>
      <c r="GU817">
        <v>0.101198</v>
      </c>
      <c r="GV817">
        <v>0.130582</v>
      </c>
      <c r="GW817">
        <v>0.0889748</v>
      </c>
      <c r="GX817">
        <v>32531.9</v>
      </c>
      <c r="GY817">
        <v>34197.5</v>
      </c>
      <c r="GZ817">
        <v>32642.9</v>
      </c>
      <c r="HA817">
        <v>34578.6</v>
      </c>
      <c r="HB817">
        <v>40540</v>
      </c>
      <c r="HC817">
        <v>45381</v>
      </c>
      <c r="HD817">
        <v>51270.7</v>
      </c>
      <c r="HE817">
        <v>55430.5</v>
      </c>
      <c r="HF817">
        <v>1.67695</v>
      </c>
      <c r="HG817">
        <v>2.00095</v>
      </c>
      <c r="HH817">
        <v>0.0364184</v>
      </c>
      <c r="HI817">
        <v>0</v>
      </c>
      <c r="HJ817">
        <v>41.3906</v>
      </c>
      <c r="HK817">
        <v>999.9</v>
      </c>
      <c r="HL817">
        <v>53.418</v>
      </c>
      <c r="HM817">
        <v>28.369</v>
      </c>
      <c r="HN817">
        <v>22.8157</v>
      </c>
      <c r="HO817">
        <v>60.3952</v>
      </c>
      <c r="HP817">
        <v>30.9816</v>
      </c>
      <c r="HQ817">
        <v>2</v>
      </c>
      <c r="HR817">
        <v>2.24103</v>
      </c>
      <c r="HS817">
        <v>1.88645</v>
      </c>
      <c r="HT817">
        <v>20.1007</v>
      </c>
      <c r="HU817">
        <v>5.18659</v>
      </c>
      <c r="HV817">
        <v>12.0159</v>
      </c>
      <c r="HW817">
        <v>4.969</v>
      </c>
      <c r="HX817">
        <v>3.29513</v>
      </c>
      <c r="HY817">
        <v>999.9</v>
      </c>
      <c r="HZ817">
        <v>9999</v>
      </c>
      <c r="IA817">
        <v>9999</v>
      </c>
      <c r="IB817">
        <v>9999</v>
      </c>
      <c r="IC817">
        <v>1.86318</v>
      </c>
      <c r="ID817">
        <v>1.86813</v>
      </c>
      <c r="IE817">
        <v>1.86783</v>
      </c>
      <c r="IF817">
        <v>1.86904</v>
      </c>
      <c r="IG817">
        <v>1.86981</v>
      </c>
      <c r="IH817">
        <v>1.86588</v>
      </c>
      <c r="II817">
        <v>1.86705</v>
      </c>
      <c r="IJ817">
        <v>1.86841</v>
      </c>
      <c r="IK817">
        <v>5</v>
      </c>
      <c r="IL817">
        <v>0</v>
      </c>
      <c r="IM817">
        <v>0</v>
      </c>
      <c r="IN817">
        <v>0</v>
      </c>
      <c r="IO817" t="s">
        <v>443</v>
      </c>
      <c r="IP817" t="s">
        <v>444</v>
      </c>
      <c r="IQ817" t="s">
        <v>445</v>
      </c>
      <c r="IR817" t="s">
        <v>445</v>
      </c>
      <c r="IS817" t="s">
        <v>445</v>
      </c>
      <c r="IT817" t="s">
        <v>445</v>
      </c>
      <c r="IU817">
        <v>0</v>
      </c>
      <c r="IV817">
        <v>100</v>
      </c>
      <c r="IW817">
        <v>100</v>
      </c>
      <c r="IX817">
        <v>3.225</v>
      </c>
      <c r="IY817">
        <v>0.31</v>
      </c>
      <c r="IZ817">
        <v>0.972545899424372</v>
      </c>
      <c r="JA817">
        <v>0.00534676025210932</v>
      </c>
      <c r="JB817">
        <v>-1.70922874884956e-06</v>
      </c>
      <c r="JC817">
        <v>5.24977269206303e-10</v>
      </c>
      <c r="JD817">
        <v>0.310040366037049</v>
      </c>
      <c r="JE817">
        <v>0</v>
      </c>
      <c r="JF817">
        <v>0</v>
      </c>
      <c r="JG817">
        <v>0</v>
      </c>
      <c r="JH817">
        <v>4</v>
      </c>
      <c r="JI817">
        <v>2317</v>
      </c>
      <c r="JJ817">
        <v>-0</v>
      </c>
      <c r="JK817">
        <v>23</v>
      </c>
      <c r="JL817">
        <v>29370178.4</v>
      </c>
      <c r="JM817">
        <v>29370178.4</v>
      </c>
      <c r="JN817">
        <v>1.39404</v>
      </c>
      <c r="JO817">
        <v>2.62573</v>
      </c>
      <c r="JP817">
        <v>2.19849</v>
      </c>
      <c r="JQ817">
        <v>2.63794</v>
      </c>
      <c r="JR817">
        <v>2.44629</v>
      </c>
      <c r="JS817">
        <v>2.32666</v>
      </c>
      <c r="JT817">
        <v>33.0429</v>
      </c>
      <c r="JU817">
        <v>24.1663</v>
      </c>
      <c r="JV817">
        <v>18</v>
      </c>
      <c r="JW817">
        <v>488.823</v>
      </c>
      <c r="JX817">
        <v>760.012</v>
      </c>
      <c r="JY817">
        <v>40.578</v>
      </c>
      <c r="JZ817">
        <v>53.1105</v>
      </c>
      <c r="KA817">
        <v>29.9958</v>
      </c>
      <c r="KB817">
        <v>53.1779</v>
      </c>
      <c r="KC817">
        <v>53.0136</v>
      </c>
      <c r="KD817">
        <v>27.9947</v>
      </c>
      <c r="KE817">
        <v>0</v>
      </c>
      <c r="KF817">
        <v>100</v>
      </c>
      <c r="KG817">
        <v>40.5868</v>
      </c>
      <c r="KH817">
        <v>555.193</v>
      </c>
      <c r="KI817">
        <v>21.9999</v>
      </c>
      <c r="KJ817">
        <v>92.9522</v>
      </c>
      <c r="KK817">
        <v>89.706</v>
      </c>
    </row>
    <row r="818" spans="1:297">
      <c r="A818">
        <v>802</v>
      </c>
      <c r="B818">
        <v>1762210712</v>
      </c>
      <c r="C818">
        <v>12480</v>
      </c>
      <c r="D818" t="s">
        <v>2056</v>
      </c>
      <c r="E818" t="s">
        <v>2057</v>
      </c>
      <c r="F818">
        <v>5</v>
      </c>
      <c r="G818" t="s">
        <v>1991</v>
      </c>
      <c r="H818" t="s">
        <v>438</v>
      </c>
      <c r="I818">
        <v>1762210703.84615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544.694712576604</v>
      </c>
      <c r="AK818">
        <v>520.354066666667</v>
      </c>
      <c r="AL818">
        <v>3.43495691471882</v>
      </c>
      <c r="AM818">
        <v>64.486555682665</v>
      </c>
      <c r="AN818">
        <f>(AP818 - AO818 + DY818*1E3/(8.314*(EA818+273.15)) * AR818/DX818 * AQ818) * DX818/(100*DL818) * 1000/(1000 - AP818)</f>
        <v>0</v>
      </c>
      <c r="AO818">
        <v>20.8840334141178</v>
      </c>
      <c r="AP818">
        <v>35.9708484848485</v>
      </c>
      <c r="AQ818">
        <v>0.0101794441868027</v>
      </c>
      <c r="AR818">
        <v>97.126396670549</v>
      </c>
      <c r="AS818">
        <v>4</v>
      </c>
      <c r="AT818">
        <v>1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439</v>
      </c>
      <c r="AY818" t="s">
        <v>439</v>
      </c>
      <c r="AZ818">
        <v>0</v>
      </c>
      <c r="BA818">
        <v>0</v>
      </c>
      <c r="BB818">
        <f>1-AZ818/BA818</f>
        <v>0</v>
      </c>
      <c r="BC818">
        <v>0</v>
      </c>
      <c r="BD818" t="s">
        <v>439</v>
      </c>
      <c r="BE818" t="s">
        <v>439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439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440</v>
      </c>
      <c r="DO818">
        <v>2</v>
      </c>
      <c r="DP818" t="b">
        <v>1</v>
      </c>
      <c r="DQ818">
        <v>1762210703.84615</v>
      </c>
      <c r="DR818">
        <v>478.541538461538</v>
      </c>
      <c r="DS818">
        <v>518.607076923077</v>
      </c>
      <c r="DT818">
        <v>35.9022076923077</v>
      </c>
      <c r="DU818">
        <v>20.8822461538462</v>
      </c>
      <c r="DV818">
        <v>475.357461538461</v>
      </c>
      <c r="DW818">
        <v>35.5921769230769</v>
      </c>
      <c r="DX818">
        <v>500.005076923077</v>
      </c>
      <c r="DY818">
        <v>90.7821461538461</v>
      </c>
      <c r="DZ818">
        <v>0.100016261538462</v>
      </c>
      <c r="EA818">
        <v>43.9509923076923</v>
      </c>
      <c r="EB818">
        <v>41.9597153846154</v>
      </c>
      <c r="EC818">
        <v>999.9</v>
      </c>
      <c r="ED818">
        <v>0</v>
      </c>
      <c r="EE818">
        <v>0</v>
      </c>
      <c r="EF818">
        <v>10002.7015384615</v>
      </c>
      <c r="EG818">
        <v>0</v>
      </c>
      <c r="EH818">
        <v>1194.09923076923</v>
      </c>
      <c r="EI818">
        <v>-40.0656461538462</v>
      </c>
      <c r="EJ818">
        <v>496.362692307692</v>
      </c>
      <c r="EK818">
        <v>529.667846153846</v>
      </c>
      <c r="EL818">
        <v>15.0199538461538</v>
      </c>
      <c r="EM818">
        <v>518.607076923077</v>
      </c>
      <c r="EN818">
        <v>20.8822461538462</v>
      </c>
      <c r="EO818">
        <v>3.25928076923077</v>
      </c>
      <c r="EP818">
        <v>1.89573692307692</v>
      </c>
      <c r="EQ818">
        <v>25.4153692307692</v>
      </c>
      <c r="ER818">
        <v>16.5993615384615</v>
      </c>
      <c r="ES818">
        <v>2000.03</v>
      </c>
      <c r="ET818">
        <v>0.980000230769231</v>
      </c>
      <c r="EU818">
        <v>0.0199994615384615</v>
      </c>
      <c r="EV818">
        <v>0</v>
      </c>
      <c r="EW818">
        <v>1126.33769230769</v>
      </c>
      <c r="EX818">
        <v>5.00059</v>
      </c>
      <c r="EY818">
        <v>24074.0384615385</v>
      </c>
      <c r="EZ818">
        <v>17360.5692307692</v>
      </c>
      <c r="FA818">
        <v>61.9660769230769</v>
      </c>
      <c r="FB818">
        <v>62.0333846153846</v>
      </c>
      <c r="FC818">
        <v>61.5094615384615</v>
      </c>
      <c r="FD818">
        <v>61.4950769230769</v>
      </c>
      <c r="FE818">
        <v>62.4131538461538</v>
      </c>
      <c r="FF818">
        <v>1955.13</v>
      </c>
      <c r="FG818">
        <v>39.9</v>
      </c>
      <c r="FH818">
        <v>0</v>
      </c>
      <c r="FI818">
        <v>1762210711.4</v>
      </c>
      <c r="FJ818">
        <v>0</v>
      </c>
      <c r="FK818">
        <v>1126.53192307692</v>
      </c>
      <c r="FL818">
        <v>19.2652991460391</v>
      </c>
      <c r="FM818">
        <v>381.176068317728</v>
      </c>
      <c r="FN818">
        <v>24078.3230769231</v>
      </c>
      <c r="FO818">
        <v>15</v>
      </c>
      <c r="FP818">
        <v>0</v>
      </c>
      <c r="FQ818" t="s">
        <v>441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-39.394335</v>
      </c>
      <c r="GD818">
        <v>-15.2126030075188</v>
      </c>
      <c r="GE818">
        <v>1.55092783335492</v>
      </c>
      <c r="GF818">
        <v>0</v>
      </c>
      <c r="GG818">
        <v>1125.38294117647</v>
      </c>
      <c r="GH818">
        <v>19.3152024547588</v>
      </c>
      <c r="GI818">
        <v>1.90611944785235</v>
      </c>
      <c r="GJ818">
        <v>-1</v>
      </c>
      <c r="GK818">
        <v>14.999275</v>
      </c>
      <c r="GL818">
        <v>0.516148872180436</v>
      </c>
      <c r="GM818">
        <v>0.0497596309773294</v>
      </c>
      <c r="GN818">
        <v>0</v>
      </c>
      <c r="GO818">
        <v>0</v>
      </c>
      <c r="GP818">
        <v>2</v>
      </c>
      <c r="GQ818" t="s">
        <v>442</v>
      </c>
      <c r="GR818">
        <v>3.12572</v>
      </c>
      <c r="GS818">
        <v>2.77806</v>
      </c>
      <c r="GT818">
        <v>0.0971794</v>
      </c>
      <c r="GU818">
        <v>0.103443</v>
      </c>
      <c r="GV818">
        <v>0.130725</v>
      </c>
      <c r="GW818">
        <v>0.0889926</v>
      </c>
      <c r="GX818">
        <v>32448.9</v>
      </c>
      <c r="GY818">
        <v>34116.1</v>
      </c>
      <c r="GZ818">
        <v>32645.9</v>
      </c>
      <c r="HA818">
        <v>34582.6</v>
      </c>
      <c r="HB818">
        <v>40536.6</v>
      </c>
      <c r="HC818">
        <v>45385.2</v>
      </c>
      <c r="HD818">
        <v>51274.4</v>
      </c>
      <c r="HE818">
        <v>55436.3</v>
      </c>
      <c r="HF818">
        <v>1.67733</v>
      </c>
      <c r="HG818">
        <v>2.0017</v>
      </c>
      <c r="HH818">
        <v>0.0351593</v>
      </c>
      <c r="HI818">
        <v>0</v>
      </c>
      <c r="HJ818">
        <v>41.4074</v>
      </c>
      <c r="HK818">
        <v>999.9</v>
      </c>
      <c r="HL818">
        <v>53.418</v>
      </c>
      <c r="HM818">
        <v>28.369</v>
      </c>
      <c r="HN818">
        <v>22.8129</v>
      </c>
      <c r="HO818">
        <v>60.2552</v>
      </c>
      <c r="HP818">
        <v>30.9175</v>
      </c>
      <c r="HQ818">
        <v>2</v>
      </c>
      <c r="HR818">
        <v>2.23666</v>
      </c>
      <c r="HS818">
        <v>1.94653</v>
      </c>
      <c r="HT818">
        <v>20.0997</v>
      </c>
      <c r="HU818">
        <v>5.18644</v>
      </c>
      <c r="HV818">
        <v>12.0159</v>
      </c>
      <c r="HW818">
        <v>4.96885</v>
      </c>
      <c r="HX818">
        <v>3.29498</v>
      </c>
      <c r="HY818">
        <v>999.9</v>
      </c>
      <c r="HZ818">
        <v>9999</v>
      </c>
      <c r="IA818">
        <v>9999</v>
      </c>
      <c r="IB818">
        <v>9999</v>
      </c>
      <c r="IC818">
        <v>1.86317</v>
      </c>
      <c r="ID818">
        <v>1.86813</v>
      </c>
      <c r="IE818">
        <v>1.86784</v>
      </c>
      <c r="IF818">
        <v>1.86904</v>
      </c>
      <c r="IG818">
        <v>1.86981</v>
      </c>
      <c r="IH818">
        <v>1.86587</v>
      </c>
      <c r="II818">
        <v>1.86703</v>
      </c>
      <c r="IJ818">
        <v>1.86842</v>
      </c>
      <c r="IK818">
        <v>5</v>
      </c>
      <c r="IL818">
        <v>0</v>
      </c>
      <c r="IM818">
        <v>0</v>
      </c>
      <c r="IN818">
        <v>0</v>
      </c>
      <c r="IO818" t="s">
        <v>443</v>
      </c>
      <c r="IP818" t="s">
        <v>444</v>
      </c>
      <c r="IQ818" t="s">
        <v>445</v>
      </c>
      <c r="IR818" t="s">
        <v>445</v>
      </c>
      <c r="IS818" t="s">
        <v>445</v>
      </c>
      <c r="IT818" t="s">
        <v>445</v>
      </c>
      <c r="IU818">
        <v>0</v>
      </c>
      <c r="IV818">
        <v>100</v>
      </c>
      <c r="IW818">
        <v>100</v>
      </c>
      <c r="IX818">
        <v>3.29</v>
      </c>
      <c r="IY818">
        <v>0.31</v>
      </c>
      <c r="IZ818">
        <v>0.972545899424372</v>
      </c>
      <c r="JA818">
        <v>0.00534676025210932</v>
      </c>
      <c r="JB818">
        <v>-1.70922874884956e-06</v>
      </c>
      <c r="JC818">
        <v>5.24977269206303e-10</v>
      </c>
      <c r="JD818">
        <v>0.310040366037049</v>
      </c>
      <c r="JE818">
        <v>0</v>
      </c>
      <c r="JF818">
        <v>0</v>
      </c>
      <c r="JG818">
        <v>0</v>
      </c>
      <c r="JH818">
        <v>4</v>
      </c>
      <c r="JI818">
        <v>2317</v>
      </c>
      <c r="JJ818">
        <v>-0</v>
      </c>
      <c r="JK818">
        <v>23</v>
      </c>
      <c r="JL818">
        <v>29370178.5</v>
      </c>
      <c r="JM818">
        <v>29370178.5</v>
      </c>
      <c r="JN818">
        <v>1.43188</v>
      </c>
      <c r="JO818">
        <v>2.61963</v>
      </c>
      <c r="JP818">
        <v>2.19849</v>
      </c>
      <c r="JQ818">
        <v>2.63794</v>
      </c>
      <c r="JR818">
        <v>2.44507</v>
      </c>
      <c r="JS818">
        <v>2.35229</v>
      </c>
      <c r="JT818">
        <v>33.0206</v>
      </c>
      <c r="JU818">
        <v>24.1751</v>
      </c>
      <c r="JV818">
        <v>18</v>
      </c>
      <c r="JW818">
        <v>488.82</v>
      </c>
      <c r="JX818">
        <v>760.317</v>
      </c>
      <c r="JY818">
        <v>40.6019</v>
      </c>
      <c r="JZ818">
        <v>53.0614</v>
      </c>
      <c r="KA818">
        <v>29.9959</v>
      </c>
      <c r="KB818">
        <v>53.1291</v>
      </c>
      <c r="KC818">
        <v>52.9654</v>
      </c>
      <c r="KD818">
        <v>28.8245</v>
      </c>
      <c r="KE818">
        <v>0</v>
      </c>
      <c r="KF818">
        <v>100</v>
      </c>
      <c r="KG818">
        <v>40.6094</v>
      </c>
      <c r="KH818">
        <v>575.433</v>
      </c>
      <c r="KI818">
        <v>21.9999</v>
      </c>
      <c r="KJ818">
        <v>92.9598</v>
      </c>
      <c r="KK818">
        <v>89.7157</v>
      </c>
    </row>
    <row r="819" spans="1:297">
      <c r="A819">
        <v>803</v>
      </c>
      <c r="B819">
        <v>1762210717</v>
      </c>
      <c r="C819">
        <v>12485</v>
      </c>
      <c r="D819" t="s">
        <v>2058</v>
      </c>
      <c r="E819" t="s">
        <v>2059</v>
      </c>
      <c r="F819">
        <v>5</v>
      </c>
      <c r="G819" t="s">
        <v>1991</v>
      </c>
      <c r="H819" t="s">
        <v>438</v>
      </c>
      <c r="I819">
        <v>1762210708.84615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561.063190219214</v>
      </c>
      <c r="AK819">
        <v>536.750012121212</v>
      </c>
      <c r="AL819">
        <v>3.2834182019486</v>
      </c>
      <c r="AM819">
        <v>64.486555682665</v>
      </c>
      <c r="AN819">
        <f>(AP819 - AO819 + DY819*1E3/(8.314*(EA819+273.15)) * AR819/DX819 * AQ819) * DX819/(100*DL819) * 1000/(1000 - AP819)</f>
        <v>0</v>
      </c>
      <c r="AO819">
        <v>20.886860365448</v>
      </c>
      <c r="AP819">
        <v>36.0002175757576</v>
      </c>
      <c r="AQ819">
        <v>0.00712656091396446</v>
      </c>
      <c r="AR819">
        <v>97.126396670549</v>
      </c>
      <c r="AS819">
        <v>4</v>
      </c>
      <c r="AT819">
        <v>1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439</v>
      </c>
      <c r="AY819" t="s">
        <v>439</v>
      </c>
      <c r="AZ819">
        <v>0</v>
      </c>
      <c r="BA819">
        <v>0</v>
      </c>
      <c r="BB819">
        <f>1-AZ819/BA819</f>
        <v>0</v>
      </c>
      <c r="BC819">
        <v>0</v>
      </c>
      <c r="BD819" t="s">
        <v>439</v>
      </c>
      <c r="BE819" t="s">
        <v>439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439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440</v>
      </c>
      <c r="DO819">
        <v>2</v>
      </c>
      <c r="DP819" t="b">
        <v>1</v>
      </c>
      <c r="DQ819">
        <v>1762210708.84615</v>
      </c>
      <c r="DR819">
        <v>494.509153846154</v>
      </c>
      <c r="DS819">
        <v>535.367153846154</v>
      </c>
      <c r="DT819">
        <v>35.9455076923077</v>
      </c>
      <c r="DU819">
        <v>20.8842615384615</v>
      </c>
      <c r="DV819">
        <v>491.260461538462</v>
      </c>
      <c r="DW819">
        <v>35.6354769230769</v>
      </c>
      <c r="DX819">
        <v>500.007307692308</v>
      </c>
      <c r="DY819">
        <v>90.7819230769231</v>
      </c>
      <c r="DZ819">
        <v>0.100012507692308</v>
      </c>
      <c r="EA819">
        <v>43.9742461538462</v>
      </c>
      <c r="EB819">
        <v>41.9719</v>
      </c>
      <c r="EC819">
        <v>999.9</v>
      </c>
      <c r="ED819">
        <v>0</v>
      </c>
      <c r="EE819">
        <v>0</v>
      </c>
      <c r="EF819">
        <v>10006.9769230769</v>
      </c>
      <c r="EG819">
        <v>0</v>
      </c>
      <c r="EH819">
        <v>1194.19</v>
      </c>
      <c r="EI819">
        <v>-40.8580769230769</v>
      </c>
      <c r="EJ819">
        <v>512.948</v>
      </c>
      <c r="EK819">
        <v>546.786461538462</v>
      </c>
      <c r="EL819">
        <v>15.0612461538462</v>
      </c>
      <c r="EM819">
        <v>535.367153846154</v>
      </c>
      <c r="EN819">
        <v>20.8842615384615</v>
      </c>
      <c r="EO819">
        <v>3.26320230769231</v>
      </c>
      <c r="EP819">
        <v>1.89591461538462</v>
      </c>
      <c r="EQ819">
        <v>25.4356076923077</v>
      </c>
      <c r="ER819">
        <v>16.6008307692308</v>
      </c>
      <c r="ES819">
        <v>2000.00538461538</v>
      </c>
      <c r="ET819">
        <v>0.979999769230769</v>
      </c>
      <c r="EU819">
        <v>0.0199999307692308</v>
      </c>
      <c r="EV819">
        <v>0</v>
      </c>
      <c r="EW819">
        <v>1127.94769230769</v>
      </c>
      <c r="EX819">
        <v>5.00059</v>
      </c>
      <c r="EY819">
        <v>24104.6076923077</v>
      </c>
      <c r="EZ819">
        <v>17360.3538461538</v>
      </c>
      <c r="FA819">
        <v>61.9371538461538</v>
      </c>
      <c r="FB819">
        <v>62.0143076923077</v>
      </c>
      <c r="FC819">
        <v>61.4757692307692</v>
      </c>
      <c r="FD819">
        <v>61.4709230769231</v>
      </c>
      <c r="FE819">
        <v>62.3940769230769</v>
      </c>
      <c r="FF819">
        <v>1955.10538461538</v>
      </c>
      <c r="FG819">
        <v>39.9</v>
      </c>
      <c r="FH819">
        <v>0</v>
      </c>
      <c r="FI819">
        <v>1762210716.2</v>
      </c>
      <c r="FJ819">
        <v>0</v>
      </c>
      <c r="FK819">
        <v>1128.04653846154</v>
      </c>
      <c r="FL819">
        <v>18.1788034265649</v>
      </c>
      <c r="FM819">
        <v>344.355555811727</v>
      </c>
      <c r="FN819">
        <v>24107.4384615385</v>
      </c>
      <c r="FO819">
        <v>15</v>
      </c>
      <c r="FP819">
        <v>0</v>
      </c>
      <c r="FQ819" t="s">
        <v>441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-40.3391619047619</v>
      </c>
      <c r="GD819">
        <v>-10.3300987012987</v>
      </c>
      <c r="GE819">
        <v>1.13632284877318</v>
      </c>
      <c r="GF819">
        <v>0</v>
      </c>
      <c r="GG819">
        <v>1127.08382352941</v>
      </c>
      <c r="GH819">
        <v>19.0155844235224</v>
      </c>
      <c r="GI819">
        <v>1.87707377821387</v>
      </c>
      <c r="GJ819">
        <v>-1</v>
      </c>
      <c r="GK819">
        <v>15.0364666666667</v>
      </c>
      <c r="GL819">
        <v>0.496176623376653</v>
      </c>
      <c r="GM819">
        <v>0.0502594917198384</v>
      </c>
      <c r="GN819">
        <v>0</v>
      </c>
      <c r="GO819">
        <v>0</v>
      </c>
      <c r="GP819">
        <v>2</v>
      </c>
      <c r="GQ819" t="s">
        <v>442</v>
      </c>
      <c r="GR819">
        <v>3.12585</v>
      </c>
      <c r="GS819">
        <v>2.77801</v>
      </c>
      <c r="GT819">
        <v>0.099489</v>
      </c>
      <c r="GU819">
        <v>0.10592</v>
      </c>
      <c r="GV819">
        <v>0.130833</v>
      </c>
      <c r="GW819">
        <v>0.0890062</v>
      </c>
      <c r="GX819">
        <v>32368.8</v>
      </c>
      <c r="GY819">
        <v>34026.1</v>
      </c>
      <c r="GZ819">
        <v>32648.7</v>
      </c>
      <c r="HA819">
        <v>34586.9</v>
      </c>
      <c r="HB819">
        <v>40534.6</v>
      </c>
      <c r="HC819">
        <v>45389.9</v>
      </c>
      <c r="HD819">
        <v>51277.9</v>
      </c>
      <c r="HE819">
        <v>55442.6</v>
      </c>
      <c r="HF819">
        <v>1.67798</v>
      </c>
      <c r="HG819">
        <v>2.0023</v>
      </c>
      <c r="HH819">
        <v>0.0350475</v>
      </c>
      <c r="HI819">
        <v>0</v>
      </c>
      <c r="HJ819">
        <v>41.4252</v>
      </c>
      <c r="HK819">
        <v>999.9</v>
      </c>
      <c r="HL819">
        <v>53.443</v>
      </c>
      <c r="HM819">
        <v>28.379</v>
      </c>
      <c r="HN819">
        <v>22.8381</v>
      </c>
      <c r="HO819">
        <v>60.4752</v>
      </c>
      <c r="HP819">
        <v>30.9335</v>
      </c>
      <c r="HQ819">
        <v>2</v>
      </c>
      <c r="HR819">
        <v>2.23227</v>
      </c>
      <c r="HS819">
        <v>1.95389</v>
      </c>
      <c r="HT819">
        <v>20.0994</v>
      </c>
      <c r="HU819">
        <v>5.18614</v>
      </c>
      <c r="HV819">
        <v>12.0159</v>
      </c>
      <c r="HW819">
        <v>4.9686</v>
      </c>
      <c r="HX819">
        <v>3.2951</v>
      </c>
      <c r="HY819">
        <v>999.9</v>
      </c>
      <c r="HZ819">
        <v>9999</v>
      </c>
      <c r="IA819">
        <v>9999</v>
      </c>
      <c r="IB819">
        <v>9999</v>
      </c>
      <c r="IC819">
        <v>1.86318</v>
      </c>
      <c r="ID819">
        <v>1.86812</v>
      </c>
      <c r="IE819">
        <v>1.86783</v>
      </c>
      <c r="IF819">
        <v>1.86904</v>
      </c>
      <c r="IG819">
        <v>1.86982</v>
      </c>
      <c r="IH819">
        <v>1.86585</v>
      </c>
      <c r="II819">
        <v>1.86706</v>
      </c>
      <c r="IJ819">
        <v>1.86841</v>
      </c>
      <c r="IK819">
        <v>5</v>
      </c>
      <c r="IL819">
        <v>0</v>
      </c>
      <c r="IM819">
        <v>0</v>
      </c>
      <c r="IN819">
        <v>0</v>
      </c>
      <c r="IO819" t="s">
        <v>443</v>
      </c>
      <c r="IP819" t="s">
        <v>444</v>
      </c>
      <c r="IQ819" t="s">
        <v>445</v>
      </c>
      <c r="IR819" t="s">
        <v>445</v>
      </c>
      <c r="IS819" t="s">
        <v>445</v>
      </c>
      <c r="IT819" t="s">
        <v>445</v>
      </c>
      <c r="IU819">
        <v>0</v>
      </c>
      <c r="IV819">
        <v>100</v>
      </c>
      <c r="IW819">
        <v>100</v>
      </c>
      <c r="IX819">
        <v>3.355</v>
      </c>
      <c r="IY819">
        <v>0.31</v>
      </c>
      <c r="IZ819">
        <v>0.972545899424372</v>
      </c>
      <c r="JA819">
        <v>0.00534676025210932</v>
      </c>
      <c r="JB819">
        <v>-1.70922874884956e-06</v>
      </c>
      <c r="JC819">
        <v>5.24977269206303e-10</v>
      </c>
      <c r="JD819">
        <v>0.310040366037049</v>
      </c>
      <c r="JE819">
        <v>0</v>
      </c>
      <c r="JF819">
        <v>0</v>
      </c>
      <c r="JG819">
        <v>0</v>
      </c>
      <c r="JH819">
        <v>4</v>
      </c>
      <c r="JI819">
        <v>2317</v>
      </c>
      <c r="JJ819">
        <v>-0</v>
      </c>
      <c r="JK819">
        <v>23</v>
      </c>
      <c r="JL819">
        <v>29370178.6</v>
      </c>
      <c r="JM819">
        <v>29370178.6</v>
      </c>
      <c r="JN819">
        <v>1.47461</v>
      </c>
      <c r="JO819">
        <v>2.62695</v>
      </c>
      <c r="JP819">
        <v>2.19849</v>
      </c>
      <c r="JQ819">
        <v>2.63672</v>
      </c>
      <c r="JR819">
        <v>2.44507</v>
      </c>
      <c r="JS819">
        <v>2.31079</v>
      </c>
      <c r="JT819">
        <v>33.0206</v>
      </c>
      <c r="JU819">
        <v>24.1663</v>
      </c>
      <c r="JV819">
        <v>18</v>
      </c>
      <c r="JW819">
        <v>489.028</v>
      </c>
      <c r="JX819">
        <v>760.488</v>
      </c>
      <c r="JY819">
        <v>40.6173</v>
      </c>
      <c r="JZ819">
        <v>53.0125</v>
      </c>
      <c r="KA819">
        <v>29.9958</v>
      </c>
      <c r="KB819">
        <v>53.0821</v>
      </c>
      <c r="KC819">
        <v>52.919</v>
      </c>
      <c r="KD819">
        <v>29.6135</v>
      </c>
      <c r="KE819">
        <v>0</v>
      </c>
      <c r="KF819">
        <v>100</v>
      </c>
      <c r="KG819">
        <v>40.6207</v>
      </c>
      <c r="KH819">
        <v>589.014</v>
      </c>
      <c r="KI819">
        <v>21.9999</v>
      </c>
      <c r="KJ819">
        <v>92.9667</v>
      </c>
      <c r="KK819">
        <v>89.7262</v>
      </c>
    </row>
    <row r="820" spans="1:297">
      <c r="A820">
        <v>804</v>
      </c>
      <c r="B820">
        <v>1762210722</v>
      </c>
      <c r="C820">
        <v>12490</v>
      </c>
      <c r="D820" t="s">
        <v>2060</v>
      </c>
      <c r="E820" t="s">
        <v>2061</v>
      </c>
      <c r="F820">
        <v>5</v>
      </c>
      <c r="G820" t="s">
        <v>1991</v>
      </c>
      <c r="H820" t="s">
        <v>438</v>
      </c>
      <c r="I820">
        <v>1762210713.84615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579.181761798877</v>
      </c>
      <c r="AK820">
        <v>554.124206060606</v>
      </c>
      <c r="AL820">
        <v>3.46764501896863</v>
      </c>
      <c r="AM820">
        <v>64.486555682665</v>
      </c>
      <c r="AN820">
        <f>(AP820 - AO820 + DY820*1E3/(8.314*(EA820+273.15)) * AR820/DX820 * AQ820) * DX820/(100*DL820) * 1000/(1000 - AP820)</f>
        <v>0</v>
      </c>
      <c r="AO820">
        <v>20.8893350554959</v>
      </c>
      <c r="AP820">
        <v>36.0503090909091</v>
      </c>
      <c r="AQ820">
        <v>0.0093425233938225</v>
      </c>
      <c r="AR820">
        <v>97.126396670549</v>
      </c>
      <c r="AS820">
        <v>4</v>
      </c>
      <c r="AT820">
        <v>1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439</v>
      </c>
      <c r="AY820" t="s">
        <v>439</v>
      </c>
      <c r="AZ820">
        <v>0</v>
      </c>
      <c r="BA820">
        <v>0</v>
      </c>
      <c r="BB820">
        <f>1-AZ820/BA820</f>
        <v>0</v>
      </c>
      <c r="BC820">
        <v>0</v>
      </c>
      <c r="BD820" t="s">
        <v>439</v>
      </c>
      <c r="BE820" t="s">
        <v>439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439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440</v>
      </c>
      <c r="DO820">
        <v>2</v>
      </c>
      <c r="DP820" t="b">
        <v>1</v>
      </c>
      <c r="DQ820">
        <v>1762210713.84615</v>
      </c>
      <c r="DR820">
        <v>510.695461538461</v>
      </c>
      <c r="DS820">
        <v>552.468076923077</v>
      </c>
      <c r="DT820">
        <v>35.9870153846154</v>
      </c>
      <c r="DU820">
        <v>20.8871846153846</v>
      </c>
      <c r="DV820">
        <v>507.381769230769</v>
      </c>
      <c r="DW820">
        <v>35.6769769230769</v>
      </c>
      <c r="DX820">
        <v>500.004846153846</v>
      </c>
      <c r="DY820">
        <v>90.7812769230769</v>
      </c>
      <c r="DZ820">
        <v>0.0999806153846154</v>
      </c>
      <c r="EA820">
        <v>43.9967615384615</v>
      </c>
      <c r="EB820">
        <v>41.9812846153846</v>
      </c>
      <c r="EC820">
        <v>999.9</v>
      </c>
      <c r="ED820">
        <v>0</v>
      </c>
      <c r="EE820">
        <v>0</v>
      </c>
      <c r="EF820">
        <v>10007.3030769231</v>
      </c>
      <c r="EG820">
        <v>0</v>
      </c>
      <c r="EH820">
        <v>1194.25307692308</v>
      </c>
      <c r="EI820">
        <v>-41.7727307692308</v>
      </c>
      <c r="EJ820">
        <v>529.760538461539</v>
      </c>
      <c r="EK820">
        <v>564.253846153846</v>
      </c>
      <c r="EL820">
        <v>15.0998307692308</v>
      </c>
      <c r="EM820">
        <v>552.468076923077</v>
      </c>
      <c r="EN820">
        <v>20.8871846153846</v>
      </c>
      <c r="EO820">
        <v>3.26694538461539</v>
      </c>
      <c r="EP820">
        <v>1.89616461538462</v>
      </c>
      <c r="EQ820">
        <v>25.4549076923077</v>
      </c>
      <c r="ER820">
        <v>16.6029153846154</v>
      </c>
      <c r="ES820">
        <v>1999.96076923077</v>
      </c>
      <c r="ET820">
        <v>0.979999076923077</v>
      </c>
      <c r="EU820">
        <v>0.0200006384615385</v>
      </c>
      <c r="EV820">
        <v>0</v>
      </c>
      <c r="EW820">
        <v>1129.36846153846</v>
      </c>
      <c r="EX820">
        <v>5.00059</v>
      </c>
      <c r="EY820">
        <v>24131.2615384615</v>
      </c>
      <c r="EZ820">
        <v>17359.9615384615</v>
      </c>
      <c r="FA820">
        <v>61.9083846153846</v>
      </c>
      <c r="FB820">
        <v>61.9806153846154</v>
      </c>
      <c r="FC820">
        <v>61.4563846153846</v>
      </c>
      <c r="FD820">
        <v>61.4467692307692</v>
      </c>
      <c r="FE820">
        <v>62.3652307692308</v>
      </c>
      <c r="FF820">
        <v>1955.06076923077</v>
      </c>
      <c r="FG820">
        <v>39.9</v>
      </c>
      <c r="FH820">
        <v>0</v>
      </c>
      <c r="FI820">
        <v>1762210721.6</v>
      </c>
      <c r="FJ820">
        <v>0</v>
      </c>
      <c r="FK820">
        <v>1129.7236</v>
      </c>
      <c r="FL820">
        <v>16.7200000132644</v>
      </c>
      <c r="FM820">
        <v>297.276923550393</v>
      </c>
      <c r="FN820">
        <v>24137.7</v>
      </c>
      <c r="FO820">
        <v>15</v>
      </c>
      <c r="FP820">
        <v>0</v>
      </c>
      <c r="FQ820" t="s">
        <v>441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-41.0397904761905</v>
      </c>
      <c r="GD820">
        <v>-10.9770233766234</v>
      </c>
      <c r="GE820">
        <v>1.19720544519499</v>
      </c>
      <c r="GF820">
        <v>0</v>
      </c>
      <c r="GG820">
        <v>1128.395</v>
      </c>
      <c r="GH820">
        <v>17.9393430082792</v>
      </c>
      <c r="GI820">
        <v>1.77297730651347</v>
      </c>
      <c r="GJ820">
        <v>-1</v>
      </c>
      <c r="GK820">
        <v>15.0696476190476</v>
      </c>
      <c r="GL820">
        <v>0.471623376623395</v>
      </c>
      <c r="GM820">
        <v>0.0477109113909978</v>
      </c>
      <c r="GN820">
        <v>0</v>
      </c>
      <c r="GO820">
        <v>0</v>
      </c>
      <c r="GP820">
        <v>2</v>
      </c>
      <c r="GQ820" t="s">
        <v>442</v>
      </c>
      <c r="GR820">
        <v>3.12572</v>
      </c>
      <c r="GS820">
        <v>2.77787</v>
      </c>
      <c r="GT820">
        <v>0.101843</v>
      </c>
      <c r="GU820">
        <v>0.108143</v>
      </c>
      <c r="GV820">
        <v>0.130964</v>
      </c>
      <c r="GW820">
        <v>0.0890251</v>
      </c>
      <c r="GX820">
        <v>32287.2</v>
      </c>
      <c r="GY820">
        <v>33945.4</v>
      </c>
      <c r="GZ820">
        <v>32651.7</v>
      </c>
      <c r="HA820">
        <v>34590.7</v>
      </c>
      <c r="HB820">
        <v>40532</v>
      </c>
      <c r="HC820">
        <v>45393.9</v>
      </c>
      <c r="HD820">
        <v>51281.9</v>
      </c>
      <c r="HE820">
        <v>55448.3</v>
      </c>
      <c r="HF820">
        <v>1.67838</v>
      </c>
      <c r="HG820">
        <v>2.00297</v>
      </c>
      <c r="HH820">
        <v>0.0355281</v>
      </c>
      <c r="HI820">
        <v>0</v>
      </c>
      <c r="HJ820">
        <v>41.4424</v>
      </c>
      <c r="HK820">
        <v>999.9</v>
      </c>
      <c r="HL820">
        <v>53.443</v>
      </c>
      <c r="HM820">
        <v>28.379</v>
      </c>
      <c r="HN820">
        <v>22.8379</v>
      </c>
      <c r="HO820">
        <v>60.3952</v>
      </c>
      <c r="HP820">
        <v>30.9615</v>
      </c>
      <c r="HQ820">
        <v>2</v>
      </c>
      <c r="HR820">
        <v>2.22819</v>
      </c>
      <c r="HS820">
        <v>1.9877</v>
      </c>
      <c r="HT820">
        <v>20.0987</v>
      </c>
      <c r="HU820">
        <v>5.18554</v>
      </c>
      <c r="HV820">
        <v>12.0159</v>
      </c>
      <c r="HW820">
        <v>4.9686</v>
      </c>
      <c r="HX820">
        <v>3.29497</v>
      </c>
      <c r="HY820">
        <v>999.9</v>
      </c>
      <c r="HZ820">
        <v>9999</v>
      </c>
      <c r="IA820">
        <v>9999</v>
      </c>
      <c r="IB820">
        <v>9999</v>
      </c>
      <c r="IC820">
        <v>1.8632</v>
      </c>
      <c r="ID820">
        <v>1.86813</v>
      </c>
      <c r="IE820">
        <v>1.86784</v>
      </c>
      <c r="IF820">
        <v>1.86903</v>
      </c>
      <c r="IG820">
        <v>1.86982</v>
      </c>
      <c r="IH820">
        <v>1.86586</v>
      </c>
      <c r="II820">
        <v>1.86703</v>
      </c>
      <c r="IJ820">
        <v>1.86841</v>
      </c>
      <c r="IK820">
        <v>5</v>
      </c>
      <c r="IL820">
        <v>0</v>
      </c>
      <c r="IM820">
        <v>0</v>
      </c>
      <c r="IN820">
        <v>0</v>
      </c>
      <c r="IO820" t="s">
        <v>443</v>
      </c>
      <c r="IP820" t="s">
        <v>444</v>
      </c>
      <c r="IQ820" t="s">
        <v>445</v>
      </c>
      <c r="IR820" t="s">
        <v>445</v>
      </c>
      <c r="IS820" t="s">
        <v>445</v>
      </c>
      <c r="IT820" t="s">
        <v>445</v>
      </c>
      <c r="IU820">
        <v>0</v>
      </c>
      <c r="IV820">
        <v>100</v>
      </c>
      <c r="IW820">
        <v>100</v>
      </c>
      <c r="IX820">
        <v>3.419</v>
      </c>
      <c r="IY820">
        <v>0.31</v>
      </c>
      <c r="IZ820">
        <v>0.972545899424372</v>
      </c>
      <c r="JA820">
        <v>0.00534676025210932</v>
      </c>
      <c r="JB820">
        <v>-1.70922874884956e-06</v>
      </c>
      <c r="JC820">
        <v>5.24977269206303e-10</v>
      </c>
      <c r="JD820">
        <v>0.310040366037049</v>
      </c>
      <c r="JE820">
        <v>0</v>
      </c>
      <c r="JF820">
        <v>0</v>
      </c>
      <c r="JG820">
        <v>0</v>
      </c>
      <c r="JH820">
        <v>4</v>
      </c>
      <c r="JI820">
        <v>2317</v>
      </c>
      <c r="JJ820">
        <v>-0</v>
      </c>
      <c r="JK820">
        <v>23</v>
      </c>
      <c r="JL820">
        <v>29370178.7</v>
      </c>
      <c r="JM820">
        <v>29370178.7</v>
      </c>
      <c r="JN820">
        <v>1.51123</v>
      </c>
      <c r="JO820">
        <v>2.61841</v>
      </c>
      <c r="JP820">
        <v>2.19849</v>
      </c>
      <c r="JQ820">
        <v>2.63672</v>
      </c>
      <c r="JR820">
        <v>2.44629</v>
      </c>
      <c r="JS820">
        <v>2.35718</v>
      </c>
      <c r="JT820">
        <v>33.0206</v>
      </c>
      <c r="JU820">
        <v>24.1751</v>
      </c>
      <c r="JV820">
        <v>18</v>
      </c>
      <c r="JW820">
        <v>489.061</v>
      </c>
      <c r="JX820">
        <v>760.753</v>
      </c>
      <c r="JY820">
        <v>40.6298</v>
      </c>
      <c r="JZ820">
        <v>52.9673</v>
      </c>
      <c r="KA820">
        <v>29.9959</v>
      </c>
      <c r="KB820">
        <v>53.0367</v>
      </c>
      <c r="KC820">
        <v>52.8746</v>
      </c>
      <c r="KD820">
        <v>30.4123</v>
      </c>
      <c r="KE820">
        <v>0</v>
      </c>
      <c r="KF820">
        <v>100</v>
      </c>
      <c r="KG820">
        <v>40.622</v>
      </c>
      <c r="KH820">
        <v>609.342</v>
      </c>
      <c r="KI820">
        <v>21.9999</v>
      </c>
      <c r="KJ820">
        <v>92.9744</v>
      </c>
      <c r="KK820">
        <v>89.7357</v>
      </c>
    </row>
    <row r="821" spans="1:297">
      <c r="A821">
        <v>805</v>
      </c>
      <c r="B821">
        <v>1762210727</v>
      </c>
      <c r="C821">
        <v>12495</v>
      </c>
      <c r="D821" t="s">
        <v>2062</v>
      </c>
      <c r="E821" t="s">
        <v>2063</v>
      </c>
      <c r="F821">
        <v>5</v>
      </c>
      <c r="G821" t="s">
        <v>1991</v>
      </c>
      <c r="H821" t="s">
        <v>438</v>
      </c>
      <c r="I821">
        <v>1762210718.84615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595.698624417652</v>
      </c>
      <c r="AK821">
        <v>570.7064</v>
      </c>
      <c r="AL821">
        <v>3.32289614438478</v>
      </c>
      <c r="AM821">
        <v>64.486555682665</v>
      </c>
      <c r="AN821">
        <f>(AP821 - AO821 + DY821*1E3/(8.314*(EA821+273.15)) * AR821/DX821 * AQ821) * DX821/(100*DL821) * 1000/(1000 - AP821)</f>
        <v>0</v>
      </c>
      <c r="AO821">
        <v>20.8931633092268</v>
      </c>
      <c r="AP821">
        <v>36.0984333333333</v>
      </c>
      <c r="AQ821">
        <v>0.00960319160517266</v>
      </c>
      <c r="AR821">
        <v>97.126396670549</v>
      </c>
      <c r="AS821">
        <v>4</v>
      </c>
      <c r="AT821">
        <v>1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439</v>
      </c>
      <c r="AY821" t="s">
        <v>439</v>
      </c>
      <c r="AZ821">
        <v>0</v>
      </c>
      <c r="BA821">
        <v>0</v>
      </c>
      <c r="BB821">
        <f>1-AZ821/BA821</f>
        <v>0</v>
      </c>
      <c r="BC821">
        <v>0</v>
      </c>
      <c r="BD821" t="s">
        <v>439</v>
      </c>
      <c r="BE821" t="s">
        <v>439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439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440</v>
      </c>
      <c r="DO821">
        <v>2</v>
      </c>
      <c r="DP821" t="b">
        <v>1</v>
      </c>
      <c r="DQ821">
        <v>1762210718.84615</v>
      </c>
      <c r="DR821">
        <v>526.938</v>
      </c>
      <c r="DS821">
        <v>569.184461538462</v>
      </c>
      <c r="DT821">
        <v>36.0317461538462</v>
      </c>
      <c r="DU821">
        <v>20.8902769230769</v>
      </c>
      <c r="DV821">
        <v>523.559461538462</v>
      </c>
      <c r="DW821">
        <v>35.7217153846154</v>
      </c>
      <c r="DX821">
        <v>499.960923076923</v>
      </c>
      <c r="DY821">
        <v>90.7801461538461</v>
      </c>
      <c r="DZ821">
        <v>0.100007676923077</v>
      </c>
      <c r="EA821">
        <v>44.0179153846154</v>
      </c>
      <c r="EB821">
        <v>41.9970538461539</v>
      </c>
      <c r="EC821">
        <v>999.9</v>
      </c>
      <c r="ED821">
        <v>0</v>
      </c>
      <c r="EE821">
        <v>0</v>
      </c>
      <c r="EF821">
        <v>10004.8492307692</v>
      </c>
      <c r="EG821">
        <v>0</v>
      </c>
      <c r="EH821">
        <v>1194.31923076923</v>
      </c>
      <c r="EI821">
        <v>-42.2465153846154</v>
      </c>
      <c r="EJ821">
        <v>546.634769230769</v>
      </c>
      <c r="EK821">
        <v>581.328538461538</v>
      </c>
      <c r="EL821">
        <v>15.1414923076923</v>
      </c>
      <c r="EM821">
        <v>569.184461538462</v>
      </c>
      <c r="EN821">
        <v>20.8902769230769</v>
      </c>
      <c r="EO821">
        <v>3.27096538461538</v>
      </c>
      <c r="EP821">
        <v>1.89642153846154</v>
      </c>
      <c r="EQ821">
        <v>25.4756153846154</v>
      </c>
      <c r="ER821">
        <v>16.6050461538462</v>
      </c>
      <c r="ES821">
        <v>1999.95769230769</v>
      </c>
      <c r="ET821">
        <v>0.979998846153846</v>
      </c>
      <c r="EU821">
        <v>0.0200008769230769</v>
      </c>
      <c r="EV821">
        <v>0</v>
      </c>
      <c r="EW821">
        <v>1130.71307692308</v>
      </c>
      <c r="EX821">
        <v>5.00059</v>
      </c>
      <c r="EY821">
        <v>24155.1692307692</v>
      </c>
      <c r="EZ821">
        <v>17359.9461538462</v>
      </c>
      <c r="FA821">
        <v>61.8747692307692</v>
      </c>
      <c r="FB821">
        <v>61.9469230769231</v>
      </c>
      <c r="FC821">
        <v>61.4179230769231</v>
      </c>
      <c r="FD821">
        <v>61.4131538461538</v>
      </c>
      <c r="FE821">
        <v>62.3410769230769</v>
      </c>
      <c r="FF821">
        <v>1955.05769230769</v>
      </c>
      <c r="FG821">
        <v>39.9</v>
      </c>
      <c r="FH821">
        <v>0</v>
      </c>
      <c r="FI821">
        <v>1762210726.4</v>
      </c>
      <c r="FJ821">
        <v>0</v>
      </c>
      <c r="FK821">
        <v>1130.9448</v>
      </c>
      <c r="FL821">
        <v>13.7930769062905</v>
      </c>
      <c r="FM821">
        <v>255.592307298611</v>
      </c>
      <c r="FN821">
        <v>24159.832</v>
      </c>
      <c r="FO821">
        <v>15</v>
      </c>
      <c r="FP821">
        <v>0</v>
      </c>
      <c r="FQ821" t="s">
        <v>441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-41.9489476190476</v>
      </c>
      <c r="GD821">
        <v>-6.70069090909097</v>
      </c>
      <c r="GE821">
        <v>0.792858228856685</v>
      </c>
      <c r="GF821">
        <v>0</v>
      </c>
      <c r="GG821">
        <v>1129.87911764706</v>
      </c>
      <c r="GH821">
        <v>16.3478991644779</v>
      </c>
      <c r="GI821">
        <v>1.62878584813977</v>
      </c>
      <c r="GJ821">
        <v>-1</v>
      </c>
      <c r="GK821">
        <v>15.1180904761905</v>
      </c>
      <c r="GL821">
        <v>0.497438961038947</v>
      </c>
      <c r="GM821">
        <v>0.0502892008170826</v>
      </c>
      <c r="GN821">
        <v>0</v>
      </c>
      <c r="GO821">
        <v>0</v>
      </c>
      <c r="GP821">
        <v>2</v>
      </c>
      <c r="GQ821" t="s">
        <v>442</v>
      </c>
      <c r="GR821">
        <v>3.12606</v>
      </c>
      <c r="GS821">
        <v>2.77816</v>
      </c>
      <c r="GT821">
        <v>0.104109</v>
      </c>
      <c r="GU821">
        <v>0.110531</v>
      </c>
      <c r="GV821">
        <v>0.131085</v>
      </c>
      <c r="GW821">
        <v>0.0890476</v>
      </c>
      <c r="GX821">
        <v>32208.7</v>
      </c>
      <c r="GY821">
        <v>33858.4</v>
      </c>
      <c r="GZ821">
        <v>32654.6</v>
      </c>
      <c r="HA821">
        <v>34594.6</v>
      </c>
      <c r="HB821">
        <v>40529.5</v>
      </c>
      <c r="HC821">
        <v>45398</v>
      </c>
      <c r="HD821">
        <v>51285.6</v>
      </c>
      <c r="HE821">
        <v>55454.2</v>
      </c>
      <c r="HF821">
        <v>1.67932</v>
      </c>
      <c r="HG821">
        <v>2.00325</v>
      </c>
      <c r="HH821">
        <v>0.0353195</v>
      </c>
      <c r="HI821">
        <v>0</v>
      </c>
      <c r="HJ821">
        <v>41.4599</v>
      </c>
      <c r="HK821">
        <v>999.9</v>
      </c>
      <c r="HL821">
        <v>53.443</v>
      </c>
      <c r="HM821">
        <v>28.379</v>
      </c>
      <c r="HN821">
        <v>22.8402</v>
      </c>
      <c r="HO821">
        <v>60.3752</v>
      </c>
      <c r="HP821">
        <v>30.9415</v>
      </c>
      <c r="HQ821">
        <v>2</v>
      </c>
      <c r="HR821">
        <v>2.22362</v>
      </c>
      <c r="HS821">
        <v>2.04331</v>
      </c>
      <c r="HT821">
        <v>20.0986</v>
      </c>
      <c r="HU821">
        <v>5.18644</v>
      </c>
      <c r="HV821">
        <v>12.0159</v>
      </c>
      <c r="HW821">
        <v>4.9689</v>
      </c>
      <c r="HX821">
        <v>3.29508</v>
      </c>
      <c r="HY821">
        <v>999.9</v>
      </c>
      <c r="HZ821">
        <v>9999</v>
      </c>
      <c r="IA821">
        <v>9999</v>
      </c>
      <c r="IB821">
        <v>9999</v>
      </c>
      <c r="IC821">
        <v>1.86319</v>
      </c>
      <c r="ID821">
        <v>1.86813</v>
      </c>
      <c r="IE821">
        <v>1.86783</v>
      </c>
      <c r="IF821">
        <v>1.86902</v>
      </c>
      <c r="IG821">
        <v>1.86981</v>
      </c>
      <c r="IH821">
        <v>1.86585</v>
      </c>
      <c r="II821">
        <v>1.86706</v>
      </c>
      <c r="IJ821">
        <v>1.86841</v>
      </c>
      <c r="IK821">
        <v>5</v>
      </c>
      <c r="IL821">
        <v>0</v>
      </c>
      <c r="IM821">
        <v>0</v>
      </c>
      <c r="IN821">
        <v>0</v>
      </c>
      <c r="IO821" t="s">
        <v>443</v>
      </c>
      <c r="IP821" t="s">
        <v>444</v>
      </c>
      <c r="IQ821" t="s">
        <v>445</v>
      </c>
      <c r="IR821" t="s">
        <v>445</v>
      </c>
      <c r="IS821" t="s">
        <v>445</v>
      </c>
      <c r="IT821" t="s">
        <v>445</v>
      </c>
      <c r="IU821">
        <v>0</v>
      </c>
      <c r="IV821">
        <v>100</v>
      </c>
      <c r="IW821">
        <v>100</v>
      </c>
      <c r="IX821">
        <v>3.484</v>
      </c>
      <c r="IY821">
        <v>0.31</v>
      </c>
      <c r="IZ821">
        <v>0.972545899424372</v>
      </c>
      <c r="JA821">
        <v>0.00534676025210932</v>
      </c>
      <c r="JB821">
        <v>-1.70922874884956e-06</v>
      </c>
      <c r="JC821">
        <v>5.24977269206303e-10</v>
      </c>
      <c r="JD821">
        <v>0.310040366037049</v>
      </c>
      <c r="JE821">
        <v>0</v>
      </c>
      <c r="JF821">
        <v>0</v>
      </c>
      <c r="JG821">
        <v>0</v>
      </c>
      <c r="JH821">
        <v>4</v>
      </c>
      <c r="JI821">
        <v>2317</v>
      </c>
      <c r="JJ821">
        <v>-0</v>
      </c>
      <c r="JK821">
        <v>23</v>
      </c>
      <c r="JL821">
        <v>29370178.8</v>
      </c>
      <c r="JM821">
        <v>29370178.8</v>
      </c>
      <c r="JN821">
        <v>1.55518</v>
      </c>
      <c r="JO821">
        <v>2.63184</v>
      </c>
      <c r="JP821">
        <v>2.19849</v>
      </c>
      <c r="JQ821">
        <v>2.63672</v>
      </c>
      <c r="JR821">
        <v>2.44507</v>
      </c>
      <c r="JS821">
        <v>2.33032</v>
      </c>
      <c r="JT821">
        <v>33.0429</v>
      </c>
      <c r="JU821">
        <v>24.1663</v>
      </c>
      <c r="JV821">
        <v>18</v>
      </c>
      <c r="JW821">
        <v>489.481</v>
      </c>
      <c r="JX821">
        <v>760.578</v>
      </c>
      <c r="JY821">
        <v>40.6335</v>
      </c>
      <c r="JZ821">
        <v>52.9182</v>
      </c>
      <c r="KA821">
        <v>29.9959</v>
      </c>
      <c r="KB821">
        <v>52.9882</v>
      </c>
      <c r="KC821">
        <v>52.8263</v>
      </c>
      <c r="KD821">
        <v>31.2031</v>
      </c>
      <c r="KE821">
        <v>0</v>
      </c>
      <c r="KF821">
        <v>100</v>
      </c>
      <c r="KG821">
        <v>38.7853</v>
      </c>
      <c r="KH821">
        <v>622.879</v>
      </c>
      <c r="KI821">
        <v>21.9999</v>
      </c>
      <c r="KJ821">
        <v>92.9817</v>
      </c>
      <c r="KK821">
        <v>89.7456</v>
      </c>
    </row>
    <row r="822" spans="1:297">
      <c r="A822">
        <v>806</v>
      </c>
      <c r="B822">
        <v>1762210732</v>
      </c>
      <c r="C822">
        <v>12500</v>
      </c>
      <c r="D822" t="s">
        <v>2064</v>
      </c>
      <c r="E822" t="s">
        <v>2065</v>
      </c>
      <c r="F822">
        <v>5</v>
      </c>
      <c r="G822" t="s">
        <v>1991</v>
      </c>
      <c r="H822" t="s">
        <v>438</v>
      </c>
      <c r="I822">
        <v>1762210723.84615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613.943504546631</v>
      </c>
      <c r="AK822">
        <v>588.131345454546</v>
      </c>
      <c r="AL822">
        <v>3.49218510539846</v>
      </c>
      <c r="AM822">
        <v>64.486555682665</v>
      </c>
      <c r="AN822">
        <f>(AP822 - AO822 + DY822*1E3/(8.314*(EA822+273.15)) * AR822/DX822 * AQ822) * DX822/(100*DL822) * 1000/(1000 - AP822)</f>
        <v>0</v>
      </c>
      <c r="AO822">
        <v>20.8967166089275</v>
      </c>
      <c r="AP822">
        <v>36.1183793939394</v>
      </c>
      <c r="AQ822">
        <v>0.00368345367758794</v>
      </c>
      <c r="AR822">
        <v>97.126396670549</v>
      </c>
      <c r="AS822">
        <v>4</v>
      </c>
      <c r="AT822">
        <v>1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439</v>
      </c>
      <c r="AY822" t="s">
        <v>439</v>
      </c>
      <c r="AZ822">
        <v>0</v>
      </c>
      <c r="BA822">
        <v>0</v>
      </c>
      <c r="BB822">
        <f>1-AZ822/BA822</f>
        <v>0</v>
      </c>
      <c r="BC822">
        <v>0</v>
      </c>
      <c r="BD822" t="s">
        <v>439</v>
      </c>
      <c r="BE822" t="s">
        <v>439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439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440</v>
      </c>
      <c r="DO822">
        <v>2</v>
      </c>
      <c r="DP822" t="b">
        <v>1</v>
      </c>
      <c r="DQ822">
        <v>1762210723.84615</v>
      </c>
      <c r="DR822">
        <v>543.267461538461</v>
      </c>
      <c r="DS822">
        <v>586.418153846154</v>
      </c>
      <c r="DT822">
        <v>36.0724615384615</v>
      </c>
      <c r="DU822">
        <v>20.8935307692308</v>
      </c>
      <c r="DV822">
        <v>539.824230769231</v>
      </c>
      <c r="DW822">
        <v>35.7624384615385</v>
      </c>
      <c r="DX822">
        <v>500.002307692308</v>
      </c>
      <c r="DY822">
        <v>90.7794692307692</v>
      </c>
      <c r="DZ822">
        <v>0.100036484615385</v>
      </c>
      <c r="EA822">
        <v>44.0388692307692</v>
      </c>
      <c r="EB822">
        <v>42.0282692307692</v>
      </c>
      <c r="EC822">
        <v>999.9</v>
      </c>
      <c r="ED822">
        <v>0</v>
      </c>
      <c r="EE822">
        <v>0</v>
      </c>
      <c r="EF822">
        <v>10000.38</v>
      </c>
      <c r="EG822">
        <v>0</v>
      </c>
      <c r="EH822">
        <v>1194.36307692308</v>
      </c>
      <c r="EI822">
        <v>-43.1507</v>
      </c>
      <c r="EJ822">
        <v>563.598307692308</v>
      </c>
      <c r="EK822">
        <v>598.931923076923</v>
      </c>
      <c r="EL822">
        <v>15.1789538461538</v>
      </c>
      <c r="EM822">
        <v>586.418153846154</v>
      </c>
      <c r="EN822">
        <v>20.8935307692308</v>
      </c>
      <c r="EO822">
        <v>3.27463846153846</v>
      </c>
      <c r="EP822">
        <v>1.89670384615385</v>
      </c>
      <c r="EQ822">
        <v>25.4945076923077</v>
      </c>
      <c r="ER822">
        <v>16.6073846153846</v>
      </c>
      <c r="ES822">
        <v>1999.98307692308</v>
      </c>
      <c r="ET822">
        <v>0.979998846153846</v>
      </c>
      <c r="EU822">
        <v>0.0200008769230769</v>
      </c>
      <c r="EV822">
        <v>0</v>
      </c>
      <c r="EW822">
        <v>1131.84769230769</v>
      </c>
      <c r="EX822">
        <v>5.00059</v>
      </c>
      <c r="EY822">
        <v>24175.6692307692</v>
      </c>
      <c r="EZ822">
        <v>17360.1615384615</v>
      </c>
      <c r="FA822">
        <v>61.8410769230769</v>
      </c>
      <c r="FB822">
        <v>61.9084615384615</v>
      </c>
      <c r="FC822">
        <v>61.3988461538462</v>
      </c>
      <c r="FD822">
        <v>61.3940769230769</v>
      </c>
      <c r="FE822">
        <v>62.3216923076923</v>
      </c>
      <c r="FF822">
        <v>1955.08307692308</v>
      </c>
      <c r="FG822">
        <v>39.9</v>
      </c>
      <c r="FH822">
        <v>0</v>
      </c>
      <c r="FI822">
        <v>1762210731.8</v>
      </c>
      <c r="FJ822">
        <v>0</v>
      </c>
      <c r="FK822">
        <v>1132.06423076923</v>
      </c>
      <c r="FL822">
        <v>11.5798290771047</v>
      </c>
      <c r="FM822">
        <v>211.10769238737</v>
      </c>
      <c r="FN822">
        <v>24179.3884615385</v>
      </c>
      <c r="FO822">
        <v>15</v>
      </c>
      <c r="FP822">
        <v>0</v>
      </c>
      <c r="FQ822" t="s">
        <v>441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-42.5107666666667</v>
      </c>
      <c r="GD822">
        <v>-9.75070909090922</v>
      </c>
      <c r="GE822">
        <v>1.0739742828939</v>
      </c>
      <c r="GF822">
        <v>0</v>
      </c>
      <c r="GG822">
        <v>1130.97441176471</v>
      </c>
      <c r="GH822">
        <v>13.8433918911915</v>
      </c>
      <c r="GI822">
        <v>1.3775472473513</v>
      </c>
      <c r="GJ822">
        <v>-1</v>
      </c>
      <c r="GK822">
        <v>15.1499476190476</v>
      </c>
      <c r="GL822">
        <v>0.471763636363639</v>
      </c>
      <c r="GM822">
        <v>0.0477551355408142</v>
      </c>
      <c r="GN822">
        <v>0</v>
      </c>
      <c r="GO822">
        <v>0</v>
      </c>
      <c r="GP822">
        <v>2</v>
      </c>
      <c r="GQ822" t="s">
        <v>442</v>
      </c>
      <c r="GR822">
        <v>3.12597</v>
      </c>
      <c r="GS822">
        <v>2.77792</v>
      </c>
      <c r="GT822">
        <v>0.106435</v>
      </c>
      <c r="GU822">
        <v>0.112764</v>
      </c>
      <c r="GV822">
        <v>0.131126</v>
      </c>
      <c r="GW822">
        <v>0.0890617</v>
      </c>
      <c r="GX822">
        <v>32127.8</v>
      </c>
      <c r="GY822">
        <v>33777.1</v>
      </c>
      <c r="GZ822">
        <v>32657.2</v>
      </c>
      <c r="HA822">
        <v>34598.4</v>
      </c>
      <c r="HB822">
        <v>40530</v>
      </c>
      <c r="HC822">
        <v>45402.1</v>
      </c>
      <c r="HD822">
        <v>51288.6</v>
      </c>
      <c r="HE822">
        <v>55459.9</v>
      </c>
      <c r="HF822">
        <v>1.67953</v>
      </c>
      <c r="HG822">
        <v>2.00315</v>
      </c>
      <c r="HH822">
        <v>0.0423044</v>
      </c>
      <c r="HI822">
        <v>0</v>
      </c>
      <c r="HJ822">
        <v>41.4762</v>
      </c>
      <c r="HK822">
        <v>999.9</v>
      </c>
      <c r="HL822">
        <v>53.443</v>
      </c>
      <c r="HM822">
        <v>28.369</v>
      </c>
      <c r="HN822">
        <v>22.8266</v>
      </c>
      <c r="HO822">
        <v>60.5952</v>
      </c>
      <c r="HP822">
        <v>30.8413</v>
      </c>
      <c r="HQ822">
        <v>2</v>
      </c>
      <c r="HR822">
        <v>2.25187</v>
      </c>
      <c r="HS822">
        <v>9.28105</v>
      </c>
      <c r="HT822">
        <v>19.8593</v>
      </c>
      <c r="HU822">
        <v>5.19063</v>
      </c>
      <c r="HV822">
        <v>12.0159</v>
      </c>
      <c r="HW822">
        <v>4.97045</v>
      </c>
      <c r="HX822">
        <v>3.29525</v>
      </c>
      <c r="HY822">
        <v>999.9</v>
      </c>
      <c r="HZ822">
        <v>9999</v>
      </c>
      <c r="IA822">
        <v>9999</v>
      </c>
      <c r="IB822">
        <v>9999</v>
      </c>
      <c r="IC822">
        <v>1.86311</v>
      </c>
      <c r="ID822">
        <v>1.86811</v>
      </c>
      <c r="IE822">
        <v>1.86783</v>
      </c>
      <c r="IF822">
        <v>1.869</v>
      </c>
      <c r="IG822">
        <v>1.86981</v>
      </c>
      <c r="IH822">
        <v>1.86584</v>
      </c>
      <c r="II822">
        <v>1.86697</v>
      </c>
      <c r="IJ822">
        <v>1.86833</v>
      </c>
      <c r="IK822">
        <v>5</v>
      </c>
      <c r="IL822">
        <v>0</v>
      </c>
      <c r="IM822">
        <v>0</v>
      </c>
      <c r="IN822">
        <v>0</v>
      </c>
      <c r="IO822" t="s">
        <v>443</v>
      </c>
      <c r="IP822" t="s">
        <v>444</v>
      </c>
      <c r="IQ822" t="s">
        <v>445</v>
      </c>
      <c r="IR822" t="s">
        <v>445</v>
      </c>
      <c r="IS822" t="s">
        <v>445</v>
      </c>
      <c r="IT822" t="s">
        <v>445</v>
      </c>
      <c r="IU822">
        <v>0</v>
      </c>
      <c r="IV822">
        <v>100</v>
      </c>
      <c r="IW822">
        <v>100</v>
      </c>
      <c r="IX822">
        <v>3.549</v>
      </c>
      <c r="IY822">
        <v>0.31</v>
      </c>
      <c r="IZ822">
        <v>0.972545899424372</v>
      </c>
      <c r="JA822">
        <v>0.00534676025210932</v>
      </c>
      <c r="JB822">
        <v>-1.70922874884956e-06</v>
      </c>
      <c r="JC822">
        <v>5.24977269206303e-10</v>
      </c>
      <c r="JD822">
        <v>0.310040366037049</v>
      </c>
      <c r="JE822">
        <v>0</v>
      </c>
      <c r="JF822">
        <v>0</v>
      </c>
      <c r="JG822">
        <v>0</v>
      </c>
      <c r="JH822">
        <v>4</v>
      </c>
      <c r="JI822">
        <v>2317</v>
      </c>
      <c r="JJ822">
        <v>-0</v>
      </c>
      <c r="JK822">
        <v>23</v>
      </c>
      <c r="JL822">
        <v>29370178.9</v>
      </c>
      <c r="JM822">
        <v>29370178.9</v>
      </c>
      <c r="JN822">
        <v>1.59302</v>
      </c>
      <c r="JO822">
        <v>2.62085</v>
      </c>
      <c r="JP822">
        <v>2.19849</v>
      </c>
      <c r="JQ822">
        <v>2.63794</v>
      </c>
      <c r="JR822">
        <v>2.44507</v>
      </c>
      <c r="JS822">
        <v>2.34497</v>
      </c>
      <c r="JT822">
        <v>33.0206</v>
      </c>
      <c r="JU822">
        <v>24.07</v>
      </c>
      <c r="JV822">
        <v>18</v>
      </c>
      <c r="JW822">
        <v>489.35</v>
      </c>
      <c r="JX822">
        <v>760.026</v>
      </c>
      <c r="JY822">
        <v>39.9578</v>
      </c>
      <c r="JZ822">
        <v>52.8693</v>
      </c>
      <c r="KA822">
        <v>30.0191</v>
      </c>
      <c r="KB822">
        <v>52.9396</v>
      </c>
      <c r="KC822">
        <v>52.778</v>
      </c>
      <c r="KD822">
        <v>31.8984</v>
      </c>
      <c r="KE822">
        <v>0</v>
      </c>
      <c r="KF822">
        <v>100</v>
      </c>
      <c r="KG822">
        <v>38.6912</v>
      </c>
      <c r="KH822">
        <v>643.188</v>
      </c>
      <c r="KI822">
        <v>21.9999</v>
      </c>
      <c r="KJ822">
        <v>92.988</v>
      </c>
      <c r="KK822">
        <v>89.7549</v>
      </c>
    </row>
    <row r="823" spans="1:297">
      <c r="A823">
        <v>807</v>
      </c>
      <c r="B823">
        <v>1762210737</v>
      </c>
      <c r="C823">
        <v>12505</v>
      </c>
      <c r="D823" t="s">
        <v>2066</v>
      </c>
      <c r="E823" t="s">
        <v>2067</v>
      </c>
      <c r="F823">
        <v>5</v>
      </c>
      <c r="G823" t="s">
        <v>1991</v>
      </c>
      <c r="H823" t="s">
        <v>438</v>
      </c>
      <c r="I823">
        <v>1762210728.84615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630.749755241032</v>
      </c>
      <c r="AK823">
        <v>605.097763636364</v>
      </c>
      <c r="AL823">
        <v>3.38133209353144</v>
      </c>
      <c r="AM823">
        <v>64.486555682665</v>
      </c>
      <c r="AN823">
        <f>(AP823 - AO823 + DY823*1E3/(8.314*(EA823+273.15)) * AR823/DX823 * AQ823) * DX823/(100*DL823) * 1000/(1000 - AP823)</f>
        <v>0</v>
      </c>
      <c r="AO823">
        <v>20.8985792535988</v>
      </c>
      <c r="AP823">
        <v>36.1036266666666</v>
      </c>
      <c r="AQ823">
        <v>-0.000869140901924989</v>
      </c>
      <c r="AR823">
        <v>97.126396670549</v>
      </c>
      <c r="AS823">
        <v>4</v>
      </c>
      <c r="AT823">
        <v>1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439</v>
      </c>
      <c r="AY823" t="s">
        <v>439</v>
      </c>
      <c r="AZ823">
        <v>0</v>
      </c>
      <c r="BA823">
        <v>0</v>
      </c>
      <c r="BB823">
        <f>1-AZ823/BA823</f>
        <v>0</v>
      </c>
      <c r="BC823">
        <v>0</v>
      </c>
      <c r="BD823" t="s">
        <v>439</v>
      </c>
      <c r="BE823" t="s">
        <v>439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439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440</v>
      </c>
      <c r="DO823">
        <v>2</v>
      </c>
      <c r="DP823" t="b">
        <v>1</v>
      </c>
      <c r="DQ823">
        <v>1762210728.84615</v>
      </c>
      <c r="DR823">
        <v>559.706769230769</v>
      </c>
      <c r="DS823">
        <v>603.209538461539</v>
      </c>
      <c r="DT823">
        <v>36.0988769230769</v>
      </c>
      <c r="DU823">
        <v>20.8964538461538</v>
      </c>
      <c r="DV823">
        <v>556.199</v>
      </c>
      <c r="DW823">
        <v>35.7888538461538</v>
      </c>
      <c r="DX823">
        <v>500.092076923077</v>
      </c>
      <c r="DY823">
        <v>90.7786307692308</v>
      </c>
      <c r="DZ823">
        <v>0.100039269230769</v>
      </c>
      <c r="EA823">
        <v>44.0521769230769</v>
      </c>
      <c r="EB823">
        <v>42.0737615384615</v>
      </c>
      <c r="EC823">
        <v>999.9</v>
      </c>
      <c r="ED823">
        <v>0</v>
      </c>
      <c r="EE823">
        <v>0</v>
      </c>
      <c r="EF823">
        <v>9994.51923076923</v>
      </c>
      <c r="EG823">
        <v>0</v>
      </c>
      <c r="EH823">
        <v>1194.38307692308</v>
      </c>
      <c r="EI823">
        <v>-43.5027923076923</v>
      </c>
      <c r="EJ823">
        <v>580.668384615385</v>
      </c>
      <c r="EK823">
        <v>616.083538461538</v>
      </c>
      <c r="EL823">
        <v>15.2024461538462</v>
      </c>
      <c r="EM823">
        <v>603.209538461539</v>
      </c>
      <c r="EN823">
        <v>20.8964538461538</v>
      </c>
      <c r="EO823">
        <v>3.27700692307692</v>
      </c>
      <c r="EP823">
        <v>1.89695076923077</v>
      </c>
      <c r="EQ823">
        <v>25.5066846153846</v>
      </c>
      <c r="ER823">
        <v>16.6094384615385</v>
      </c>
      <c r="ES823">
        <v>1999.95692307692</v>
      </c>
      <c r="ET823">
        <v>0.979998384615385</v>
      </c>
      <c r="EU823">
        <v>0.0200013615384615</v>
      </c>
      <c r="EV823">
        <v>0</v>
      </c>
      <c r="EW823">
        <v>1132.80153846154</v>
      </c>
      <c r="EX823">
        <v>5.00059</v>
      </c>
      <c r="EY823">
        <v>24191.8461538462</v>
      </c>
      <c r="EZ823">
        <v>17359.9384615385</v>
      </c>
      <c r="FA823">
        <v>61.8216923076923</v>
      </c>
      <c r="FB823">
        <v>61.8796923076923</v>
      </c>
      <c r="FC823">
        <v>61.3603846153846</v>
      </c>
      <c r="FD823">
        <v>61.3556153846154</v>
      </c>
      <c r="FE823">
        <v>62.2929230769231</v>
      </c>
      <c r="FF823">
        <v>1955.05692307692</v>
      </c>
      <c r="FG823">
        <v>39.9</v>
      </c>
      <c r="FH823">
        <v>0</v>
      </c>
      <c r="FI823">
        <v>1762210736.6</v>
      </c>
      <c r="FJ823">
        <v>0</v>
      </c>
      <c r="FK823">
        <v>1132.89423076923</v>
      </c>
      <c r="FL823">
        <v>10.0229059955038</v>
      </c>
      <c r="FM823">
        <v>173.729914474556</v>
      </c>
      <c r="FN823">
        <v>24195.1615384615</v>
      </c>
      <c r="FO823">
        <v>15</v>
      </c>
      <c r="FP823">
        <v>0</v>
      </c>
      <c r="FQ823" t="s">
        <v>441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-43.2572285714286</v>
      </c>
      <c r="GD823">
        <v>-5.83773506493507</v>
      </c>
      <c r="GE823">
        <v>0.736309716241265</v>
      </c>
      <c r="GF823">
        <v>0</v>
      </c>
      <c r="GG823">
        <v>1132.22764705882</v>
      </c>
      <c r="GH823">
        <v>11.1517188641796</v>
      </c>
      <c r="GI823">
        <v>1.1185417471594</v>
      </c>
      <c r="GJ823">
        <v>-1</v>
      </c>
      <c r="GK823">
        <v>15.1849142857143</v>
      </c>
      <c r="GL823">
        <v>0.305625974025962</v>
      </c>
      <c r="GM823">
        <v>0.0340477296035502</v>
      </c>
      <c r="GN823">
        <v>0</v>
      </c>
      <c r="GO823">
        <v>0</v>
      </c>
      <c r="GP823">
        <v>2</v>
      </c>
      <c r="GQ823" t="s">
        <v>442</v>
      </c>
      <c r="GR823">
        <v>3.12465</v>
      </c>
      <c r="GS823">
        <v>2.7776</v>
      </c>
      <c r="GT823">
        <v>0.10866</v>
      </c>
      <c r="GU823">
        <v>0.114918</v>
      </c>
      <c r="GV823">
        <v>0.131108</v>
      </c>
      <c r="GW823">
        <v>0.0890779</v>
      </c>
      <c r="GX823">
        <v>32046.8</v>
      </c>
      <c r="GY823">
        <v>33695.2</v>
      </c>
      <c r="GZ823">
        <v>32656.1</v>
      </c>
      <c r="HA823">
        <v>34598.5</v>
      </c>
      <c r="HB823">
        <v>40528.7</v>
      </c>
      <c r="HC823">
        <v>45401.6</v>
      </c>
      <c r="HD823">
        <v>51286.2</v>
      </c>
      <c r="HE823">
        <v>55459.9</v>
      </c>
      <c r="HF823">
        <v>1.67768</v>
      </c>
      <c r="HG823">
        <v>2.00487</v>
      </c>
      <c r="HH823">
        <v>0.0388958</v>
      </c>
      <c r="HI823">
        <v>0</v>
      </c>
      <c r="HJ823">
        <v>41.4942</v>
      </c>
      <c r="HK823">
        <v>999.9</v>
      </c>
      <c r="HL823">
        <v>53.443</v>
      </c>
      <c r="HM823">
        <v>28.379</v>
      </c>
      <c r="HN823">
        <v>22.8401</v>
      </c>
      <c r="HO823">
        <v>60.7552</v>
      </c>
      <c r="HP823">
        <v>30.9816</v>
      </c>
      <c r="HQ823">
        <v>2</v>
      </c>
      <c r="HR823">
        <v>2.27388</v>
      </c>
      <c r="HS823">
        <v>8.29206</v>
      </c>
      <c r="HT823">
        <v>19.9092</v>
      </c>
      <c r="HU823">
        <v>5.19004</v>
      </c>
      <c r="HV823">
        <v>12.0159</v>
      </c>
      <c r="HW823">
        <v>4.97015</v>
      </c>
      <c r="HX823">
        <v>3.2951</v>
      </c>
      <c r="HY823">
        <v>999.9</v>
      </c>
      <c r="HZ823">
        <v>9999</v>
      </c>
      <c r="IA823">
        <v>9999</v>
      </c>
      <c r="IB823">
        <v>9999</v>
      </c>
      <c r="IC823">
        <v>1.86313</v>
      </c>
      <c r="ID823">
        <v>1.86813</v>
      </c>
      <c r="IE823">
        <v>1.86783</v>
      </c>
      <c r="IF823">
        <v>1.86899</v>
      </c>
      <c r="IG823">
        <v>1.86981</v>
      </c>
      <c r="IH823">
        <v>1.86584</v>
      </c>
      <c r="II823">
        <v>1.86701</v>
      </c>
      <c r="IJ823">
        <v>1.86837</v>
      </c>
      <c r="IK823">
        <v>5</v>
      </c>
      <c r="IL823">
        <v>0</v>
      </c>
      <c r="IM823">
        <v>0</v>
      </c>
      <c r="IN823">
        <v>0</v>
      </c>
      <c r="IO823" t="s">
        <v>443</v>
      </c>
      <c r="IP823" t="s">
        <v>444</v>
      </c>
      <c r="IQ823" t="s">
        <v>445</v>
      </c>
      <c r="IR823" t="s">
        <v>445</v>
      </c>
      <c r="IS823" t="s">
        <v>445</v>
      </c>
      <c r="IT823" t="s">
        <v>445</v>
      </c>
      <c r="IU823">
        <v>0</v>
      </c>
      <c r="IV823">
        <v>100</v>
      </c>
      <c r="IW823">
        <v>100</v>
      </c>
      <c r="IX823">
        <v>3.613</v>
      </c>
      <c r="IY823">
        <v>0.31</v>
      </c>
      <c r="IZ823">
        <v>0.972545899424372</v>
      </c>
      <c r="JA823">
        <v>0.00534676025210932</v>
      </c>
      <c r="JB823">
        <v>-1.70922874884956e-06</v>
      </c>
      <c r="JC823">
        <v>5.24977269206303e-10</v>
      </c>
      <c r="JD823">
        <v>0.310040366037049</v>
      </c>
      <c r="JE823">
        <v>0</v>
      </c>
      <c r="JF823">
        <v>0</v>
      </c>
      <c r="JG823">
        <v>0</v>
      </c>
      <c r="JH823">
        <v>4</v>
      </c>
      <c r="JI823">
        <v>2317</v>
      </c>
      <c r="JJ823">
        <v>-0</v>
      </c>
      <c r="JK823">
        <v>23</v>
      </c>
      <c r="JL823">
        <v>29370178.9</v>
      </c>
      <c r="JM823">
        <v>29370178.9</v>
      </c>
      <c r="JN823">
        <v>1.63086</v>
      </c>
      <c r="JO823">
        <v>2.62695</v>
      </c>
      <c r="JP823">
        <v>2.19849</v>
      </c>
      <c r="JQ823">
        <v>2.63794</v>
      </c>
      <c r="JR823">
        <v>2.44629</v>
      </c>
      <c r="JS823">
        <v>2.30103</v>
      </c>
      <c r="JT823">
        <v>33.0206</v>
      </c>
      <c r="JU823">
        <v>24.0963</v>
      </c>
      <c r="JV823">
        <v>18</v>
      </c>
      <c r="JW823">
        <v>487.723</v>
      </c>
      <c r="JX823">
        <v>761.35</v>
      </c>
      <c r="JY823">
        <v>38.8021</v>
      </c>
      <c r="JZ823">
        <v>52.8243</v>
      </c>
      <c r="KA823">
        <v>30.0174</v>
      </c>
      <c r="KB823">
        <v>52.8931</v>
      </c>
      <c r="KC823">
        <v>52.734</v>
      </c>
      <c r="KD823">
        <v>32.7215</v>
      </c>
      <c r="KE823">
        <v>0</v>
      </c>
      <c r="KF823">
        <v>100</v>
      </c>
      <c r="KG823">
        <v>38.5569</v>
      </c>
      <c r="KH823">
        <v>656.748</v>
      </c>
      <c r="KI823">
        <v>21.9999</v>
      </c>
      <c r="KJ823">
        <v>92.984</v>
      </c>
      <c r="KK823">
        <v>89.755</v>
      </c>
    </row>
    <row r="824" spans="1:297">
      <c r="A824">
        <v>808</v>
      </c>
      <c r="B824">
        <v>1762210742</v>
      </c>
      <c r="C824">
        <v>12510</v>
      </c>
      <c r="D824" t="s">
        <v>2068</v>
      </c>
      <c r="E824" t="s">
        <v>2069</v>
      </c>
      <c r="F824">
        <v>5</v>
      </c>
      <c r="G824" t="s">
        <v>1991</v>
      </c>
      <c r="H824" t="s">
        <v>438</v>
      </c>
      <c r="I824">
        <v>1762210733.84615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647.617360983422</v>
      </c>
      <c r="AK824">
        <v>621.848054545454</v>
      </c>
      <c r="AL824">
        <v>3.34088516738431</v>
      </c>
      <c r="AM824">
        <v>64.486555682665</v>
      </c>
      <c r="AN824">
        <f>(AP824 - AO824 + DY824*1E3/(8.314*(EA824+273.15)) * AR824/DX824 * AQ824) * DX824/(100*DL824) * 1000/(1000 - AP824)</f>
        <v>0</v>
      </c>
      <c r="AO824">
        <v>20.9019540165932</v>
      </c>
      <c r="AP824">
        <v>36.0894618181818</v>
      </c>
      <c r="AQ824">
        <v>-0.000819279041618562</v>
      </c>
      <c r="AR824">
        <v>97.126396670549</v>
      </c>
      <c r="AS824">
        <v>4</v>
      </c>
      <c r="AT824">
        <v>1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439</v>
      </c>
      <c r="AY824" t="s">
        <v>439</v>
      </c>
      <c r="AZ824">
        <v>0</v>
      </c>
      <c r="BA824">
        <v>0</v>
      </c>
      <c r="BB824">
        <f>1-AZ824/BA824</f>
        <v>0</v>
      </c>
      <c r="BC824">
        <v>0</v>
      </c>
      <c r="BD824" t="s">
        <v>439</v>
      </c>
      <c r="BE824" t="s">
        <v>439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439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440</v>
      </c>
      <c r="DO824">
        <v>2</v>
      </c>
      <c r="DP824" t="b">
        <v>1</v>
      </c>
      <c r="DQ824">
        <v>1762210733.84615</v>
      </c>
      <c r="DR824">
        <v>576.098230769231</v>
      </c>
      <c r="DS824">
        <v>620.110461538462</v>
      </c>
      <c r="DT824">
        <v>36.1053153846154</v>
      </c>
      <c r="DU824">
        <v>20.8995153846154</v>
      </c>
      <c r="DV824">
        <v>572.526615384615</v>
      </c>
      <c r="DW824">
        <v>35.7952923076923</v>
      </c>
      <c r="DX824">
        <v>500.057846153846</v>
      </c>
      <c r="DY824">
        <v>90.7774538461538</v>
      </c>
      <c r="DZ824">
        <v>0.100020923076923</v>
      </c>
      <c r="EA824">
        <v>44.0433230769231</v>
      </c>
      <c r="EB824">
        <v>42.0889538461538</v>
      </c>
      <c r="EC824">
        <v>999.9</v>
      </c>
      <c r="ED824">
        <v>0</v>
      </c>
      <c r="EE824">
        <v>0</v>
      </c>
      <c r="EF824">
        <v>9994.04076923077</v>
      </c>
      <c r="EG824">
        <v>0</v>
      </c>
      <c r="EH824">
        <v>1194.40153846154</v>
      </c>
      <c r="EI824">
        <v>-44.0123</v>
      </c>
      <c r="EJ824">
        <v>597.677461538462</v>
      </c>
      <c r="EK824">
        <v>633.347307692308</v>
      </c>
      <c r="EL824">
        <v>15.2058076923077</v>
      </c>
      <c r="EM824">
        <v>620.110461538462</v>
      </c>
      <c r="EN824">
        <v>20.8995153846154</v>
      </c>
      <c r="EO824">
        <v>3.27754923076923</v>
      </c>
      <c r="EP824">
        <v>1.89720461538462</v>
      </c>
      <c r="EQ824">
        <v>25.5094692307692</v>
      </c>
      <c r="ER824">
        <v>16.6115461538462</v>
      </c>
      <c r="ES824">
        <v>1999.96076923077</v>
      </c>
      <c r="ET824">
        <v>0.979998153846154</v>
      </c>
      <c r="EU824">
        <v>0.0200016</v>
      </c>
      <c r="EV824">
        <v>0</v>
      </c>
      <c r="EW824">
        <v>1133.57230769231</v>
      </c>
      <c r="EX824">
        <v>5.00059</v>
      </c>
      <c r="EY824">
        <v>24205.8769230769</v>
      </c>
      <c r="EZ824">
        <v>17359.9769230769</v>
      </c>
      <c r="FA824">
        <v>61.7929230769231</v>
      </c>
      <c r="FB824">
        <v>61.8507692307692</v>
      </c>
      <c r="FC824">
        <v>61.3362307692308</v>
      </c>
      <c r="FD824">
        <v>61.3362307692308</v>
      </c>
      <c r="FE824">
        <v>62.269</v>
      </c>
      <c r="FF824">
        <v>1955.06076923077</v>
      </c>
      <c r="FG824">
        <v>39.9</v>
      </c>
      <c r="FH824">
        <v>0</v>
      </c>
      <c r="FI824">
        <v>1762210741.4</v>
      </c>
      <c r="FJ824">
        <v>0</v>
      </c>
      <c r="FK824">
        <v>1133.68230769231</v>
      </c>
      <c r="FL824">
        <v>8.73435897346604</v>
      </c>
      <c r="FM824">
        <v>149.483760580919</v>
      </c>
      <c r="FN824">
        <v>24208.2692307692</v>
      </c>
      <c r="FO824">
        <v>15</v>
      </c>
      <c r="FP824">
        <v>0</v>
      </c>
      <c r="FQ824" t="s">
        <v>441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-43.67941</v>
      </c>
      <c r="GD824">
        <v>-4.97929624060152</v>
      </c>
      <c r="GE824">
        <v>0.666719600656828</v>
      </c>
      <c r="GF824">
        <v>0</v>
      </c>
      <c r="GG824">
        <v>1133.06529411765</v>
      </c>
      <c r="GH824">
        <v>9.57249809984689</v>
      </c>
      <c r="GI824">
        <v>0.962812165708343</v>
      </c>
      <c r="GJ824">
        <v>-1</v>
      </c>
      <c r="GK824">
        <v>15.201355</v>
      </c>
      <c r="GL824">
        <v>0.0234812030075275</v>
      </c>
      <c r="GM824">
        <v>0.0144049461991359</v>
      </c>
      <c r="GN824">
        <v>1</v>
      </c>
      <c r="GO824">
        <v>1</v>
      </c>
      <c r="GP824">
        <v>2</v>
      </c>
      <c r="GQ824" t="s">
        <v>460</v>
      </c>
      <c r="GR824">
        <v>3.12739</v>
      </c>
      <c r="GS824">
        <v>2.77832</v>
      </c>
      <c r="GT824">
        <v>0.110832</v>
      </c>
      <c r="GU824">
        <v>0.117065</v>
      </c>
      <c r="GV824">
        <v>0.131079</v>
      </c>
      <c r="GW824">
        <v>0.0890973</v>
      </c>
      <c r="GX824">
        <v>31968.4</v>
      </c>
      <c r="GY824">
        <v>33614.1</v>
      </c>
      <c r="GZ824">
        <v>32655.6</v>
      </c>
      <c r="HA824">
        <v>34599.1</v>
      </c>
      <c r="HB824">
        <v>40529</v>
      </c>
      <c r="HC824">
        <v>45401.4</v>
      </c>
      <c r="HD824">
        <v>51285.1</v>
      </c>
      <c r="HE824">
        <v>55460.5</v>
      </c>
      <c r="HF824">
        <v>1.68167</v>
      </c>
      <c r="HG824">
        <v>1.99958</v>
      </c>
      <c r="HH824">
        <v>0.0317693</v>
      </c>
      <c r="HI824">
        <v>0</v>
      </c>
      <c r="HJ824">
        <v>41.5103</v>
      </c>
      <c r="HK824">
        <v>999.9</v>
      </c>
      <c r="HL824">
        <v>53.443</v>
      </c>
      <c r="HM824">
        <v>28.379</v>
      </c>
      <c r="HN824">
        <v>22.8405</v>
      </c>
      <c r="HO824">
        <v>60.6152</v>
      </c>
      <c r="HP824">
        <v>30.4167</v>
      </c>
      <c r="HQ824">
        <v>2</v>
      </c>
      <c r="HR824">
        <v>2.26166</v>
      </c>
      <c r="HS824">
        <v>6.35202</v>
      </c>
      <c r="HT824">
        <v>19.9929</v>
      </c>
      <c r="HU824">
        <v>5.18824</v>
      </c>
      <c r="HV824">
        <v>12.0159</v>
      </c>
      <c r="HW824">
        <v>4.96945</v>
      </c>
      <c r="HX824">
        <v>3.29513</v>
      </c>
      <c r="HY824">
        <v>999.9</v>
      </c>
      <c r="HZ824">
        <v>9999</v>
      </c>
      <c r="IA824">
        <v>9999</v>
      </c>
      <c r="IB824">
        <v>9999</v>
      </c>
      <c r="IC824">
        <v>1.86315</v>
      </c>
      <c r="ID824">
        <v>1.86812</v>
      </c>
      <c r="IE824">
        <v>1.86783</v>
      </c>
      <c r="IF824">
        <v>1.86903</v>
      </c>
      <c r="IG824">
        <v>1.86982</v>
      </c>
      <c r="IH824">
        <v>1.86586</v>
      </c>
      <c r="II824">
        <v>1.86704</v>
      </c>
      <c r="IJ824">
        <v>1.86841</v>
      </c>
      <c r="IK824">
        <v>5</v>
      </c>
      <c r="IL824">
        <v>0</v>
      </c>
      <c r="IM824">
        <v>0</v>
      </c>
      <c r="IN824">
        <v>0</v>
      </c>
      <c r="IO824" t="s">
        <v>443</v>
      </c>
      <c r="IP824" t="s">
        <v>444</v>
      </c>
      <c r="IQ824" t="s">
        <v>445</v>
      </c>
      <c r="IR824" t="s">
        <v>445</v>
      </c>
      <c r="IS824" t="s">
        <v>445</v>
      </c>
      <c r="IT824" t="s">
        <v>445</v>
      </c>
      <c r="IU824">
        <v>0</v>
      </c>
      <c r="IV824">
        <v>100</v>
      </c>
      <c r="IW824">
        <v>100</v>
      </c>
      <c r="IX824">
        <v>3.674</v>
      </c>
      <c r="IY824">
        <v>0.31</v>
      </c>
      <c r="IZ824">
        <v>0.972545899424372</v>
      </c>
      <c r="JA824">
        <v>0.00534676025210932</v>
      </c>
      <c r="JB824">
        <v>-1.70922874884956e-06</v>
      </c>
      <c r="JC824">
        <v>5.24977269206303e-10</v>
      </c>
      <c r="JD824">
        <v>0.310040366037049</v>
      </c>
      <c r="JE824">
        <v>0</v>
      </c>
      <c r="JF824">
        <v>0</v>
      </c>
      <c r="JG824">
        <v>0</v>
      </c>
      <c r="JH824">
        <v>4</v>
      </c>
      <c r="JI824">
        <v>2317</v>
      </c>
      <c r="JJ824">
        <v>-0</v>
      </c>
      <c r="JK824">
        <v>23</v>
      </c>
      <c r="JL824">
        <v>29370179</v>
      </c>
      <c r="JM824">
        <v>29370179</v>
      </c>
      <c r="JN824">
        <v>1.66748</v>
      </c>
      <c r="JO824">
        <v>2.62451</v>
      </c>
      <c r="JP824">
        <v>2.19849</v>
      </c>
      <c r="JQ824">
        <v>2.63794</v>
      </c>
      <c r="JR824">
        <v>2.44629</v>
      </c>
      <c r="JS824">
        <v>2.34497</v>
      </c>
      <c r="JT824">
        <v>33.0206</v>
      </c>
      <c r="JU824">
        <v>24.14</v>
      </c>
      <c r="JV824">
        <v>18</v>
      </c>
      <c r="JW824">
        <v>490.4</v>
      </c>
      <c r="JX824">
        <v>755.629</v>
      </c>
      <c r="JY824">
        <v>38.2877</v>
      </c>
      <c r="JZ824">
        <v>52.7773</v>
      </c>
      <c r="KA824">
        <v>29.9984</v>
      </c>
      <c r="KB824">
        <v>52.8465</v>
      </c>
      <c r="KC824">
        <v>52.6875</v>
      </c>
      <c r="KD824">
        <v>33.4505</v>
      </c>
      <c r="KE824">
        <v>0</v>
      </c>
      <c r="KF824">
        <v>100</v>
      </c>
      <c r="KG824">
        <v>38.5015</v>
      </c>
      <c r="KH824">
        <v>670.256</v>
      </c>
      <c r="KI824">
        <v>21.9999</v>
      </c>
      <c r="KJ824">
        <v>92.9824</v>
      </c>
      <c r="KK824">
        <v>89.7563</v>
      </c>
    </row>
    <row r="825" spans="1:297">
      <c r="A825">
        <v>809</v>
      </c>
      <c r="B825">
        <v>1762210747</v>
      </c>
      <c r="C825">
        <v>12515</v>
      </c>
      <c r="D825" t="s">
        <v>2070</v>
      </c>
      <c r="E825" t="s">
        <v>2071</v>
      </c>
      <c r="F825">
        <v>5</v>
      </c>
      <c r="G825" t="s">
        <v>1991</v>
      </c>
      <c r="H825" t="s">
        <v>438</v>
      </c>
      <c r="I825">
        <v>1762210738.84615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664.49963279662</v>
      </c>
      <c r="AK825">
        <v>638.464587878788</v>
      </c>
      <c r="AL825">
        <v>3.32099939979113</v>
      </c>
      <c r="AM825">
        <v>64.486555682665</v>
      </c>
      <c r="AN825">
        <f>(AP825 - AO825 + DY825*1E3/(8.314*(EA825+273.15)) * AR825/DX825 * AQ825) * DX825/(100*DL825) * 1000/(1000 - AP825)</f>
        <v>0</v>
      </c>
      <c r="AO825">
        <v>20.9052182353303</v>
      </c>
      <c r="AP825">
        <v>36.0699563636364</v>
      </c>
      <c r="AQ825">
        <v>-0.000764352655486368</v>
      </c>
      <c r="AR825">
        <v>97.126396670549</v>
      </c>
      <c r="AS825">
        <v>4</v>
      </c>
      <c r="AT825">
        <v>1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439</v>
      </c>
      <c r="AY825" t="s">
        <v>439</v>
      </c>
      <c r="AZ825">
        <v>0</v>
      </c>
      <c r="BA825">
        <v>0</v>
      </c>
      <c r="BB825">
        <f>1-AZ825/BA825</f>
        <v>0</v>
      </c>
      <c r="BC825">
        <v>0</v>
      </c>
      <c r="BD825" t="s">
        <v>439</v>
      </c>
      <c r="BE825" t="s">
        <v>439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439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440</v>
      </c>
      <c r="DO825">
        <v>2</v>
      </c>
      <c r="DP825" t="b">
        <v>1</v>
      </c>
      <c r="DQ825">
        <v>1762210738.84615</v>
      </c>
      <c r="DR825">
        <v>592.411846153846</v>
      </c>
      <c r="DS825">
        <v>636.641769230769</v>
      </c>
      <c r="DT825">
        <v>36.0951538461538</v>
      </c>
      <c r="DU825">
        <v>20.9024076923077</v>
      </c>
      <c r="DV825">
        <v>588.776846153846</v>
      </c>
      <c r="DW825">
        <v>35.7851230769231</v>
      </c>
      <c r="DX825">
        <v>500.021923076923</v>
      </c>
      <c r="DY825">
        <v>90.7761230769231</v>
      </c>
      <c r="DZ825">
        <v>0.0999031307692308</v>
      </c>
      <c r="EA825">
        <v>44.0123538461539</v>
      </c>
      <c r="EB825">
        <v>42.0649538461538</v>
      </c>
      <c r="EC825">
        <v>999.9</v>
      </c>
      <c r="ED825">
        <v>0</v>
      </c>
      <c r="EE825">
        <v>0</v>
      </c>
      <c r="EF825">
        <v>9991.97</v>
      </c>
      <c r="EG825">
        <v>0</v>
      </c>
      <c r="EH825">
        <v>1194.39692307692</v>
      </c>
      <c r="EI825">
        <v>-44.2301307692308</v>
      </c>
      <c r="EJ825">
        <v>614.595538461538</v>
      </c>
      <c r="EK825">
        <v>650.233538461539</v>
      </c>
      <c r="EL825">
        <v>15.1927384615385</v>
      </c>
      <c r="EM825">
        <v>636.641769230769</v>
      </c>
      <c r="EN825">
        <v>20.9024076923077</v>
      </c>
      <c r="EO825">
        <v>3.27657846153846</v>
      </c>
      <c r="EP825">
        <v>1.89744</v>
      </c>
      <c r="EQ825">
        <v>25.5044692307692</v>
      </c>
      <c r="ER825">
        <v>16.6135</v>
      </c>
      <c r="ES825">
        <v>1999.96384615385</v>
      </c>
      <c r="ET825">
        <v>0.979997923076923</v>
      </c>
      <c r="EU825">
        <v>0.0200018461538462</v>
      </c>
      <c r="EV825">
        <v>0</v>
      </c>
      <c r="EW825">
        <v>1134.31</v>
      </c>
      <c r="EX825">
        <v>5.00059</v>
      </c>
      <c r="EY825">
        <v>24218.0692307692</v>
      </c>
      <c r="EZ825">
        <v>17360.0076923077</v>
      </c>
      <c r="FA825">
        <v>61.769</v>
      </c>
      <c r="FB825">
        <v>61.8313846153846</v>
      </c>
      <c r="FC825">
        <v>61.2977692307692</v>
      </c>
      <c r="FD825">
        <v>61.3025384615385</v>
      </c>
      <c r="FE825">
        <v>62.2305384615385</v>
      </c>
      <c r="FF825">
        <v>1955.06384615385</v>
      </c>
      <c r="FG825">
        <v>39.9</v>
      </c>
      <c r="FH825">
        <v>0</v>
      </c>
      <c r="FI825">
        <v>1762210746.2</v>
      </c>
      <c r="FJ825">
        <v>0</v>
      </c>
      <c r="FK825">
        <v>1134.30538461538</v>
      </c>
      <c r="FL825">
        <v>7.50564102385406</v>
      </c>
      <c r="FM825">
        <v>140.023931751938</v>
      </c>
      <c r="FN825">
        <v>24219.95</v>
      </c>
      <c r="FO825">
        <v>15</v>
      </c>
      <c r="FP825">
        <v>0</v>
      </c>
      <c r="FQ825" t="s">
        <v>441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-44.1502</v>
      </c>
      <c r="GD825">
        <v>-2.9160155844156</v>
      </c>
      <c r="GE825">
        <v>0.432881450834048</v>
      </c>
      <c r="GF825">
        <v>0</v>
      </c>
      <c r="GG825">
        <v>1133.89823529412</v>
      </c>
      <c r="GH825">
        <v>8.31963331218869</v>
      </c>
      <c r="GI825">
        <v>0.846468339938958</v>
      </c>
      <c r="GJ825">
        <v>-1</v>
      </c>
      <c r="GK825">
        <v>15.1982666666667</v>
      </c>
      <c r="GL825">
        <v>-0.151605194805193</v>
      </c>
      <c r="GM825">
        <v>0.0173745115267638</v>
      </c>
      <c r="GN825">
        <v>0</v>
      </c>
      <c r="GO825">
        <v>0</v>
      </c>
      <c r="GP825">
        <v>2</v>
      </c>
      <c r="GQ825" t="s">
        <v>442</v>
      </c>
      <c r="GR825">
        <v>3.12477</v>
      </c>
      <c r="GS825">
        <v>2.77818</v>
      </c>
      <c r="GT825">
        <v>0.112971</v>
      </c>
      <c r="GU825">
        <v>0.119275</v>
      </c>
      <c r="GV825">
        <v>0.131053</v>
      </c>
      <c r="GW825">
        <v>0.0891195</v>
      </c>
      <c r="GX825">
        <v>31895.5</v>
      </c>
      <c r="GY825">
        <v>33534</v>
      </c>
      <c r="GZ825">
        <v>32659.7</v>
      </c>
      <c r="HA825">
        <v>34603.4</v>
      </c>
      <c r="HB825">
        <v>40534.8</v>
      </c>
      <c r="HC825">
        <v>45405.9</v>
      </c>
      <c r="HD825">
        <v>51291.1</v>
      </c>
      <c r="HE825">
        <v>55467.1</v>
      </c>
      <c r="HF825">
        <v>1.67915</v>
      </c>
      <c r="HG825">
        <v>2.0062</v>
      </c>
      <c r="HH825">
        <v>0.0256971</v>
      </c>
      <c r="HI825">
        <v>0</v>
      </c>
      <c r="HJ825">
        <v>41.5218</v>
      </c>
      <c r="HK825">
        <v>999.9</v>
      </c>
      <c r="HL825">
        <v>53.443</v>
      </c>
      <c r="HM825">
        <v>28.379</v>
      </c>
      <c r="HN825">
        <v>22.8401</v>
      </c>
      <c r="HO825">
        <v>60.4152</v>
      </c>
      <c r="HP825">
        <v>31.0497</v>
      </c>
      <c r="HQ825">
        <v>2</v>
      </c>
      <c r="HR825">
        <v>2.24012</v>
      </c>
      <c r="HS825">
        <v>4.70094</v>
      </c>
      <c r="HT825">
        <v>20.0479</v>
      </c>
      <c r="HU825">
        <v>5.18674</v>
      </c>
      <c r="HV825">
        <v>12.0159</v>
      </c>
      <c r="HW825">
        <v>4.969</v>
      </c>
      <c r="HX825">
        <v>3.295</v>
      </c>
      <c r="HY825">
        <v>999.9</v>
      </c>
      <c r="HZ825">
        <v>9999</v>
      </c>
      <c r="IA825">
        <v>9999</v>
      </c>
      <c r="IB825">
        <v>9999</v>
      </c>
      <c r="IC825">
        <v>1.86314</v>
      </c>
      <c r="ID825">
        <v>1.86813</v>
      </c>
      <c r="IE825">
        <v>1.86783</v>
      </c>
      <c r="IF825">
        <v>1.86902</v>
      </c>
      <c r="IG825">
        <v>1.86981</v>
      </c>
      <c r="IH825">
        <v>1.86586</v>
      </c>
      <c r="II825">
        <v>1.86703</v>
      </c>
      <c r="IJ825">
        <v>1.86839</v>
      </c>
      <c r="IK825">
        <v>5</v>
      </c>
      <c r="IL825">
        <v>0</v>
      </c>
      <c r="IM825">
        <v>0</v>
      </c>
      <c r="IN825">
        <v>0</v>
      </c>
      <c r="IO825" t="s">
        <v>443</v>
      </c>
      <c r="IP825" t="s">
        <v>444</v>
      </c>
      <c r="IQ825" t="s">
        <v>445</v>
      </c>
      <c r="IR825" t="s">
        <v>445</v>
      </c>
      <c r="IS825" t="s">
        <v>445</v>
      </c>
      <c r="IT825" t="s">
        <v>445</v>
      </c>
      <c r="IU825">
        <v>0</v>
      </c>
      <c r="IV825">
        <v>100</v>
      </c>
      <c r="IW825">
        <v>100</v>
      </c>
      <c r="IX825">
        <v>3.736</v>
      </c>
      <c r="IY825">
        <v>0.31</v>
      </c>
      <c r="IZ825">
        <v>0.972545899424372</v>
      </c>
      <c r="JA825">
        <v>0.00534676025210932</v>
      </c>
      <c r="JB825">
        <v>-1.70922874884956e-06</v>
      </c>
      <c r="JC825">
        <v>5.24977269206303e-10</v>
      </c>
      <c r="JD825">
        <v>0.310040366037049</v>
      </c>
      <c r="JE825">
        <v>0</v>
      </c>
      <c r="JF825">
        <v>0</v>
      </c>
      <c r="JG825">
        <v>0</v>
      </c>
      <c r="JH825">
        <v>4</v>
      </c>
      <c r="JI825">
        <v>2317</v>
      </c>
      <c r="JJ825">
        <v>-0</v>
      </c>
      <c r="JK825">
        <v>23</v>
      </c>
      <c r="JL825">
        <v>29370179.1</v>
      </c>
      <c r="JM825">
        <v>29370179.1</v>
      </c>
      <c r="JN825">
        <v>1.70288</v>
      </c>
      <c r="JO825">
        <v>2.61597</v>
      </c>
      <c r="JP825">
        <v>2.19849</v>
      </c>
      <c r="JQ825">
        <v>2.63794</v>
      </c>
      <c r="JR825">
        <v>2.44507</v>
      </c>
      <c r="JS825">
        <v>2.34741</v>
      </c>
      <c r="JT825">
        <v>33.0206</v>
      </c>
      <c r="JU825">
        <v>24.1575</v>
      </c>
      <c r="JV825">
        <v>18</v>
      </c>
      <c r="JW825">
        <v>488.282</v>
      </c>
      <c r="JX825">
        <v>761.841</v>
      </c>
      <c r="JY825">
        <v>38.1512</v>
      </c>
      <c r="JZ825">
        <v>52.7327</v>
      </c>
      <c r="KA825">
        <v>29.9864</v>
      </c>
      <c r="KB825">
        <v>52.8017</v>
      </c>
      <c r="KC825">
        <v>52.6441</v>
      </c>
      <c r="KD825">
        <v>34.235</v>
      </c>
      <c r="KE825">
        <v>0</v>
      </c>
      <c r="KF825">
        <v>100</v>
      </c>
      <c r="KG825">
        <v>38.4683</v>
      </c>
      <c r="KH825">
        <v>690.456</v>
      </c>
      <c r="KI825">
        <v>21.9999</v>
      </c>
      <c r="KJ825">
        <v>92.9935</v>
      </c>
      <c r="KK825">
        <v>89.767</v>
      </c>
    </row>
    <row r="826" spans="1:297">
      <c r="A826">
        <v>810</v>
      </c>
      <c r="B826">
        <v>1762210752</v>
      </c>
      <c r="C826">
        <v>12520</v>
      </c>
      <c r="D826" t="s">
        <v>2072</v>
      </c>
      <c r="E826" t="s">
        <v>2073</v>
      </c>
      <c r="F826">
        <v>5</v>
      </c>
      <c r="G826" t="s">
        <v>1991</v>
      </c>
      <c r="H826" t="s">
        <v>438</v>
      </c>
      <c r="I826">
        <v>1762210743.84615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682.02743657617</v>
      </c>
      <c r="AK826">
        <v>655.358933333333</v>
      </c>
      <c r="AL826">
        <v>3.38684544390217</v>
      </c>
      <c r="AM826">
        <v>64.486555682665</v>
      </c>
      <c r="AN826">
        <f>(AP826 - AO826 + DY826*1E3/(8.314*(EA826+273.15)) * AR826/DX826 * AQ826) * DX826/(100*DL826) * 1000/(1000 - AP826)</f>
        <v>0</v>
      </c>
      <c r="AO826">
        <v>20.9085801513485</v>
      </c>
      <c r="AP826">
        <v>36.0744478787879</v>
      </c>
      <c r="AQ826">
        <v>8.96746015295227e-06</v>
      </c>
      <c r="AR826">
        <v>97.126396670549</v>
      </c>
      <c r="AS826">
        <v>4</v>
      </c>
      <c r="AT826">
        <v>1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439</v>
      </c>
      <c r="AY826" t="s">
        <v>439</v>
      </c>
      <c r="AZ826">
        <v>0</v>
      </c>
      <c r="BA826">
        <v>0</v>
      </c>
      <c r="BB826">
        <f>1-AZ826/BA826</f>
        <v>0</v>
      </c>
      <c r="BC826">
        <v>0</v>
      </c>
      <c r="BD826" t="s">
        <v>439</v>
      </c>
      <c r="BE826" t="s">
        <v>439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439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440</v>
      </c>
      <c r="DO826">
        <v>2</v>
      </c>
      <c r="DP826" t="b">
        <v>1</v>
      </c>
      <c r="DQ826">
        <v>1762210743.84615</v>
      </c>
      <c r="DR826">
        <v>608.566384615385</v>
      </c>
      <c r="DS826">
        <v>653.356461538462</v>
      </c>
      <c r="DT826">
        <v>36.0829230769231</v>
      </c>
      <c r="DU826">
        <v>20.9056307692308</v>
      </c>
      <c r="DV826">
        <v>604.869153846154</v>
      </c>
      <c r="DW826">
        <v>35.7728846153846</v>
      </c>
      <c r="DX826">
        <v>499.863923076923</v>
      </c>
      <c r="DY826">
        <v>90.7764307692308</v>
      </c>
      <c r="DZ826">
        <v>0.0998663153846154</v>
      </c>
      <c r="EA826">
        <v>43.9652923076923</v>
      </c>
      <c r="EB826">
        <v>41.9932153846154</v>
      </c>
      <c r="EC826">
        <v>999.9</v>
      </c>
      <c r="ED826">
        <v>0</v>
      </c>
      <c r="EE826">
        <v>0</v>
      </c>
      <c r="EF826">
        <v>10001.7315384615</v>
      </c>
      <c r="EG826">
        <v>0</v>
      </c>
      <c r="EH826">
        <v>1194.45</v>
      </c>
      <c r="EI826">
        <v>-44.7902769230769</v>
      </c>
      <c r="EJ826">
        <v>631.347</v>
      </c>
      <c r="EK826">
        <v>667.307153846154</v>
      </c>
      <c r="EL826">
        <v>15.1772846153846</v>
      </c>
      <c r="EM826">
        <v>653.356461538462</v>
      </c>
      <c r="EN826">
        <v>20.9056307692308</v>
      </c>
      <c r="EO826">
        <v>3.27547769230769</v>
      </c>
      <c r="EP826">
        <v>1.89773923076923</v>
      </c>
      <c r="EQ826">
        <v>25.4988076923077</v>
      </c>
      <c r="ER826">
        <v>16.6159769230769</v>
      </c>
      <c r="ES826">
        <v>1999.98384615385</v>
      </c>
      <c r="ET826">
        <v>0.979997923076923</v>
      </c>
      <c r="EU826">
        <v>0.0200018461538462</v>
      </c>
      <c r="EV826">
        <v>0</v>
      </c>
      <c r="EW826">
        <v>1134.98769230769</v>
      </c>
      <c r="EX826">
        <v>5.00059</v>
      </c>
      <c r="EY826">
        <v>24230.6461538462</v>
      </c>
      <c r="EZ826">
        <v>17360.1692307692</v>
      </c>
      <c r="FA826">
        <v>61.7305384615385</v>
      </c>
      <c r="FB826">
        <v>61.8024615384615</v>
      </c>
      <c r="FC826">
        <v>61.2738461538462</v>
      </c>
      <c r="FD826">
        <v>61.2786153846154</v>
      </c>
      <c r="FE826">
        <v>62.2063846153846</v>
      </c>
      <c r="FF826">
        <v>1955.08384615385</v>
      </c>
      <c r="FG826">
        <v>39.9</v>
      </c>
      <c r="FH826">
        <v>0</v>
      </c>
      <c r="FI826">
        <v>1762210751.6</v>
      </c>
      <c r="FJ826">
        <v>0</v>
      </c>
      <c r="FK826">
        <v>1135.1216</v>
      </c>
      <c r="FL826">
        <v>8.63153846627947</v>
      </c>
      <c r="FM826">
        <v>155.55384636153</v>
      </c>
      <c r="FN826">
        <v>24234.132</v>
      </c>
      <c r="FO826">
        <v>15</v>
      </c>
      <c r="FP826">
        <v>0</v>
      </c>
      <c r="FQ826" t="s">
        <v>441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-44.53745</v>
      </c>
      <c r="GD826">
        <v>-7.16220451127817</v>
      </c>
      <c r="GE826">
        <v>0.722519152341306</v>
      </c>
      <c r="GF826">
        <v>0</v>
      </c>
      <c r="GG826">
        <v>1134.55941176471</v>
      </c>
      <c r="GH826">
        <v>8.22429334268634</v>
      </c>
      <c r="GI826">
        <v>0.842311040693017</v>
      </c>
      <c r="GJ826">
        <v>-1</v>
      </c>
      <c r="GK826">
        <v>15.1852</v>
      </c>
      <c r="GL826">
        <v>-0.195311278195496</v>
      </c>
      <c r="GM826">
        <v>0.0192011978792992</v>
      </c>
      <c r="GN826">
        <v>0</v>
      </c>
      <c r="GO826">
        <v>0</v>
      </c>
      <c r="GP826">
        <v>2</v>
      </c>
      <c r="GQ826" t="s">
        <v>442</v>
      </c>
      <c r="GR826">
        <v>3.12592</v>
      </c>
      <c r="GS826">
        <v>2.77803</v>
      </c>
      <c r="GT826">
        <v>0.115113</v>
      </c>
      <c r="GU826">
        <v>0.121324</v>
      </c>
      <c r="GV826">
        <v>0.131069</v>
      </c>
      <c r="GW826">
        <v>0.0891346</v>
      </c>
      <c r="GX826">
        <v>31824.6</v>
      </c>
      <c r="GY826">
        <v>33462.1</v>
      </c>
      <c r="GZ826">
        <v>32665.9</v>
      </c>
      <c r="HA826">
        <v>34609.6</v>
      </c>
      <c r="HB826">
        <v>40540.6</v>
      </c>
      <c r="HC826">
        <v>45413.3</v>
      </c>
      <c r="HD826">
        <v>51299.6</v>
      </c>
      <c r="HE826">
        <v>55476.7</v>
      </c>
      <c r="HF826">
        <v>1.68107</v>
      </c>
      <c r="HG826">
        <v>2.0065</v>
      </c>
      <c r="HH826">
        <v>0.0219867</v>
      </c>
      <c r="HI826">
        <v>0</v>
      </c>
      <c r="HJ826">
        <v>41.5313</v>
      </c>
      <c r="HK826">
        <v>999.9</v>
      </c>
      <c r="HL826">
        <v>53.443</v>
      </c>
      <c r="HM826">
        <v>28.379</v>
      </c>
      <c r="HN826">
        <v>22.8401</v>
      </c>
      <c r="HO826">
        <v>60.4252</v>
      </c>
      <c r="HP826">
        <v>31.0938</v>
      </c>
      <c r="HQ826">
        <v>2</v>
      </c>
      <c r="HR826">
        <v>2.22168</v>
      </c>
      <c r="HS826">
        <v>3.83116</v>
      </c>
      <c r="HT826">
        <v>20.0707</v>
      </c>
      <c r="HU826">
        <v>5.18674</v>
      </c>
      <c r="HV826">
        <v>12.0159</v>
      </c>
      <c r="HW826">
        <v>4.969</v>
      </c>
      <c r="HX826">
        <v>3.29492</v>
      </c>
      <c r="HY826">
        <v>999.9</v>
      </c>
      <c r="HZ826">
        <v>9999</v>
      </c>
      <c r="IA826">
        <v>9999</v>
      </c>
      <c r="IB826">
        <v>9999</v>
      </c>
      <c r="IC826">
        <v>1.86313</v>
      </c>
      <c r="ID826">
        <v>1.86813</v>
      </c>
      <c r="IE826">
        <v>1.86783</v>
      </c>
      <c r="IF826">
        <v>1.86903</v>
      </c>
      <c r="IG826">
        <v>1.86981</v>
      </c>
      <c r="IH826">
        <v>1.86585</v>
      </c>
      <c r="II826">
        <v>1.86705</v>
      </c>
      <c r="IJ826">
        <v>1.8684</v>
      </c>
      <c r="IK826">
        <v>5</v>
      </c>
      <c r="IL826">
        <v>0</v>
      </c>
      <c r="IM826">
        <v>0</v>
      </c>
      <c r="IN826">
        <v>0</v>
      </c>
      <c r="IO826" t="s">
        <v>443</v>
      </c>
      <c r="IP826" t="s">
        <v>444</v>
      </c>
      <c r="IQ826" t="s">
        <v>445</v>
      </c>
      <c r="IR826" t="s">
        <v>445</v>
      </c>
      <c r="IS826" t="s">
        <v>445</v>
      </c>
      <c r="IT826" t="s">
        <v>445</v>
      </c>
      <c r="IU826">
        <v>0</v>
      </c>
      <c r="IV826">
        <v>100</v>
      </c>
      <c r="IW826">
        <v>100</v>
      </c>
      <c r="IX826">
        <v>3.798</v>
      </c>
      <c r="IY826">
        <v>0.31</v>
      </c>
      <c r="IZ826">
        <v>0.972545899424372</v>
      </c>
      <c r="JA826">
        <v>0.00534676025210932</v>
      </c>
      <c r="JB826">
        <v>-1.70922874884956e-06</v>
      </c>
      <c r="JC826">
        <v>5.24977269206303e-10</v>
      </c>
      <c r="JD826">
        <v>0.310040366037049</v>
      </c>
      <c r="JE826">
        <v>0</v>
      </c>
      <c r="JF826">
        <v>0</v>
      </c>
      <c r="JG826">
        <v>0</v>
      </c>
      <c r="JH826">
        <v>4</v>
      </c>
      <c r="JI826">
        <v>2317</v>
      </c>
      <c r="JJ826">
        <v>-0</v>
      </c>
      <c r="JK826">
        <v>23</v>
      </c>
      <c r="JL826">
        <v>29370179.2</v>
      </c>
      <c r="JM826">
        <v>29370179.2</v>
      </c>
      <c r="JN826">
        <v>1.74438</v>
      </c>
      <c r="JO826">
        <v>2.62207</v>
      </c>
      <c r="JP826">
        <v>2.19849</v>
      </c>
      <c r="JQ826">
        <v>2.63672</v>
      </c>
      <c r="JR826">
        <v>2.44507</v>
      </c>
      <c r="JS826">
        <v>2.3291</v>
      </c>
      <c r="JT826">
        <v>33.0206</v>
      </c>
      <c r="JU826">
        <v>24.1575</v>
      </c>
      <c r="JV826">
        <v>18</v>
      </c>
      <c r="JW826">
        <v>489.428</v>
      </c>
      <c r="JX826">
        <v>761.702</v>
      </c>
      <c r="JY826">
        <v>38.2104</v>
      </c>
      <c r="JZ826">
        <v>52.6856</v>
      </c>
      <c r="KA826">
        <v>29.9843</v>
      </c>
      <c r="KB826">
        <v>52.7553</v>
      </c>
      <c r="KC826">
        <v>52.5974</v>
      </c>
      <c r="KD826">
        <v>34.9846</v>
      </c>
      <c r="KE826">
        <v>0</v>
      </c>
      <c r="KF826">
        <v>100</v>
      </c>
      <c r="KG826">
        <v>38.5373</v>
      </c>
      <c r="KH826">
        <v>703.931</v>
      </c>
      <c r="KI826">
        <v>21.9999</v>
      </c>
      <c r="KJ826">
        <v>93.0098</v>
      </c>
      <c r="KK826">
        <v>89.7828</v>
      </c>
    </row>
    <row r="827" spans="1:297">
      <c r="A827">
        <v>811</v>
      </c>
      <c r="B827">
        <v>1762210757</v>
      </c>
      <c r="C827">
        <v>12525</v>
      </c>
      <c r="D827" t="s">
        <v>2074</v>
      </c>
      <c r="E827" t="s">
        <v>2075</v>
      </c>
      <c r="F827">
        <v>5</v>
      </c>
      <c r="G827" t="s">
        <v>1991</v>
      </c>
      <c r="H827" t="s">
        <v>438</v>
      </c>
      <c r="I827">
        <v>1762210748.84615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698.496833634406</v>
      </c>
      <c r="AK827">
        <v>671.938042424242</v>
      </c>
      <c r="AL827">
        <v>3.32014814382523</v>
      </c>
      <c r="AM827">
        <v>64.486555682665</v>
      </c>
      <c r="AN827">
        <f>(AP827 - AO827 + DY827*1E3/(8.314*(EA827+273.15)) * AR827/DX827 * AQ827) * DX827/(100*DL827) * 1000/(1000 - AP827)</f>
        <v>0</v>
      </c>
      <c r="AO827">
        <v>20.9096267096156</v>
      </c>
      <c r="AP827">
        <v>36.0586757575758</v>
      </c>
      <c r="AQ827">
        <v>-0.00032922918020313</v>
      </c>
      <c r="AR827">
        <v>97.126396670549</v>
      </c>
      <c r="AS827">
        <v>4</v>
      </c>
      <c r="AT827">
        <v>1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439</v>
      </c>
      <c r="AY827" t="s">
        <v>439</v>
      </c>
      <c r="AZ827">
        <v>0</v>
      </c>
      <c r="BA827">
        <v>0</v>
      </c>
      <c r="BB827">
        <f>1-AZ827/BA827</f>
        <v>0</v>
      </c>
      <c r="BC827">
        <v>0</v>
      </c>
      <c r="BD827" t="s">
        <v>439</v>
      </c>
      <c r="BE827" t="s">
        <v>439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439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440</v>
      </c>
      <c r="DO827">
        <v>2</v>
      </c>
      <c r="DP827" t="b">
        <v>1</v>
      </c>
      <c r="DQ827">
        <v>1762210748.84615</v>
      </c>
      <c r="DR827">
        <v>624.675230769231</v>
      </c>
      <c r="DS827">
        <v>669.930615384615</v>
      </c>
      <c r="DT827">
        <v>36.0723461538462</v>
      </c>
      <c r="DU827">
        <v>20.9079307692308</v>
      </c>
      <c r="DV827">
        <v>620.916230769231</v>
      </c>
      <c r="DW827">
        <v>35.7623</v>
      </c>
      <c r="DX827">
        <v>499.981230769231</v>
      </c>
      <c r="DY827">
        <v>90.7773923076923</v>
      </c>
      <c r="DZ827">
        <v>0.0999420384615385</v>
      </c>
      <c r="EA827">
        <v>43.9269538461538</v>
      </c>
      <c r="EB827">
        <v>41.9220923076923</v>
      </c>
      <c r="EC827">
        <v>999.9</v>
      </c>
      <c r="ED827">
        <v>0</v>
      </c>
      <c r="EE827">
        <v>0</v>
      </c>
      <c r="EF827">
        <v>10000.7292307692</v>
      </c>
      <c r="EG827">
        <v>0</v>
      </c>
      <c r="EH827">
        <v>1194.47</v>
      </c>
      <c r="EI827">
        <v>-45.2555923076923</v>
      </c>
      <c r="EJ827">
        <v>648.051692307692</v>
      </c>
      <c r="EK827">
        <v>684.236769230769</v>
      </c>
      <c r="EL827">
        <v>15.1644076923077</v>
      </c>
      <c r="EM827">
        <v>669.930615384615</v>
      </c>
      <c r="EN827">
        <v>20.9079307692308</v>
      </c>
      <c r="EO827">
        <v>3.27455230769231</v>
      </c>
      <c r="EP827">
        <v>1.89796769230769</v>
      </c>
      <c r="EQ827">
        <v>25.4940461538462</v>
      </c>
      <c r="ER827">
        <v>16.6178846153846</v>
      </c>
      <c r="ES827">
        <v>2000.02769230769</v>
      </c>
      <c r="ET827">
        <v>0.979998153846154</v>
      </c>
      <c r="EU827">
        <v>0.0200016076923077</v>
      </c>
      <c r="EV827">
        <v>0</v>
      </c>
      <c r="EW827">
        <v>1135.89153846154</v>
      </c>
      <c r="EX827">
        <v>5.00059</v>
      </c>
      <c r="EY827">
        <v>24245.5076923077</v>
      </c>
      <c r="EZ827">
        <v>17360.5461538462</v>
      </c>
      <c r="FA827">
        <v>61.7063846153846</v>
      </c>
      <c r="FB827">
        <v>61.7833846153846</v>
      </c>
      <c r="FC827">
        <v>61.2450769230769</v>
      </c>
      <c r="FD827">
        <v>61.2498461538462</v>
      </c>
      <c r="FE827">
        <v>62.1918461538462</v>
      </c>
      <c r="FF827">
        <v>1955.12461538462</v>
      </c>
      <c r="FG827">
        <v>39.9</v>
      </c>
      <c r="FH827">
        <v>0</v>
      </c>
      <c r="FI827">
        <v>1762210756.4</v>
      </c>
      <c r="FJ827">
        <v>0</v>
      </c>
      <c r="FK827">
        <v>1135.9464</v>
      </c>
      <c r="FL827">
        <v>11.9499999730146</v>
      </c>
      <c r="FM827">
        <v>197.676922851104</v>
      </c>
      <c r="FN827">
        <v>24248.5</v>
      </c>
      <c r="FO827">
        <v>15</v>
      </c>
      <c r="FP827">
        <v>0</v>
      </c>
      <c r="FQ827" t="s">
        <v>441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-44.9388666666667</v>
      </c>
      <c r="GD827">
        <v>-6.09955324675325</v>
      </c>
      <c r="GE827">
        <v>0.668878381238988</v>
      </c>
      <c r="GF827">
        <v>0</v>
      </c>
      <c r="GG827">
        <v>1135.35705882353</v>
      </c>
      <c r="GH827">
        <v>10.103590529812</v>
      </c>
      <c r="GI827">
        <v>1.03858650950042</v>
      </c>
      <c r="GJ827">
        <v>-1</v>
      </c>
      <c r="GK827">
        <v>15.1726761904762</v>
      </c>
      <c r="GL827">
        <v>-0.153787012987005</v>
      </c>
      <c r="GM827">
        <v>0.0161270227158645</v>
      </c>
      <c r="GN827">
        <v>0</v>
      </c>
      <c r="GO827">
        <v>0</v>
      </c>
      <c r="GP827">
        <v>2</v>
      </c>
      <c r="GQ827" t="s">
        <v>442</v>
      </c>
      <c r="GR827">
        <v>3.12589</v>
      </c>
      <c r="GS827">
        <v>2.77779</v>
      </c>
      <c r="GT827">
        <v>0.117194</v>
      </c>
      <c r="GU827">
        <v>0.12334</v>
      </c>
      <c r="GV827">
        <v>0.131051</v>
      </c>
      <c r="GW827">
        <v>0.0891448</v>
      </c>
      <c r="GX827">
        <v>31755.7</v>
      </c>
      <c r="GY827">
        <v>33392</v>
      </c>
      <c r="GZ827">
        <v>32672</v>
      </c>
      <c r="HA827">
        <v>34616.5</v>
      </c>
      <c r="HB827">
        <v>40547.8</v>
      </c>
      <c r="HC827">
        <v>45421.5</v>
      </c>
      <c r="HD827">
        <v>51307.8</v>
      </c>
      <c r="HE827">
        <v>55487</v>
      </c>
      <c r="HF827">
        <v>1.68158</v>
      </c>
      <c r="HG827">
        <v>2.0071</v>
      </c>
      <c r="HH827">
        <v>0.0185408</v>
      </c>
      <c r="HI827">
        <v>0</v>
      </c>
      <c r="HJ827">
        <v>41.5381</v>
      </c>
      <c r="HK827">
        <v>999.9</v>
      </c>
      <c r="HL827">
        <v>53.443</v>
      </c>
      <c r="HM827">
        <v>28.379</v>
      </c>
      <c r="HN827">
        <v>22.8384</v>
      </c>
      <c r="HO827">
        <v>60.1352</v>
      </c>
      <c r="HP827">
        <v>31.1138</v>
      </c>
      <c r="HQ827">
        <v>2</v>
      </c>
      <c r="HR827">
        <v>2.20821</v>
      </c>
      <c r="HS827">
        <v>3.18655</v>
      </c>
      <c r="HT827">
        <v>20.0841</v>
      </c>
      <c r="HU827">
        <v>5.18599</v>
      </c>
      <c r="HV827">
        <v>12.0159</v>
      </c>
      <c r="HW827">
        <v>4.96875</v>
      </c>
      <c r="HX827">
        <v>3.29508</v>
      </c>
      <c r="HY827">
        <v>999.9</v>
      </c>
      <c r="HZ827">
        <v>9999</v>
      </c>
      <c r="IA827">
        <v>9999</v>
      </c>
      <c r="IB827">
        <v>9999</v>
      </c>
      <c r="IC827">
        <v>1.86316</v>
      </c>
      <c r="ID827">
        <v>1.86813</v>
      </c>
      <c r="IE827">
        <v>1.86783</v>
      </c>
      <c r="IF827">
        <v>1.86903</v>
      </c>
      <c r="IG827">
        <v>1.86981</v>
      </c>
      <c r="IH827">
        <v>1.86585</v>
      </c>
      <c r="II827">
        <v>1.86706</v>
      </c>
      <c r="IJ827">
        <v>1.86841</v>
      </c>
      <c r="IK827">
        <v>5</v>
      </c>
      <c r="IL827">
        <v>0</v>
      </c>
      <c r="IM827">
        <v>0</v>
      </c>
      <c r="IN827">
        <v>0</v>
      </c>
      <c r="IO827" t="s">
        <v>443</v>
      </c>
      <c r="IP827" t="s">
        <v>444</v>
      </c>
      <c r="IQ827" t="s">
        <v>445</v>
      </c>
      <c r="IR827" t="s">
        <v>445</v>
      </c>
      <c r="IS827" t="s">
        <v>445</v>
      </c>
      <c r="IT827" t="s">
        <v>445</v>
      </c>
      <c r="IU827">
        <v>0</v>
      </c>
      <c r="IV827">
        <v>100</v>
      </c>
      <c r="IW827">
        <v>100</v>
      </c>
      <c r="IX827">
        <v>3.859</v>
      </c>
      <c r="IY827">
        <v>0.3101</v>
      </c>
      <c r="IZ827">
        <v>0.972545899424372</v>
      </c>
      <c r="JA827">
        <v>0.00534676025210932</v>
      </c>
      <c r="JB827">
        <v>-1.70922874884956e-06</v>
      </c>
      <c r="JC827">
        <v>5.24977269206303e-10</v>
      </c>
      <c r="JD827">
        <v>0.310040366037049</v>
      </c>
      <c r="JE827">
        <v>0</v>
      </c>
      <c r="JF827">
        <v>0</v>
      </c>
      <c r="JG827">
        <v>0</v>
      </c>
      <c r="JH827">
        <v>4</v>
      </c>
      <c r="JI827">
        <v>2317</v>
      </c>
      <c r="JJ827">
        <v>-0</v>
      </c>
      <c r="JK827">
        <v>23</v>
      </c>
      <c r="JL827">
        <v>29370179.3</v>
      </c>
      <c r="JM827">
        <v>29370179.3</v>
      </c>
      <c r="JN827">
        <v>1.77979</v>
      </c>
      <c r="JO827">
        <v>2.61108</v>
      </c>
      <c r="JP827">
        <v>2.19849</v>
      </c>
      <c r="JQ827">
        <v>2.63794</v>
      </c>
      <c r="JR827">
        <v>2.44507</v>
      </c>
      <c r="JS827">
        <v>2.35474</v>
      </c>
      <c r="JT827">
        <v>33.0206</v>
      </c>
      <c r="JU827">
        <v>24.1663</v>
      </c>
      <c r="JV827">
        <v>18</v>
      </c>
      <c r="JW827">
        <v>489.538</v>
      </c>
      <c r="JX827">
        <v>761.9</v>
      </c>
      <c r="JY827">
        <v>38.354</v>
      </c>
      <c r="JZ827">
        <v>52.6412</v>
      </c>
      <c r="KA827">
        <v>29.9863</v>
      </c>
      <c r="KB827">
        <v>52.7106</v>
      </c>
      <c r="KC827">
        <v>52.5541</v>
      </c>
      <c r="KD827">
        <v>35.753</v>
      </c>
      <c r="KE827">
        <v>0</v>
      </c>
      <c r="KF827">
        <v>100</v>
      </c>
      <c r="KG827">
        <v>38.6408</v>
      </c>
      <c r="KH827">
        <v>724.26</v>
      </c>
      <c r="KI827">
        <v>21.9999</v>
      </c>
      <c r="KJ827">
        <v>93.0256</v>
      </c>
      <c r="KK827">
        <v>89.8</v>
      </c>
    </row>
    <row r="828" spans="1:297">
      <c r="A828">
        <v>812</v>
      </c>
      <c r="B828">
        <v>1762210762</v>
      </c>
      <c r="C828">
        <v>12530</v>
      </c>
      <c r="D828" t="s">
        <v>2076</v>
      </c>
      <c r="E828" t="s">
        <v>2077</v>
      </c>
      <c r="F828">
        <v>5</v>
      </c>
      <c r="G828" t="s">
        <v>1991</v>
      </c>
      <c r="H828" t="s">
        <v>438</v>
      </c>
      <c r="I828">
        <v>1762210753.84615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715.10946067911</v>
      </c>
      <c r="AK828">
        <v>688.3228</v>
      </c>
      <c r="AL828">
        <v>3.27530992471175</v>
      </c>
      <c r="AM828">
        <v>64.486555682665</v>
      </c>
      <c r="AN828">
        <f>(AP828 - AO828 + DY828*1E3/(8.314*(EA828+273.15)) * AR828/DX828 * AQ828) * DX828/(100*DL828) * 1000/(1000 - AP828)</f>
        <v>0</v>
      </c>
      <c r="AO828">
        <v>20.9107681059139</v>
      </c>
      <c r="AP828">
        <v>36.0653581818182</v>
      </c>
      <c r="AQ828">
        <v>8.25670800064074e-05</v>
      </c>
      <c r="AR828">
        <v>97.126396670549</v>
      </c>
      <c r="AS828">
        <v>4</v>
      </c>
      <c r="AT828">
        <v>1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439</v>
      </c>
      <c r="AY828" t="s">
        <v>439</v>
      </c>
      <c r="AZ828">
        <v>0</v>
      </c>
      <c r="BA828">
        <v>0</v>
      </c>
      <c r="BB828">
        <f>1-AZ828/BA828</f>
        <v>0</v>
      </c>
      <c r="BC828">
        <v>0</v>
      </c>
      <c r="BD828" t="s">
        <v>439</v>
      </c>
      <c r="BE828" t="s">
        <v>439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439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440</v>
      </c>
      <c r="DO828">
        <v>2</v>
      </c>
      <c r="DP828" t="b">
        <v>1</v>
      </c>
      <c r="DQ828">
        <v>1762210753.84615</v>
      </c>
      <c r="DR828">
        <v>640.714538461538</v>
      </c>
      <c r="DS828">
        <v>686.530692307692</v>
      </c>
      <c r="DT828">
        <v>36.0668</v>
      </c>
      <c r="DU828">
        <v>20.9099307692308</v>
      </c>
      <c r="DV828">
        <v>636.894615384615</v>
      </c>
      <c r="DW828">
        <v>35.7567538461538</v>
      </c>
      <c r="DX828">
        <v>499.892461538462</v>
      </c>
      <c r="DY828">
        <v>90.7790615384615</v>
      </c>
      <c r="DZ828">
        <v>0.100037476923077</v>
      </c>
      <c r="EA828">
        <v>43.9023461538462</v>
      </c>
      <c r="EB828">
        <v>41.8661230769231</v>
      </c>
      <c r="EC828">
        <v>999.9</v>
      </c>
      <c r="ED828">
        <v>0</v>
      </c>
      <c r="EE828">
        <v>0</v>
      </c>
      <c r="EF828">
        <v>9995.48461538461</v>
      </c>
      <c r="EG828">
        <v>0</v>
      </c>
      <c r="EH828">
        <v>1194.54846153846</v>
      </c>
      <c r="EI828">
        <v>-45.8162615384615</v>
      </c>
      <c r="EJ828">
        <v>664.687461538462</v>
      </c>
      <c r="EK828">
        <v>701.192692307692</v>
      </c>
      <c r="EL828">
        <v>15.1568692307692</v>
      </c>
      <c r="EM828">
        <v>686.530692307692</v>
      </c>
      <c r="EN828">
        <v>20.9099307692308</v>
      </c>
      <c r="EO828">
        <v>3.27410923076923</v>
      </c>
      <c r="EP828">
        <v>1.89818307692308</v>
      </c>
      <c r="EQ828">
        <v>25.4917769230769</v>
      </c>
      <c r="ER828">
        <v>16.6196692307692</v>
      </c>
      <c r="ES828">
        <v>2000.04692307692</v>
      </c>
      <c r="ET828">
        <v>0.979998153846154</v>
      </c>
      <c r="EU828">
        <v>0.0200016076923077</v>
      </c>
      <c r="EV828">
        <v>0</v>
      </c>
      <c r="EW828">
        <v>1136.78846153846</v>
      </c>
      <c r="EX828">
        <v>5.00059</v>
      </c>
      <c r="EY828">
        <v>24264.2</v>
      </c>
      <c r="EZ828">
        <v>17360.6846153846</v>
      </c>
      <c r="FA828">
        <v>61.687</v>
      </c>
      <c r="FB828">
        <v>61.7643076923077</v>
      </c>
      <c r="FC828">
        <v>61.2209230769231</v>
      </c>
      <c r="FD828">
        <v>61.2209230769231</v>
      </c>
      <c r="FE828">
        <v>62.1679230769231</v>
      </c>
      <c r="FF828">
        <v>1955.14076923077</v>
      </c>
      <c r="FG828">
        <v>39.9</v>
      </c>
      <c r="FH828">
        <v>0</v>
      </c>
      <c r="FI828">
        <v>1762210761.2</v>
      </c>
      <c r="FJ828">
        <v>0</v>
      </c>
      <c r="FK828">
        <v>1136.9736</v>
      </c>
      <c r="FL828">
        <v>13.6030769082217</v>
      </c>
      <c r="FM828">
        <v>248.107692379274</v>
      </c>
      <c r="FN828">
        <v>24266.432</v>
      </c>
      <c r="FO828">
        <v>15</v>
      </c>
      <c r="FP828">
        <v>0</v>
      </c>
      <c r="FQ828" t="s">
        <v>441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-45.503075</v>
      </c>
      <c r="GD828">
        <v>-5.63947218045099</v>
      </c>
      <c r="GE828">
        <v>0.640612433437723</v>
      </c>
      <c r="GF828">
        <v>0</v>
      </c>
      <c r="GG828">
        <v>1136.31470588235</v>
      </c>
      <c r="GH828">
        <v>11.8939648533691</v>
      </c>
      <c r="GI828">
        <v>1.21378900020729</v>
      </c>
      <c r="GJ828">
        <v>-1</v>
      </c>
      <c r="GK828">
        <v>15.1605</v>
      </c>
      <c r="GL828">
        <v>-0.0913082706766919</v>
      </c>
      <c r="GM828">
        <v>0.0094759696073805</v>
      </c>
      <c r="GN828">
        <v>1</v>
      </c>
      <c r="GO828">
        <v>1</v>
      </c>
      <c r="GP828">
        <v>2</v>
      </c>
      <c r="GQ828" t="s">
        <v>460</v>
      </c>
      <c r="GR828">
        <v>3.12598</v>
      </c>
      <c r="GS828">
        <v>2.77789</v>
      </c>
      <c r="GT828">
        <v>0.119249</v>
      </c>
      <c r="GU828">
        <v>0.125487</v>
      </c>
      <c r="GV828">
        <v>0.131083</v>
      </c>
      <c r="GW828">
        <v>0.0891664</v>
      </c>
      <c r="GX828">
        <v>31686.2</v>
      </c>
      <c r="GY828">
        <v>33315.5</v>
      </c>
      <c r="GZ828">
        <v>32676.5</v>
      </c>
      <c r="HA828">
        <v>34622</v>
      </c>
      <c r="HB828">
        <v>40551.3</v>
      </c>
      <c r="HC828">
        <v>45428</v>
      </c>
      <c r="HD828">
        <v>51314.1</v>
      </c>
      <c r="HE828">
        <v>55496</v>
      </c>
      <c r="HF828">
        <v>1.68235</v>
      </c>
      <c r="HG828">
        <v>2.0076</v>
      </c>
      <c r="HH828">
        <v>0.0162348</v>
      </c>
      <c r="HI828">
        <v>0</v>
      </c>
      <c r="HJ828">
        <v>41.5433</v>
      </c>
      <c r="HK828">
        <v>999.9</v>
      </c>
      <c r="HL828">
        <v>53.443</v>
      </c>
      <c r="HM828">
        <v>28.379</v>
      </c>
      <c r="HN828">
        <v>22.84</v>
      </c>
      <c r="HO828">
        <v>60.3852</v>
      </c>
      <c r="HP828">
        <v>31.0056</v>
      </c>
      <c r="HQ828">
        <v>2</v>
      </c>
      <c r="HR828">
        <v>2.19913</v>
      </c>
      <c r="HS828">
        <v>2.85538</v>
      </c>
      <c r="HT828">
        <v>20.09</v>
      </c>
      <c r="HU828">
        <v>5.18689</v>
      </c>
      <c r="HV828">
        <v>12.0159</v>
      </c>
      <c r="HW828">
        <v>4.9693</v>
      </c>
      <c r="HX828">
        <v>3.295</v>
      </c>
      <c r="HY828">
        <v>999.9</v>
      </c>
      <c r="HZ828">
        <v>9999</v>
      </c>
      <c r="IA828">
        <v>9999</v>
      </c>
      <c r="IB828">
        <v>9999</v>
      </c>
      <c r="IC828">
        <v>1.86313</v>
      </c>
      <c r="ID828">
        <v>1.86812</v>
      </c>
      <c r="IE828">
        <v>1.86783</v>
      </c>
      <c r="IF828">
        <v>1.86903</v>
      </c>
      <c r="IG828">
        <v>1.86981</v>
      </c>
      <c r="IH828">
        <v>1.86586</v>
      </c>
      <c r="II828">
        <v>1.86705</v>
      </c>
      <c r="IJ828">
        <v>1.86841</v>
      </c>
      <c r="IK828">
        <v>5</v>
      </c>
      <c r="IL828">
        <v>0</v>
      </c>
      <c r="IM828">
        <v>0</v>
      </c>
      <c r="IN828">
        <v>0</v>
      </c>
      <c r="IO828" t="s">
        <v>443</v>
      </c>
      <c r="IP828" t="s">
        <v>444</v>
      </c>
      <c r="IQ828" t="s">
        <v>445</v>
      </c>
      <c r="IR828" t="s">
        <v>445</v>
      </c>
      <c r="IS828" t="s">
        <v>445</v>
      </c>
      <c r="IT828" t="s">
        <v>445</v>
      </c>
      <c r="IU828">
        <v>0</v>
      </c>
      <c r="IV828">
        <v>100</v>
      </c>
      <c r="IW828">
        <v>100</v>
      </c>
      <c r="IX828">
        <v>3.919</v>
      </c>
      <c r="IY828">
        <v>0.3101</v>
      </c>
      <c r="IZ828">
        <v>0.972545899424372</v>
      </c>
      <c r="JA828">
        <v>0.00534676025210932</v>
      </c>
      <c r="JB828">
        <v>-1.70922874884956e-06</v>
      </c>
      <c r="JC828">
        <v>5.24977269206303e-10</v>
      </c>
      <c r="JD828">
        <v>0.310040366037049</v>
      </c>
      <c r="JE828">
        <v>0</v>
      </c>
      <c r="JF828">
        <v>0</v>
      </c>
      <c r="JG828">
        <v>0</v>
      </c>
      <c r="JH828">
        <v>4</v>
      </c>
      <c r="JI828">
        <v>2317</v>
      </c>
      <c r="JJ828">
        <v>-0</v>
      </c>
      <c r="JK828">
        <v>23</v>
      </c>
      <c r="JL828">
        <v>29370179.4</v>
      </c>
      <c r="JM828">
        <v>29370179.4</v>
      </c>
      <c r="JN828">
        <v>1.81885</v>
      </c>
      <c r="JO828">
        <v>2.62207</v>
      </c>
      <c r="JP828">
        <v>2.19849</v>
      </c>
      <c r="JQ828">
        <v>2.63794</v>
      </c>
      <c r="JR828">
        <v>2.44507</v>
      </c>
      <c r="JS828">
        <v>2.30103</v>
      </c>
      <c r="JT828">
        <v>33.0206</v>
      </c>
      <c r="JU828">
        <v>24.1575</v>
      </c>
      <c r="JV828">
        <v>18</v>
      </c>
      <c r="JW828">
        <v>489.85</v>
      </c>
      <c r="JX828">
        <v>761.989</v>
      </c>
      <c r="JY828">
        <v>38.5325</v>
      </c>
      <c r="JZ828">
        <v>52.5975</v>
      </c>
      <c r="KA828">
        <v>29.9896</v>
      </c>
      <c r="KB828">
        <v>52.666</v>
      </c>
      <c r="KC828">
        <v>52.51</v>
      </c>
      <c r="KD828">
        <v>36.4882</v>
      </c>
      <c r="KE828">
        <v>0</v>
      </c>
      <c r="KF828">
        <v>100</v>
      </c>
      <c r="KG828">
        <v>38.7718</v>
      </c>
      <c r="KH828">
        <v>737.775</v>
      </c>
      <c r="KI828">
        <v>21.9999</v>
      </c>
      <c r="KJ828">
        <v>93.0376</v>
      </c>
      <c r="KK828">
        <v>89.8145</v>
      </c>
    </row>
    <row r="829" spans="1:297">
      <c r="A829">
        <v>813</v>
      </c>
      <c r="B829">
        <v>1762210767</v>
      </c>
      <c r="C829">
        <v>12535</v>
      </c>
      <c r="D829" t="s">
        <v>2078</v>
      </c>
      <c r="E829" t="s">
        <v>2079</v>
      </c>
      <c r="F829">
        <v>5</v>
      </c>
      <c r="G829" t="s">
        <v>1991</v>
      </c>
      <c r="H829" t="s">
        <v>438</v>
      </c>
      <c r="I829">
        <v>1762210758.84615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732.664284131424</v>
      </c>
      <c r="AK829">
        <v>705.392945454545</v>
      </c>
      <c r="AL829">
        <v>3.39830049146403</v>
      </c>
      <c r="AM829">
        <v>64.486555682665</v>
      </c>
      <c r="AN829">
        <f>(AP829 - AO829 + DY829*1E3/(8.314*(EA829+273.15)) * AR829/DX829 * AQ829) * DX829/(100*DL829) * 1000/(1000 - AP829)</f>
        <v>0</v>
      </c>
      <c r="AO829">
        <v>20.9137700159921</v>
      </c>
      <c r="AP829">
        <v>36.0708157575758</v>
      </c>
      <c r="AQ829">
        <v>0.000137261418537163</v>
      </c>
      <c r="AR829">
        <v>97.126396670549</v>
      </c>
      <c r="AS829">
        <v>4</v>
      </c>
      <c r="AT829">
        <v>1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439</v>
      </c>
      <c r="AY829" t="s">
        <v>439</v>
      </c>
      <c r="AZ829">
        <v>0</v>
      </c>
      <c r="BA829">
        <v>0</v>
      </c>
      <c r="BB829">
        <f>1-AZ829/BA829</f>
        <v>0</v>
      </c>
      <c r="BC829">
        <v>0</v>
      </c>
      <c r="BD829" t="s">
        <v>439</v>
      </c>
      <c r="BE829" t="s">
        <v>439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439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440</v>
      </c>
      <c r="DO829">
        <v>2</v>
      </c>
      <c r="DP829" t="b">
        <v>1</v>
      </c>
      <c r="DQ829">
        <v>1762210758.84615</v>
      </c>
      <c r="DR829">
        <v>656.808461538461</v>
      </c>
      <c r="DS829">
        <v>703.043153846154</v>
      </c>
      <c r="DT829">
        <v>36.0652769230769</v>
      </c>
      <c r="DU829">
        <v>20.9116769230769</v>
      </c>
      <c r="DV829">
        <v>652.927538461538</v>
      </c>
      <c r="DW829">
        <v>35.7552384615385</v>
      </c>
      <c r="DX829">
        <v>499.987923076923</v>
      </c>
      <c r="DY829">
        <v>90.7798461538462</v>
      </c>
      <c r="DZ829">
        <v>0.0999818461538461</v>
      </c>
      <c r="EA829">
        <v>43.8868615384615</v>
      </c>
      <c r="EB829">
        <v>41.8299615384615</v>
      </c>
      <c r="EC829">
        <v>999.9</v>
      </c>
      <c r="ED829">
        <v>0</v>
      </c>
      <c r="EE829">
        <v>0</v>
      </c>
      <c r="EF829">
        <v>9999.85538461538</v>
      </c>
      <c r="EG829">
        <v>0</v>
      </c>
      <c r="EH829">
        <v>1194.58461538462</v>
      </c>
      <c r="EI829">
        <v>-46.2348923076923</v>
      </c>
      <c r="EJ829">
        <v>681.382461538462</v>
      </c>
      <c r="EK829">
        <v>718.059153846154</v>
      </c>
      <c r="EL829">
        <v>15.1536076923077</v>
      </c>
      <c r="EM829">
        <v>703.043153846154</v>
      </c>
      <c r="EN829">
        <v>20.9116769230769</v>
      </c>
      <c r="EO829">
        <v>3.274</v>
      </c>
      <c r="EP829">
        <v>1.89835769230769</v>
      </c>
      <c r="EQ829">
        <v>25.4912230769231</v>
      </c>
      <c r="ER829">
        <v>16.6211153846154</v>
      </c>
      <c r="ES829">
        <v>2000.04384615385</v>
      </c>
      <c r="ET829">
        <v>0.979997923076923</v>
      </c>
      <c r="EU829">
        <v>0.0200018461538462</v>
      </c>
      <c r="EV829">
        <v>0</v>
      </c>
      <c r="EW829">
        <v>1138.00846153846</v>
      </c>
      <c r="EX829">
        <v>5.00059</v>
      </c>
      <c r="EY829">
        <v>24286.5076923077</v>
      </c>
      <c r="EZ829">
        <v>17360.6615384615</v>
      </c>
      <c r="FA829">
        <v>61.6679230769231</v>
      </c>
      <c r="FB829">
        <v>61.7306153846154</v>
      </c>
      <c r="FC829">
        <v>61.1967692307692</v>
      </c>
      <c r="FD829">
        <v>61.2015384615385</v>
      </c>
      <c r="FE829">
        <v>62.1488461538462</v>
      </c>
      <c r="FF829">
        <v>1955.13461538462</v>
      </c>
      <c r="FG829">
        <v>39.9</v>
      </c>
      <c r="FH829">
        <v>0</v>
      </c>
      <c r="FI829">
        <v>1762210766.6</v>
      </c>
      <c r="FJ829">
        <v>0</v>
      </c>
      <c r="FK829">
        <v>1138.24038461538</v>
      </c>
      <c r="FL829">
        <v>15.4252991360073</v>
      </c>
      <c r="FM829">
        <v>305.100854810499</v>
      </c>
      <c r="FN829">
        <v>24290.0923076923</v>
      </c>
      <c r="FO829">
        <v>15</v>
      </c>
      <c r="FP829">
        <v>0</v>
      </c>
      <c r="FQ829" t="s">
        <v>441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-46.0181047619048</v>
      </c>
      <c r="GD829">
        <v>-5.48954805194805</v>
      </c>
      <c r="GE829">
        <v>0.64011977411686</v>
      </c>
      <c r="GF829">
        <v>0</v>
      </c>
      <c r="GG829">
        <v>1137.37205882353</v>
      </c>
      <c r="GH829">
        <v>14.4909090697256</v>
      </c>
      <c r="GI829">
        <v>1.44858303872067</v>
      </c>
      <c r="GJ829">
        <v>-1</v>
      </c>
      <c r="GK829">
        <v>15.1560714285714</v>
      </c>
      <c r="GL829">
        <v>-0.0417038961038752</v>
      </c>
      <c r="GM829">
        <v>0.00570072199747686</v>
      </c>
      <c r="GN829">
        <v>1</v>
      </c>
      <c r="GO829">
        <v>1</v>
      </c>
      <c r="GP829">
        <v>2</v>
      </c>
      <c r="GQ829" t="s">
        <v>460</v>
      </c>
      <c r="GR829">
        <v>3.12584</v>
      </c>
      <c r="GS829">
        <v>2.77788</v>
      </c>
      <c r="GT829">
        <v>0.12132</v>
      </c>
      <c r="GU829">
        <v>0.127597</v>
      </c>
      <c r="GV829">
        <v>0.131112</v>
      </c>
      <c r="GW829">
        <v>0.0891851</v>
      </c>
      <c r="GX829">
        <v>31615.1</v>
      </c>
      <c r="GY829">
        <v>33239.8</v>
      </c>
      <c r="GZ829">
        <v>32680.1</v>
      </c>
      <c r="HA829">
        <v>34627</v>
      </c>
      <c r="HB829">
        <v>40553.7</v>
      </c>
      <c r="HC829">
        <v>45433.2</v>
      </c>
      <c r="HD829">
        <v>51318.9</v>
      </c>
      <c r="HE829">
        <v>55503.2</v>
      </c>
      <c r="HF829">
        <v>1.68245</v>
      </c>
      <c r="HG829">
        <v>2.00833</v>
      </c>
      <c r="HH829">
        <v>0.0158772</v>
      </c>
      <c r="HI829">
        <v>0</v>
      </c>
      <c r="HJ829">
        <v>41.5481</v>
      </c>
      <c r="HK829">
        <v>999.9</v>
      </c>
      <c r="HL829">
        <v>53.443</v>
      </c>
      <c r="HM829">
        <v>28.379</v>
      </c>
      <c r="HN829">
        <v>22.8377</v>
      </c>
      <c r="HO829">
        <v>60.6952</v>
      </c>
      <c r="HP829">
        <v>31.1659</v>
      </c>
      <c r="HQ829">
        <v>2</v>
      </c>
      <c r="HR829">
        <v>2.19225</v>
      </c>
      <c r="HS829">
        <v>2.65978</v>
      </c>
      <c r="HT829">
        <v>20.0927</v>
      </c>
      <c r="HU829">
        <v>5.18614</v>
      </c>
      <c r="HV829">
        <v>12.0159</v>
      </c>
      <c r="HW829">
        <v>4.9685</v>
      </c>
      <c r="HX829">
        <v>3.29497</v>
      </c>
      <c r="HY829">
        <v>999.9</v>
      </c>
      <c r="HZ829">
        <v>9999</v>
      </c>
      <c r="IA829">
        <v>9999</v>
      </c>
      <c r="IB829">
        <v>9999</v>
      </c>
      <c r="IC829">
        <v>1.86313</v>
      </c>
      <c r="ID829">
        <v>1.86812</v>
      </c>
      <c r="IE829">
        <v>1.86783</v>
      </c>
      <c r="IF829">
        <v>1.86901</v>
      </c>
      <c r="IG829">
        <v>1.86981</v>
      </c>
      <c r="IH829">
        <v>1.86586</v>
      </c>
      <c r="II829">
        <v>1.86703</v>
      </c>
      <c r="IJ829">
        <v>1.8684</v>
      </c>
      <c r="IK829">
        <v>5</v>
      </c>
      <c r="IL829">
        <v>0</v>
      </c>
      <c r="IM829">
        <v>0</v>
      </c>
      <c r="IN829">
        <v>0</v>
      </c>
      <c r="IO829" t="s">
        <v>443</v>
      </c>
      <c r="IP829" t="s">
        <v>444</v>
      </c>
      <c r="IQ829" t="s">
        <v>445</v>
      </c>
      <c r="IR829" t="s">
        <v>445</v>
      </c>
      <c r="IS829" t="s">
        <v>445</v>
      </c>
      <c r="IT829" t="s">
        <v>445</v>
      </c>
      <c r="IU829">
        <v>0</v>
      </c>
      <c r="IV829">
        <v>100</v>
      </c>
      <c r="IW829">
        <v>100</v>
      </c>
      <c r="IX829">
        <v>3.98</v>
      </c>
      <c r="IY829">
        <v>0.31</v>
      </c>
      <c r="IZ829">
        <v>0.972545899424372</v>
      </c>
      <c r="JA829">
        <v>0.00534676025210932</v>
      </c>
      <c r="JB829">
        <v>-1.70922874884956e-06</v>
      </c>
      <c r="JC829">
        <v>5.24977269206303e-10</v>
      </c>
      <c r="JD829">
        <v>0.310040366037049</v>
      </c>
      <c r="JE829">
        <v>0</v>
      </c>
      <c r="JF829">
        <v>0</v>
      </c>
      <c r="JG829">
        <v>0</v>
      </c>
      <c r="JH829">
        <v>4</v>
      </c>
      <c r="JI829">
        <v>2317</v>
      </c>
      <c r="JJ829">
        <v>-0</v>
      </c>
      <c r="JK829">
        <v>23</v>
      </c>
      <c r="JL829">
        <v>29370179.4</v>
      </c>
      <c r="JM829">
        <v>29370179.4</v>
      </c>
      <c r="JN829">
        <v>1.85303</v>
      </c>
      <c r="JO829">
        <v>2.61475</v>
      </c>
      <c r="JP829">
        <v>2.19849</v>
      </c>
      <c r="JQ829">
        <v>2.63672</v>
      </c>
      <c r="JR829">
        <v>2.44507</v>
      </c>
      <c r="JS829">
        <v>2.34009</v>
      </c>
      <c r="JT829">
        <v>33.0206</v>
      </c>
      <c r="JU829">
        <v>24.1663</v>
      </c>
      <c r="JV829">
        <v>18</v>
      </c>
      <c r="JW829">
        <v>489.66</v>
      </c>
      <c r="JX829">
        <v>762.296</v>
      </c>
      <c r="JY829">
        <v>38.7128</v>
      </c>
      <c r="JZ829">
        <v>52.5527</v>
      </c>
      <c r="KA829">
        <v>29.9922</v>
      </c>
      <c r="KB829">
        <v>52.6204</v>
      </c>
      <c r="KC829">
        <v>52.4652</v>
      </c>
      <c r="KD829">
        <v>37.2262</v>
      </c>
      <c r="KE829">
        <v>0</v>
      </c>
      <c r="KF829">
        <v>100</v>
      </c>
      <c r="KG829">
        <v>38.9105</v>
      </c>
      <c r="KH829">
        <v>758.036</v>
      </c>
      <c r="KI829">
        <v>21.9999</v>
      </c>
      <c r="KJ829">
        <v>93.0469</v>
      </c>
      <c r="KK829">
        <v>89.8266</v>
      </c>
    </row>
    <row r="830" spans="1:297">
      <c r="A830">
        <v>814</v>
      </c>
      <c r="B830">
        <v>1762210772</v>
      </c>
      <c r="C830">
        <v>12540</v>
      </c>
      <c r="D830" t="s">
        <v>2080</v>
      </c>
      <c r="E830" t="s">
        <v>2081</v>
      </c>
      <c r="F830">
        <v>5</v>
      </c>
      <c r="G830" t="s">
        <v>1991</v>
      </c>
      <c r="H830" t="s">
        <v>438</v>
      </c>
      <c r="I830">
        <v>1762210763.84615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750.37991219559</v>
      </c>
      <c r="AK830">
        <v>722.665181818182</v>
      </c>
      <c r="AL830">
        <v>3.48023674926575</v>
      </c>
      <c r="AM830">
        <v>64.486555682665</v>
      </c>
      <c r="AN830">
        <f>(AP830 - AO830 + DY830*1E3/(8.314*(EA830+273.15)) * AR830/DX830 * AQ830) * DX830/(100*DL830) * 1000/(1000 - AP830)</f>
        <v>0</v>
      </c>
      <c r="AO830">
        <v>20.9171888407108</v>
      </c>
      <c r="AP830">
        <v>36.0843739393939</v>
      </c>
      <c r="AQ830">
        <v>0.000257189762372947</v>
      </c>
      <c r="AR830">
        <v>97.126396670549</v>
      </c>
      <c r="AS830">
        <v>3</v>
      </c>
      <c r="AT830">
        <v>1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439</v>
      </c>
      <c r="AY830" t="s">
        <v>439</v>
      </c>
      <c r="AZ830">
        <v>0</v>
      </c>
      <c r="BA830">
        <v>0</v>
      </c>
      <c r="BB830">
        <f>1-AZ830/BA830</f>
        <v>0</v>
      </c>
      <c r="BC830">
        <v>0</v>
      </c>
      <c r="BD830" t="s">
        <v>439</v>
      </c>
      <c r="BE830" t="s">
        <v>439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439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440</v>
      </c>
      <c r="DO830">
        <v>2</v>
      </c>
      <c r="DP830" t="b">
        <v>1</v>
      </c>
      <c r="DQ830">
        <v>1762210763.84615</v>
      </c>
      <c r="DR830">
        <v>672.999692307692</v>
      </c>
      <c r="DS830">
        <v>720.020307692308</v>
      </c>
      <c r="DT830">
        <v>36.0688230769231</v>
      </c>
      <c r="DU830">
        <v>20.9143230769231</v>
      </c>
      <c r="DV830">
        <v>669.057923076923</v>
      </c>
      <c r="DW830">
        <v>35.7588</v>
      </c>
      <c r="DX830">
        <v>499.969461538461</v>
      </c>
      <c r="DY830">
        <v>90.7808461538462</v>
      </c>
      <c r="DZ830">
        <v>0.0999812461538462</v>
      </c>
      <c r="EA830">
        <v>43.8864230769231</v>
      </c>
      <c r="EB830">
        <v>41.8062769230769</v>
      </c>
      <c r="EC830">
        <v>999.9</v>
      </c>
      <c r="ED830">
        <v>0</v>
      </c>
      <c r="EE830">
        <v>0</v>
      </c>
      <c r="EF830">
        <v>10001.3453846154</v>
      </c>
      <c r="EG830">
        <v>0</v>
      </c>
      <c r="EH830">
        <v>1194.64</v>
      </c>
      <c r="EI830">
        <v>-47.0208076923077</v>
      </c>
      <c r="EJ830">
        <v>698.182230769231</v>
      </c>
      <c r="EK830">
        <v>735.400846153846</v>
      </c>
      <c r="EL830">
        <v>15.1545076923077</v>
      </c>
      <c r="EM830">
        <v>720.020307692308</v>
      </c>
      <c r="EN830">
        <v>20.9143230769231</v>
      </c>
      <c r="EO830">
        <v>3.27436</v>
      </c>
      <c r="EP830">
        <v>1.89861923076923</v>
      </c>
      <c r="EQ830">
        <v>25.4930769230769</v>
      </c>
      <c r="ER830">
        <v>16.6232846153846</v>
      </c>
      <c r="ES830">
        <v>2000.03769230769</v>
      </c>
      <c r="ET830">
        <v>0.979997692307693</v>
      </c>
      <c r="EU830">
        <v>0.0200020846153846</v>
      </c>
      <c r="EV830">
        <v>0</v>
      </c>
      <c r="EW830">
        <v>1139.28769230769</v>
      </c>
      <c r="EX830">
        <v>5.00059</v>
      </c>
      <c r="EY830">
        <v>24312.0153846154</v>
      </c>
      <c r="EZ830">
        <v>17360.6230769231</v>
      </c>
      <c r="FA830">
        <v>61.644</v>
      </c>
      <c r="FB830">
        <v>61.7112307692308</v>
      </c>
      <c r="FC830">
        <v>61.1631538461538</v>
      </c>
      <c r="FD830">
        <v>61.1679230769231</v>
      </c>
      <c r="FE830">
        <v>62.1152307692308</v>
      </c>
      <c r="FF830">
        <v>1955.12769230769</v>
      </c>
      <c r="FG830">
        <v>39.9023076923077</v>
      </c>
      <c r="FH830">
        <v>0</v>
      </c>
      <c r="FI830">
        <v>1762210771.4</v>
      </c>
      <c r="FJ830">
        <v>0</v>
      </c>
      <c r="FK830">
        <v>1139.49615384615</v>
      </c>
      <c r="FL830">
        <v>17.1733333196815</v>
      </c>
      <c r="FM830">
        <v>336.19487189982</v>
      </c>
      <c r="FN830">
        <v>24315.25</v>
      </c>
      <c r="FO830">
        <v>15</v>
      </c>
      <c r="FP830">
        <v>0</v>
      </c>
      <c r="FQ830" t="s">
        <v>441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-46.673115</v>
      </c>
      <c r="GD830">
        <v>-9.73013684210523</v>
      </c>
      <c r="GE830">
        <v>0.988801189964393</v>
      </c>
      <c r="GF830">
        <v>0</v>
      </c>
      <c r="GG830">
        <v>1138.59852941176</v>
      </c>
      <c r="GH830">
        <v>15.7755538612168</v>
      </c>
      <c r="GI830">
        <v>1.5746299889422</v>
      </c>
      <c r="GJ830">
        <v>-1</v>
      </c>
      <c r="GK830">
        <v>15.154455</v>
      </c>
      <c r="GL830">
        <v>0.0183022556390857</v>
      </c>
      <c r="GM830">
        <v>0.00457607637611086</v>
      </c>
      <c r="GN830">
        <v>1</v>
      </c>
      <c r="GO830">
        <v>1</v>
      </c>
      <c r="GP830">
        <v>2</v>
      </c>
      <c r="GQ830" t="s">
        <v>460</v>
      </c>
      <c r="GR830">
        <v>3.12593</v>
      </c>
      <c r="GS830">
        <v>2.77809</v>
      </c>
      <c r="GT830">
        <v>0.123426</v>
      </c>
      <c r="GU830">
        <v>0.129554</v>
      </c>
      <c r="GV830">
        <v>0.13117</v>
      </c>
      <c r="GW830">
        <v>0.0892046</v>
      </c>
      <c r="GX830">
        <v>31541.7</v>
      </c>
      <c r="GY830">
        <v>33168.5</v>
      </c>
      <c r="GZ830">
        <v>32682.5</v>
      </c>
      <c r="HA830">
        <v>34630.5</v>
      </c>
      <c r="HB830">
        <v>40553.6</v>
      </c>
      <c r="HC830">
        <v>45437</v>
      </c>
      <c r="HD830">
        <v>51322.2</v>
      </c>
      <c r="HE830">
        <v>55508.7</v>
      </c>
      <c r="HF830">
        <v>1.68303</v>
      </c>
      <c r="HG830">
        <v>2.00895</v>
      </c>
      <c r="HH830">
        <v>0.0145026</v>
      </c>
      <c r="HI830">
        <v>0</v>
      </c>
      <c r="HJ830">
        <v>41.5539</v>
      </c>
      <c r="HK830">
        <v>999.9</v>
      </c>
      <c r="HL830">
        <v>53.443</v>
      </c>
      <c r="HM830">
        <v>28.379</v>
      </c>
      <c r="HN830">
        <v>22.8369</v>
      </c>
      <c r="HO830">
        <v>60.4652</v>
      </c>
      <c r="HP830">
        <v>31.1018</v>
      </c>
      <c r="HQ830">
        <v>2</v>
      </c>
      <c r="HR830">
        <v>2.1872</v>
      </c>
      <c r="HS830">
        <v>2.54744</v>
      </c>
      <c r="HT830">
        <v>20.0943</v>
      </c>
      <c r="HU830">
        <v>5.18644</v>
      </c>
      <c r="HV830">
        <v>12.0159</v>
      </c>
      <c r="HW830">
        <v>4.96905</v>
      </c>
      <c r="HX830">
        <v>3.29492</v>
      </c>
      <c r="HY830">
        <v>999.9</v>
      </c>
      <c r="HZ830">
        <v>9999</v>
      </c>
      <c r="IA830">
        <v>9999</v>
      </c>
      <c r="IB830">
        <v>9999</v>
      </c>
      <c r="IC830">
        <v>1.86313</v>
      </c>
      <c r="ID830">
        <v>1.86812</v>
      </c>
      <c r="IE830">
        <v>1.86783</v>
      </c>
      <c r="IF830">
        <v>1.86902</v>
      </c>
      <c r="IG830">
        <v>1.86981</v>
      </c>
      <c r="IH830">
        <v>1.86587</v>
      </c>
      <c r="II830">
        <v>1.86702</v>
      </c>
      <c r="IJ830">
        <v>1.86839</v>
      </c>
      <c r="IK830">
        <v>5</v>
      </c>
      <c r="IL830">
        <v>0</v>
      </c>
      <c r="IM830">
        <v>0</v>
      </c>
      <c r="IN830">
        <v>0</v>
      </c>
      <c r="IO830" t="s">
        <v>443</v>
      </c>
      <c r="IP830" t="s">
        <v>444</v>
      </c>
      <c r="IQ830" t="s">
        <v>445</v>
      </c>
      <c r="IR830" t="s">
        <v>445</v>
      </c>
      <c r="IS830" t="s">
        <v>445</v>
      </c>
      <c r="IT830" t="s">
        <v>445</v>
      </c>
      <c r="IU830">
        <v>0</v>
      </c>
      <c r="IV830">
        <v>100</v>
      </c>
      <c r="IW830">
        <v>100</v>
      </c>
      <c r="IX830">
        <v>4.043</v>
      </c>
      <c r="IY830">
        <v>0.31</v>
      </c>
      <c r="IZ830">
        <v>0.972545899424372</v>
      </c>
      <c r="JA830">
        <v>0.00534676025210932</v>
      </c>
      <c r="JB830">
        <v>-1.70922874884956e-06</v>
      </c>
      <c r="JC830">
        <v>5.24977269206303e-10</v>
      </c>
      <c r="JD830">
        <v>0.310040366037049</v>
      </c>
      <c r="JE830">
        <v>0</v>
      </c>
      <c r="JF830">
        <v>0</v>
      </c>
      <c r="JG830">
        <v>0</v>
      </c>
      <c r="JH830">
        <v>4</v>
      </c>
      <c r="JI830">
        <v>2317</v>
      </c>
      <c r="JJ830">
        <v>-0</v>
      </c>
      <c r="JK830">
        <v>23</v>
      </c>
      <c r="JL830">
        <v>29370179.5</v>
      </c>
      <c r="JM830">
        <v>29370179.5</v>
      </c>
      <c r="JN830">
        <v>1.89331</v>
      </c>
      <c r="JO830">
        <v>2.61963</v>
      </c>
      <c r="JP830">
        <v>2.19849</v>
      </c>
      <c r="JQ830">
        <v>2.63794</v>
      </c>
      <c r="JR830">
        <v>2.44507</v>
      </c>
      <c r="JS830">
        <v>2.33276</v>
      </c>
      <c r="JT830">
        <v>33.0206</v>
      </c>
      <c r="JU830">
        <v>24.1575</v>
      </c>
      <c r="JV830">
        <v>18</v>
      </c>
      <c r="JW830">
        <v>489.832</v>
      </c>
      <c r="JX830">
        <v>762.512</v>
      </c>
      <c r="JY830">
        <v>38.8813</v>
      </c>
      <c r="JZ830">
        <v>52.5086</v>
      </c>
      <c r="KA830">
        <v>29.9941</v>
      </c>
      <c r="KB830">
        <v>52.5771</v>
      </c>
      <c r="KC830">
        <v>52.4213</v>
      </c>
      <c r="KD830">
        <v>37.978</v>
      </c>
      <c r="KE830">
        <v>0</v>
      </c>
      <c r="KF830">
        <v>100</v>
      </c>
      <c r="KG830">
        <v>39.0567</v>
      </c>
      <c r="KH830">
        <v>771.479</v>
      </c>
      <c r="KI830">
        <v>21.9999</v>
      </c>
      <c r="KJ830">
        <v>93.0531</v>
      </c>
      <c r="KK830">
        <v>89.8355</v>
      </c>
    </row>
    <row r="831" spans="1:297">
      <c r="A831">
        <v>815</v>
      </c>
      <c r="B831">
        <v>1762210777</v>
      </c>
      <c r="C831">
        <v>12545</v>
      </c>
      <c r="D831" t="s">
        <v>2082</v>
      </c>
      <c r="E831" t="s">
        <v>2083</v>
      </c>
      <c r="F831">
        <v>5</v>
      </c>
      <c r="G831" t="s">
        <v>1991</v>
      </c>
      <c r="H831" t="s">
        <v>438</v>
      </c>
      <c r="I831">
        <v>1762210768.84615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766.714741432604</v>
      </c>
      <c r="AK831">
        <v>739.326175757576</v>
      </c>
      <c r="AL831">
        <v>3.30778887267784</v>
      </c>
      <c r="AM831">
        <v>64.486555682665</v>
      </c>
      <c r="AN831">
        <f>(AP831 - AO831 + DY831*1E3/(8.314*(EA831+273.15)) * AR831/DX831 * AQ831) * DX831/(100*DL831) * 1000/(1000 - AP831)</f>
        <v>0</v>
      </c>
      <c r="AO831">
        <v>20.9199971723188</v>
      </c>
      <c r="AP831">
        <v>36.0906272727273</v>
      </c>
      <c r="AQ831">
        <v>0.000115634389793588</v>
      </c>
      <c r="AR831">
        <v>97.126396670549</v>
      </c>
      <c r="AS831">
        <v>3</v>
      </c>
      <c r="AT831">
        <v>1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439</v>
      </c>
      <c r="AY831" t="s">
        <v>439</v>
      </c>
      <c r="AZ831">
        <v>0</v>
      </c>
      <c r="BA831">
        <v>0</v>
      </c>
      <c r="BB831">
        <f>1-AZ831/BA831</f>
        <v>0</v>
      </c>
      <c r="BC831">
        <v>0</v>
      </c>
      <c r="BD831" t="s">
        <v>439</v>
      </c>
      <c r="BE831" t="s">
        <v>439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439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440</v>
      </c>
      <c r="DO831">
        <v>2</v>
      </c>
      <c r="DP831" t="b">
        <v>1</v>
      </c>
      <c r="DQ831">
        <v>1762210768.84615</v>
      </c>
      <c r="DR831">
        <v>689.341384615385</v>
      </c>
      <c r="DS831">
        <v>736.724846153846</v>
      </c>
      <c r="DT831">
        <v>36.0776307692308</v>
      </c>
      <c r="DU831">
        <v>20.9170538461538</v>
      </c>
      <c r="DV831">
        <v>685.338461538462</v>
      </c>
      <c r="DW831">
        <v>35.7676</v>
      </c>
      <c r="DX831">
        <v>499.974846153846</v>
      </c>
      <c r="DY831">
        <v>90.7816230769231</v>
      </c>
      <c r="DZ831">
        <v>0.0999798615384616</v>
      </c>
      <c r="EA831">
        <v>43.8910076923077</v>
      </c>
      <c r="EB831">
        <v>41.7941692307692</v>
      </c>
      <c r="EC831">
        <v>999.9</v>
      </c>
      <c r="ED831">
        <v>0</v>
      </c>
      <c r="EE831">
        <v>0</v>
      </c>
      <c r="EF831">
        <v>10007.6438461538</v>
      </c>
      <c r="EG831">
        <v>0</v>
      </c>
      <c r="EH831">
        <v>1194.71</v>
      </c>
      <c r="EI831">
        <v>-47.3835538461538</v>
      </c>
      <c r="EJ831">
        <v>715.142</v>
      </c>
      <c r="EK831">
        <v>752.464230769231</v>
      </c>
      <c r="EL831">
        <v>15.1605846153846</v>
      </c>
      <c r="EM831">
        <v>736.724846153846</v>
      </c>
      <c r="EN831">
        <v>20.9170538461538</v>
      </c>
      <c r="EO831">
        <v>3.27518692307692</v>
      </c>
      <c r="EP831">
        <v>1.89888307692308</v>
      </c>
      <c r="EQ831">
        <v>25.4973230769231</v>
      </c>
      <c r="ER831">
        <v>16.6254769230769</v>
      </c>
      <c r="ES831">
        <v>2000.00461538462</v>
      </c>
      <c r="ET831">
        <v>0.979997230769231</v>
      </c>
      <c r="EU831">
        <v>0.0200025615384615</v>
      </c>
      <c r="EV831">
        <v>0</v>
      </c>
      <c r="EW831">
        <v>1140.82923076923</v>
      </c>
      <c r="EX831">
        <v>5.00059</v>
      </c>
      <c r="EY831">
        <v>24340.6615384615</v>
      </c>
      <c r="EZ831">
        <v>17360.3461538462</v>
      </c>
      <c r="FA831">
        <v>61.6055384615385</v>
      </c>
      <c r="FB831">
        <v>61.6918461538462</v>
      </c>
      <c r="FC831">
        <v>61.1440769230769</v>
      </c>
      <c r="FD831">
        <v>61.1488461538462</v>
      </c>
      <c r="FE831">
        <v>62.0910769230769</v>
      </c>
      <c r="FF831">
        <v>1955.09461538462</v>
      </c>
      <c r="FG831">
        <v>39.9053846153846</v>
      </c>
      <c r="FH831">
        <v>0</v>
      </c>
      <c r="FI831">
        <v>1762210776.2</v>
      </c>
      <c r="FJ831">
        <v>0</v>
      </c>
      <c r="FK831">
        <v>1140.96076923077</v>
      </c>
      <c r="FL831">
        <v>17.7039316321099</v>
      </c>
      <c r="FM831">
        <v>363.517949007013</v>
      </c>
      <c r="FN831">
        <v>24343.2884615385</v>
      </c>
      <c r="FO831">
        <v>15</v>
      </c>
      <c r="FP831">
        <v>0</v>
      </c>
      <c r="FQ831" t="s">
        <v>441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-47.0031619047619</v>
      </c>
      <c r="GD831">
        <v>-5.7328831168831</v>
      </c>
      <c r="GE831">
        <v>0.809474217052379</v>
      </c>
      <c r="GF831">
        <v>0</v>
      </c>
      <c r="GG831">
        <v>1140.06264705882</v>
      </c>
      <c r="GH831">
        <v>17.8822001522048</v>
      </c>
      <c r="GI831">
        <v>1.7714057375986</v>
      </c>
      <c r="GJ831">
        <v>-1</v>
      </c>
      <c r="GK831">
        <v>15.157780952381</v>
      </c>
      <c r="GL831">
        <v>0.0745714285714421</v>
      </c>
      <c r="GM831">
        <v>0.0080746292291478</v>
      </c>
      <c r="GN831">
        <v>1</v>
      </c>
      <c r="GO831">
        <v>1</v>
      </c>
      <c r="GP831">
        <v>2</v>
      </c>
      <c r="GQ831" t="s">
        <v>460</v>
      </c>
      <c r="GR831">
        <v>3.12601</v>
      </c>
      <c r="GS831">
        <v>2.77795</v>
      </c>
      <c r="GT831">
        <v>0.1254</v>
      </c>
      <c r="GU831">
        <v>0.131487</v>
      </c>
      <c r="GV831">
        <v>0.131195</v>
      </c>
      <c r="GW831">
        <v>0.0892158</v>
      </c>
      <c r="GX831">
        <v>31473.1</v>
      </c>
      <c r="GY831">
        <v>33097.8</v>
      </c>
      <c r="GZ831">
        <v>32684.9</v>
      </c>
      <c r="HA831">
        <v>34633.7</v>
      </c>
      <c r="HB831">
        <v>40554.8</v>
      </c>
      <c r="HC831">
        <v>45440.2</v>
      </c>
      <c r="HD831">
        <v>51325.2</v>
      </c>
      <c r="HE831">
        <v>55513</v>
      </c>
      <c r="HF831">
        <v>1.6838</v>
      </c>
      <c r="HG831">
        <v>2.00953</v>
      </c>
      <c r="HH831">
        <v>0.0139214</v>
      </c>
      <c r="HI831">
        <v>0</v>
      </c>
      <c r="HJ831">
        <v>41.5608</v>
      </c>
      <c r="HK831">
        <v>999.9</v>
      </c>
      <c r="HL831">
        <v>53.443</v>
      </c>
      <c r="HM831">
        <v>28.379</v>
      </c>
      <c r="HN831">
        <v>22.8387</v>
      </c>
      <c r="HO831">
        <v>60.3852</v>
      </c>
      <c r="HP831">
        <v>31.1378</v>
      </c>
      <c r="HQ831">
        <v>2</v>
      </c>
      <c r="HR831">
        <v>2.18256</v>
      </c>
      <c r="HS831">
        <v>2.44156</v>
      </c>
      <c r="HT831">
        <v>20.0955</v>
      </c>
      <c r="HU831">
        <v>5.18689</v>
      </c>
      <c r="HV831">
        <v>12.0159</v>
      </c>
      <c r="HW831">
        <v>4.96885</v>
      </c>
      <c r="HX831">
        <v>3.29498</v>
      </c>
      <c r="HY831">
        <v>999.9</v>
      </c>
      <c r="HZ831">
        <v>9999</v>
      </c>
      <c r="IA831">
        <v>9999</v>
      </c>
      <c r="IB831">
        <v>9999</v>
      </c>
      <c r="IC831">
        <v>1.86315</v>
      </c>
      <c r="ID831">
        <v>1.86813</v>
      </c>
      <c r="IE831">
        <v>1.86783</v>
      </c>
      <c r="IF831">
        <v>1.86905</v>
      </c>
      <c r="IG831">
        <v>1.86981</v>
      </c>
      <c r="IH831">
        <v>1.86587</v>
      </c>
      <c r="II831">
        <v>1.86704</v>
      </c>
      <c r="IJ831">
        <v>1.86839</v>
      </c>
      <c r="IK831">
        <v>5</v>
      </c>
      <c r="IL831">
        <v>0</v>
      </c>
      <c r="IM831">
        <v>0</v>
      </c>
      <c r="IN831">
        <v>0</v>
      </c>
      <c r="IO831" t="s">
        <v>443</v>
      </c>
      <c r="IP831" t="s">
        <v>444</v>
      </c>
      <c r="IQ831" t="s">
        <v>445</v>
      </c>
      <c r="IR831" t="s">
        <v>445</v>
      </c>
      <c r="IS831" t="s">
        <v>445</v>
      </c>
      <c r="IT831" t="s">
        <v>445</v>
      </c>
      <c r="IU831">
        <v>0</v>
      </c>
      <c r="IV831">
        <v>100</v>
      </c>
      <c r="IW831">
        <v>100</v>
      </c>
      <c r="IX831">
        <v>4.102</v>
      </c>
      <c r="IY831">
        <v>0.31</v>
      </c>
      <c r="IZ831">
        <v>0.972545899424372</v>
      </c>
      <c r="JA831">
        <v>0.00534676025210932</v>
      </c>
      <c r="JB831">
        <v>-1.70922874884956e-06</v>
      </c>
      <c r="JC831">
        <v>5.24977269206303e-10</v>
      </c>
      <c r="JD831">
        <v>0.310040366037049</v>
      </c>
      <c r="JE831">
        <v>0</v>
      </c>
      <c r="JF831">
        <v>0</v>
      </c>
      <c r="JG831">
        <v>0</v>
      </c>
      <c r="JH831">
        <v>4</v>
      </c>
      <c r="JI831">
        <v>2317</v>
      </c>
      <c r="JJ831">
        <v>-0</v>
      </c>
      <c r="JK831">
        <v>23</v>
      </c>
      <c r="JL831">
        <v>29370179.6</v>
      </c>
      <c r="JM831">
        <v>29370179.6</v>
      </c>
      <c r="JN831">
        <v>1.92993</v>
      </c>
      <c r="JO831">
        <v>2.60742</v>
      </c>
      <c r="JP831">
        <v>2.19849</v>
      </c>
      <c r="JQ831">
        <v>2.63672</v>
      </c>
      <c r="JR831">
        <v>2.44507</v>
      </c>
      <c r="JS831">
        <v>2.35352</v>
      </c>
      <c r="JT831">
        <v>33.0206</v>
      </c>
      <c r="JU831">
        <v>24.1663</v>
      </c>
      <c r="JV831">
        <v>18</v>
      </c>
      <c r="JW831">
        <v>490.145</v>
      </c>
      <c r="JX831">
        <v>762.687</v>
      </c>
      <c r="JY831">
        <v>39.0396</v>
      </c>
      <c r="JZ831">
        <v>52.4652</v>
      </c>
      <c r="KA831">
        <v>29.995</v>
      </c>
      <c r="KB831">
        <v>52.5328</v>
      </c>
      <c r="KC831">
        <v>52.3783</v>
      </c>
      <c r="KD831">
        <v>38.7777</v>
      </c>
      <c r="KE831">
        <v>0</v>
      </c>
      <c r="KF831">
        <v>100</v>
      </c>
      <c r="KG831">
        <v>39.2073</v>
      </c>
      <c r="KH831">
        <v>791.738</v>
      </c>
      <c r="KI831">
        <v>21.9999</v>
      </c>
      <c r="KJ831">
        <v>93.0592</v>
      </c>
      <c r="KK831">
        <v>89.8431</v>
      </c>
    </row>
    <row r="832" spans="1:297">
      <c r="A832">
        <v>816</v>
      </c>
      <c r="B832">
        <v>1762210782</v>
      </c>
      <c r="C832">
        <v>12550</v>
      </c>
      <c r="D832" t="s">
        <v>2084</v>
      </c>
      <c r="E832" t="s">
        <v>2085</v>
      </c>
      <c r="F832">
        <v>5</v>
      </c>
      <c r="G832" t="s">
        <v>1991</v>
      </c>
      <c r="H832" t="s">
        <v>438</v>
      </c>
      <c r="I832">
        <v>1762210773.84615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784.096243542276</v>
      </c>
      <c r="AK832">
        <v>756.087327272727</v>
      </c>
      <c r="AL832">
        <v>3.37116793612612</v>
      </c>
      <c r="AM832">
        <v>64.486555682665</v>
      </c>
      <c r="AN832">
        <f>(AP832 - AO832 + DY832*1E3/(8.314*(EA832+273.15)) * AR832/DX832 * AQ832) * DX832/(100*DL832) * 1000/(1000 - AP832)</f>
        <v>0</v>
      </c>
      <c r="AO832">
        <v>20.9210744340404</v>
      </c>
      <c r="AP832">
        <v>36.1111090909091</v>
      </c>
      <c r="AQ832">
        <v>0.000259843276553114</v>
      </c>
      <c r="AR832">
        <v>97.126396670549</v>
      </c>
      <c r="AS832">
        <v>3</v>
      </c>
      <c r="AT832">
        <v>1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439</v>
      </c>
      <c r="AY832" t="s">
        <v>439</v>
      </c>
      <c r="AZ832">
        <v>0</v>
      </c>
      <c r="BA832">
        <v>0</v>
      </c>
      <c r="BB832">
        <f>1-AZ832/BA832</f>
        <v>0</v>
      </c>
      <c r="BC832">
        <v>0</v>
      </c>
      <c r="BD832" t="s">
        <v>439</v>
      </c>
      <c r="BE832" t="s">
        <v>439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439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440</v>
      </c>
      <c r="DO832">
        <v>2</v>
      </c>
      <c r="DP832" t="b">
        <v>1</v>
      </c>
      <c r="DQ832">
        <v>1762210773.84615</v>
      </c>
      <c r="DR832">
        <v>705.622846153846</v>
      </c>
      <c r="DS832">
        <v>754.225153846154</v>
      </c>
      <c r="DT832">
        <v>36.0893076923077</v>
      </c>
      <c r="DU832">
        <v>20.9195692307692</v>
      </c>
      <c r="DV832">
        <v>701.559461538462</v>
      </c>
      <c r="DW832">
        <v>35.7792769230769</v>
      </c>
      <c r="DX832">
        <v>499.998615384615</v>
      </c>
      <c r="DY832">
        <v>90.7816461538462</v>
      </c>
      <c r="DZ832">
        <v>0.100023530769231</v>
      </c>
      <c r="EA832">
        <v>43.9050461538462</v>
      </c>
      <c r="EB832">
        <v>41.7883384615385</v>
      </c>
      <c r="EC832">
        <v>999.9</v>
      </c>
      <c r="ED832">
        <v>0</v>
      </c>
      <c r="EE832">
        <v>0</v>
      </c>
      <c r="EF832">
        <v>10005.0015384615</v>
      </c>
      <c r="EG832">
        <v>0</v>
      </c>
      <c r="EH832">
        <v>1194.78538461538</v>
      </c>
      <c r="EI832">
        <v>-48.6023461538461</v>
      </c>
      <c r="EJ832">
        <v>732.041923076923</v>
      </c>
      <c r="EK832">
        <v>770.340461538461</v>
      </c>
      <c r="EL832">
        <v>15.1697461538462</v>
      </c>
      <c r="EM832">
        <v>754.225153846154</v>
      </c>
      <c r="EN832">
        <v>20.9195692307692</v>
      </c>
      <c r="EO832">
        <v>3.27624769230769</v>
      </c>
      <c r="EP832">
        <v>1.89911230769231</v>
      </c>
      <c r="EQ832">
        <v>25.5027692307692</v>
      </c>
      <c r="ER832">
        <v>16.6273692307692</v>
      </c>
      <c r="ES832">
        <v>2000.02076923077</v>
      </c>
      <c r="ET832">
        <v>0.979997230769231</v>
      </c>
      <c r="EU832">
        <v>0.0200025615384615</v>
      </c>
      <c r="EV832">
        <v>0</v>
      </c>
      <c r="EW832">
        <v>1142.34538461538</v>
      </c>
      <c r="EX832">
        <v>5.00059</v>
      </c>
      <c r="EY832">
        <v>24371.9307692308</v>
      </c>
      <c r="EZ832">
        <v>17360.4923076923</v>
      </c>
      <c r="FA832">
        <v>61.5813846153846</v>
      </c>
      <c r="FB832">
        <v>61.6679230769231</v>
      </c>
      <c r="FC832">
        <v>61.1104615384615</v>
      </c>
      <c r="FD832">
        <v>61.1297692307692</v>
      </c>
      <c r="FE832">
        <v>62.0716923076923</v>
      </c>
      <c r="FF832">
        <v>1955.11076923077</v>
      </c>
      <c r="FG832">
        <v>39.9084615384615</v>
      </c>
      <c r="FH832">
        <v>0</v>
      </c>
      <c r="FI832">
        <v>1762210781.6</v>
      </c>
      <c r="FJ832">
        <v>0</v>
      </c>
      <c r="FK832">
        <v>1142.778</v>
      </c>
      <c r="FL832">
        <v>20.4123077111776</v>
      </c>
      <c r="FM832">
        <v>398.592308315821</v>
      </c>
      <c r="FN832">
        <v>24379.072</v>
      </c>
      <c r="FO832">
        <v>15</v>
      </c>
      <c r="FP832">
        <v>0</v>
      </c>
      <c r="FQ832" t="s">
        <v>441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-48.063275</v>
      </c>
      <c r="GD832">
        <v>-11.859090225564</v>
      </c>
      <c r="GE832">
        <v>1.92815429436417</v>
      </c>
      <c r="GF832">
        <v>0</v>
      </c>
      <c r="GG832">
        <v>1141.53852941176</v>
      </c>
      <c r="GH832">
        <v>18.3781512422567</v>
      </c>
      <c r="GI832">
        <v>1.81650299517725</v>
      </c>
      <c r="GJ832">
        <v>-1</v>
      </c>
      <c r="GK832">
        <v>15.165735</v>
      </c>
      <c r="GL832">
        <v>0.112678195488726</v>
      </c>
      <c r="GM832">
        <v>0.0111481063414376</v>
      </c>
      <c r="GN832">
        <v>0</v>
      </c>
      <c r="GO832">
        <v>0</v>
      </c>
      <c r="GP832">
        <v>2</v>
      </c>
      <c r="GQ832" t="s">
        <v>442</v>
      </c>
      <c r="GR832">
        <v>3.12596</v>
      </c>
      <c r="GS832">
        <v>2.778</v>
      </c>
      <c r="GT832">
        <v>0.127485</v>
      </c>
      <c r="GU832">
        <v>0.134759</v>
      </c>
      <c r="GV832">
        <v>0.13126</v>
      </c>
      <c r="GW832">
        <v>0.089233</v>
      </c>
      <c r="GX832">
        <v>31399.9</v>
      </c>
      <c r="GY832">
        <v>32975.8</v>
      </c>
      <c r="GZ832">
        <v>32687</v>
      </c>
      <c r="HA832">
        <v>34636.8</v>
      </c>
      <c r="HB832">
        <v>40553.8</v>
      </c>
      <c r="HC832">
        <v>45443.3</v>
      </c>
      <c r="HD832">
        <v>51327.7</v>
      </c>
      <c r="HE832">
        <v>55517.4</v>
      </c>
      <c r="HF832">
        <v>1.68395</v>
      </c>
      <c r="HG832">
        <v>2.01003</v>
      </c>
      <c r="HH832">
        <v>0.0143386</v>
      </c>
      <c r="HI832">
        <v>0</v>
      </c>
      <c r="HJ832">
        <v>41.5677</v>
      </c>
      <c r="HK832">
        <v>999.9</v>
      </c>
      <c r="HL832">
        <v>53.443</v>
      </c>
      <c r="HM832">
        <v>28.379</v>
      </c>
      <c r="HN832">
        <v>22.8411</v>
      </c>
      <c r="HO832">
        <v>60.3952</v>
      </c>
      <c r="HP832">
        <v>31.0897</v>
      </c>
      <c r="HQ832">
        <v>2</v>
      </c>
      <c r="HR832">
        <v>2.17818</v>
      </c>
      <c r="HS832">
        <v>2.33773</v>
      </c>
      <c r="HT832">
        <v>20.0972</v>
      </c>
      <c r="HU832">
        <v>5.18749</v>
      </c>
      <c r="HV832">
        <v>12.0159</v>
      </c>
      <c r="HW832">
        <v>4.969</v>
      </c>
      <c r="HX832">
        <v>3.29503</v>
      </c>
      <c r="HY832">
        <v>999.9</v>
      </c>
      <c r="HZ832">
        <v>9999</v>
      </c>
      <c r="IA832">
        <v>9999</v>
      </c>
      <c r="IB832">
        <v>9999</v>
      </c>
      <c r="IC832">
        <v>1.86314</v>
      </c>
      <c r="ID832">
        <v>1.86812</v>
      </c>
      <c r="IE832">
        <v>1.86784</v>
      </c>
      <c r="IF832">
        <v>1.86904</v>
      </c>
      <c r="IG832">
        <v>1.86981</v>
      </c>
      <c r="IH832">
        <v>1.86588</v>
      </c>
      <c r="II832">
        <v>1.86704</v>
      </c>
      <c r="IJ832">
        <v>1.86841</v>
      </c>
      <c r="IK832">
        <v>5</v>
      </c>
      <c r="IL832">
        <v>0</v>
      </c>
      <c r="IM832">
        <v>0</v>
      </c>
      <c r="IN832">
        <v>0</v>
      </c>
      <c r="IO832" t="s">
        <v>443</v>
      </c>
      <c r="IP832" t="s">
        <v>444</v>
      </c>
      <c r="IQ832" t="s">
        <v>445</v>
      </c>
      <c r="IR832" t="s">
        <v>445</v>
      </c>
      <c r="IS832" t="s">
        <v>445</v>
      </c>
      <c r="IT832" t="s">
        <v>445</v>
      </c>
      <c r="IU832">
        <v>0</v>
      </c>
      <c r="IV832">
        <v>100</v>
      </c>
      <c r="IW832">
        <v>100</v>
      </c>
      <c r="IX832">
        <v>4.164</v>
      </c>
      <c r="IY832">
        <v>0.3101</v>
      </c>
      <c r="IZ832">
        <v>0.972545899424372</v>
      </c>
      <c r="JA832">
        <v>0.00534676025210932</v>
      </c>
      <c r="JB832">
        <v>-1.70922874884956e-06</v>
      </c>
      <c r="JC832">
        <v>5.24977269206303e-10</v>
      </c>
      <c r="JD832">
        <v>0.310040366037049</v>
      </c>
      <c r="JE832">
        <v>0</v>
      </c>
      <c r="JF832">
        <v>0</v>
      </c>
      <c r="JG832">
        <v>0</v>
      </c>
      <c r="JH832">
        <v>4</v>
      </c>
      <c r="JI832">
        <v>2317</v>
      </c>
      <c r="JJ832">
        <v>-0</v>
      </c>
      <c r="JK832">
        <v>23</v>
      </c>
      <c r="JL832">
        <v>29370179.7</v>
      </c>
      <c r="JM832">
        <v>29370179.7</v>
      </c>
      <c r="JN832">
        <v>1.95312</v>
      </c>
      <c r="JO832">
        <v>2.62207</v>
      </c>
      <c r="JP832">
        <v>2.19849</v>
      </c>
      <c r="JQ832">
        <v>2.63794</v>
      </c>
      <c r="JR832">
        <v>2.44507</v>
      </c>
      <c r="JS832">
        <v>2.28882</v>
      </c>
      <c r="JT832">
        <v>33.0206</v>
      </c>
      <c r="JU832">
        <v>24.1575</v>
      </c>
      <c r="JV832">
        <v>18</v>
      </c>
      <c r="JW832">
        <v>490.002</v>
      </c>
      <c r="JX832">
        <v>762.762</v>
      </c>
      <c r="JY832">
        <v>39.195</v>
      </c>
      <c r="JZ832">
        <v>52.4223</v>
      </c>
      <c r="KA832">
        <v>29.9956</v>
      </c>
      <c r="KB832">
        <v>52.489</v>
      </c>
      <c r="KC832">
        <v>52.333</v>
      </c>
      <c r="KD832">
        <v>39.1233</v>
      </c>
      <c r="KE832">
        <v>0</v>
      </c>
      <c r="KF832">
        <v>100</v>
      </c>
      <c r="KG832">
        <v>39.357</v>
      </c>
      <c r="KH832">
        <v>805.216</v>
      </c>
      <c r="KI832">
        <v>21.9999</v>
      </c>
      <c r="KJ832">
        <v>93.0642</v>
      </c>
      <c r="KK832">
        <v>89.8504</v>
      </c>
    </row>
    <row r="833" spans="1:297">
      <c r="A833">
        <v>817</v>
      </c>
      <c r="B833">
        <v>1762210787</v>
      </c>
      <c r="C833">
        <v>12555</v>
      </c>
      <c r="D833" t="s">
        <v>2086</v>
      </c>
      <c r="E833" t="s">
        <v>2087</v>
      </c>
      <c r="F833">
        <v>5</v>
      </c>
      <c r="G833" t="s">
        <v>1991</v>
      </c>
      <c r="H833" t="s">
        <v>438</v>
      </c>
      <c r="I833">
        <v>1762210778.84615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812.298789139647</v>
      </c>
      <c r="AK833">
        <v>779.573036363636</v>
      </c>
      <c r="AL833">
        <v>4.77005196834898</v>
      </c>
      <c r="AM833">
        <v>64.486555682665</v>
      </c>
      <c r="AN833">
        <f>(AP833 - AO833 + DY833*1E3/(8.314*(EA833+273.15)) * AR833/DX833 * AQ833) * DX833/(100*DL833) * 1000/(1000 - AP833)</f>
        <v>0</v>
      </c>
      <c r="AO833">
        <v>20.9245078403978</v>
      </c>
      <c r="AP833">
        <v>36.1398775757576</v>
      </c>
      <c r="AQ833">
        <v>0.00574817251282841</v>
      </c>
      <c r="AR833">
        <v>97.126396670549</v>
      </c>
      <c r="AS833">
        <v>3</v>
      </c>
      <c r="AT833">
        <v>1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439</v>
      </c>
      <c r="AY833" t="s">
        <v>439</v>
      </c>
      <c r="AZ833">
        <v>0</v>
      </c>
      <c r="BA833">
        <v>0</v>
      </c>
      <c r="BB833">
        <f>1-AZ833/BA833</f>
        <v>0</v>
      </c>
      <c r="BC833">
        <v>0</v>
      </c>
      <c r="BD833" t="s">
        <v>439</v>
      </c>
      <c r="BE833" t="s">
        <v>439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439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440</v>
      </c>
      <c r="DO833">
        <v>2</v>
      </c>
      <c r="DP833" t="b">
        <v>1</v>
      </c>
      <c r="DQ833">
        <v>1762210778.84615</v>
      </c>
      <c r="DR833">
        <v>723.131538461539</v>
      </c>
      <c r="DS833">
        <v>774.181692307692</v>
      </c>
      <c r="DT833">
        <v>36.1064615384615</v>
      </c>
      <c r="DU833">
        <v>20.9221769230769</v>
      </c>
      <c r="DV833">
        <v>719.003384615384</v>
      </c>
      <c r="DW833">
        <v>35.7964076923077</v>
      </c>
      <c r="DX833">
        <v>500.005076923077</v>
      </c>
      <c r="DY833">
        <v>90.7808923076923</v>
      </c>
      <c r="DZ833">
        <v>0.100001738461538</v>
      </c>
      <c r="EA833">
        <v>43.9108076923077</v>
      </c>
      <c r="EB833">
        <v>41.7934538461539</v>
      </c>
      <c r="EC833">
        <v>999.9</v>
      </c>
      <c r="ED833">
        <v>0</v>
      </c>
      <c r="EE833">
        <v>0</v>
      </c>
      <c r="EF833">
        <v>10003.9538461538</v>
      </c>
      <c r="EG833">
        <v>0</v>
      </c>
      <c r="EH833">
        <v>1194.86692307692</v>
      </c>
      <c r="EI833">
        <v>-51.0501461538461</v>
      </c>
      <c r="EJ833">
        <v>750.219692307692</v>
      </c>
      <c r="EK833">
        <v>790.725538461538</v>
      </c>
      <c r="EL833">
        <v>15.1842846153846</v>
      </c>
      <c r="EM833">
        <v>774.181692307692</v>
      </c>
      <c r="EN833">
        <v>20.9221769230769</v>
      </c>
      <c r="EO833">
        <v>3.27777615384615</v>
      </c>
      <c r="EP833">
        <v>1.89933307692308</v>
      </c>
      <c r="EQ833">
        <v>25.5106230769231</v>
      </c>
      <c r="ER833">
        <v>16.6291923076923</v>
      </c>
      <c r="ES833">
        <v>2000.01384615385</v>
      </c>
      <c r="ET833">
        <v>0.979997</v>
      </c>
      <c r="EU833">
        <v>0.0200028</v>
      </c>
      <c r="EV833">
        <v>0</v>
      </c>
      <c r="EW833">
        <v>1144.04307692308</v>
      </c>
      <c r="EX833">
        <v>5.00059</v>
      </c>
      <c r="EY833">
        <v>24405.0692307692</v>
      </c>
      <c r="EZ833">
        <v>17360.4230769231</v>
      </c>
      <c r="FA833">
        <v>61.5524615384615</v>
      </c>
      <c r="FB833">
        <v>61.644</v>
      </c>
      <c r="FC833">
        <v>61.0910769230769</v>
      </c>
      <c r="FD833">
        <v>61.1056153846154</v>
      </c>
      <c r="FE833">
        <v>62.0476923076923</v>
      </c>
      <c r="FF833">
        <v>1955.10384615385</v>
      </c>
      <c r="FG833">
        <v>39.91</v>
      </c>
      <c r="FH833">
        <v>0</v>
      </c>
      <c r="FI833">
        <v>1762210786.4</v>
      </c>
      <c r="FJ833">
        <v>0</v>
      </c>
      <c r="FK833">
        <v>1144.4428</v>
      </c>
      <c r="FL833">
        <v>21.1015384250403</v>
      </c>
      <c r="FM833">
        <v>422.076922455703</v>
      </c>
      <c r="FN833">
        <v>24411.916</v>
      </c>
      <c r="FO833">
        <v>15</v>
      </c>
      <c r="FP833">
        <v>0</v>
      </c>
      <c r="FQ833" t="s">
        <v>441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-50.2796476190476</v>
      </c>
      <c r="GD833">
        <v>-29.987851948052</v>
      </c>
      <c r="GE833">
        <v>4.11900644742429</v>
      </c>
      <c r="GF833">
        <v>0</v>
      </c>
      <c r="GG833">
        <v>1143.10147058824</v>
      </c>
      <c r="GH833">
        <v>20.4319327788907</v>
      </c>
      <c r="GI833">
        <v>2.02077610651561</v>
      </c>
      <c r="GJ833">
        <v>-1</v>
      </c>
      <c r="GK833">
        <v>15.1768238095238</v>
      </c>
      <c r="GL833">
        <v>0.163683116883154</v>
      </c>
      <c r="GM833">
        <v>0.0170364847917334</v>
      </c>
      <c r="GN833">
        <v>0</v>
      </c>
      <c r="GO833">
        <v>0</v>
      </c>
      <c r="GP833">
        <v>2</v>
      </c>
      <c r="GQ833" t="s">
        <v>442</v>
      </c>
      <c r="GR833">
        <v>3.12591</v>
      </c>
      <c r="GS833">
        <v>2.778</v>
      </c>
      <c r="GT833">
        <v>0.130159</v>
      </c>
      <c r="GU833">
        <v>0.13607</v>
      </c>
      <c r="GV833">
        <v>0.131352</v>
      </c>
      <c r="GW833">
        <v>0.0892491</v>
      </c>
      <c r="GX833">
        <v>31305.7</v>
      </c>
      <c r="GY833">
        <v>32928.8</v>
      </c>
      <c r="GZ833">
        <v>32689.2</v>
      </c>
      <c r="HA833">
        <v>34639.9</v>
      </c>
      <c r="HB833">
        <v>40551.8</v>
      </c>
      <c r="HC833">
        <v>45446.4</v>
      </c>
      <c r="HD833">
        <v>51330.3</v>
      </c>
      <c r="HE833">
        <v>55522</v>
      </c>
      <c r="HF833">
        <v>1.6844</v>
      </c>
      <c r="HG833">
        <v>2.0106</v>
      </c>
      <c r="HH833">
        <v>0.0161193</v>
      </c>
      <c r="HI833">
        <v>0</v>
      </c>
      <c r="HJ833">
        <v>41.5739</v>
      </c>
      <c r="HK833">
        <v>999.9</v>
      </c>
      <c r="HL833">
        <v>53.443</v>
      </c>
      <c r="HM833">
        <v>28.379</v>
      </c>
      <c r="HN833">
        <v>22.8395</v>
      </c>
      <c r="HO833">
        <v>60.4052</v>
      </c>
      <c r="HP833">
        <v>31.1538</v>
      </c>
      <c r="HQ833">
        <v>2</v>
      </c>
      <c r="HR833">
        <v>2.17358</v>
      </c>
      <c r="HS833">
        <v>2.2292</v>
      </c>
      <c r="HT833">
        <v>20.0984</v>
      </c>
      <c r="HU833">
        <v>5.18614</v>
      </c>
      <c r="HV833">
        <v>12.0159</v>
      </c>
      <c r="HW833">
        <v>4.96865</v>
      </c>
      <c r="HX833">
        <v>3.29495</v>
      </c>
      <c r="HY833">
        <v>999.9</v>
      </c>
      <c r="HZ833">
        <v>9999</v>
      </c>
      <c r="IA833">
        <v>9999</v>
      </c>
      <c r="IB833">
        <v>9999</v>
      </c>
      <c r="IC833">
        <v>1.86316</v>
      </c>
      <c r="ID833">
        <v>1.86813</v>
      </c>
      <c r="IE833">
        <v>1.86784</v>
      </c>
      <c r="IF833">
        <v>1.86904</v>
      </c>
      <c r="IG833">
        <v>1.86981</v>
      </c>
      <c r="IH833">
        <v>1.86588</v>
      </c>
      <c r="II833">
        <v>1.86703</v>
      </c>
      <c r="IJ833">
        <v>1.8684</v>
      </c>
      <c r="IK833">
        <v>5</v>
      </c>
      <c r="IL833">
        <v>0</v>
      </c>
      <c r="IM833">
        <v>0</v>
      </c>
      <c r="IN833">
        <v>0</v>
      </c>
      <c r="IO833" t="s">
        <v>443</v>
      </c>
      <c r="IP833" t="s">
        <v>444</v>
      </c>
      <c r="IQ833" t="s">
        <v>445</v>
      </c>
      <c r="IR833" t="s">
        <v>445</v>
      </c>
      <c r="IS833" t="s">
        <v>445</v>
      </c>
      <c r="IT833" t="s">
        <v>445</v>
      </c>
      <c r="IU833">
        <v>0</v>
      </c>
      <c r="IV833">
        <v>100</v>
      </c>
      <c r="IW833">
        <v>100</v>
      </c>
      <c r="IX833">
        <v>4.245</v>
      </c>
      <c r="IY833">
        <v>0.3101</v>
      </c>
      <c r="IZ833">
        <v>0.972545899424372</v>
      </c>
      <c r="JA833">
        <v>0.00534676025210932</v>
      </c>
      <c r="JB833">
        <v>-1.70922874884956e-06</v>
      </c>
      <c r="JC833">
        <v>5.24977269206303e-10</v>
      </c>
      <c r="JD833">
        <v>0.310040366037049</v>
      </c>
      <c r="JE833">
        <v>0</v>
      </c>
      <c r="JF833">
        <v>0</v>
      </c>
      <c r="JG833">
        <v>0</v>
      </c>
      <c r="JH833">
        <v>4</v>
      </c>
      <c r="JI833">
        <v>2317</v>
      </c>
      <c r="JJ833">
        <v>-0</v>
      </c>
      <c r="JK833">
        <v>23</v>
      </c>
      <c r="JL833">
        <v>29370179.8</v>
      </c>
      <c r="JM833">
        <v>29370179.8</v>
      </c>
      <c r="JN833">
        <v>1.97876</v>
      </c>
      <c r="JO833">
        <v>2.6123</v>
      </c>
      <c r="JP833">
        <v>2.19849</v>
      </c>
      <c r="JQ833">
        <v>2.63672</v>
      </c>
      <c r="JR833">
        <v>2.44507</v>
      </c>
      <c r="JS833">
        <v>2.33032</v>
      </c>
      <c r="JT833">
        <v>33.0206</v>
      </c>
      <c r="JU833">
        <v>24.1751</v>
      </c>
      <c r="JV833">
        <v>18</v>
      </c>
      <c r="JW833">
        <v>490.082</v>
      </c>
      <c r="JX833">
        <v>762.934</v>
      </c>
      <c r="JY833">
        <v>39.3453</v>
      </c>
      <c r="JZ833">
        <v>52.3795</v>
      </c>
      <c r="KA833">
        <v>29.9956</v>
      </c>
      <c r="KB833">
        <v>52.446</v>
      </c>
      <c r="KC833">
        <v>52.2901</v>
      </c>
      <c r="KD833">
        <v>39.7572</v>
      </c>
      <c r="KE833">
        <v>0</v>
      </c>
      <c r="KF833">
        <v>100</v>
      </c>
      <c r="KG833">
        <v>39.4851</v>
      </c>
      <c r="KH833">
        <v>825.385</v>
      </c>
      <c r="KI833">
        <v>21.9999</v>
      </c>
      <c r="KJ833">
        <v>93.0695</v>
      </c>
      <c r="KK833">
        <v>89.8582</v>
      </c>
    </row>
    <row r="834" spans="1:297">
      <c r="A834">
        <v>818</v>
      </c>
      <c r="B834">
        <v>1762210792</v>
      </c>
      <c r="C834">
        <v>12560</v>
      </c>
      <c r="D834" t="s">
        <v>2088</v>
      </c>
      <c r="E834" t="s">
        <v>2089</v>
      </c>
      <c r="F834">
        <v>5</v>
      </c>
      <c r="G834" t="s">
        <v>1991</v>
      </c>
      <c r="H834" t="s">
        <v>438</v>
      </c>
      <c r="I834">
        <v>1762210783.84615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820.505014698784</v>
      </c>
      <c r="AK834">
        <v>794.093412121212</v>
      </c>
      <c r="AL834">
        <v>2.75384697545472</v>
      </c>
      <c r="AM834">
        <v>64.486555682665</v>
      </c>
      <c r="AN834">
        <f>(AP834 - AO834 + DY834*1E3/(8.314*(EA834+273.15)) * AR834/DX834 * AQ834) * DX834/(100*DL834) * 1000/(1000 - AP834)</f>
        <v>0</v>
      </c>
      <c r="AO834">
        <v>20.9265009628777</v>
      </c>
      <c r="AP834">
        <v>36.1558363636364</v>
      </c>
      <c r="AQ834">
        <v>0.00217527726001494</v>
      </c>
      <c r="AR834">
        <v>97.126396670549</v>
      </c>
      <c r="AS834">
        <v>3</v>
      </c>
      <c r="AT834">
        <v>1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439</v>
      </c>
      <c r="AY834" t="s">
        <v>439</v>
      </c>
      <c r="AZ834">
        <v>0</v>
      </c>
      <c r="BA834">
        <v>0</v>
      </c>
      <c r="BB834">
        <f>1-AZ834/BA834</f>
        <v>0</v>
      </c>
      <c r="BC834">
        <v>0</v>
      </c>
      <c r="BD834" t="s">
        <v>439</v>
      </c>
      <c r="BE834" t="s">
        <v>439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439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440</v>
      </c>
      <c r="DO834">
        <v>2</v>
      </c>
      <c r="DP834" t="b">
        <v>1</v>
      </c>
      <c r="DQ834">
        <v>1762210783.84615</v>
      </c>
      <c r="DR834">
        <v>740.990692307692</v>
      </c>
      <c r="DS834">
        <v>790.504</v>
      </c>
      <c r="DT834">
        <v>36.1265692307692</v>
      </c>
      <c r="DU834">
        <v>20.9242846153846</v>
      </c>
      <c r="DV834">
        <v>736.796846153846</v>
      </c>
      <c r="DW834">
        <v>35.8165230769231</v>
      </c>
      <c r="DX834">
        <v>500.008461538462</v>
      </c>
      <c r="DY834">
        <v>90.7806384615385</v>
      </c>
      <c r="DZ834">
        <v>0.0999966076923077</v>
      </c>
      <c r="EA834">
        <v>43.9193538461539</v>
      </c>
      <c r="EB834">
        <v>41.8109538461538</v>
      </c>
      <c r="EC834">
        <v>999.9</v>
      </c>
      <c r="ED834">
        <v>0</v>
      </c>
      <c r="EE834">
        <v>0</v>
      </c>
      <c r="EF834">
        <v>10003.3707692308</v>
      </c>
      <c r="EG834">
        <v>0</v>
      </c>
      <c r="EH834">
        <v>1194.94769230769</v>
      </c>
      <c r="EI834">
        <v>-49.5132615384615</v>
      </c>
      <c r="EJ834">
        <v>768.763923076923</v>
      </c>
      <c r="EK834">
        <v>807.398384615385</v>
      </c>
      <c r="EL834">
        <v>15.2022846153846</v>
      </c>
      <c r="EM834">
        <v>790.504</v>
      </c>
      <c r="EN834">
        <v>20.9242846153846</v>
      </c>
      <c r="EO834">
        <v>3.27959307692308</v>
      </c>
      <c r="EP834">
        <v>1.89951923076923</v>
      </c>
      <c r="EQ834">
        <v>25.5199615384615</v>
      </c>
      <c r="ER834">
        <v>16.6307384615385</v>
      </c>
      <c r="ES834">
        <v>2000.01153846154</v>
      </c>
      <c r="ET834">
        <v>0.979996769230769</v>
      </c>
      <c r="EU834">
        <v>0.0200030307692308</v>
      </c>
      <c r="EV834">
        <v>0</v>
      </c>
      <c r="EW834">
        <v>1145.88769230769</v>
      </c>
      <c r="EX834">
        <v>5.00059</v>
      </c>
      <c r="EY834">
        <v>24442.2461538462</v>
      </c>
      <c r="EZ834">
        <v>17360.3923076923</v>
      </c>
      <c r="FA834">
        <v>61.5333846153846</v>
      </c>
      <c r="FB834">
        <v>61.6152307692308</v>
      </c>
      <c r="FC834">
        <v>61.0621538461538</v>
      </c>
      <c r="FD834">
        <v>61.0862307692308</v>
      </c>
      <c r="FE834">
        <v>62.0286153846154</v>
      </c>
      <c r="FF834">
        <v>1955.10153846154</v>
      </c>
      <c r="FG834">
        <v>39.91</v>
      </c>
      <c r="FH834">
        <v>0</v>
      </c>
      <c r="FI834">
        <v>1762210791.2</v>
      </c>
      <c r="FJ834">
        <v>0</v>
      </c>
      <c r="FK834">
        <v>1146.2584</v>
      </c>
      <c r="FL834">
        <v>23.6092307824323</v>
      </c>
      <c r="FM834">
        <v>459.430769174515</v>
      </c>
      <c r="FN834">
        <v>24447.32</v>
      </c>
      <c r="FO834">
        <v>15</v>
      </c>
      <c r="FP834">
        <v>0</v>
      </c>
      <c r="FQ834" t="s">
        <v>441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-49.241905</v>
      </c>
      <c r="GD834">
        <v>7.19387819548875</v>
      </c>
      <c r="GE834">
        <v>5.33219062754465</v>
      </c>
      <c r="GF834">
        <v>0</v>
      </c>
      <c r="GG834">
        <v>1145.02352941176</v>
      </c>
      <c r="GH834">
        <v>22.339495809058</v>
      </c>
      <c r="GI834">
        <v>2.20839026063163</v>
      </c>
      <c r="GJ834">
        <v>-1</v>
      </c>
      <c r="GK834">
        <v>15.19472</v>
      </c>
      <c r="GL834">
        <v>0.22432781954885</v>
      </c>
      <c r="GM834">
        <v>0.0220831293072336</v>
      </c>
      <c r="GN834">
        <v>0</v>
      </c>
      <c r="GO834">
        <v>0</v>
      </c>
      <c r="GP834">
        <v>2</v>
      </c>
      <c r="GQ834" t="s">
        <v>442</v>
      </c>
      <c r="GR834">
        <v>3.12602</v>
      </c>
      <c r="GS834">
        <v>2.77786</v>
      </c>
      <c r="GT834">
        <v>0.131683</v>
      </c>
      <c r="GU834">
        <v>0.137055</v>
      </c>
      <c r="GV834">
        <v>0.131396</v>
      </c>
      <c r="GW834">
        <v>0.0892605</v>
      </c>
      <c r="GX834">
        <v>31252.8</v>
      </c>
      <c r="GY834">
        <v>32894.3</v>
      </c>
      <c r="GZ834">
        <v>32691.2</v>
      </c>
      <c r="HA834">
        <v>34643.1</v>
      </c>
      <c r="HB834">
        <v>40551.7</v>
      </c>
      <c r="HC834">
        <v>45450</v>
      </c>
      <c r="HD834">
        <v>51332.8</v>
      </c>
      <c r="HE834">
        <v>55526.8</v>
      </c>
      <c r="HF834">
        <v>1.68515</v>
      </c>
      <c r="HG834">
        <v>2.01115</v>
      </c>
      <c r="HH834">
        <v>0.0164881</v>
      </c>
      <c r="HI834">
        <v>0</v>
      </c>
      <c r="HJ834">
        <v>41.5819</v>
      </c>
      <c r="HK834">
        <v>999.9</v>
      </c>
      <c r="HL834">
        <v>53.443</v>
      </c>
      <c r="HM834">
        <v>28.379</v>
      </c>
      <c r="HN834">
        <v>22.838</v>
      </c>
      <c r="HO834">
        <v>60.4452</v>
      </c>
      <c r="HP834">
        <v>31.0938</v>
      </c>
      <c r="HQ834">
        <v>2</v>
      </c>
      <c r="HR834">
        <v>2.16932</v>
      </c>
      <c r="HS834">
        <v>2.20163</v>
      </c>
      <c r="HT834">
        <v>20.0985</v>
      </c>
      <c r="HU834">
        <v>5.18674</v>
      </c>
      <c r="HV834">
        <v>12.0159</v>
      </c>
      <c r="HW834">
        <v>4.96925</v>
      </c>
      <c r="HX834">
        <v>3.295</v>
      </c>
      <c r="HY834">
        <v>999.9</v>
      </c>
      <c r="HZ834">
        <v>9999</v>
      </c>
      <c r="IA834">
        <v>9999</v>
      </c>
      <c r="IB834">
        <v>9999</v>
      </c>
      <c r="IC834">
        <v>1.86313</v>
      </c>
      <c r="ID834">
        <v>1.86813</v>
      </c>
      <c r="IE834">
        <v>1.86784</v>
      </c>
      <c r="IF834">
        <v>1.86904</v>
      </c>
      <c r="IG834">
        <v>1.86981</v>
      </c>
      <c r="IH834">
        <v>1.86587</v>
      </c>
      <c r="II834">
        <v>1.86703</v>
      </c>
      <c r="IJ834">
        <v>1.86838</v>
      </c>
      <c r="IK834">
        <v>5</v>
      </c>
      <c r="IL834">
        <v>0</v>
      </c>
      <c r="IM834">
        <v>0</v>
      </c>
      <c r="IN834">
        <v>0</v>
      </c>
      <c r="IO834" t="s">
        <v>443</v>
      </c>
      <c r="IP834" t="s">
        <v>444</v>
      </c>
      <c r="IQ834" t="s">
        <v>445</v>
      </c>
      <c r="IR834" t="s">
        <v>445</v>
      </c>
      <c r="IS834" t="s">
        <v>445</v>
      </c>
      <c r="IT834" t="s">
        <v>445</v>
      </c>
      <c r="IU834">
        <v>0</v>
      </c>
      <c r="IV834">
        <v>100</v>
      </c>
      <c r="IW834">
        <v>100</v>
      </c>
      <c r="IX834">
        <v>4.292</v>
      </c>
      <c r="IY834">
        <v>0.31</v>
      </c>
      <c r="IZ834">
        <v>0.972545899424372</v>
      </c>
      <c r="JA834">
        <v>0.00534676025210932</v>
      </c>
      <c r="JB834">
        <v>-1.70922874884956e-06</v>
      </c>
      <c r="JC834">
        <v>5.24977269206303e-10</v>
      </c>
      <c r="JD834">
        <v>0.310040366037049</v>
      </c>
      <c r="JE834">
        <v>0</v>
      </c>
      <c r="JF834">
        <v>0</v>
      </c>
      <c r="JG834">
        <v>0</v>
      </c>
      <c r="JH834">
        <v>4</v>
      </c>
      <c r="JI834">
        <v>2317</v>
      </c>
      <c r="JJ834">
        <v>-0</v>
      </c>
      <c r="JK834">
        <v>23</v>
      </c>
      <c r="JL834">
        <v>29370179.9</v>
      </c>
      <c r="JM834">
        <v>29370179.9</v>
      </c>
      <c r="JN834">
        <v>2.02759</v>
      </c>
      <c r="JO834">
        <v>2.61841</v>
      </c>
      <c r="JP834">
        <v>2.19849</v>
      </c>
      <c r="JQ834">
        <v>2.63672</v>
      </c>
      <c r="JR834">
        <v>2.44507</v>
      </c>
      <c r="JS834">
        <v>2.26318</v>
      </c>
      <c r="JT834">
        <v>33.0206</v>
      </c>
      <c r="JU834">
        <v>24.1575</v>
      </c>
      <c r="JV834">
        <v>18</v>
      </c>
      <c r="JW834">
        <v>490.387</v>
      </c>
      <c r="JX834">
        <v>763.1</v>
      </c>
      <c r="JY834">
        <v>39.4847</v>
      </c>
      <c r="JZ834">
        <v>52.3368</v>
      </c>
      <c r="KA834">
        <v>29.9958</v>
      </c>
      <c r="KB834">
        <v>52.4035</v>
      </c>
      <c r="KC834">
        <v>52.2489</v>
      </c>
      <c r="KD834">
        <v>40.6757</v>
      </c>
      <c r="KE834">
        <v>0</v>
      </c>
      <c r="KF834">
        <v>100</v>
      </c>
      <c r="KG834">
        <v>39.5947</v>
      </c>
      <c r="KH834">
        <v>838.882</v>
      </c>
      <c r="KI834">
        <v>21.9999</v>
      </c>
      <c r="KJ834">
        <v>93.0746</v>
      </c>
      <c r="KK834">
        <v>89.8661</v>
      </c>
    </row>
    <row r="835" spans="1:297">
      <c r="A835">
        <v>819</v>
      </c>
      <c r="B835">
        <v>1762210797</v>
      </c>
      <c r="C835">
        <v>12565</v>
      </c>
      <c r="D835" t="s">
        <v>2090</v>
      </c>
      <c r="E835" t="s">
        <v>2091</v>
      </c>
      <c r="F835">
        <v>5</v>
      </c>
      <c r="G835" t="s">
        <v>1991</v>
      </c>
      <c r="H835" t="s">
        <v>438</v>
      </c>
      <c r="I835">
        <v>1762210788.84615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831.288289869598</v>
      </c>
      <c r="AK835">
        <v>806.621509090908</v>
      </c>
      <c r="AL835">
        <v>2.53656459409877</v>
      </c>
      <c r="AM835">
        <v>64.486555682665</v>
      </c>
      <c r="AN835">
        <f>(AP835 - AO835 + DY835*1E3/(8.314*(EA835+273.15)) * AR835/DX835 * AQ835) * DX835/(100*DL835) * 1000/(1000 - AP835)</f>
        <v>0</v>
      </c>
      <c r="AO835">
        <v>20.9276934441983</v>
      </c>
      <c r="AP835">
        <v>36.192843030303</v>
      </c>
      <c r="AQ835">
        <v>0.00663555778847798</v>
      </c>
      <c r="AR835">
        <v>97.126396670549</v>
      </c>
      <c r="AS835">
        <v>3</v>
      </c>
      <c r="AT835">
        <v>1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439</v>
      </c>
      <c r="AY835" t="s">
        <v>439</v>
      </c>
      <c r="AZ835">
        <v>0</v>
      </c>
      <c r="BA835">
        <v>0</v>
      </c>
      <c r="BB835">
        <f>1-AZ835/BA835</f>
        <v>0</v>
      </c>
      <c r="BC835">
        <v>0</v>
      </c>
      <c r="BD835" t="s">
        <v>439</v>
      </c>
      <c r="BE835" t="s">
        <v>439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439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440</v>
      </c>
      <c r="DO835">
        <v>2</v>
      </c>
      <c r="DP835" t="b">
        <v>1</v>
      </c>
      <c r="DQ835">
        <v>1762210788.84615</v>
      </c>
      <c r="DR835">
        <v>757.564692307692</v>
      </c>
      <c r="DS835">
        <v>806.120538461539</v>
      </c>
      <c r="DT835">
        <v>36.1515307692308</v>
      </c>
      <c r="DU835">
        <v>20.9264384615385</v>
      </c>
      <c r="DV835">
        <v>753.310153846154</v>
      </c>
      <c r="DW835">
        <v>35.8414769230769</v>
      </c>
      <c r="DX835">
        <v>499.970076923077</v>
      </c>
      <c r="DY835">
        <v>90.7799</v>
      </c>
      <c r="DZ835">
        <v>0.0999966461538462</v>
      </c>
      <c r="EA835">
        <v>43.9322</v>
      </c>
      <c r="EB835">
        <v>41.8327307692308</v>
      </c>
      <c r="EC835">
        <v>999.9</v>
      </c>
      <c r="ED835">
        <v>0</v>
      </c>
      <c r="EE835">
        <v>0</v>
      </c>
      <c r="EF835">
        <v>9999.13923076923</v>
      </c>
      <c r="EG835">
        <v>0</v>
      </c>
      <c r="EH835">
        <v>1195.02076923077</v>
      </c>
      <c r="EI835">
        <v>-48.5558076923077</v>
      </c>
      <c r="EJ835">
        <v>785.979461538462</v>
      </c>
      <c r="EK835">
        <v>823.350461538462</v>
      </c>
      <c r="EL835">
        <v>15.2250769230769</v>
      </c>
      <c r="EM835">
        <v>806.120538461539</v>
      </c>
      <c r="EN835">
        <v>20.9264384615385</v>
      </c>
      <c r="EO835">
        <v>3.28183153846154</v>
      </c>
      <c r="EP835">
        <v>1.89969923076923</v>
      </c>
      <c r="EQ835">
        <v>25.5314615384615</v>
      </c>
      <c r="ER835">
        <v>16.6322384615385</v>
      </c>
      <c r="ES835">
        <v>2000.00461538462</v>
      </c>
      <c r="ET835">
        <v>0.979996538461539</v>
      </c>
      <c r="EU835">
        <v>0.0200032692307692</v>
      </c>
      <c r="EV835">
        <v>0</v>
      </c>
      <c r="EW835">
        <v>1147.82923076923</v>
      </c>
      <c r="EX835">
        <v>5.00059</v>
      </c>
      <c r="EY835">
        <v>24480.0461538462</v>
      </c>
      <c r="EZ835">
        <v>17360.3230769231</v>
      </c>
      <c r="FA835">
        <v>61.5143076923077</v>
      </c>
      <c r="FB835">
        <v>61.5910769230769</v>
      </c>
      <c r="FC835">
        <v>61.0333846153846</v>
      </c>
      <c r="FD835">
        <v>61.0525384615385</v>
      </c>
      <c r="FE835">
        <v>62.0095384615385</v>
      </c>
      <c r="FF835">
        <v>1955.09461538462</v>
      </c>
      <c r="FG835">
        <v>39.91</v>
      </c>
      <c r="FH835">
        <v>0</v>
      </c>
      <c r="FI835">
        <v>1762210796.6</v>
      </c>
      <c r="FJ835">
        <v>0</v>
      </c>
      <c r="FK835">
        <v>1148.28884615385</v>
      </c>
      <c r="FL835">
        <v>24.5514530030072</v>
      </c>
      <c r="FM835">
        <v>466.912820559339</v>
      </c>
      <c r="FN835">
        <v>24486.1846153846</v>
      </c>
      <c r="FO835">
        <v>15</v>
      </c>
      <c r="FP835">
        <v>0</v>
      </c>
      <c r="FQ835" t="s">
        <v>441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-48.6801285714286</v>
      </c>
      <c r="GD835">
        <v>26.1686727272728</v>
      </c>
      <c r="GE835">
        <v>5.50696617421476</v>
      </c>
      <c r="GF835">
        <v>0</v>
      </c>
      <c r="GG835">
        <v>1146.86970588235</v>
      </c>
      <c r="GH835">
        <v>23.6160427627765</v>
      </c>
      <c r="GI835">
        <v>2.33427591152844</v>
      </c>
      <c r="GJ835">
        <v>-1</v>
      </c>
      <c r="GK835">
        <v>15.2122238095238</v>
      </c>
      <c r="GL835">
        <v>0.268379220779239</v>
      </c>
      <c r="GM835">
        <v>0.0273028675410426</v>
      </c>
      <c r="GN835">
        <v>0</v>
      </c>
      <c r="GO835">
        <v>0</v>
      </c>
      <c r="GP835">
        <v>2</v>
      </c>
      <c r="GQ835" t="s">
        <v>442</v>
      </c>
      <c r="GR835">
        <v>3.12585</v>
      </c>
      <c r="GS835">
        <v>2.77768</v>
      </c>
      <c r="GT835">
        <v>0.13321</v>
      </c>
      <c r="GU835">
        <v>0.139085</v>
      </c>
      <c r="GV835">
        <v>0.131489</v>
      </c>
      <c r="GW835">
        <v>0.0892715</v>
      </c>
      <c r="GX835">
        <v>31199.9</v>
      </c>
      <c r="GY835">
        <v>32819.9</v>
      </c>
      <c r="GZ835">
        <v>32693.4</v>
      </c>
      <c r="HA835">
        <v>34646.4</v>
      </c>
      <c r="HB835">
        <v>40549.9</v>
      </c>
      <c r="HC835">
        <v>45453.3</v>
      </c>
      <c r="HD835">
        <v>51335.8</v>
      </c>
      <c r="HE835">
        <v>55531.4</v>
      </c>
      <c r="HF835">
        <v>1.68527</v>
      </c>
      <c r="HG835">
        <v>2.01187</v>
      </c>
      <c r="HH835">
        <v>0.0172891</v>
      </c>
      <c r="HI835">
        <v>0</v>
      </c>
      <c r="HJ835">
        <v>41.5914</v>
      </c>
      <c r="HK835">
        <v>999.9</v>
      </c>
      <c r="HL835">
        <v>53.443</v>
      </c>
      <c r="HM835">
        <v>28.379</v>
      </c>
      <c r="HN835">
        <v>22.8406</v>
      </c>
      <c r="HO835">
        <v>60.4552</v>
      </c>
      <c r="HP835">
        <v>31.1779</v>
      </c>
      <c r="HQ835">
        <v>2</v>
      </c>
      <c r="HR835">
        <v>2.16566</v>
      </c>
      <c r="HS835">
        <v>2.21759</v>
      </c>
      <c r="HT835">
        <v>20.0981</v>
      </c>
      <c r="HU835">
        <v>5.18689</v>
      </c>
      <c r="HV835">
        <v>12.0159</v>
      </c>
      <c r="HW835">
        <v>4.9692</v>
      </c>
      <c r="HX835">
        <v>3.29495</v>
      </c>
      <c r="HY835">
        <v>999.9</v>
      </c>
      <c r="HZ835">
        <v>9999</v>
      </c>
      <c r="IA835">
        <v>9999</v>
      </c>
      <c r="IB835">
        <v>9999</v>
      </c>
      <c r="IC835">
        <v>1.86317</v>
      </c>
      <c r="ID835">
        <v>1.86813</v>
      </c>
      <c r="IE835">
        <v>1.86783</v>
      </c>
      <c r="IF835">
        <v>1.86904</v>
      </c>
      <c r="IG835">
        <v>1.86981</v>
      </c>
      <c r="IH835">
        <v>1.86587</v>
      </c>
      <c r="II835">
        <v>1.86704</v>
      </c>
      <c r="IJ835">
        <v>1.86838</v>
      </c>
      <c r="IK835">
        <v>5</v>
      </c>
      <c r="IL835">
        <v>0</v>
      </c>
      <c r="IM835">
        <v>0</v>
      </c>
      <c r="IN835">
        <v>0</v>
      </c>
      <c r="IO835" t="s">
        <v>443</v>
      </c>
      <c r="IP835" t="s">
        <v>444</v>
      </c>
      <c r="IQ835" t="s">
        <v>445</v>
      </c>
      <c r="IR835" t="s">
        <v>445</v>
      </c>
      <c r="IS835" t="s">
        <v>445</v>
      </c>
      <c r="IT835" t="s">
        <v>445</v>
      </c>
      <c r="IU835">
        <v>0</v>
      </c>
      <c r="IV835">
        <v>100</v>
      </c>
      <c r="IW835">
        <v>100</v>
      </c>
      <c r="IX835">
        <v>4.338</v>
      </c>
      <c r="IY835">
        <v>0.31</v>
      </c>
      <c r="IZ835">
        <v>0.972545899424372</v>
      </c>
      <c r="JA835">
        <v>0.00534676025210932</v>
      </c>
      <c r="JB835">
        <v>-1.70922874884956e-06</v>
      </c>
      <c r="JC835">
        <v>5.24977269206303e-10</v>
      </c>
      <c r="JD835">
        <v>0.310040366037049</v>
      </c>
      <c r="JE835">
        <v>0</v>
      </c>
      <c r="JF835">
        <v>0</v>
      </c>
      <c r="JG835">
        <v>0</v>
      </c>
      <c r="JH835">
        <v>4</v>
      </c>
      <c r="JI835">
        <v>2317</v>
      </c>
      <c r="JJ835">
        <v>-0</v>
      </c>
      <c r="JK835">
        <v>23</v>
      </c>
      <c r="JL835">
        <v>29370179.9</v>
      </c>
      <c r="JM835">
        <v>29370179.9</v>
      </c>
      <c r="JN835">
        <v>2.07031</v>
      </c>
      <c r="JO835">
        <v>2.6123</v>
      </c>
      <c r="JP835">
        <v>2.19849</v>
      </c>
      <c r="JQ835">
        <v>2.63672</v>
      </c>
      <c r="JR835">
        <v>2.44629</v>
      </c>
      <c r="JS835">
        <v>2.32788</v>
      </c>
      <c r="JT835">
        <v>33.0206</v>
      </c>
      <c r="JU835">
        <v>24.1663</v>
      </c>
      <c r="JV835">
        <v>18</v>
      </c>
      <c r="JW835">
        <v>490.233</v>
      </c>
      <c r="JX835">
        <v>763.425</v>
      </c>
      <c r="JY835">
        <v>39.6039</v>
      </c>
      <c r="JZ835">
        <v>52.2958</v>
      </c>
      <c r="KA835">
        <v>29.9963</v>
      </c>
      <c r="KB835">
        <v>52.3611</v>
      </c>
      <c r="KC835">
        <v>52.2062</v>
      </c>
      <c r="KD835">
        <v>41.5652</v>
      </c>
      <c r="KE835">
        <v>0</v>
      </c>
      <c r="KF835">
        <v>100</v>
      </c>
      <c r="KG835">
        <v>39.6956</v>
      </c>
      <c r="KH835">
        <v>859.034</v>
      </c>
      <c r="KI835">
        <v>21.9999</v>
      </c>
      <c r="KJ835">
        <v>93.0803</v>
      </c>
      <c r="KK835">
        <v>89.874</v>
      </c>
    </row>
    <row r="836" spans="1:297">
      <c r="A836">
        <v>820</v>
      </c>
      <c r="B836">
        <v>1762210802</v>
      </c>
      <c r="C836">
        <v>12570</v>
      </c>
      <c r="D836" t="s">
        <v>2092</v>
      </c>
      <c r="E836" t="s">
        <v>2093</v>
      </c>
      <c r="F836">
        <v>5</v>
      </c>
      <c r="G836" t="s">
        <v>1991</v>
      </c>
      <c r="H836" t="s">
        <v>438</v>
      </c>
      <c r="I836">
        <v>1762210793.84615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850.128138165007</v>
      </c>
      <c r="AK836">
        <v>822.586806060606</v>
      </c>
      <c r="AL836">
        <v>3.20710351180194</v>
      </c>
      <c r="AM836">
        <v>64.486555682665</v>
      </c>
      <c r="AN836">
        <f>(AP836 - AO836 + DY836*1E3/(8.314*(EA836+273.15)) * AR836/DX836 * AQ836) * DX836/(100*DL836) * 1000/(1000 - AP836)</f>
        <v>0</v>
      </c>
      <c r="AO836">
        <v>20.9289090615461</v>
      </c>
      <c r="AP836">
        <v>36.2127515151515</v>
      </c>
      <c r="AQ836">
        <v>0.00331553636153358</v>
      </c>
      <c r="AR836">
        <v>97.126396670549</v>
      </c>
      <c r="AS836">
        <v>3</v>
      </c>
      <c r="AT836">
        <v>1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439</v>
      </c>
      <c r="AY836" t="s">
        <v>439</v>
      </c>
      <c r="AZ836">
        <v>0</v>
      </c>
      <c r="BA836">
        <v>0</v>
      </c>
      <c r="BB836">
        <f>1-AZ836/BA836</f>
        <v>0</v>
      </c>
      <c r="BC836">
        <v>0</v>
      </c>
      <c r="BD836" t="s">
        <v>439</v>
      </c>
      <c r="BE836" t="s">
        <v>439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439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440</v>
      </c>
      <c r="DO836">
        <v>2</v>
      </c>
      <c r="DP836" t="b">
        <v>1</v>
      </c>
      <c r="DQ836">
        <v>1762210793.84615</v>
      </c>
      <c r="DR836">
        <v>772.743692307692</v>
      </c>
      <c r="DS836">
        <v>819.097</v>
      </c>
      <c r="DT836">
        <v>36.1768615384615</v>
      </c>
      <c r="DU836">
        <v>20.9277846153846</v>
      </c>
      <c r="DV836">
        <v>768.433769230769</v>
      </c>
      <c r="DW836">
        <v>35.8668076923077</v>
      </c>
      <c r="DX836">
        <v>499.974538461538</v>
      </c>
      <c r="DY836">
        <v>90.7789615384615</v>
      </c>
      <c r="DZ836">
        <v>0.0999868076923077</v>
      </c>
      <c r="EA836">
        <v>43.9449</v>
      </c>
      <c r="EB836">
        <v>41.8580692307692</v>
      </c>
      <c r="EC836">
        <v>999.9</v>
      </c>
      <c r="ED836">
        <v>0</v>
      </c>
      <c r="EE836">
        <v>0</v>
      </c>
      <c r="EF836">
        <v>9996.92307692308</v>
      </c>
      <c r="EG836">
        <v>0</v>
      </c>
      <c r="EH836">
        <v>1195.10153846154</v>
      </c>
      <c r="EI836">
        <v>-46.3532923076923</v>
      </c>
      <c r="EJ836">
        <v>801.748769230769</v>
      </c>
      <c r="EK836">
        <v>836.605384615385</v>
      </c>
      <c r="EL836">
        <v>15.2490538461538</v>
      </c>
      <c r="EM836">
        <v>819.097</v>
      </c>
      <c r="EN836">
        <v>20.9277846153846</v>
      </c>
      <c r="EO836">
        <v>3.28409769230769</v>
      </c>
      <c r="EP836">
        <v>1.89980230769231</v>
      </c>
      <c r="EQ836">
        <v>25.5430769230769</v>
      </c>
      <c r="ER836">
        <v>16.6331</v>
      </c>
      <c r="ES836">
        <v>1999.97384615385</v>
      </c>
      <c r="ET836">
        <v>0.979996076923077</v>
      </c>
      <c r="EU836">
        <v>0.0200037461538462</v>
      </c>
      <c r="EV836">
        <v>0</v>
      </c>
      <c r="EW836">
        <v>1149.74923076923</v>
      </c>
      <c r="EX836">
        <v>5.00059</v>
      </c>
      <c r="EY836">
        <v>24516.7538461538</v>
      </c>
      <c r="EZ836">
        <v>17360.0692307692</v>
      </c>
      <c r="FA836">
        <v>61.4854615384615</v>
      </c>
      <c r="FB836">
        <v>61.5621538461538</v>
      </c>
      <c r="FC836">
        <v>61.0094615384615</v>
      </c>
      <c r="FD836">
        <v>61.0286153846154</v>
      </c>
      <c r="FE836">
        <v>61.9806153846154</v>
      </c>
      <c r="FF836">
        <v>1955.06384615385</v>
      </c>
      <c r="FG836">
        <v>39.91</v>
      </c>
      <c r="FH836">
        <v>0</v>
      </c>
      <c r="FI836">
        <v>1762210801.4</v>
      </c>
      <c r="FJ836">
        <v>0</v>
      </c>
      <c r="FK836">
        <v>1150.10730769231</v>
      </c>
      <c r="FL836">
        <v>21.8834188103494</v>
      </c>
      <c r="FM836">
        <v>420.988034150427</v>
      </c>
      <c r="FN836">
        <v>24521.6192307692</v>
      </c>
      <c r="FO836">
        <v>15</v>
      </c>
      <c r="FP836">
        <v>0</v>
      </c>
      <c r="FQ836" t="s">
        <v>441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-48.56354</v>
      </c>
      <c r="GD836">
        <v>22.6737654135339</v>
      </c>
      <c r="GE836">
        <v>5.44117517971991</v>
      </c>
      <c r="GF836">
        <v>0</v>
      </c>
      <c r="GG836">
        <v>1148.70823529412</v>
      </c>
      <c r="GH836">
        <v>23.3142857259466</v>
      </c>
      <c r="GI836">
        <v>2.30804280542964</v>
      </c>
      <c r="GJ836">
        <v>-1</v>
      </c>
      <c r="GK836">
        <v>15.23754</v>
      </c>
      <c r="GL836">
        <v>0.285464661654132</v>
      </c>
      <c r="GM836">
        <v>0.0276388205247619</v>
      </c>
      <c r="GN836">
        <v>0</v>
      </c>
      <c r="GO836">
        <v>0</v>
      </c>
      <c r="GP836">
        <v>2</v>
      </c>
      <c r="GQ836" t="s">
        <v>442</v>
      </c>
      <c r="GR836">
        <v>3.12606</v>
      </c>
      <c r="GS836">
        <v>2.77795</v>
      </c>
      <c r="GT836">
        <v>0.135056</v>
      </c>
      <c r="GU836">
        <v>0.141278</v>
      </c>
      <c r="GV836">
        <v>0.131574</v>
      </c>
      <c r="GW836">
        <v>0.0892851</v>
      </c>
      <c r="GX836">
        <v>31135.6</v>
      </c>
      <c r="GY836">
        <v>32738.6</v>
      </c>
      <c r="GZ836">
        <v>32695.7</v>
      </c>
      <c r="HA836">
        <v>34648.9</v>
      </c>
      <c r="HB836">
        <v>40548.4</v>
      </c>
      <c r="HC836">
        <v>45456.3</v>
      </c>
      <c r="HD836">
        <v>51338.8</v>
      </c>
      <c r="HE836">
        <v>55535.5</v>
      </c>
      <c r="HF836">
        <v>1.68585</v>
      </c>
      <c r="HG836">
        <v>2.01222</v>
      </c>
      <c r="HH836">
        <v>0.0183508</v>
      </c>
      <c r="HI836">
        <v>0</v>
      </c>
      <c r="HJ836">
        <v>41.5998</v>
      </c>
      <c r="HK836">
        <v>999.9</v>
      </c>
      <c r="HL836">
        <v>53.443</v>
      </c>
      <c r="HM836">
        <v>28.379</v>
      </c>
      <c r="HN836">
        <v>22.8413</v>
      </c>
      <c r="HO836">
        <v>60.4052</v>
      </c>
      <c r="HP836">
        <v>31.23</v>
      </c>
      <c r="HQ836">
        <v>2</v>
      </c>
      <c r="HR836">
        <v>2.16193</v>
      </c>
      <c r="HS836">
        <v>2.20682</v>
      </c>
      <c r="HT836">
        <v>20.0984</v>
      </c>
      <c r="HU836">
        <v>5.18779</v>
      </c>
      <c r="HV836">
        <v>12.0159</v>
      </c>
      <c r="HW836">
        <v>4.9694</v>
      </c>
      <c r="HX836">
        <v>3.295</v>
      </c>
      <c r="HY836">
        <v>999.9</v>
      </c>
      <c r="HZ836">
        <v>9999</v>
      </c>
      <c r="IA836">
        <v>9999</v>
      </c>
      <c r="IB836">
        <v>9999</v>
      </c>
      <c r="IC836">
        <v>1.86315</v>
      </c>
      <c r="ID836">
        <v>1.86813</v>
      </c>
      <c r="IE836">
        <v>1.86783</v>
      </c>
      <c r="IF836">
        <v>1.86905</v>
      </c>
      <c r="IG836">
        <v>1.86981</v>
      </c>
      <c r="IH836">
        <v>1.86586</v>
      </c>
      <c r="II836">
        <v>1.86705</v>
      </c>
      <c r="IJ836">
        <v>1.86838</v>
      </c>
      <c r="IK836">
        <v>5</v>
      </c>
      <c r="IL836">
        <v>0</v>
      </c>
      <c r="IM836">
        <v>0</v>
      </c>
      <c r="IN836">
        <v>0</v>
      </c>
      <c r="IO836" t="s">
        <v>443</v>
      </c>
      <c r="IP836" t="s">
        <v>444</v>
      </c>
      <c r="IQ836" t="s">
        <v>445</v>
      </c>
      <c r="IR836" t="s">
        <v>445</v>
      </c>
      <c r="IS836" t="s">
        <v>445</v>
      </c>
      <c r="IT836" t="s">
        <v>445</v>
      </c>
      <c r="IU836">
        <v>0</v>
      </c>
      <c r="IV836">
        <v>100</v>
      </c>
      <c r="IW836">
        <v>100</v>
      </c>
      <c r="IX836">
        <v>4.395</v>
      </c>
      <c r="IY836">
        <v>0.3101</v>
      </c>
      <c r="IZ836">
        <v>0.972545899424372</v>
      </c>
      <c r="JA836">
        <v>0.00534676025210932</v>
      </c>
      <c r="JB836">
        <v>-1.70922874884956e-06</v>
      </c>
      <c r="JC836">
        <v>5.24977269206303e-10</v>
      </c>
      <c r="JD836">
        <v>0.310040366037049</v>
      </c>
      <c r="JE836">
        <v>0</v>
      </c>
      <c r="JF836">
        <v>0</v>
      </c>
      <c r="JG836">
        <v>0</v>
      </c>
      <c r="JH836">
        <v>4</v>
      </c>
      <c r="JI836">
        <v>2317</v>
      </c>
      <c r="JJ836">
        <v>-0</v>
      </c>
      <c r="JK836">
        <v>23</v>
      </c>
      <c r="JL836">
        <v>29370180</v>
      </c>
      <c r="JM836">
        <v>29370180</v>
      </c>
      <c r="JN836">
        <v>2.11182</v>
      </c>
      <c r="JO836">
        <v>2.6123</v>
      </c>
      <c r="JP836">
        <v>2.19849</v>
      </c>
      <c r="JQ836">
        <v>2.63672</v>
      </c>
      <c r="JR836">
        <v>2.44507</v>
      </c>
      <c r="JS836">
        <v>2.34131</v>
      </c>
      <c r="JT836">
        <v>33.0206</v>
      </c>
      <c r="JU836">
        <v>24.1663</v>
      </c>
      <c r="JV836">
        <v>18</v>
      </c>
      <c r="JW836">
        <v>490.4</v>
      </c>
      <c r="JX836">
        <v>763.366</v>
      </c>
      <c r="JY836">
        <v>39.7035</v>
      </c>
      <c r="JZ836">
        <v>52.2549</v>
      </c>
      <c r="KA836">
        <v>29.9963</v>
      </c>
      <c r="KB836">
        <v>52.3172</v>
      </c>
      <c r="KC836">
        <v>52.1628</v>
      </c>
      <c r="KD836">
        <v>42.3326</v>
      </c>
      <c r="KE836">
        <v>0</v>
      </c>
      <c r="KF836">
        <v>100</v>
      </c>
      <c r="KG836">
        <v>39.7741</v>
      </c>
      <c r="KH836">
        <v>872.589</v>
      </c>
      <c r="KI836">
        <v>21.9999</v>
      </c>
      <c r="KJ836">
        <v>93.0862</v>
      </c>
      <c r="KK836">
        <v>89.8806</v>
      </c>
    </row>
    <row r="837" spans="1:297">
      <c r="A837">
        <v>821</v>
      </c>
      <c r="B837">
        <v>1762210807</v>
      </c>
      <c r="C837">
        <v>12575</v>
      </c>
      <c r="D837" t="s">
        <v>2094</v>
      </c>
      <c r="E837" t="s">
        <v>2095</v>
      </c>
      <c r="F837">
        <v>5</v>
      </c>
      <c r="G837" t="s">
        <v>1991</v>
      </c>
      <c r="H837" t="s">
        <v>438</v>
      </c>
      <c r="I837">
        <v>1762210798.84615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869.763340681386</v>
      </c>
      <c r="AK837">
        <v>840.491521212121</v>
      </c>
      <c r="AL837">
        <v>3.60767694663291</v>
      </c>
      <c r="AM837">
        <v>64.486555682665</v>
      </c>
      <c r="AN837">
        <f>(AP837 - AO837 + DY837*1E3/(8.314*(EA837+273.15)) * AR837/DX837 * AQ837) * DX837/(100*DL837) * 1000/(1000 - AP837)</f>
        <v>0</v>
      </c>
      <c r="AO837">
        <v>20.9317677357955</v>
      </c>
      <c r="AP837">
        <v>36.2446478787879</v>
      </c>
      <c r="AQ837">
        <v>0.00584929247269106</v>
      </c>
      <c r="AR837">
        <v>97.126396670549</v>
      </c>
      <c r="AS837">
        <v>3</v>
      </c>
      <c r="AT837">
        <v>1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439</v>
      </c>
      <c r="AY837" t="s">
        <v>439</v>
      </c>
      <c r="AZ837">
        <v>0</v>
      </c>
      <c r="BA837">
        <v>0</v>
      </c>
      <c r="BB837">
        <f>1-AZ837/BA837</f>
        <v>0</v>
      </c>
      <c r="BC837">
        <v>0</v>
      </c>
      <c r="BD837" t="s">
        <v>439</v>
      </c>
      <c r="BE837" t="s">
        <v>439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439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440</v>
      </c>
      <c r="DO837">
        <v>2</v>
      </c>
      <c r="DP837" t="b">
        <v>1</v>
      </c>
      <c r="DQ837">
        <v>1762210798.84615</v>
      </c>
      <c r="DR837">
        <v>787.021153846154</v>
      </c>
      <c r="DS837">
        <v>835.599538461538</v>
      </c>
      <c r="DT837">
        <v>36.2035307692308</v>
      </c>
      <c r="DU837">
        <v>20.9298153846154</v>
      </c>
      <c r="DV837">
        <v>782.659461538462</v>
      </c>
      <c r="DW837">
        <v>35.8934692307692</v>
      </c>
      <c r="DX837">
        <v>499.955769230769</v>
      </c>
      <c r="DY837">
        <v>90.7776384615385</v>
      </c>
      <c r="DZ837">
        <v>0.0999501923076923</v>
      </c>
      <c r="EA837">
        <v>43.9573769230769</v>
      </c>
      <c r="EB837">
        <v>41.8788923076923</v>
      </c>
      <c r="EC837">
        <v>999.9</v>
      </c>
      <c r="ED837">
        <v>0</v>
      </c>
      <c r="EE837">
        <v>0</v>
      </c>
      <c r="EF837">
        <v>9995.09846153846</v>
      </c>
      <c r="EG837">
        <v>0</v>
      </c>
      <c r="EH837">
        <v>1195.17</v>
      </c>
      <c r="EI837">
        <v>-48.5782769230769</v>
      </c>
      <c r="EJ837">
        <v>816.585</v>
      </c>
      <c r="EK837">
        <v>853.462461538461</v>
      </c>
      <c r="EL837">
        <v>15.2736923076923</v>
      </c>
      <c r="EM837">
        <v>835.599538461538</v>
      </c>
      <c r="EN837">
        <v>20.9298153846154</v>
      </c>
      <c r="EO837">
        <v>3.28647</v>
      </c>
      <c r="EP837">
        <v>1.89995923076923</v>
      </c>
      <c r="EQ837">
        <v>25.5552384615385</v>
      </c>
      <c r="ER837">
        <v>16.6343923076923</v>
      </c>
      <c r="ES837">
        <v>1999.99307692308</v>
      </c>
      <c r="ET837">
        <v>0.979996076923077</v>
      </c>
      <c r="EU837">
        <v>0.0200037538461538</v>
      </c>
      <c r="EV837">
        <v>0</v>
      </c>
      <c r="EW837">
        <v>1151.56538461538</v>
      </c>
      <c r="EX837">
        <v>5.00059</v>
      </c>
      <c r="EY837">
        <v>24550.7846153846</v>
      </c>
      <c r="EZ837">
        <v>17360.2384615385</v>
      </c>
      <c r="FA837">
        <v>61.4660769230769</v>
      </c>
      <c r="FB837">
        <v>61.5333846153846</v>
      </c>
      <c r="FC837">
        <v>60.9806153846154</v>
      </c>
      <c r="FD837">
        <v>61.0095384615385</v>
      </c>
      <c r="FE837">
        <v>61.9612307692308</v>
      </c>
      <c r="FF837">
        <v>1955.08307692308</v>
      </c>
      <c r="FG837">
        <v>39.91</v>
      </c>
      <c r="FH837">
        <v>0</v>
      </c>
      <c r="FI837">
        <v>1762210806.2</v>
      </c>
      <c r="FJ837">
        <v>0</v>
      </c>
      <c r="FK837">
        <v>1151.76923076923</v>
      </c>
      <c r="FL837">
        <v>18.4129914617089</v>
      </c>
      <c r="FM837">
        <v>374.663248173342</v>
      </c>
      <c r="FN837">
        <v>24553.8115384615</v>
      </c>
      <c r="FO837">
        <v>15</v>
      </c>
      <c r="FP837">
        <v>0</v>
      </c>
      <c r="FQ837" t="s">
        <v>441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-47.5804</v>
      </c>
      <c r="GD837">
        <v>-26.4826831168832</v>
      </c>
      <c r="GE837">
        <v>3.6434894611256</v>
      </c>
      <c r="GF837">
        <v>0</v>
      </c>
      <c r="GG837">
        <v>1150.68588235294</v>
      </c>
      <c r="GH837">
        <v>21.1618029179684</v>
      </c>
      <c r="GI837">
        <v>2.09772582412905</v>
      </c>
      <c r="GJ837">
        <v>-1</v>
      </c>
      <c r="GK837">
        <v>15.2601333333333</v>
      </c>
      <c r="GL837">
        <v>0.297483116883105</v>
      </c>
      <c r="GM837">
        <v>0.0302353992048949</v>
      </c>
      <c r="GN837">
        <v>0</v>
      </c>
      <c r="GO837">
        <v>0</v>
      </c>
      <c r="GP837">
        <v>2</v>
      </c>
      <c r="GQ837" t="s">
        <v>442</v>
      </c>
      <c r="GR837">
        <v>3.12593</v>
      </c>
      <c r="GS837">
        <v>2.77792</v>
      </c>
      <c r="GT837">
        <v>0.137074</v>
      </c>
      <c r="GU837">
        <v>0.143253</v>
      </c>
      <c r="GV837">
        <v>0.131649</v>
      </c>
      <c r="GW837">
        <v>0.0893022</v>
      </c>
      <c r="GX837">
        <v>31065.4</v>
      </c>
      <c r="GY837">
        <v>32665.9</v>
      </c>
      <c r="GZ837">
        <v>32698.3</v>
      </c>
      <c r="HA837">
        <v>34651.9</v>
      </c>
      <c r="HB837">
        <v>40547.6</v>
      </c>
      <c r="HC837">
        <v>45459.2</v>
      </c>
      <c r="HD837">
        <v>51341.9</v>
      </c>
      <c r="HE837">
        <v>55539.8</v>
      </c>
      <c r="HF837">
        <v>1.68587</v>
      </c>
      <c r="HG837">
        <v>2.01275</v>
      </c>
      <c r="HH837">
        <v>0.0191703</v>
      </c>
      <c r="HI837">
        <v>0</v>
      </c>
      <c r="HJ837">
        <v>41.6087</v>
      </c>
      <c r="HK837">
        <v>999.9</v>
      </c>
      <c r="HL837">
        <v>53.467</v>
      </c>
      <c r="HM837">
        <v>28.379</v>
      </c>
      <c r="HN837">
        <v>22.849</v>
      </c>
      <c r="HO837">
        <v>60.5052</v>
      </c>
      <c r="HP837">
        <v>31.242</v>
      </c>
      <c r="HQ837">
        <v>2</v>
      </c>
      <c r="HR837">
        <v>2.15844</v>
      </c>
      <c r="HS837">
        <v>2.23272</v>
      </c>
      <c r="HT837">
        <v>20.0982</v>
      </c>
      <c r="HU837">
        <v>5.18779</v>
      </c>
      <c r="HV837">
        <v>12.0159</v>
      </c>
      <c r="HW837">
        <v>4.96895</v>
      </c>
      <c r="HX837">
        <v>3.295</v>
      </c>
      <c r="HY837">
        <v>999.9</v>
      </c>
      <c r="HZ837">
        <v>9999</v>
      </c>
      <c r="IA837">
        <v>9999</v>
      </c>
      <c r="IB837">
        <v>9999</v>
      </c>
      <c r="IC837">
        <v>1.86312</v>
      </c>
      <c r="ID837">
        <v>1.86813</v>
      </c>
      <c r="IE837">
        <v>1.86783</v>
      </c>
      <c r="IF837">
        <v>1.86905</v>
      </c>
      <c r="IG837">
        <v>1.86982</v>
      </c>
      <c r="IH837">
        <v>1.86585</v>
      </c>
      <c r="II837">
        <v>1.86705</v>
      </c>
      <c r="IJ837">
        <v>1.86837</v>
      </c>
      <c r="IK837">
        <v>5</v>
      </c>
      <c r="IL837">
        <v>0</v>
      </c>
      <c r="IM837">
        <v>0</v>
      </c>
      <c r="IN837">
        <v>0</v>
      </c>
      <c r="IO837" t="s">
        <v>443</v>
      </c>
      <c r="IP837" t="s">
        <v>444</v>
      </c>
      <c r="IQ837" t="s">
        <v>445</v>
      </c>
      <c r="IR837" t="s">
        <v>445</v>
      </c>
      <c r="IS837" t="s">
        <v>445</v>
      </c>
      <c r="IT837" t="s">
        <v>445</v>
      </c>
      <c r="IU837">
        <v>0</v>
      </c>
      <c r="IV837">
        <v>100</v>
      </c>
      <c r="IW837">
        <v>100</v>
      </c>
      <c r="IX837">
        <v>4.457</v>
      </c>
      <c r="IY837">
        <v>0.31</v>
      </c>
      <c r="IZ837">
        <v>0.972545899424372</v>
      </c>
      <c r="JA837">
        <v>0.00534676025210932</v>
      </c>
      <c r="JB837">
        <v>-1.70922874884956e-06</v>
      </c>
      <c r="JC837">
        <v>5.24977269206303e-10</v>
      </c>
      <c r="JD837">
        <v>0.310040366037049</v>
      </c>
      <c r="JE837">
        <v>0</v>
      </c>
      <c r="JF837">
        <v>0</v>
      </c>
      <c r="JG837">
        <v>0</v>
      </c>
      <c r="JH837">
        <v>4</v>
      </c>
      <c r="JI837">
        <v>2317</v>
      </c>
      <c r="JJ837">
        <v>-0</v>
      </c>
      <c r="JK837">
        <v>23</v>
      </c>
      <c r="JL837">
        <v>29370180.1</v>
      </c>
      <c r="JM837">
        <v>29370180.1</v>
      </c>
      <c r="JN837">
        <v>2.14966</v>
      </c>
      <c r="JO837">
        <v>2.61108</v>
      </c>
      <c r="JP837">
        <v>2.19849</v>
      </c>
      <c r="JQ837">
        <v>2.63672</v>
      </c>
      <c r="JR837">
        <v>2.44507</v>
      </c>
      <c r="JS837">
        <v>2.34497</v>
      </c>
      <c r="JT837">
        <v>33.0206</v>
      </c>
      <c r="JU837">
        <v>24.1751</v>
      </c>
      <c r="JV837">
        <v>18</v>
      </c>
      <c r="JW837">
        <v>490.187</v>
      </c>
      <c r="JX837">
        <v>763.506</v>
      </c>
      <c r="JY837">
        <v>39.7848</v>
      </c>
      <c r="JZ837">
        <v>52.2148</v>
      </c>
      <c r="KA837">
        <v>29.9965</v>
      </c>
      <c r="KB837">
        <v>52.2774</v>
      </c>
      <c r="KC837">
        <v>52.1218</v>
      </c>
      <c r="KD837">
        <v>43.0256</v>
      </c>
      <c r="KE837">
        <v>0</v>
      </c>
      <c r="KF837">
        <v>100</v>
      </c>
      <c r="KG837">
        <v>39.839</v>
      </c>
      <c r="KH837">
        <v>892.913</v>
      </c>
      <c r="KI837">
        <v>21.9999</v>
      </c>
      <c r="KJ837">
        <v>93.0926</v>
      </c>
      <c r="KK837">
        <v>89.8879</v>
      </c>
    </row>
    <row r="838" spans="1:297">
      <c r="A838">
        <v>822</v>
      </c>
      <c r="B838">
        <v>1762210812</v>
      </c>
      <c r="C838">
        <v>12580</v>
      </c>
      <c r="D838" t="s">
        <v>2096</v>
      </c>
      <c r="E838" t="s">
        <v>2097</v>
      </c>
      <c r="F838">
        <v>5</v>
      </c>
      <c r="G838" t="s">
        <v>1991</v>
      </c>
      <c r="H838" t="s">
        <v>438</v>
      </c>
      <c r="I838">
        <v>1762210803.84615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887.452221143552</v>
      </c>
      <c r="AK838">
        <v>858.100921212121</v>
      </c>
      <c r="AL838">
        <v>3.52437447707436</v>
      </c>
      <c r="AM838">
        <v>64.486555682665</v>
      </c>
      <c r="AN838">
        <f>(AP838 - AO838 + DY838*1E3/(8.314*(EA838+273.15)) * AR838/DX838 * AQ838) * DX838/(100*DL838) * 1000/(1000 - AP838)</f>
        <v>0</v>
      </c>
      <c r="AO838">
        <v>20.9346373243635</v>
      </c>
      <c r="AP838">
        <v>36.2593478787879</v>
      </c>
      <c r="AQ838">
        <v>0.00166079610074241</v>
      </c>
      <c r="AR838">
        <v>97.126396670549</v>
      </c>
      <c r="AS838">
        <v>3</v>
      </c>
      <c r="AT838">
        <v>1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439</v>
      </c>
      <c r="AY838" t="s">
        <v>439</v>
      </c>
      <c r="AZ838">
        <v>0</v>
      </c>
      <c r="BA838">
        <v>0</v>
      </c>
      <c r="BB838">
        <f>1-AZ838/BA838</f>
        <v>0</v>
      </c>
      <c r="BC838">
        <v>0</v>
      </c>
      <c r="BD838" t="s">
        <v>439</v>
      </c>
      <c r="BE838" t="s">
        <v>439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439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440</v>
      </c>
      <c r="DO838">
        <v>2</v>
      </c>
      <c r="DP838" t="b">
        <v>1</v>
      </c>
      <c r="DQ838">
        <v>1762210803.84615</v>
      </c>
      <c r="DR838">
        <v>802.804615384615</v>
      </c>
      <c r="DS838">
        <v>853.678307692308</v>
      </c>
      <c r="DT838">
        <v>36.2290846153846</v>
      </c>
      <c r="DU838">
        <v>20.9322538461538</v>
      </c>
      <c r="DV838">
        <v>798.385846153846</v>
      </c>
      <c r="DW838">
        <v>35.9190384615385</v>
      </c>
      <c r="DX838">
        <v>499.976538461538</v>
      </c>
      <c r="DY838">
        <v>90.7767</v>
      </c>
      <c r="DZ838">
        <v>0.0999539384615385</v>
      </c>
      <c r="EA838">
        <v>43.9674769230769</v>
      </c>
      <c r="EB838">
        <v>41.8995153846154</v>
      </c>
      <c r="EC838">
        <v>999.9</v>
      </c>
      <c r="ED838">
        <v>0</v>
      </c>
      <c r="EE838">
        <v>0</v>
      </c>
      <c r="EF838">
        <v>9999.08769230769</v>
      </c>
      <c r="EG838">
        <v>0</v>
      </c>
      <c r="EH838">
        <v>1195.27615384615</v>
      </c>
      <c r="EI838">
        <v>-50.8736923076923</v>
      </c>
      <c r="EJ838">
        <v>832.983307692308</v>
      </c>
      <c r="EK838">
        <v>871.929846153846</v>
      </c>
      <c r="EL838">
        <v>15.2968307692308</v>
      </c>
      <c r="EM838">
        <v>853.678307692308</v>
      </c>
      <c r="EN838">
        <v>20.9322538461538</v>
      </c>
      <c r="EO838">
        <v>3.28875615384615</v>
      </c>
      <c r="EP838">
        <v>1.90016</v>
      </c>
      <c r="EQ838">
        <v>25.5669615384615</v>
      </c>
      <c r="ER838">
        <v>16.6360307692308</v>
      </c>
      <c r="ES838">
        <v>1999.96769230769</v>
      </c>
      <c r="ET838">
        <v>0.979995615384615</v>
      </c>
      <c r="EU838">
        <v>0.0200042230769231</v>
      </c>
      <c r="EV838">
        <v>0</v>
      </c>
      <c r="EW838">
        <v>1153.13461538462</v>
      </c>
      <c r="EX838">
        <v>5.00059</v>
      </c>
      <c r="EY838">
        <v>24581.6153846154</v>
      </c>
      <c r="EZ838">
        <v>17360.0153846154</v>
      </c>
      <c r="FA838">
        <v>61.4466923076923</v>
      </c>
      <c r="FB838">
        <v>61.5143076923077</v>
      </c>
      <c r="FC838">
        <v>60.9612307692308</v>
      </c>
      <c r="FD838">
        <v>60.9903076923077</v>
      </c>
      <c r="FE838">
        <v>61.9418461538462</v>
      </c>
      <c r="FF838">
        <v>1955.05769230769</v>
      </c>
      <c r="FG838">
        <v>39.91</v>
      </c>
      <c r="FH838">
        <v>0</v>
      </c>
      <c r="FI838">
        <v>1762210811.6</v>
      </c>
      <c r="FJ838">
        <v>0</v>
      </c>
      <c r="FK838">
        <v>1153.5228</v>
      </c>
      <c r="FL838">
        <v>18.5353846446519</v>
      </c>
      <c r="FM838">
        <v>364.900000518126</v>
      </c>
      <c r="FN838">
        <v>24589.164</v>
      </c>
      <c r="FO838">
        <v>15</v>
      </c>
      <c r="FP838">
        <v>0</v>
      </c>
      <c r="FQ838" t="s">
        <v>441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-49.55009</v>
      </c>
      <c r="GD838">
        <v>-27.1615037593986</v>
      </c>
      <c r="GE838">
        <v>2.86525878654965</v>
      </c>
      <c r="GF838">
        <v>0</v>
      </c>
      <c r="GG838">
        <v>1152.30176470588</v>
      </c>
      <c r="GH838">
        <v>18.5326203066911</v>
      </c>
      <c r="GI838">
        <v>1.83194925210381</v>
      </c>
      <c r="GJ838">
        <v>-1</v>
      </c>
      <c r="GK838">
        <v>15.285395</v>
      </c>
      <c r="GL838">
        <v>0.285171428571444</v>
      </c>
      <c r="GM838">
        <v>0.02769011511352</v>
      </c>
      <c r="GN838">
        <v>0</v>
      </c>
      <c r="GO838">
        <v>0</v>
      </c>
      <c r="GP838">
        <v>2</v>
      </c>
      <c r="GQ838" t="s">
        <v>442</v>
      </c>
      <c r="GR838">
        <v>3.12605</v>
      </c>
      <c r="GS838">
        <v>2.77797</v>
      </c>
      <c r="GT838">
        <v>0.139031</v>
      </c>
      <c r="GU838">
        <v>0.145225</v>
      </c>
      <c r="GV838">
        <v>0.131699</v>
      </c>
      <c r="GW838">
        <v>0.0893215</v>
      </c>
      <c r="GX838">
        <v>30996.8</v>
      </c>
      <c r="GY838">
        <v>32593.8</v>
      </c>
      <c r="GZ838">
        <v>32700.4</v>
      </c>
      <c r="HA838">
        <v>34655.4</v>
      </c>
      <c r="HB838">
        <v>40547.3</v>
      </c>
      <c r="HC838">
        <v>45462.8</v>
      </c>
      <c r="HD838">
        <v>51344.5</v>
      </c>
      <c r="HE838">
        <v>55545</v>
      </c>
      <c r="HF838">
        <v>1.68642</v>
      </c>
      <c r="HG838">
        <v>2.0134</v>
      </c>
      <c r="HH838">
        <v>0.0187606</v>
      </c>
      <c r="HI838">
        <v>0</v>
      </c>
      <c r="HJ838">
        <v>41.6188</v>
      </c>
      <c r="HK838">
        <v>999.9</v>
      </c>
      <c r="HL838">
        <v>53.467</v>
      </c>
      <c r="HM838">
        <v>28.369</v>
      </c>
      <c r="HN838">
        <v>22.836</v>
      </c>
      <c r="HO838">
        <v>60.1552</v>
      </c>
      <c r="HP838">
        <v>31.254</v>
      </c>
      <c r="HQ838">
        <v>2</v>
      </c>
      <c r="HR838">
        <v>2.15483</v>
      </c>
      <c r="HS838">
        <v>2.27192</v>
      </c>
      <c r="HT838">
        <v>20.0976</v>
      </c>
      <c r="HU838">
        <v>5.18749</v>
      </c>
      <c r="HV838">
        <v>12.0159</v>
      </c>
      <c r="HW838">
        <v>4.96925</v>
      </c>
      <c r="HX838">
        <v>3.29495</v>
      </c>
      <c r="HY838">
        <v>999.9</v>
      </c>
      <c r="HZ838">
        <v>9999</v>
      </c>
      <c r="IA838">
        <v>9999</v>
      </c>
      <c r="IB838">
        <v>9999</v>
      </c>
      <c r="IC838">
        <v>1.86312</v>
      </c>
      <c r="ID838">
        <v>1.86812</v>
      </c>
      <c r="IE838">
        <v>1.86783</v>
      </c>
      <c r="IF838">
        <v>1.86904</v>
      </c>
      <c r="IG838">
        <v>1.86981</v>
      </c>
      <c r="IH838">
        <v>1.86586</v>
      </c>
      <c r="II838">
        <v>1.86705</v>
      </c>
      <c r="IJ838">
        <v>1.8684</v>
      </c>
      <c r="IK838">
        <v>5</v>
      </c>
      <c r="IL838">
        <v>0</v>
      </c>
      <c r="IM838">
        <v>0</v>
      </c>
      <c r="IN838">
        <v>0</v>
      </c>
      <c r="IO838" t="s">
        <v>443</v>
      </c>
      <c r="IP838" t="s">
        <v>444</v>
      </c>
      <c r="IQ838" t="s">
        <v>445</v>
      </c>
      <c r="IR838" t="s">
        <v>445</v>
      </c>
      <c r="IS838" t="s">
        <v>445</v>
      </c>
      <c r="IT838" t="s">
        <v>445</v>
      </c>
      <c r="IU838">
        <v>0</v>
      </c>
      <c r="IV838">
        <v>100</v>
      </c>
      <c r="IW838">
        <v>100</v>
      </c>
      <c r="IX838">
        <v>4.518</v>
      </c>
      <c r="IY838">
        <v>0.3101</v>
      </c>
      <c r="IZ838">
        <v>0.972545899424372</v>
      </c>
      <c r="JA838">
        <v>0.00534676025210932</v>
      </c>
      <c r="JB838">
        <v>-1.70922874884956e-06</v>
      </c>
      <c r="JC838">
        <v>5.24977269206303e-10</v>
      </c>
      <c r="JD838">
        <v>0.310040366037049</v>
      </c>
      <c r="JE838">
        <v>0</v>
      </c>
      <c r="JF838">
        <v>0</v>
      </c>
      <c r="JG838">
        <v>0</v>
      </c>
      <c r="JH838">
        <v>4</v>
      </c>
      <c r="JI838">
        <v>2317</v>
      </c>
      <c r="JJ838">
        <v>-0</v>
      </c>
      <c r="JK838">
        <v>23</v>
      </c>
      <c r="JL838">
        <v>29370180.2</v>
      </c>
      <c r="JM838">
        <v>29370180.2</v>
      </c>
      <c r="JN838">
        <v>2.18262</v>
      </c>
      <c r="JO838">
        <v>2.60986</v>
      </c>
      <c r="JP838">
        <v>2.19849</v>
      </c>
      <c r="JQ838">
        <v>2.63672</v>
      </c>
      <c r="JR838">
        <v>2.44507</v>
      </c>
      <c r="JS838">
        <v>2.36328</v>
      </c>
      <c r="JT838">
        <v>33.0206</v>
      </c>
      <c r="JU838">
        <v>24.1663</v>
      </c>
      <c r="JV838">
        <v>18</v>
      </c>
      <c r="JW838">
        <v>490.331</v>
      </c>
      <c r="JX838">
        <v>763.758</v>
      </c>
      <c r="JY838">
        <v>39.8512</v>
      </c>
      <c r="JZ838">
        <v>52.1732</v>
      </c>
      <c r="KA838">
        <v>29.9966</v>
      </c>
      <c r="KB838">
        <v>52.2327</v>
      </c>
      <c r="KC838">
        <v>52.0794</v>
      </c>
      <c r="KD838">
        <v>43.7664</v>
      </c>
      <c r="KE838">
        <v>0</v>
      </c>
      <c r="KF838">
        <v>100</v>
      </c>
      <c r="KG838">
        <v>39.8972</v>
      </c>
      <c r="KH838">
        <v>906.52</v>
      </c>
      <c r="KI838">
        <v>21.9999</v>
      </c>
      <c r="KJ838">
        <v>93.0977</v>
      </c>
      <c r="KK838">
        <v>89.8965</v>
      </c>
    </row>
    <row r="839" spans="1:297">
      <c r="A839">
        <v>823</v>
      </c>
      <c r="B839">
        <v>1762210817</v>
      </c>
      <c r="C839">
        <v>12585</v>
      </c>
      <c r="D839" t="s">
        <v>2098</v>
      </c>
      <c r="E839" t="s">
        <v>2099</v>
      </c>
      <c r="F839">
        <v>5</v>
      </c>
      <c r="G839" t="s">
        <v>1991</v>
      </c>
      <c r="H839" t="s">
        <v>438</v>
      </c>
      <c r="I839">
        <v>1762210808.84615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905.328395804285</v>
      </c>
      <c r="AK839">
        <v>875.773018181818</v>
      </c>
      <c r="AL839">
        <v>3.52513750278524</v>
      </c>
      <c r="AM839">
        <v>64.486555682665</v>
      </c>
      <c r="AN839">
        <f>(AP839 - AO839 + DY839*1E3/(8.314*(EA839+273.15)) * AR839/DX839 * AQ839) * DX839/(100*DL839) * 1000/(1000 - AP839)</f>
        <v>0</v>
      </c>
      <c r="AO839">
        <v>20.9381724908502</v>
      </c>
      <c r="AP839">
        <v>36.2848957575757</v>
      </c>
      <c r="AQ839">
        <v>0.00503513204724176</v>
      </c>
      <c r="AR839">
        <v>97.126396670549</v>
      </c>
      <c r="AS839">
        <v>3</v>
      </c>
      <c r="AT839">
        <v>1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439</v>
      </c>
      <c r="AY839" t="s">
        <v>439</v>
      </c>
      <c r="AZ839">
        <v>0</v>
      </c>
      <c r="BA839">
        <v>0</v>
      </c>
      <c r="BB839">
        <f>1-AZ839/BA839</f>
        <v>0</v>
      </c>
      <c r="BC839">
        <v>0</v>
      </c>
      <c r="BD839" t="s">
        <v>439</v>
      </c>
      <c r="BE839" t="s">
        <v>439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439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440</v>
      </c>
      <c r="DO839">
        <v>2</v>
      </c>
      <c r="DP839" t="b">
        <v>1</v>
      </c>
      <c r="DQ839">
        <v>1762210808.84615</v>
      </c>
      <c r="DR839">
        <v>819.628230769231</v>
      </c>
      <c r="DS839">
        <v>871.472307692308</v>
      </c>
      <c r="DT839">
        <v>36.2525384615385</v>
      </c>
      <c r="DU839">
        <v>20.9351846153846</v>
      </c>
      <c r="DV839">
        <v>815.148769230769</v>
      </c>
      <c r="DW839">
        <v>35.9424846153846</v>
      </c>
      <c r="DX839">
        <v>499.999230769231</v>
      </c>
      <c r="DY839">
        <v>90.7758461538462</v>
      </c>
      <c r="DZ839">
        <v>0.100004423076923</v>
      </c>
      <c r="EA839">
        <v>43.9849307692308</v>
      </c>
      <c r="EB839">
        <v>41.9095384615385</v>
      </c>
      <c r="EC839">
        <v>999.9</v>
      </c>
      <c r="ED839">
        <v>0</v>
      </c>
      <c r="EE839">
        <v>0</v>
      </c>
      <c r="EF839">
        <v>9999.81076923077</v>
      </c>
      <c r="EG839">
        <v>0</v>
      </c>
      <c r="EH839">
        <v>1195.36923076923</v>
      </c>
      <c r="EI839">
        <v>-51.8441384615385</v>
      </c>
      <c r="EJ839">
        <v>850.459769230769</v>
      </c>
      <c r="EK839">
        <v>890.106923076923</v>
      </c>
      <c r="EL839">
        <v>15.3173461538462</v>
      </c>
      <c r="EM839">
        <v>871.472307692308</v>
      </c>
      <c r="EN839">
        <v>20.9351846153846</v>
      </c>
      <c r="EO839">
        <v>3.29085384615385</v>
      </c>
      <c r="EP839">
        <v>1.90040923076923</v>
      </c>
      <c r="EQ839">
        <v>25.5777</v>
      </c>
      <c r="ER839">
        <v>16.6380846153846</v>
      </c>
      <c r="ES839">
        <v>1999.94</v>
      </c>
      <c r="ET839">
        <v>0.979995153846154</v>
      </c>
      <c r="EU839">
        <v>0.0200046923076923</v>
      </c>
      <c r="EV839">
        <v>0</v>
      </c>
      <c r="EW839">
        <v>1154.82076923077</v>
      </c>
      <c r="EX839">
        <v>5.00059</v>
      </c>
      <c r="EY839">
        <v>24612.4923076923</v>
      </c>
      <c r="EZ839">
        <v>17359.7692307692</v>
      </c>
      <c r="FA839">
        <v>61.4179230769231</v>
      </c>
      <c r="FB839">
        <v>61.4902307692308</v>
      </c>
      <c r="FC839">
        <v>60.9323076923077</v>
      </c>
      <c r="FD839">
        <v>60.9709230769231</v>
      </c>
      <c r="FE839">
        <v>61.9179230769231</v>
      </c>
      <c r="FF839">
        <v>1955.03</v>
      </c>
      <c r="FG839">
        <v>39.91</v>
      </c>
      <c r="FH839">
        <v>0</v>
      </c>
      <c r="FI839">
        <v>1762210816.4</v>
      </c>
      <c r="FJ839">
        <v>0</v>
      </c>
      <c r="FK839">
        <v>1155.0836</v>
      </c>
      <c r="FL839">
        <v>19.9899999688531</v>
      </c>
      <c r="FM839">
        <v>393.099999331008</v>
      </c>
      <c r="FN839">
        <v>24619.548</v>
      </c>
      <c r="FO839">
        <v>15</v>
      </c>
      <c r="FP839">
        <v>0</v>
      </c>
      <c r="FQ839" t="s">
        <v>441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-51.0579142857143</v>
      </c>
      <c r="GD839">
        <v>-11.9081454545455</v>
      </c>
      <c r="GE839">
        <v>1.52269445932616</v>
      </c>
      <c r="GF839">
        <v>0</v>
      </c>
      <c r="GG839">
        <v>1153.86470588235</v>
      </c>
      <c r="GH839">
        <v>19.2134453863864</v>
      </c>
      <c r="GI839">
        <v>1.90230392093706</v>
      </c>
      <c r="GJ839">
        <v>-1</v>
      </c>
      <c r="GK839">
        <v>15.3047857142857</v>
      </c>
      <c r="GL839">
        <v>0.242664935064953</v>
      </c>
      <c r="GM839">
        <v>0.0247780103300963</v>
      </c>
      <c r="GN839">
        <v>0</v>
      </c>
      <c r="GO839">
        <v>0</v>
      </c>
      <c r="GP839">
        <v>2</v>
      </c>
      <c r="GQ839" t="s">
        <v>442</v>
      </c>
      <c r="GR839">
        <v>3.12619</v>
      </c>
      <c r="GS839">
        <v>2.77796</v>
      </c>
      <c r="GT839">
        <v>0.140952</v>
      </c>
      <c r="GU839">
        <v>0.146971</v>
      </c>
      <c r="GV839">
        <v>0.131784</v>
      </c>
      <c r="GW839">
        <v>0.0893347</v>
      </c>
      <c r="GX839">
        <v>30929.6</v>
      </c>
      <c r="GY839">
        <v>32529.7</v>
      </c>
      <c r="GZ839">
        <v>32702.6</v>
      </c>
      <c r="HA839">
        <v>34658.1</v>
      </c>
      <c r="HB839">
        <v>40545.8</v>
      </c>
      <c r="HC839">
        <v>45465.8</v>
      </c>
      <c r="HD839">
        <v>51347.4</v>
      </c>
      <c r="HE839">
        <v>55549.3</v>
      </c>
      <c r="HF839">
        <v>1.68722</v>
      </c>
      <c r="HG839">
        <v>2.0138</v>
      </c>
      <c r="HH839">
        <v>0.0179783</v>
      </c>
      <c r="HI839">
        <v>0</v>
      </c>
      <c r="HJ839">
        <v>41.6294</v>
      </c>
      <c r="HK839">
        <v>999.9</v>
      </c>
      <c r="HL839">
        <v>53.443</v>
      </c>
      <c r="HM839">
        <v>28.379</v>
      </c>
      <c r="HN839">
        <v>22.84</v>
      </c>
      <c r="HO839">
        <v>60.4052</v>
      </c>
      <c r="HP839">
        <v>31.222</v>
      </c>
      <c r="HQ839">
        <v>2</v>
      </c>
      <c r="HR839">
        <v>2.15118</v>
      </c>
      <c r="HS839">
        <v>2.27961</v>
      </c>
      <c r="HT839">
        <v>20.0973</v>
      </c>
      <c r="HU839">
        <v>5.18779</v>
      </c>
      <c r="HV839">
        <v>12.0159</v>
      </c>
      <c r="HW839">
        <v>4.96905</v>
      </c>
      <c r="HX839">
        <v>3.2949</v>
      </c>
      <c r="HY839">
        <v>999.9</v>
      </c>
      <c r="HZ839">
        <v>9999</v>
      </c>
      <c r="IA839">
        <v>9999</v>
      </c>
      <c r="IB839">
        <v>9999</v>
      </c>
      <c r="IC839">
        <v>1.86314</v>
      </c>
      <c r="ID839">
        <v>1.86812</v>
      </c>
      <c r="IE839">
        <v>1.86783</v>
      </c>
      <c r="IF839">
        <v>1.86904</v>
      </c>
      <c r="IG839">
        <v>1.86982</v>
      </c>
      <c r="IH839">
        <v>1.86586</v>
      </c>
      <c r="II839">
        <v>1.86705</v>
      </c>
      <c r="IJ839">
        <v>1.86839</v>
      </c>
      <c r="IK839">
        <v>5</v>
      </c>
      <c r="IL839">
        <v>0</v>
      </c>
      <c r="IM839">
        <v>0</v>
      </c>
      <c r="IN839">
        <v>0</v>
      </c>
      <c r="IO839" t="s">
        <v>443</v>
      </c>
      <c r="IP839" t="s">
        <v>444</v>
      </c>
      <c r="IQ839" t="s">
        <v>445</v>
      </c>
      <c r="IR839" t="s">
        <v>445</v>
      </c>
      <c r="IS839" t="s">
        <v>445</v>
      </c>
      <c r="IT839" t="s">
        <v>445</v>
      </c>
      <c r="IU839">
        <v>0</v>
      </c>
      <c r="IV839">
        <v>100</v>
      </c>
      <c r="IW839">
        <v>100</v>
      </c>
      <c r="IX839">
        <v>4.578</v>
      </c>
      <c r="IY839">
        <v>0.31</v>
      </c>
      <c r="IZ839">
        <v>0.972545899424372</v>
      </c>
      <c r="JA839">
        <v>0.00534676025210932</v>
      </c>
      <c r="JB839">
        <v>-1.70922874884956e-06</v>
      </c>
      <c r="JC839">
        <v>5.24977269206303e-10</v>
      </c>
      <c r="JD839">
        <v>0.310040366037049</v>
      </c>
      <c r="JE839">
        <v>0</v>
      </c>
      <c r="JF839">
        <v>0</v>
      </c>
      <c r="JG839">
        <v>0</v>
      </c>
      <c r="JH839">
        <v>4</v>
      </c>
      <c r="JI839">
        <v>2317</v>
      </c>
      <c r="JJ839">
        <v>-0</v>
      </c>
      <c r="JK839">
        <v>23</v>
      </c>
      <c r="JL839">
        <v>29370180.3</v>
      </c>
      <c r="JM839">
        <v>29370180.3</v>
      </c>
      <c r="JN839">
        <v>2.21924</v>
      </c>
      <c r="JO839">
        <v>2.61108</v>
      </c>
      <c r="JP839">
        <v>2.19849</v>
      </c>
      <c r="JQ839">
        <v>2.63672</v>
      </c>
      <c r="JR839">
        <v>2.44507</v>
      </c>
      <c r="JS839">
        <v>2.34009</v>
      </c>
      <c r="JT839">
        <v>33.0206</v>
      </c>
      <c r="JU839">
        <v>24.1663</v>
      </c>
      <c r="JV839">
        <v>18</v>
      </c>
      <c r="JW839">
        <v>490.682</v>
      </c>
      <c r="JX839">
        <v>763.781</v>
      </c>
      <c r="JY839">
        <v>39.9064</v>
      </c>
      <c r="JZ839">
        <v>52.1341</v>
      </c>
      <c r="KA839">
        <v>29.9966</v>
      </c>
      <c r="KB839">
        <v>52.1923</v>
      </c>
      <c r="KC839">
        <v>52.0394</v>
      </c>
      <c r="KD839">
        <v>44.4277</v>
      </c>
      <c r="KE839">
        <v>0</v>
      </c>
      <c r="KF839">
        <v>100</v>
      </c>
      <c r="KG839">
        <v>39.9587</v>
      </c>
      <c r="KH839">
        <v>926.812</v>
      </c>
      <c r="KI839">
        <v>21.9999</v>
      </c>
      <c r="KJ839">
        <v>93.1033</v>
      </c>
      <c r="KK839">
        <v>89.9035</v>
      </c>
    </row>
    <row r="840" spans="1:297">
      <c r="A840">
        <v>824</v>
      </c>
      <c r="B840">
        <v>1762210822</v>
      </c>
      <c r="C840">
        <v>12590</v>
      </c>
      <c r="D840" t="s">
        <v>2100</v>
      </c>
      <c r="E840" t="s">
        <v>2101</v>
      </c>
      <c r="F840">
        <v>5</v>
      </c>
      <c r="G840" t="s">
        <v>1991</v>
      </c>
      <c r="H840" t="s">
        <v>438</v>
      </c>
      <c r="I840">
        <v>1762210813.84615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921.500770018322</v>
      </c>
      <c r="AK840">
        <v>892.51516969697</v>
      </c>
      <c r="AL840">
        <v>3.34370571587537</v>
      </c>
      <c r="AM840">
        <v>64.486555682665</v>
      </c>
      <c r="AN840">
        <f>(AP840 - AO840 + DY840*1E3/(8.314*(EA840+273.15)) * AR840/DX840 * AQ840) * DX840/(100*DL840) * 1000/(1000 - AP840)</f>
        <v>0</v>
      </c>
      <c r="AO840">
        <v>20.9406593126775</v>
      </c>
      <c r="AP840">
        <v>36.3119884848485</v>
      </c>
      <c r="AQ840">
        <v>0.00530114210544351</v>
      </c>
      <c r="AR840">
        <v>97.126396670549</v>
      </c>
      <c r="AS840">
        <v>3</v>
      </c>
      <c r="AT840">
        <v>1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439</v>
      </c>
      <c r="AY840" t="s">
        <v>439</v>
      </c>
      <c r="AZ840">
        <v>0</v>
      </c>
      <c r="BA840">
        <v>0</v>
      </c>
      <c r="BB840">
        <f>1-AZ840/BA840</f>
        <v>0</v>
      </c>
      <c r="BC840">
        <v>0</v>
      </c>
      <c r="BD840" t="s">
        <v>439</v>
      </c>
      <c r="BE840" t="s">
        <v>439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439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440</v>
      </c>
      <c r="DO840">
        <v>2</v>
      </c>
      <c r="DP840" t="b">
        <v>1</v>
      </c>
      <c r="DQ840">
        <v>1762210813.84615</v>
      </c>
      <c r="DR840">
        <v>836.506076923077</v>
      </c>
      <c r="DS840">
        <v>888.365153846154</v>
      </c>
      <c r="DT840">
        <v>36.2759307692308</v>
      </c>
      <c r="DU840">
        <v>20.9381384615385</v>
      </c>
      <c r="DV840">
        <v>831.966</v>
      </c>
      <c r="DW840">
        <v>35.9658923076923</v>
      </c>
      <c r="DX840">
        <v>499.989230769231</v>
      </c>
      <c r="DY840">
        <v>90.7744</v>
      </c>
      <c r="DZ840">
        <v>0.0999607076923077</v>
      </c>
      <c r="EA840">
        <v>43.9998307692308</v>
      </c>
      <c r="EB840">
        <v>41.9203769230769</v>
      </c>
      <c r="EC840">
        <v>999.9</v>
      </c>
      <c r="ED840">
        <v>0</v>
      </c>
      <c r="EE840">
        <v>0</v>
      </c>
      <c r="EF840">
        <v>10001.4530769231</v>
      </c>
      <c r="EG840">
        <v>0</v>
      </c>
      <c r="EH840">
        <v>1195.44307692308</v>
      </c>
      <c r="EI840">
        <v>-51.8592461538461</v>
      </c>
      <c r="EJ840">
        <v>867.993538461538</v>
      </c>
      <c r="EK840">
        <v>907.363769230769</v>
      </c>
      <c r="EL840">
        <v>15.3377923076923</v>
      </c>
      <c r="EM840">
        <v>888.365153846154</v>
      </c>
      <c r="EN840">
        <v>20.9381384615385</v>
      </c>
      <c r="EO840">
        <v>3.29292615384615</v>
      </c>
      <c r="EP840">
        <v>1.90064769230769</v>
      </c>
      <c r="EQ840">
        <v>25.5883</v>
      </c>
      <c r="ER840">
        <v>16.6400538461538</v>
      </c>
      <c r="ES840">
        <v>1999.98461538462</v>
      </c>
      <c r="ET840">
        <v>0.979995384615385</v>
      </c>
      <c r="EU840">
        <v>0.0200044461538462</v>
      </c>
      <c r="EV840">
        <v>0</v>
      </c>
      <c r="EW840">
        <v>1156.49692307692</v>
      </c>
      <c r="EX840">
        <v>5.00059</v>
      </c>
      <c r="EY840">
        <v>24647.3692307692</v>
      </c>
      <c r="EZ840">
        <v>17360.1615384615</v>
      </c>
      <c r="FA840">
        <v>61.3988461538462</v>
      </c>
      <c r="FB840">
        <v>61.4660769230769</v>
      </c>
      <c r="FC840">
        <v>60.9083846153846</v>
      </c>
      <c r="FD840">
        <v>60.9467692307692</v>
      </c>
      <c r="FE840">
        <v>61.8988461538462</v>
      </c>
      <c r="FF840">
        <v>1955.07461538462</v>
      </c>
      <c r="FG840">
        <v>39.91</v>
      </c>
      <c r="FH840">
        <v>0</v>
      </c>
      <c r="FI840">
        <v>1762210821.2</v>
      </c>
      <c r="FJ840">
        <v>0</v>
      </c>
      <c r="FK840">
        <v>1156.7224</v>
      </c>
      <c r="FL840">
        <v>21.3192307698465</v>
      </c>
      <c r="FM840">
        <v>439.738461430234</v>
      </c>
      <c r="FN840">
        <v>24652.74</v>
      </c>
      <c r="FO840">
        <v>15</v>
      </c>
      <c r="FP840">
        <v>0</v>
      </c>
      <c r="FQ840" t="s">
        <v>441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-51.6934095238095</v>
      </c>
      <c r="GD840">
        <v>-1.55687532467538</v>
      </c>
      <c r="GE840">
        <v>0.471818984564008</v>
      </c>
      <c r="GF840">
        <v>0</v>
      </c>
      <c r="GG840">
        <v>1155.22029411765</v>
      </c>
      <c r="GH840">
        <v>20.0438502517136</v>
      </c>
      <c r="GI840">
        <v>1.98137576282109</v>
      </c>
      <c r="GJ840">
        <v>-1</v>
      </c>
      <c r="GK840">
        <v>15.3226428571429</v>
      </c>
      <c r="GL840">
        <v>0.241402597402594</v>
      </c>
      <c r="GM840">
        <v>0.0246395456712243</v>
      </c>
      <c r="GN840">
        <v>0</v>
      </c>
      <c r="GO840">
        <v>0</v>
      </c>
      <c r="GP840">
        <v>2</v>
      </c>
      <c r="GQ840" t="s">
        <v>442</v>
      </c>
      <c r="GR840">
        <v>3.12586</v>
      </c>
      <c r="GS840">
        <v>2.77787</v>
      </c>
      <c r="GT840">
        <v>0.142776</v>
      </c>
      <c r="GU840">
        <v>0.148809</v>
      </c>
      <c r="GV840">
        <v>0.131839</v>
      </c>
      <c r="GW840">
        <v>0.0893479</v>
      </c>
      <c r="GX840">
        <v>30865.9</v>
      </c>
      <c r="GY840">
        <v>32462.6</v>
      </c>
      <c r="GZ840">
        <v>32704.8</v>
      </c>
      <c r="HA840">
        <v>34661.5</v>
      </c>
      <c r="HB840">
        <v>40545.5</v>
      </c>
      <c r="HC840">
        <v>45469.4</v>
      </c>
      <c r="HD840">
        <v>51350.2</v>
      </c>
      <c r="HE840">
        <v>55554.2</v>
      </c>
      <c r="HF840">
        <v>1.68715</v>
      </c>
      <c r="HG840">
        <v>2.01452</v>
      </c>
      <c r="HH840">
        <v>0.0193231</v>
      </c>
      <c r="HI840">
        <v>0</v>
      </c>
      <c r="HJ840">
        <v>41.64</v>
      </c>
      <c r="HK840">
        <v>999.9</v>
      </c>
      <c r="HL840">
        <v>53.467</v>
      </c>
      <c r="HM840">
        <v>28.379</v>
      </c>
      <c r="HN840">
        <v>22.852</v>
      </c>
      <c r="HO840">
        <v>60.4152</v>
      </c>
      <c r="HP840">
        <v>31.2981</v>
      </c>
      <c r="HQ840">
        <v>2</v>
      </c>
      <c r="HR840">
        <v>2.14734</v>
      </c>
      <c r="HS840">
        <v>2.2368</v>
      </c>
      <c r="HT840">
        <v>20.0976</v>
      </c>
      <c r="HU840">
        <v>5.18734</v>
      </c>
      <c r="HV840">
        <v>12.0159</v>
      </c>
      <c r="HW840">
        <v>4.9688</v>
      </c>
      <c r="HX840">
        <v>3.295</v>
      </c>
      <c r="HY840">
        <v>999.9</v>
      </c>
      <c r="HZ840">
        <v>9999</v>
      </c>
      <c r="IA840">
        <v>9999</v>
      </c>
      <c r="IB840">
        <v>9999</v>
      </c>
      <c r="IC840">
        <v>1.86313</v>
      </c>
      <c r="ID840">
        <v>1.86813</v>
      </c>
      <c r="IE840">
        <v>1.86784</v>
      </c>
      <c r="IF840">
        <v>1.86904</v>
      </c>
      <c r="IG840">
        <v>1.86983</v>
      </c>
      <c r="IH840">
        <v>1.86587</v>
      </c>
      <c r="II840">
        <v>1.86705</v>
      </c>
      <c r="IJ840">
        <v>1.86842</v>
      </c>
      <c r="IK840">
        <v>5</v>
      </c>
      <c r="IL840">
        <v>0</v>
      </c>
      <c r="IM840">
        <v>0</v>
      </c>
      <c r="IN840">
        <v>0</v>
      </c>
      <c r="IO840" t="s">
        <v>443</v>
      </c>
      <c r="IP840" t="s">
        <v>444</v>
      </c>
      <c r="IQ840" t="s">
        <v>445</v>
      </c>
      <c r="IR840" t="s">
        <v>445</v>
      </c>
      <c r="IS840" t="s">
        <v>445</v>
      </c>
      <c r="IT840" t="s">
        <v>445</v>
      </c>
      <c r="IU840">
        <v>0</v>
      </c>
      <c r="IV840">
        <v>100</v>
      </c>
      <c r="IW840">
        <v>100</v>
      </c>
      <c r="IX840">
        <v>4.636</v>
      </c>
      <c r="IY840">
        <v>0.31</v>
      </c>
      <c r="IZ840">
        <v>0.972545899424372</v>
      </c>
      <c r="JA840">
        <v>0.00534676025210932</v>
      </c>
      <c r="JB840">
        <v>-1.70922874884956e-06</v>
      </c>
      <c r="JC840">
        <v>5.24977269206303e-10</v>
      </c>
      <c r="JD840">
        <v>0.310040366037049</v>
      </c>
      <c r="JE840">
        <v>0</v>
      </c>
      <c r="JF840">
        <v>0</v>
      </c>
      <c r="JG840">
        <v>0</v>
      </c>
      <c r="JH840">
        <v>4</v>
      </c>
      <c r="JI840">
        <v>2317</v>
      </c>
      <c r="JJ840">
        <v>-0</v>
      </c>
      <c r="JK840">
        <v>23</v>
      </c>
      <c r="JL840">
        <v>29370180.4</v>
      </c>
      <c r="JM840">
        <v>29370180.4</v>
      </c>
      <c r="JN840">
        <v>2.24976</v>
      </c>
      <c r="JO840">
        <v>2.60864</v>
      </c>
      <c r="JP840">
        <v>2.19849</v>
      </c>
      <c r="JQ840">
        <v>2.63672</v>
      </c>
      <c r="JR840">
        <v>2.44629</v>
      </c>
      <c r="JS840">
        <v>2.32056</v>
      </c>
      <c r="JT840">
        <v>33.0206</v>
      </c>
      <c r="JU840">
        <v>24.1751</v>
      </c>
      <c r="JV840">
        <v>18</v>
      </c>
      <c r="JW840">
        <v>490.383</v>
      </c>
      <c r="JX840">
        <v>764.116</v>
      </c>
      <c r="JY840">
        <v>39.9572</v>
      </c>
      <c r="JZ840">
        <v>52.0951</v>
      </c>
      <c r="KA840">
        <v>29.9964</v>
      </c>
      <c r="KB840">
        <v>52.1502</v>
      </c>
      <c r="KC840">
        <v>51.9978</v>
      </c>
      <c r="KD840">
        <v>45.1694</v>
      </c>
      <c r="KE840">
        <v>0</v>
      </c>
      <c r="KF840">
        <v>100</v>
      </c>
      <c r="KG840">
        <v>40.0023</v>
      </c>
      <c r="KH840">
        <v>940.412</v>
      </c>
      <c r="KI840">
        <v>21.9999</v>
      </c>
      <c r="KJ840">
        <v>93.1088</v>
      </c>
      <c r="KK840">
        <v>89.9117</v>
      </c>
    </row>
    <row r="841" spans="1:297">
      <c r="A841">
        <v>825</v>
      </c>
      <c r="B841">
        <v>1762210827</v>
      </c>
      <c r="C841">
        <v>12595</v>
      </c>
      <c r="D841" t="s">
        <v>2102</v>
      </c>
      <c r="E841" t="s">
        <v>2103</v>
      </c>
      <c r="F841">
        <v>5</v>
      </c>
      <c r="G841" t="s">
        <v>1991</v>
      </c>
      <c r="H841" t="s">
        <v>438</v>
      </c>
      <c r="I841">
        <v>1762210818.84615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938.515949605246</v>
      </c>
      <c r="AK841">
        <v>909.368727272727</v>
      </c>
      <c r="AL841">
        <v>3.35900276645336</v>
      </c>
      <c r="AM841">
        <v>64.486555682665</v>
      </c>
      <c r="AN841">
        <f>(AP841 - AO841 + DY841*1E3/(8.314*(EA841+273.15)) * AR841/DX841 * AQ841) * DX841/(100*DL841) * 1000/(1000 - AP841)</f>
        <v>0</v>
      </c>
      <c r="AO841">
        <v>20.9426803914449</v>
      </c>
      <c r="AP841">
        <v>36.3309545454546</v>
      </c>
      <c r="AQ841">
        <v>0.00183053756486285</v>
      </c>
      <c r="AR841">
        <v>97.126396670549</v>
      </c>
      <c r="AS841">
        <v>3</v>
      </c>
      <c r="AT841">
        <v>1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439</v>
      </c>
      <c r="AY841" t="s">
        <v>439</v>
      </c>
      <c r="AZ841">
        <v>0</v>
      </c>
      <c r="BA841">
        <v>0</v>
      </c>
      <c r="BB841">
        <f>1-AZ841/BA841</f>
        <v>0</v>
      </c>
      <c r="BC841">
        <v>0</v>
      </c>
      <c r="BD841" t="s">
        <v>439</v>
      </c>
      <c r="BE841" t="s">
        <v>439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439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440</v>
      </c>
      <c r="DO841">
        <v>2</v>
      </c>
      <c r="DP841" t="b">
        <v>1</v>
      </c>
      <c r="DQ841">
        <v>1762210818.84615</v>
      </c>
      <c r="DR841">
        <v>853.066923076923</v>
      </c>
      <c r="DS841">
        <v>904.917153846154</v>
      </c>
      <c r="DT841">
        <v>36.2984153846154</v>
      </c>
      <c r="DU841">
        <v>20.9406076923077</v>
      </c>
      <c r="DV841">
        <v>848.467615384615</v>
      </c>
      <c r="DW841">
        <v>35.9883692307692</v>
      </c>
      <c r="DX841">
        <v>500.003692307692</v>
      </c>
      <c r="DY841">
        <v>90.7724307692308</v>
      </c>
      <c r="DZ841">
        <v>0.0999937153846154</v>
      </c>
      <c r="EA841">
        <v>44.0122384615385</v>
      </c>
      <c r="EB841">
        <v>41.9356692307692</v>
      </c>
      <c r="EC841">
        <v>999.9</v>
      </c>
      <c r="ED841">
        <v>0</v>
      </c>
      <c r="EE841">
        <v>0</v>
      </c>
      <c r="EF841">
        <v>10000.6376923077</v>
      </c>
      <c r="EG841">
        <v>0</v>
      </c>
      <c r="EH841">
        <v>1195.46846153846</v>
      </c>
      <c r="EI841">
        <v>-51.8505384615385</v>
      </c>
      <c r="EJ841">
        <v>885.198307692308</v>
      </c>
      <c r="EK841">
        <v>924.272153846154</v>
      </c>
      <c r="EL841">
        <v>15.3577923076923</v>
      </c>
      <c r="EM841">
        <v>904.917153846154</v>
      </c>
      <c r="EN841">
        <v>20.9406076923077</v>
      </c>
      <c r="EO841">
        <v>3.29489692307692</v>
      </c>
      <c r="EP841">
        <v>1.90083076923077</v>
      </c>
      <c r="EQ841">
        <v>25.5983692307692</v>
      </c>
      <c r="ER841">
        <v>16.6415846153846</v>
      </c>
      <c r="ES841">
        <v>1999.97923076923</v>
      </c>
      <c r="ET841">
        <v>0.979995153846154</v>
      </c>
      <c r="EU841">
        <v>0.0200046846153846</v>
      </c>
      <c r="EV841">
        <v>0</v>
      </c>
      <c r="EW841">
        <v>1158.31153846154</v>
      </c>
      <c r="EX841">
        <v>5.00059</v>
      </c>
      <c r="EY841">
        <v>24683.4538461538</v>
      </c>
      <c r="EZ841">
        <v>17360.1076923077</v>
      </c>
      <c r="FA841">
        <v>61.3700769230769</v>
      </c>
      <c r="FB841">
        <v>61.4466923076923</v>
      </c>
      <c r="FC841">
        <v>60.8893076923077</v>
      </c>
      <c r="FD841">
        <v>60.9226923076923</v>
      </c>
      <c r="FE841">
        <v>61.8797692307692</v>
      </c>
      <c r="FF841">
        <v>1955.06923076923</v>
      </c>
      <c r="FG841">
        <v>39.91</v>
      </c>
      <c r="FH841">
        <v>0</v>
      </c>
      <c r="FI841">
        <v>1762210826.6</v>
      </c>
      <c r="FJ841">
        <v>0</v>
      </c>
      <c r="FK841">
        <v>1158.60653846154</v>
      </c>
      <c r="FL841">
        <v>22.2622222214222</v>
      </c>
      <c r="FM841">
        <v>456.177777664405</v>
      </c>
      <c r="FN841">
        <v>24690.2230769231</v>
      </c>
      <c r="FO841">
        <v>15</v>
      </c>
      <c r="FP841">
        <v>0</v>
      </c>
      <c r="FQ841" t="s">
        <v>441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-51.8257428571429</v>
      </c>
      <c r="GD841">
        <v>0.356493506493518</v>
      </c>
      <c r="GE841">
        <v>0.309720235621991</v>
      </c>
      <c r="GF841">
        <v>1</v>
      </c>
      <c r="GG841">
        <v>1157.29</v>
      </c>
      <c r="GH841">
        <v>21.8722688872856</v>
      </c>
      <c r="GI841">
        <v>2.15685909981866</v>
      </c>
      <c r="GJ841">
        <v>-1</v>
      </c>
      <c r="GK841">
        <v>15.3465142857143</v>
      </c>
      <c r="GL841">
        <v>0.245984415584435</v>
      </c>
      <c r="GM841">
        <v>0.0250437005806953</v>
      </c>
      <c r="GN841">
        <v>0</v>
      </c>
      <c r="GO841">
        <v>1</v>
      </c>
      <c r="GP841">
        <v>2</v>
      </c>
      <c r="GQ841" t="s">
        <v>460</v>
      </c>
      <c r="GR841">
        <v>3.1262</v>
      </c>
      <c r="GS841">
        <v>2.77808</v>
      </c>
      <c r="GT841">
        <v>0.14458</v>
      </c>
      <c r="GU841">
        <v>0.150532</v>
      </c>
      <c r="GV841">
        <v>0.131906</v>
      </c>
      <c r="GW841">
        <v>0.0893644</v>
      </c>
      <c r="GX841">
        <v>30803</v>
      </c>
      <c r="GY841">
        <v>32399.6</v>
      </c>
      <c r="GZ841">
        <v>32707</v>
      </c>
      <c r="HA841">
        <v>34664.6</v>
      </c>
      <c r="HB841">
        <v>40544.6</v>
      </c>
      <c r="HC841">
        <v>45472.5</v>
      </c>
      <c r="HD841">
        <v>51352.9</v>
      </c>
      <c r="HE841">
        <v>55558.7</v>
      </c>
      <c r="HF841">
        <v>1.68795</v>
      </c>
      <c r="HG841">
        <v>2.01478</v>
      </c>
      <c r="HH841">
        <v>0.0202321</v>
      </c>
      <c r="HI841">
        <v>0</v>
      </c>
      <c r="HJ841">
        <v>41.6506</v>
      </c>
      <c r="HK841">
        <v>999.9</v>
      </c>
      <c r="HL841">
        <v>53.467</v>
      </c>
      <c r="HM841">
        <v>28.379</v>
      </c>
      <c r="HN841">
        <v>22.8511</v>
      </c>
      <c r="HO841">
        <v>59.9152</v>
      </c>
      <c r="HP841">
        <v>31.2139</v>
      </c>
      <c r="HQ841">
        <v>2</v>
      </c>
      <c r="HR841">
        <v>2.14367</v>
      </c>
      <c r="HS841">
        <v>2.26483</v>
      </c>
      <c r="HT841">
        <v>20.0974</v>
      </c>
      <c r="HU841">
        <v>5.18734</v>
      </c>
      <c r="HV841">
        <v>12.0159</v>
      </c>
      <c r="HW841">
        <v>4.9692</v>
      </c>
      <c r="HX841">
        <v>3.295</v>
      </c>
      <c r="HY841">
        <v>999.9</v>
      </c>
      <c r="HZ841">
        <v>9999</v>
      </c>
      <c r="IA841">
        <v>9999</v>
      </c>
      <c r="IB841">
        <v>9999</v>
      </c>
      <c r="IC841">
        <v>1.86316</v>
      </c>
      <c r="ID841">
        <v>1.86813</v>
      </c>
      <c r="IE841">
        <v>1.86783</v>
      </c>
      <c r="IF841">
        <v>1.86904</v>
      </c>
      <c r="IG841">
        <v>1.86981</v>
      </c>
      <c r="IH841">
        <v>1.86588</v>
      </c>
      <c r="II841">
        <v>1.86703</v>
      </c>
      <c r="IJ841">
        <v>1.86841</v>
      </c>
      <c r="IK841">
        <v>5</v>
      </c>
      <c r="IL841">
        <v>0</v>
      </c>
      <c r="IM841">
        <v>0</v>
      </c>
      <c r="IN841">
        <v>0</v>
      </c>
      <c r="IO841" t="s">
        <v>443</v>
      </c>
      <c r="IP841" t="s">
        <v>444</v>
      </c>
      <c r="IQ841" t="s">
        <v>445</v>
      </c>
      <c r="IR841" t="s">
        <v>445</v>
      </c>
      <c r="IS841" t="s">
        <v>445</v>
      </c>
      <c r="IT841" t="s">
        <v>445</v>
      </c>
      <c r="IU841">
        <v>0</v>
      </c>
      <c r="IV841">
        <v>100</v>
      </c>
      <c r="IW841">
        <v>100</v>
      </c>
      <c r="IX841">
        <v>4.694</v>
      </c>
      <c r="IY841">
        <v>0.3101</v>
      </c>
      <c r="IZ841">
        <v>0.972545899424372</v>
      </c>
      <c r="JA841">
        <v>0.00534676025210932</v>
      </c>
      <c r="JB841">
        <v>-1.70922874884956e-06</v>
      </c>
      <c r="JC841">
        <v>5.24977269206303e-10</v>
      </c>
      <c r="JD841">
        <v>0.310040366037049</v>
      </c>
      <c r="JE841">
        <v>0</v>
      </c>
      <c r="JF841">
        <v>0</v>
      </c>
      <c r="JG841">
        <v>0</v>
      </c>
      <c r="JH841">
        <v>4</v>
      </c>
      <c r="JI841">
        <v>2317</v>
      </c>
      <c r="JJ841">
        <v>-0</v>
      </c>
      <c r="JK841">
        <v>23</v>
      </c>
      <c r="JL841">
        <v>29370180.4</v>
      </c>
      <c r="JM841">
        <v>29370180.4</v>
      </c>
      <c r="JN841">
        <v>2.28882</v>
      </c>
      <c r="JO841">
        <v>2.61475</v>
      </c>
      <c r="JP841">
        <v>2.19849</v>
      </c>
      <c r="JQ841">
        <v>2.63672</v>
      </c>
      <c r="JR841">
        <v>2.44629</v>
      </c>
      <c r="JS841">
        <v>2.30957</v>
      </c>
      <c r="JT841">
        <v>33.0206</v>
      </c>
      <c r="JU841">
        <v>24.1575</v>
      </c>
      <c r="JV841">
        <v>18</v>
      </c>
      <c r="JW841">
        <v>490.734</v>
      </c>
      <c r="JX841">
        <v>763.973</v>
      </c>
      <c r="JY841">
        <v>40.0086</v>
      </c>
      <c r="JZ841">
        <v>52.0545</v>
      </c>
      <c r="KA841">
        <v>29.9965</v>
      </c>
      <c r="KB841">
        <v>52.1099</v>
      </c>
      <c r="KC841">
        <v>51.9563</v>
      </c>
      <c r="KD841">
        <v>45.8779</v>
      </c>
      <c r="KE841">
        <v>0</v>
      </c>
      <c r="KF841">
        <v>100</v>
      </c>
      <c r="KG841">
        <v>40.0256</v>
      </c>
      <c r="KH841">
        <v>954.02</v>
      </c>
      <c r="KI841">
        <v>21.9999</v>
      </c>
      <c r="KJ841">
        <v>93.1144</v>
      </c>
      <c r="KK841">
        <v>89.9194</v>
      </c>
    </row>
    <row r="842" spans="1:297">
      <c r="A842">
        <v>826</v>
      </c>
      <c r="B842">
        <v>1762210832</v>
      </c>
      <c r="C842">
        <v>12600</v>
      </c>
      <c r="D842" t="s">
        <v>2104</v>
      </c>
      <c r="E842" t="s">
        <v>2105</v>
      </c>
      <c r="F842">
        <v>5</v>
      </c>
      <c r="G842" t="s">
        <v>1991</v>
      </c>
      <c r="H842" t="s">
        <v>438</v>
      </c>
      <c r="I842">
        <v>1762210823.84615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954.784767130839</v>
      </c>
      <c r="AK842">
        <v>925.836393939394</v>
      </c>
      <c r="AL842">
        <v>3.3011036557048</v>
      </c>
      <c r="AM842">
        <v>64.486555682665</v>
      </c>
      <c r="AN842">
        <f>(AP842 - AO842 + DY842*1E3/(8.314*(EA842+273.15)) * AR842/DX842 * AQ842) * DX842/(100*DL842) * 1000/(1000 - AP842)</f>
        <v>0</v>
      </c>
      <c r="AO842">
        <v>20.9451471808205</v>
      </c>
      <c r="AP842">
        <v>36.3493224242424</v>
      </c>
      <c r="AQ842">
        <v>0.00110808930592597</v>
      </c>
      <c r="AR842">
        <v>97.126396670549</v>
      </c>
      <c r="AS842">
        <v>3</v>
      </c>
      <c r="AT842">
        <v>1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439</v>
      </c>
      <c r="AY842" t="s">
        <v>439</v>
      </c>
      <c r="AZ842">
        <v>0</v>
      </c>
      <c r="BA842">
        <v>0</v>
      </c>
      <c r="BB842">
        <f>1-AZ842/BA842</f>
        <v>0</v>
      </c>
      <c r="BC842">
        <v>0</v>
      </c>
      <c r="BD842" t="s">
        <v>439</v>
      </c>
      <c r="BE842" t="s">
        <v>439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439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440</v>
      </c>
      <c r="DO842">
        <v>2</v>
      </c>
      <c r="DP842" t="b">
        <v>1</v>
      </c>
      <c r="DQ842">
        <v>1762210823.84615</v>
      </c>
      <c r="DR842">
        <v>869.293538461538</v>
      </c>
      <c r="DS842">
        <v>921.084384615385</v>
      </c>
      <c r="DT842">
        <v>36.3214769230769</v>
      </c>
      <c r="DU842">
        <v>20.9430307692308</v>
      </c>
      <c r="DV842">
        <v>864.636461538462</v>
      </c>
      <c r="DW842">
        <v>36.0114461538462</v>
      </c>
      <c r="DX842">
        <v>500.011538461539</v>
      </c>
      <c r="DY842">
        <v>90.7714076923077</v>
      </c>
      <c r="DZ842">
        <v>0.100019776923077</v>
      </c>
      <c r="EA842">
        <v>44.0203692307692</v>
      </c>
      <c r="EB842">
        <v>41.9548</v>
      </c>
      <c r="EC842">
        <v>999.9</v>
      </c>
      <c r="ED842">
        <v>0</v>
      </c>
      <c r="EE842">
        <v>0</v>
      </c>
      <c r="EF842">
        <v>10002.1769230769</v>
      </c>
      <c r="EG842">
        <v>0</v>
      </c>
      <c r="EH842">
        <v>1195.49384615385</v>
      </c>
      <c r="EI842">
        <v>-51.7911153846154</v>
      </c>
      <c r="EJ842">
        <v>902.057769230769</v>
      </c>
      <c r="EK842">
        <v>940.787538461539</v>
      </c>
      <c r="EL842">
        <v>15.3784461538462</v>
      </c>
      <c r="EM842">
        <v>921.084384615385</v>
      </c>
      <c r="EN842">
        <v>20.9430307692308</v>
      </c>
      <c r="EO842">
        <v>3.29695384615385</v>
      </c>
      <c r="EP842">
        <v>1.90102846153846</v>
      </c>
      <c r="EQ842">
        <v>25.6088846153846</v>
      </c>
      <c r="ER842">
        <v>16.6432230769231</v>
      </c>
      <c r="ES842">
        <v>1999.97230769231</v>
      </c>
      <c r="ET842">
        <v>0.979994923076923</v>
      </c>
      <c r="EU842">
        <v>0.0200049307692308</v>
      </c>
      <c r="EV842">
        <v>0</v>
      </c>
      <c r="EW842">
        <v>1160.09538461538</v>
      </c>
      <c r="EX842">
        <v>5.00059</v>
      </c>
      <c r="EY842">
        <v>24720.5923076923</v>
      </c>
      <c r="EZ842">
        <v>17360.0538461538</v>
      </c>
      <c r="FA842">
        <v>61.3459230769231</v>
      </c>
      <c r="FB842">
        <v>61.4179230769231</v>
      </c>
      <c r="FC842">
        <v>60.8653076923077</v>
      </c>
      <c r="FD842">
        <v>60.9036153846154</v>
      </c>
      <c r="FE842">
        <v>61.8701538461538</v>
      </c>
      <c r="FF842">
        <v>1955.06230769231</v>
      </c>
      <c r="FG842">
        <v>39.91</v>
      </c>
      <c r="FH842">
        <v>0</v>
      </c>
      <c r="FI842">
        <v>1762210831.4</v>
      </c>
      <c r="FJ842">
        <v>0</v>
      </c>
      <c r="FK842">
        <v>1160.35038461538</v>
      </c>
      <c r="FL842">
        <v>22.6765811972833</v>
      </c>
      <c r="FM842">
        <v>440.064957291447</v>
      </c>
      <c r="FN842">
        <v>24725.9653846154</v>
      </c>
      <c r="FO842">
        <v>15</v>
      </c>
      <c r="FP842">
        <v>0</v>
      </c>
      <c r="FQ842" t="s">
        <v>441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-51.849315</v>
      </c>
      <c r="GD842">
        <v>0.0959774436090406</v>
      </c>
      <c r="GE842">
        <v>0.288393173072804</v>
      </c>
      <c r="GF842">
        <v>1</v>
      </c>
      <c r="GG842">
        <v>1159.03852941176</v>
      </c>
      <c r="GH842">
        <v>21.9974026060744</v>
      </c>
      <c r="GI842">
        <v>2.16760389852473</v>
      </c>
      <c r="GJ842">
        <v>-1</v>
      </c>
      <c r="GK842">
        <v>15.367845</v>
      </c>
      <c r="GL842">
        <v>0.243333834586463</v>
      </c>
      <c r="GM842">
        <v>0.0235991202166523</v>
      </c>
      <c r="GN842">
        <v>0</v>
      </c>
      <c r="GO842">
        <v>1</v>
      </c>
      <c r="GP842">
        <v>2</v>
      </c>
      <c r="GQ842" t="s">
        <v>460</v>
      </c>
      <c r="GR842">
        <v>3.12602</v>
      </c>
      <c r="GS842">
        <v>2.77795</v>
      </c>
      <c r="GT842">
        <v>0.146351</v>
      </c>
      <c r="GU842">
        <v>0.152228</v>
      </c>
      <c r="GV842">
        <v>0.131971</v>
      </c>
      <c r="GW842">
        <v>0.0893804</v>
      </c>
      <c r="GX842">
        <v>30741.1</v>
      </c>
      <c r="GY842">
        <v>32337.6</v>
      </c>
      <c r="GZ842">
        <v>32709.1</v>
      </c>
      <c r="HA842">
        <v>34667.5</v>
      </c>
      <c r="HB842">
        <v>40543.7</v>
      </c>
      <c r="HC842">
        <v>45475.6</v>
      </c>
      <c r="HD842">
        <v>51355.5</v>
      </c>
      <c r="HE842">
        <v>55563.2</v>
      </c>
      <c r="HF842">
        <v>1.68817</v>
      </c>
      <c r="HG842">
        <v>2.01553</v>
      </c>
      <c r="HH842">
        <v>0.0199676</v>
      </c>
      <c r="HI842">
        <v>0</v>
      </c>
      <c r="HJ842">
        <v>41.6622</v>
      </c>
      <c r="HK842">
        <v>999.9</v>
      </c>
      <c r="HL842">
        <v>53.467</v>
      </c>
      <c r="HM842">
        <v>28.379</v>
      </c>
      <c r="HN842">
        <v>22.8517</v>
      </c>
      <c r="HO842">
        <v>60.3752</v>
      </c>
      <c r="HP842">
        <v>31.2099</v>
      </c>
      <c r="HQ842">
        <v>2</v>
      </c>
      <c r="HR842">
        <v>2.14028</v>
      </c>
      <c r="HS842">
        <v>2.32722</v>
      </c>
      <c r="HT842">
        <v>20.0966</v>
      </c>
      <c r="HU842">
        <v>5.18824</v>
      </c>
      <c r="HV842">
        <v>12.0159</v>
      </c>
      <c r="HW842">
        <v>4.9694</v>
      </c>
      <c r="HX842">
        <v>3.295</v>
      </c>
      <c r="HY842">
        <v>999.9</v>
      </c>
      <c r="HZ842">
        <v>9999</v>
      </c>
      <c r="IA842">
        <v>9999</v>
      </c>
      <c r="IB842">
        <v>9999</v>
      </c>
      <c r="IC842">
        <v>1.86314</v>
      </c>
      <c r="ID842">
        <v>1.86813</v>
      </c>
      <c r="IE842">
        <v>1.86784</v>
      </c>
      <c r="IF842">
        <v>1.86904</v>
      </c>
      <c r="IG842">
        <v>1.86982</v>
      </c>
      <c r="IH842">
        <v>1.86588</v>
      </c>
      <c r="II842">
        <v>1.86704</v>
      </c>
      <c r="IJ842">
        <v>1.86841</v>
      </c>
      <c r="IK842">
        <v>5</v>
      </c>
      <c r="IL842">
        <v>0</v>
      </c>
      <c r="IM842">
        <v>0</v>
      </c>
      <c r="IN842">
        <v>0</v>
      </c>
      <c r="IO842" t="s">
        <v>443</v>
      </c>
      <c r="IP842" t="s">
        <v>444</v>
      </c>
      <c r="IQ842" t="s">
        <v>445</v>
      </c>
      <c r="IR842" t="s">
        <v>445</v>
      </c>
      <c r="IS842" t="s">
        <v>445</v>
      </c>
      <c r="IT842" t="s">
        <v>445</v>
      </c>
      <c r="IU842">
        <v>0</v>
      </c>
      <c r="IV842">
        <v>100</v>
      </c>
      <c r="IW842">
        <v>100</v>
      </c>
      <c r="IX842">
        <v>4.75</v>
      </c>
      <c r="IY842">
        <v>0.3101</v>
      </c>
      <c r="IZ842">
        <v>0.972545899424372</v>
      </c>
      <c r="JA842">
        <v>0.00534676025210932</v>
      </c>
      <c r="JB842">
        <v>-1.70922874884956e-06</v>
      </c>
      <c r="JC842">
        <v>5.24977269206303e-10</v>
      </c>
      <c r="JD842">
        <v>0.310040366037049</v>
      </c>
      <c r="JE842">
        <v>0</v>
      </c>
      <c r="JF842">
        <v>0</v>
      </c>
      <c r="JG842">
        <v>0</v>
      </c>
      <c r="JH842">
        <v>4</v>
      </c>
      <c r="JI842">
        <v>2317</v>
      </c>
      <c r="JJ842">
        <v>-0</v>
      </c>
      <c r="JK842">
        <v>23</v>
      </c>
      <c r="JL842">
        <v>29370180.5</v>
      </c>
      <c r="JM842">
        <v>29370180.5</v>
      </c>
      <c r="JN842">
        <v>2.32056</v>
      </c>
      <c r="JO842">
        <v>2.60986</v>
      </c>
      <c r="JP842">
        <v>2.19849</v>
      </c>
      <c r="JQ842">
        <v>2.63672</v>
      </c>
      <c r="JR842">
        <v>2.44507</v>
      </c>
      <c r="JS842">
        <v>2.33521</v>
      </c>
      <c r="JT842">
        <v>33.0206</v>
      </c>
      <c r="JU842">
        <v>24.1663</v>
      </c>
      <c r="JV842">
        <v>18</v>
      </c>
      <c r="JW842">
        <v>490.665</v>
      </c>
      <c r="JX842">
        <v>764.349</v>
      </c>
      <c r="JY842">
        <v>40.0388</v>
      </c>
      <c r="JZ842">
        <v>52.0156</v>
      </c>
      <c r="KA842">
        <v>29.9967</v>
      </c>
      <c r="KB842">
        <v>52.0696</v>
      </c>
      <c r="KC842">
        <v>51.9165</v>
      </c>
      <c r="KD842">
        <v>46.5805</v>
      </c>
      <c r="KE842">
        <v>0</v>
      </c>
      <c r="KF842">
        <v>100</v>
      </c>
      <c r="KG842">
        <v>40.0419</v>
      </c>
      <c r="KH842">
        <v>974.301</v>
      </c>
      <c r="KI842">
        <v>21.9999</v>
      </c>
      <c r="KJ842">
        <v>93.1195</v>
      </c>
      <c r="KK842">
        <v>89.9268</v>
      </c>
    </row>
    <row r="843" spans="1:297">
      <c r="A843">
        <v>827</v>
      </c>
      <c r="B843">
        <v>1762210837</v>
      </c>
      <c r="C843">
        <v>12605</v>
      </c>
      <c r="D843" t="s">
        <v>2106</v>
      </c>
      <c r="E843" t="s">
        <v>2107</v>
      </c>
      <c r="F843">
        <v>5</v>
      </c>
      <c r="G843" t="s">
        <v>1991</v>
      </c>
      <c r="H843" t="s">
        <v>438</v>
      </c>
      <c r="I843">
        <v>1762210828.84615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970.979356416508</v>
      </c>
      <c r="AK843">
        <v>942.113175757575</v>
      </c>
      <c r="AL843">
        <v>3.24482114618854</v>
      </c>
      <c r="AM843">
        <v>64.486555682665</v>
      </c>
      <c r="AN843">
        <f>(AP843 - AO843 + DY843*1E3/(8.314*(EA843+273.15)) * AR843/DX843 * AQ843) * DX843/(100*DL843) * 1000/(1000 - AP843)</f>
        <v>0</v>
      </c>
      <c r="AO843">
        <v>20.9472513670794</v>
      </c>
      <c r="AP843">
        <v>36.3708066666667</v>
      </c>
      <c r="AQ843">
        <v>0.000879347197131118</v>
      </c>
      <c r="AR843">
        <v>97.126396670549</v>
      </c>
      <c r="AS843">
        <v>3</v>
      </c>
      <c r="AT843">
        <v>1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439</v>
      </c>
      <c r="AY843" t="s">
        <v>439</v>
      </c>
      <c r="AZ843">
        <v>0</v>
      </c>
      <c r="BA843">
        <v>0</v>
      </c>
      <c r="BB843">
        <f>1-AZ843/BA843</f>
        <v>0</v>
      </c>
      <c r="BC843">
        <v>0</v>
      </c>
      <c r="BD843" t="s">
        <v>439</v>
      </c>
      <c r="BE843" t="s">
        <v>439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439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440</v>
      </c>
      <c r="DO843">
        <v>2</v>
      </c>
      <c r="DP843" t="b">
        <v>1</v>
      </c>
      <c r="DQ843">
        <v>1762210828.84615</v>
      </c>
      <c r="DR843">
        <v>885.266461538461</v>
      </c>
      <c r="DS843">
        <v>937.283923076923</v>
      </c>
      <c r="DT843">
        <v>36.3415307692308</v>
      </c>
      <c r="DU843">
        <v>20.9450692307692</v>
      </c>
      <c r="DV843">
        <v>880.552615384615</v>
      </c>
      <c r="DW843">
        <v>36.0315076923077</v>
      </c>
      <c r="DX843">
        <v>499.974769230769</v>
      </c>
      <c r="DY843">
        <v>90.7708307692308</v>
      </c>
      <c r="DZ843">
        <v>0.0999924692307692</v>
      </c>
      <c r="EA843">
        <v>44.0332923076923</v>
      </c>
      <c r="EB843">
        <v>41.9707307692308</v>
      </c>
      <c r="EC843">
        <v>999.9</v>
      </c>
      <c r="ED843">
        <v>0</v>
      </c>
      <c r="EE843">
        <v>0</v>
      </c>
      <c r="EF843">
        <v>10009.9115384615</v>
      </c>
      <c r="EG843">
        <v>0</v>
      </c>
      <c r="EH843">
        <v>1195.51307692308</v>
      </c>
      <c r="EI843">
        <v>-52.0177692307692</v>
      </c>
      <c r="EJ843">
        <v>918.651769230769</v>
      </c>
      <c r="EK843">
        <v>957.335538461539</v>
      </c>
      <c r="EL843">
        <v>15.3964615384615</v>
      </c>
      <c r="EM843">
        <v>937.283923076923</v>
      </c>
      <c r="EN843">
        <v>20.9450692307692</v>
      </c>
      <c r="EO843">
        <v>3.29875230769231</v>
      </c>
      <c r="EP843">
        <v>1.90120153846154</v>
      </c>
      <c r="EQ843">
        <v>25.6180769230769</v>
      </c>
      <c r="ER843">
        <v>16.6446538461538</v>
      </c>
      <c r="ES843">
        <v>1999.94230769231</v>
      </c>
      <c r="ET843">
        <v>0.979994461538461</v>
      </c>
      <c r="EU843">
        <v>0.0200054153846154</v>
      </c>
      <c r="EV843">
        <v>0</v>
      </c>
      <c r="EW843">
        <v>1162.02615384615</v>
      </c>
      <c r="EX843">
        <v>5.00059</v>
      </c>
      <c r="EY843">
        <v>24757.2384615385</v>
      </c>
      <c r="EZ843">
        <v>17359.7923076923</v>
      </c>
      <c r="FA843">
        <v>61.3265384615385</v>
      </c>
      <c r="FB843">
        <v>61.3988461538462</v>
      </c>
      <c r="FC843">
        <v>60.8459230769231</v>
      </c>
      <c r="FD843">
        <v>60.8796923076923</v>
      </c>
      <c r="FE843">
        <v>61.8507692307692</v>
      </c>
      <c r="FF843">
        <v>1955.03230769231</v>
      </c>
      <c r="FG843">
        <v>39.91</v>
      </c>
      <c r="FH843">
        <v>0</v>
      </c>
      <c r="FI843">
        <v>1762210836.2</v>
      </c>
      <c r="FJ843">
        <v>0</v>
      </c>
      <c r="FK843">
        <v>1162.18038461538</v>
      </c>
      <c r="FL843">
        <v>22.558290613337</v>
      </c>
      <c r="FM843">
        <v>431.285470416988</v>
      </c>
      <c r="FN843">
        <v>24760.9115384615</v>
      </c>
      <c r="FO843">
        <v>15</v>
      </c>
      <c r="FP843">
        <v>0</v>
      </c>
      <c r="FQ843" t="s">
        <v>441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-51.8604904761905</v>
      </c>
      <c r="GD843">
        <v>-2.4636467532468</v>
      </c>
      <c r="GE843">
        <v>0.41774475791617</v>
      </c>
      <c r="GF843">
        <v>0</v>
      </c>
      <c r="GG843">
        <v>1161.03970588235</v>
      </c>
      <c r="GH843">
        <v>22.8337662427808</v>
      </c>
      <c r="GI843">
        <v>2.24907364628996</v>
      </c>
      <c r="GJ843">
        <v>-1</v>
      </c>
      <c r="GK843">
        <v>15.3860238095238</v>
      </c>
      <c r="GL843">
        <v>0.217480519480515</v>
      </c>
      <c r="GM843">
        <v>0.0219999113583044</v>
      </c>
      <c r="GN843">
        <v>0</v>
      </c>
      <c r="GO843">
        <v>0</v>
      </c>
      <c r="GP843">
        <v>2</v>
      </c>
      <c r="GQ843" t="s">
        <v>442</v>
      </c>
      <c r="GR843">
        <v>3.12603</v>
      </c>
      <c r="GS843">
        <v>2.77797</v>
      </c>
      <c r="GT843">
        <v>0.14808</v>
      </c>
      <c r="GU843">
        <v>0.15409</v>
      </c>
      <c r="GV843">
        <v>0.132031</v>
      </c>
      <c r="GW843">
        <v>0.0893884</v>
      </c>
      <c r="GX843">
        <v>30680.5</v>
      </c>
      <c r="GY843">
        <v>32268.9</v>
      </c>
      <c r="GZ843">
        <v>32711.1</v>
      </c>
      <c r="HA843">
        <v>34670.3</v>
      </c>
      <c r="HB843">
        <v>40543</v>
      </c>
      <c r="HC843">
        <v>45478.5</v>
      </c>
      <c r="HD843">
        <v>51358.1</v>
      </c>
      <c r="HE843">
        <v>55567</v>
      </c>
      <c r="HF843">
        <v>1.68862</v>
      </c>
      <c r="HG843">
        <v>2.016</v>
      </c>
      <c r="HH843">
        <v>0.0193007</v>
      </c>
      <c r="HI843">
        <v>0</v>
      </c>
      <c r="HJ843">
        <v>41.6739</v>
      </c>
      <c r="HK843">
        <v>999.9</v>
      </c>
      <c r="HL843">
        <v>53.467</v>
      </c>
      <c r="HM843">
        <v>28.369</v>
      </c>
      <c r="HN843">
        <v>22.8398</v>
      </c>
      <c r="HO843">
        <v>60.2652</v>
      </c>
      <c r="HP843">
        <v>31.2861</v>
      </c>
      <c r="HQ843">
        <v>2</v>
      </c>
      <c r="HR843">
        <v>2.13697</v>
      </c>
      <c r="HS843">
        <v>2.3793</v>
      </c>
      <c r="HT843">
        <v>20.0958</v>
      </c>
      <c r="HU843">
        <v>5.18779</v>
      </c>
      <c r="HV843">
        <v>12.0159</v>
      </c>
      <c r="HW843">
        <v>4.96925</v>
      </c>
      <c r="HX843">
        <v>3.29495</v>
      </c>
      <c r="HY843">
        <v>999.9</v>
      </c>
      <c r="HZ843">
        <v>9999</v>
      </c>
      <c r="IA843">
        <v>9999</v>
      </c>
      <c r="IB843">
        <v>9999</v>
      </c>
      <c r="IC843">
        <v>1.86314</v>
      </c>
      <c r="ID843">
        <v>1.86812</v>
      </c>
      <c r="IE843">
        <v>1.86783</v>
      </c>
      <c r="IF843">
        <v>1.86903</v>
      </c>
      <c r="IG843">
        <v>1.86981</v>
      </c>
      <c r="IH843">
        <v>1.86587</v>
      </c>
      <c r="II843">
        <v>1.86701</v>
      </c>
      <c r="IJ843">
        <v>1.86839</v>
      </c>
      <c r="IK843">
        <v>5</v>
      </c>
      <c r="IL843">
        <v>0</v>
      </c>
      <c r="IM843">
        <v>0</v>
      </c>
      <c r="IN843">
        <v>0</v>
      </c>
      <c r="IO843" t="s">
        <v>443</v>
      </c>
      <c r="IP843" t="s">
        <v>444</v>
      </c>
      <c r="IQ843" t="s">
        <v>445</v>
      </c>
      <c r="IR843" t="s">
        <v>445</v>
      </c>
      <c r="IS843" t="s">
        <v>445</v>
      </c>
      <c r="IT843" t="s">
        <v>445</v>
      </c>
      <c r="IU843">
        <v>0</v>
      </c>
      <c r="IV843">
        <v>100</v>
      </c>
      <c r="IW843">
        <v>100</v>
      </c>
      <c r="IX843">
        <v>4.806</v>
      </c>
      <c r="IY843">
        <v>0.3101</v>
      </c>
      <c r="IZ843">
        <v>0.972545899424372</v>
      </c>
      <c r="JA843">
        <v>0.00534676025210932</v>
      </c>
      <c r="JB843">
        <v>-1.70922874884956e-06</v>
      </c>
      <c r="JC843">
        <v>5.24977269206303e-10</v>
      </c>
      <c r="JD843">
        <v>0.310040366037049</v>
      </c>
      <c r="JE843">
        <v>0</v>
      </c>
      <c r="JF843">
        <v>0</v>
      </c>
      <c r="JG843">
        <v>0</v>
      </c>
      <c r="JH843">
        <v>4</v>
      </c>
      <c r="JI843">
        <v>2317</v>
      </c>
      <c r="JJ843">
        <v>-0</v>
      </c>
      <c r="JK843">
        <v>23</v>
      </c>
      <c r="JL843">
        <v>29370180.6</v>
      </c>
      <c r="JM843">
        <v>29370180.6</v>
      </c>
      <c r="JN843">
        <v>2.3584</v>
      </c>
      <c r="JO843">
        <v>2.61108</v>
      </c>
      <c r="JP843">
        <v>2.19849</v>
      </c>
      <c r="JQ843">
        <v>2.63672</v>
      </c>
      <c r="JR843">
        <v>2.44507</v>
      </c>
      <c r="JS843">
        <v>2.323</v>
      </c>
      <c r="JT843">
        <v>33.0206</v>
      </c>
      <c r="JU843">
        <v>24.1663</v>
      </c>
      <c r="JV843">
        <v>18</v>
      </c>
      <c r="JW843">
        <v>490.76</v>
      </c>
      <c r="JX843">
        <v>764.449</v>
      </c>
      <c r="JY843">
        <v>40.0556</v>
      </c>
      <c r="JZ843">
        <v>51.9768</v>
      </c>
      <c r="KA843">
        <v>29.9968</v>
      </c>
      <c r="KB843">
        <v>52.0294</v>
      </c>
      <c r="KC843">
        <v>51.8768</v>
      </c>
      <c r="KD843">
        <v>47.2814</v>
      </c>
      <c r="KE843">
        <v>0</v>
      </c>
      <c r="KF843">
        <v>100</v>
      </c>
      <c r="KG843">
        <v>40.0566</v>
      </c>
      <c r="KH843">
        <v>987.903</v>
      </c>
      <c r="KI843">
        <v>21.9999</v>
      </c>
      <c r="KJ843">
        <v>93.1247</v>
      </c>
      <c r="KK843">
        <v>89.9333</v>
      </c>
    </row>
    <row r="844" spans="1:297">
      <c r="A844">
        <v>828</v>
      </c>
      <c r="B844">
        <v>1762210842</v>
      </c>
      <c r="C844">
        <v>12610</v>
      </c>
      <c r="D844" t="s">
        <v>2108</v>
      </c>
      <c r="E844" t="s">
        <v>2109</v>
      </c>
      <c r="F844">
        <v>5</v>
      </c>
      <c r="G844" t="s">
        <v>1991</v>
      </c>
      <c r="H844" t="s">
        <v>438</v>
      </c>
      <c r="I844">
        <v>1762210833.84615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988.883168596232</v>
      </c>
      <c r="AK844">
        <v>959.302212121212</v>
      </c>
      <c r="AL844">
        <v>3.44121411612807</v>
      </c>
      <c r="AM844">
        <v>64.486555682665</v>
      </c>
      <c r="AN844">
        <f>(AP844 - AO844 + DY844*1E3/(8.314*(EA844+273.15)) * AR844/DX844 * AQ844) * DX844/(100*DL844) * 1000/(1000 - AP844)</f>
        <v>0</v>
      </c>
      <c r="AO844">
        <v>20.949525756896</v>
      </c>
      <c r="AP844">
        <v>36.3984866666667</v>
      </c>
      <c r="AQ844">
        <v>0.00537373304950828</v>
      </c>
      <c r="AR844">
        <v>97.126396670549</v>
      </c>
      <c r="AS844">
        <v>3</v>
      </c>
      <c r="AT844">
        <v>1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439</v>
      </c>
      <c r="AY844" t="s">
        <v>439</v>
      </c>
      <c r="AZ844">
        <v>0</v>
      </c>
      <c r="BA844">
        <v>0</v>
      </c>
      <c r="BB844">
        <f>1-AZ844/BA844</f>
        <v>0</v>
      </c>
      <c r="BC844">
        <v>0</v>
      </c>
      <c r="BD844" t="s">
        <v>439</v>
      </c>
      <c r="BE844" t="s">
        <v>439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439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440</v>
      </c>
      <c r="DO844">
        <v>2</v>
      </c>
      <c r="DP844" t="b">
        <v>1</v>
      </c>
      <c r="DQ844">
        <v>1762210833.84615</v>
      </c>
      <c r="DR844">
        <v>901.247769230769</v>
      </c>
      <c r="DS844">
        <v>953.739384615385</v>
      </c>
      <c r="DT844">
        <v>36.3633846153846</v>
      </c>
      <c r="DU844">
        <v>20.9477461538462</v>
      </c>
      <c r="DV844">
        <v>896.477307692308</v>
      </c>
      <c r="DW844">
        <v>36.0533692307692</v>
      </c>
      <c r="DX844">
        <v>499.993076923077</v>
      </c>
      <c r="DY844">
        <v>90.7696769230769</v>
      </c>
      <c r="DZ844">
        <v>0.100042353846154</v>
      </c>
      <c r="EA844">
        <v>44.0438230769231</v>
      </c>
      <c r="EB844">
        <v>41.9835</v>
      </c>
      <c r="EC844">
        <v>999.9</v>
      </c>
      <c r="ED844">
        <v>0</v>
      </c>
      <c r="EE844">
        <v>0</v>
      </c>
      <c r="EF844">
        <v>10004.9115384615</v>
      </c>
      <c r="EG844">
        <v>0</v>
      </c>
      <c r="EH844">
        <v>1195.56923076923</v>
      </c>
      <c r="EI844">
        <v>-52.4918384615385</v>
      </c>
      <c r="EJ844">
        <v>935.257153846154</v>
      </c>
      <c r="EK844">
        <v>974.145615384615</v>
      </c>
      <c r="EL844">
        <v>15.4156538461538</v>
      </c>
      <c r="EM844">
        <v>953.739384615385</v>
      </c>
      <c r="EN844">
        <v>20.9477461538462</v>
      </c>
      <c r="EO844">
        <v>3.30069461538461</v>
      </c>
      <c r="EP844">
        <v>1.90142</v>
      </c>
      <c r="EQ844">
        <v>25.6279923076923</v>
      </c>
      <c r="ER844">
        <v>16.6464615384615</v>
      </c>
      <c r="ES844">
        <v>1999.91230769231</v>
      </c>
      <c r="ET844">
        <v>0.979994</v>
      </c>
      <c r="EU844">
        <v>0.0200058846153846</v>
      </c>
      <c r="EV844">
        <v>0</v>
      </c>
      <c r="EW844">
        <v>1163.88846153846</v>
      </c>
      <c r="EX844">
        <v>5.00059</v>
      </c>
      <c r="EY844">
        <v>24793.0538461538</v>
      </c>
      <c r="EZ844">
        <v>17359.5307692308</v>
      </c>
      <c r="FA844">
        <v>61.312</v>
      </c>
      <c r="FB844">
        <v>61.3797692307692</v>
      </c>
      <c r="FC844">
        <v>60.8265384615385</v>
      </c>
      <c r="FD844">
        <v>60.8701538461538</v>
      </c>
      <c r="FE844">
        <v>61.8313846153846</v>
      </c>
      <c r="FF844">
        <v>1955.00230769231</v>
      </c>
      <c r="FG844">
        <v>39.91</v>
      </c>
      <c r="FH844">
        <v>0</v>
      </c>
      <c r="FI844">
        <v>1762210841.6</v>
      </c>
      <c r="FJ844">
        <v>0</v>
      </c>
      <c r="FK844">
        <v>1164.3156</v>
      </c>
      <c r="FL844">
        <v>22.6984615679247</v>
      </c>
      <c r="FM844">
        <v>439.046154545636</v>
      </c>
      <c r="FN844">
        <v>24802.192</v>
      </c>
      <c r="FO844">
        <v>15</v>
      </c>
      <c r="FP844">
        <v>0</v>
      </c>
      <c r="FQ844" t="s">
        <v>441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-52.318195</v>
      </c>
      <c r="GD844">
        <v>-5.95394436090226</v>
      </c>
      <c r="GE844">
        <v>0.713262195461809</v>
      </c>
      <c r="GF844">
        <v>0</v>
      </c>
      <c r="GG844">
        <v>1162.85176470588</v>
      </c>
      <c r="GH844">
        <v>22.436669191076</v>
      </c>
      <c r="GI844">
        <v>2.21186967836003</v>
      </c>
      <c r="GJ844">
        <v>-1</v>
      </c>
      <c r="GK844">
        <v>15.406575</v>
      </c>
      <c r="GL844">
        <v>0.232046616541369</v>
      </c>
      <c r="GM844">
        <v>0.0223407894891831</v>
      </c>
      <c r="GN844">
        <v>0</v>
      </c>
      <c r="GO844">
        <v>0</v>
      </c>
      <c r="GP844">
        <v>2</v>
      </c>
      <c r="GQ844" t="s">
        <v>442</v>
      </c>
      <c r="GR844">
        <v>3.12627</v>
      </c>
      <c r="GS844">
        <v>2.77796</v>
      </c>
      <c r="GT844">
        <v>0.149871</v>
      </c>
      <c r="GU844">
        <v>0.155789</v>
      </c>
      <c r="GV844">
        <v>0.132099</v>
      </c>
      <c r="GW844">
        <v>0.0894062</v>
      </c>
      <c r="GX844">
        <v>30618.5</v>
      </c>
      <c r="GY844">
        <v>32206.9</v>
      </c>
      <c r="GZ844">
        <v>32713.8</v>
      </c>
      <c r="HA844">
        <v>34673.5</v>
      </c>
      <c r="HB844">
        <v>40542.8</v>
      </c>
      <c r="HC844">
        <v>45481.8</v>
      </c>
      <c r="HD844">
        <v>51361.7</v>
      </c>
      <c r="HE844">
        <v>55571.9</v>
      </c>
      <c r="HF844">
        <v>1.68913</v>
      </c>
      <c r="HG844">
        <v>2.0163</v>
      </c>
      <c r="HH844">
        <v>0.020355</v>
      </c>
      <c r="HI844">
        <v>0</v>
      </c>
      <c r="HJ844">
        <v>41.6866</v>
      </c>
      <c r="HK844">
        <v>999.9</v>
      </c>
      <c r="HL844">
        <v>53.467</v>
      </c>
      <c r="HM844">
        <v>28.379</v>
      </c>
      <c r="HN844">
        <v>22.853</v>
      </c>
      <c r="HO844">
        <v>60.5452</v>
      </c>
      <c r="HP844">
        <v>31.1579</v>
      </c>
      <c r="HQ844">
        <v>2</v>
      </c>
      <c r="HR844">
        <v>2.13351</v>
      </c>
      <c r="HS844">
        <v>2.3973</v>
      </c>
      <c r="HT844">
        <v>20.0954</v>
      </c>
      <c r="HU844">
        <v>5.18824</v>
      </c>
      <c r="HV844">
        <v>12.0159</v>
      </c>
      <c r="HW844">
        <v>4.9691</v>
      </c>
      <c r="HX844">
        <v>3.29492</v>
      </c>
      <c r="HY844">
        <v>999.9</v>
      </c>
      <c r="HZ844">
        <v>9999</v>
      </c>
      <c r="IA844">
        <v>9999</v>
      </c>
      <c r="IB844">
        <v>9999</v>
      </c>
      <c r="IC844">
        <v>1.86315</v>
      </c>
      <c r="ID844">
        <v>1.86813</v>
      </c>
      <c r="IE844">
        <v>1.86784</v>
      </c>
      <c r="IF844">
        <v>1.86904</v>
      </c>
      <c r="IG844">
        <v>1.86982</v>
      </c>
      <c r="IH844">
        <v>1.86586</v>
      </c>
      <c r="II844">
        <v>1.86703</v>
      </c>
      <c r="IJ844">
        <v>1.8684</v>
      </c>
      <c r="IK844">
        <v>5</v>
      </c>
      <c r="IL844">
        <v>0</v>
      </c>
      <c r="IM844">
        <v>0</v>
      </c>
      <c r="IN844">
        <v>0</v>
      </c>
      <c r="IO844" t="s">
        <v>443</v>
      </c>
      <c r="IP844" t="s">
        <v>444</v>
      </c>
      <c r="IQ844" t="s">
        <v>445</v>
      </c>
      <c r="IR844" t="s">
        <v>445</v>
      </c>
      <c r="IS844" t="s">
        <v>445</v>
      </c>
      <c r="IT844" t="s">
        <v>445</v>
      </c>
      <c r="IU844">
        <v>0</v>
      </c>
      <c r="IV844">
        <v>100</v>
      </c>
      <c r="IW844">
        <v>100</v>
      </c>
      <c r="IX844">
        <v>4.863</v>
      </c>
      <c r="IY844">
        <v>0.31</v>
      </c>
      <c r="IZ844">
        <v>0.972545899424372</v>
      </c>
      <c r="JA844">
        <v>0.00534676025210932</v>
      </c>
      <c r="JB844">
        <v>-1.70922874884956e-06</v>
      </c>
      <c r="JC844">
        <v>5.24977269206303e-10</v>
      </c>
      <c r="JD844">
        <v>0.310040366037049</v>
      </c>
      <c r="JE844">
        <v>0</v>
      </c>
      <c r="JF844">
        <v>0</v>
      </c>
      <c r="JG844">
        <v>0</v>
      </c>
      <c r="JH844">
        <v>4</v>
      </c>
      <c r="JI844">
        <v>2317</v>
      </c>
      <c r="JJ844">
        <v>-0</v>
      </c>
      <c r="JK844">
        <v>23</v>
      </c>
      <c r="JL844">
        <v>29370180.7</v>
      </c>
      <c r="JM844">
        <v>29370180.7</v>
      </c>
      <c r="JN844">
        <v>2.3938</v>
      </c>
      <c r="JO844">
        <v>2.60986</v>
      </c>
      <c r="JP844">
        <v>2.19849</v>
      </c>
      <c r="JQ844">
        <v>2.63794</v>
      </c>
      <c r="JR844">
        <v>2.44629</v>
      </c>
      <c r="JS844">
        <v>2.33643</v>
      </c>
      <c r="JT844">
        <v>33.0206</v>
      </c>
      <c r="JU844">
        <v>24.1663</v>
      </c>
      <c r="JV844">
        <v>18</v>
      </c>
      <c r="JW844">
        <v>490.892</v>
      </c>
      <c r="JX844">
        <v>764.373</v>
      </c>
      <c r="JY844">
        <v>40.0652</v>
      </c>
      <c r="JZ844">
        <v>51.9396</v>
      </c>
      <c r="KA844">
        <v>29.9968</v>
      </c>
      <c r="KB844">
        <v>51.9892</v>
      </c>
      <c r="KC844">
        <v>51.8371</v>
      </c>
      <c r="KD844">
        <v>48.0404</v>
      </c>
      <c r="KE844">
        <v>0</v>
      </c>
      <c r="KF844">
        <v>100</v>
      </c>
      <c r="KG844">
        <v>39.2667</v>
      </c>
      <c r="KH844">
        <v>1008.14</v>
      </c>
      <c r="KI844">
        <v>21.9999</v>
      </c>
      <c r="KJ844">
        <v>93.1316</v>
      </c>
      <c r="KK844">
        <v>89.9414</v>
      </c>
    </row>
    <row r="845" spans="1:297">
      <c r="A845">
        <v>829</v>
      </c>
      <c r="B845">
        <v>1762210847</v>
      </c>
      <c r="C845">
        <v>12615</v>
      </c>
      <c r="D845" t="s">
        <v>2110</v>
      </c>
      <c r="E845" t="s">
        <v>2111</v>
      </c>
      <c r="F845">
        <v>5</v>
      </c>
      <c r="G845" t="s">
        <v>1991</v>
      </c>
      <c r="H845" t="s">
        <v>438</v>
      </c>
      <c r="I845">
        <v>1762210838.84615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1005.64189848554</v>
      </c>
      <c r="AK845">
        <v>976.095648484848</v>
      </c>
      <c r="AL845">
        <v>3.3755094850289</v>
      </c>
      <c r="AM845">
        <v>64.486555682665</v>
      </c>
      <c r="AN845">
        <f>(AP845 - AO845 + DY845*1E3/(8.314*(EA845+273.15)) * AR845/DX845 * AQ845) * DX845/(100*DL845) * 1000/(1000 - AP845)</f>
        <v>0</v>
      </c>
      <c r="AO845">
        <v>20.9528923247397</v>
      </c>
      <c r="AP845">
        <v>36.4022678787879</v>
      </c>
      <c r="AQ845">
        <v>0.000681075736487544</v>
      </c>
      <c r="AR845">
        <v>97.126396670549</v>
      </c>
      <c r="AS845">
        <v>3</v>
      </c>
      <c r="AT845">
        <v>1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439</v>
      </c>
      <c r="AY845" t="s">
        <v>439</v>
      </c>
      <c r="AZ845">
        <v>0</v>
      </c>
      <c r="BA845">
        <v>0</v>
      </c>
      <c r="BB845">
        <f>1-AZ845/BA845</f>
        <v>0</v>
      </c>
      <c r="BC845">
        <v>0</v>
      </c>
      <c r="BD845" t="s">
        <v>439</v>
      </c>
      <c r="BE845" t="s">
        <v>439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439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440</v>
      </c>
      <c r="DO845">
        <v>2</v>
      </c>
      <c r="DP845" t="b">
        <v>1</v>
      </c>
      <c r="DQ845">
        <v>1762210838.84615</v>
      </c>
      <c r="DR845">
        <v>917.322</v>
      </c>
      <c r="DS845">
        <v>970.482538461539</v>
      </c>
      <c r="DT845">
        <v>36.3825076923077</v>
      </c>
      <c r="DU845">
        <v>20.9502615384615</v>
      </c>
      <c r="DV845">
        <v>912.494769230769</v>
      </c>
      <c r="DW845">
        <v>36.0724846153846</v>
      </c>
      <c r="DX845">
        <v>500.001615384615</v>
      </c>
      <c r="DY845">
        <v>90.7677384615385</v>
      </c>
      <c r="DZ845">
        <v>0.100060507692308</v>
      </c>
      <c r="EA845">
        <v>44.0533615384615</v>
      </c>
      <c r="EB845">
        <v>42.0043538461539</v>
      </c>
      <c r="EC845">
        <v>999.9</v>
      </c>
      <c r="ED845">
        <v>0</v>
      </c>
      <c r="EE845">
        <v>0</v>
      </c>
      <c r="EF845">
        <v>9997.88615384615</v>
      </c>
      <c r="EG845">
        <v>0</v>
      </c>
      <c r="EH845">
        <v>1195.64692307692</v>
      </c>
      <c r="EI845">
        <v>-53.1606076923077</v>
      </c>
      <c r="EJ845">
        <v>951.956923076923</v>
      </c>
      <c r="EK845">
        <v>991.249384615385</v>
      </c>
      <c r="EL845">
        <v>15.4322461538462</v>
      </c>
      <c r="EM845">
        <v>970.482538461539</v>
      </c>
      <c r="EN845">
        <v>20.9502615384615</v>
      </c>
      <c r="EO845">
        <v>3.30235846153846</v>
      </c>
      <c r="EP845">
        <v>1.90160846153846</v>
      </c>
      <c r="EQ845">
        <v>25.6364923076923</v>
      </c>
      <c r="ER845">
        <v>16.6480153846154</v>
      </c>
      <c r="ES845">
        <v>1999.93230769231</v>
      </c>
      <c r="ET845">
        <v>0.979994</v>
      </c>
      <c r="EU845">
        <v>0.0200058923076923</v>
      </c>
      <c r="EV845">
        <v>0</v>
      </c>
      <c r="EW845">
        <v>1165.66</v>
      </c>
      <c r="EX845">
        <v>5.00059</v>
      </c>
      <c r="EY845">
        <v>24829.4461538462</v>
      </c>
      <c r="EZ845">
        <v>17359.7</v>
      </c>
      <c r="FA845">
        <v>61.2929230769231</v>
      </c>
      <c r="FB845">
        <v>61.3653076923077</v>
      </c>
      <c r="FC845">
        <v>60.7976923076923</v>
      </c>
      <c r="FD845">
        <v>60.8507692307692</v>
      </c>
      <c r="FE845">
        <v>61.8024615384615</v>
      </c>
      <c r="FF845">
        <v>1955.02230769231</v>
      </c>
      <c r="FG845">
        <v>39.91</v>
      </c>
      <c r="FH845">
        <v>0</v>
      </c>
      <c r="FI845">
        <v>1762210846.4</v>
      </c>
      <c r="FJ845">
        <v>0</v>
      </c>
      <c r="FK845">
        <v>1166.052</v>
      </c>
      <c r="FL845">
        <v>20.6723076494169</v>
      </c>
      <c r="FM845">
        <v>439.784614654233</v>
      </c>
      <c r="FN845">
        <v>24837.212</v>
      </c>
      <c r="FO845">
        <v>15</v>
      </c>
      <c r="FP845">
        <v>0</v>
      </c>
      <c r="FQ845" t="s">
        <v>441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-52.7923761904762</v>
      </c>
      <c r="GD845">
        <v>-8.53553766233781</v>
      </c>
      <c r="GE845">
        <v>0.963453250851313</v>
      </c>
      <c r="GF845">
        <v>0</v>
      </c>
      <c r="GG845">
        <v>1164.61852941176</v>
      </c>
      <c r="GH845">
        <v>21.6884644835755</v>
      </c>
      <c r="GI845">
        <v>2.14347043003374</v>
      </c>
      <c r="GJ845">
        <v>-1</v>
      </c>
      <c r="GK845">
        <v>15.4221380952381</v>
      </c>
      <c r="GL845">
        <v>0.210225974025992</v>
      </c>
      <c r="GM845">
        <v>0.0214646880822229</v>
      </c>
      <c r="GN845">
        <v>0</v>
      </c>
      <c r="GO845">
        <v>0</v>
      </c>
      <c r="GP845">
        <v>2</v>
      </c>
      <c r="GQ845" t="s">
        <v>442</v>
      </c>
      <c r="GR845">
        <v>3.12611</v>
      </c>
      <c r="GS845">
        <v>2.77787</v>
      </c>
      <c r="GT845">
        <v>0.151654</v>
      </c>
      <c r="GU845">
        <v>0.157695</v>
      </c>
      <c r="GV845">
        <v>0.132134</v>
      </c>
      <c r="GW845">
        <v>0.0894256</v>
      </c>
      <c r="GX845">
        <v>30556.4</v>
      </c>
      <c r="GY845">
        <v>32137.1</v>
      </c>
      <c r="GZ845">
        <v>32716.2</v>
      </c>
      <c r="HA845">
        <v>34676.9</v>
      </c>
      <c r="HB845">
        <v>40543.3</v>
      </c>
      <c r="HC845">
        <v>45485.3</v>
      </c>
      <c r="HD845">
        <v>51364.5</v>
      </c>
      <c r="HE845">
        <v>55577.1</v>
      </c>
      <c r="HF845">
        <v>1.68935</v>
      </c>
      <c r="HG845">
        <v>2.01682</v>
      </c>
      <c r="HH845">
        <v>0.0232197</v>
      </c>
      <c r="HI845">
        <v>0</v>
      </c>
      <c r="HJ845">
        <v>41.6972</v>
      </c>
      <c r="HK845">
        <v>999.9</v>
      </c>
      <c r="HL845">
        <v>53.467</v>
      </c>
      <c r="HM845">
        <v>28.379</v>
      </c>
      <c r="HN845">
        <v>22.8539</v>
      </c>
      <c r="HO845">
        <v>60.5852</v>
      </c>
      <c r="HP845">
        <v>31.25</v>
      </c>
      <c r="HQ845">
        <v>2</v>
      </c>
      <c r="HR845">
        <v>2.14461</v>
      </c>
      <c r="HS845">
        <v>5.60614</v>
      </c>
      <c r="HT845">
        <v>20.0208</v>
      </c>
      <c r="HU845">
        <v>5.19048</v>
      </c>
      <c r="HV845">
        <v>12.0159</v>
      </c>
      <c r="HW845">
        <v>4.9699</v>
      </c>
      <c r="HX845">
        <v>3.295</v>
      </c>
      <c r="HY845">
        <v>999.9</v>
      </c>
      <c r="HZ845">
        <v>9999</v>
      </c>
      <c r="IA845">
        <v>9999</v>
      </c>
      <c r="IB845">
        <v>9999</v>
      </c>
      <c r="IC845">
        <v>1.86312</v>
      </c>
      <c r="ID845">
        <v>1.86812</v>
      </c>
      <c r="IE845">
        <v>1.86783</v>
      </c>
      <c r="IF845">
        <v>1.86903</v>
      </c>
      <c r="IG845">
        <v>1.86981</v>
      </c>
      <c r="IH845">
        <v>1.86584</v>
      </c>
      <c r="II845">
        <v>1.86703</v>
      </c>
      <c r="IJ845">
        <v>1.86837</v>
      </c>
      <c r="IK845">
        <v>5</v>
      </c>
      <c r="IL845">
        <v>0</v>
      </c>
      <c r="IM845">
        <v>0</v>
      </c>
      <c r="IN845">
        <v>0</v>
      </c>
      <c r="IO845" t="s">
        <v>443</v>
      </c>
      <c r="IP845" t="s">
        <v>444</v>
      </c>
      <c r="IQ845" t="s">
        <v>445</v>
      </c>
      <c r="IR845" t="s">
        <v>445</v>
      </c>
      <c r="IS845" t="s">
        <v>445</v>
      </c>
      <c r="IT845" t="s">
        <v>445</v>
      </c>
      <c r="IU845">
        <v>0</v>
      </c>
      <c r="IV845">
        <v>100</v>
      </c>
      <c r="IW845">
        <v>100</v>
      </c>
      <c r="IX845">
        <v>4.921</v>
      </c>
      <c r="IY845">
        <v>0.31</v>
      </c>
      <c r="IZ845">
        <v>0.972545899424372</v>
      </c>
      <c r="JA845">
        <v>0.00534676025210932</v>
      </c>
      <c r="JB845">
        <v>-1.70922874884956e-06</v>
      </c>
      <c r="JC845">
        <v>5.24977269206303e-10</v>
      </c>
      <c r="JD845">
        <v>0.310040366037049</v>
      </c>
      <c r="JE845">
        <v>0</v>
      </c>
      <c r="JF845">
        <v>0</v>
      </c>
      <c r="JG845">
        <v>0</v>
      </c>
      <c r="JH845">
        <v>4</v>
      </c>
      <c r="JI845">
        <v>2317</v>
      </c>
      <c r="JJ845">
        <v>-0</v>
      </c>
      <c r="JK845">
        <v>23</v>
      </c>
      <c r="JL845">
        <v>29370180.8</v>
      </c>
      <c r="JM845">
        <v>29370180.8</v>
      </c>
      <c r="JN845">
        <v>2.43042</v>
      </c>
      <c r="JO845">
        <v>2.60498</v>
      </c>
      <c r="JP845">
        <v>2.19849</v>
      </c>
      <c r="JQ845">
        <v>2.63672</v>
      </c>
      <c r="JR845">
        <v>2.44507</v>
      </c>
      <c r="JS845">
        <v>2.36694</v>
      </c>
      <c r="JT845">
        <v>33.0206</v>
      </c>
      <c r="JU845">
        <v>24.14</v>
      </c>
      <c r="JV845">
        <v>18</v>
      </c>
      <c r="JW845">
        <v>490.823</v>
      </c>
      <c r="JX845">
        <v>764.524</v>
      </c>
      <c r="JY845">
        <v>39.7102</v>
      </c>
      <c r="JZ845">
        <v>51.9009</v>
      </c>
      <c r="KA845">
        <v>30.0071</v>
      </c>
      <c r="KB845">
        <v>51.9491</v>
      </c>
      <c r="KC845">
        <v>51.7975</v>
      </c>
      <c r="KD845">
        <v>48.7198</v>
      </c>
      <c r="KE845">
        <v>0</v>
      </c>
      <c r="KF845">
        <v>100</v>
      </c>
      <c r="KG845">
        <v>39.2195</v>
      </c>
      <c r="KH845">
        <v>1021.65</v>
      </c>
      <c r="KI845">
        <v>21.9999</v>
      </c>
      <c r="KJ845">
        <v>93.1374</v>
      </c>
      <c r="KK845">
        <v>89.95</v>
      </c>
    </row>
    <row r="846" spans="1:297">
      <c r="A846">
        <v>830</v>
      </c>
      <c r="B846">
        <v>1762210852</v>
      </c>
      <c r="C846">
        <v>12620</v>
      </c>
      <c r="D846" t="s">
        <v>2112</v>
      </c>
      <c r="E846" t="s">
        <v>2113</v>
      </c>
      <c r="F846">
        <v>5</v>
      </c>
      <c r="G846" t="s">
        <v>1991</v>
      </c>
      <c r="H846" t="s">
        <v>438</v>
      </c>
      <c r="I846">
        <v>1762210843.84615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1023.99331488215</v>
      </c>
      <c r="AK846">
        <v>993.755781818182</v>
      </c>
      <c r="AL846">
        <v>3.5168884030189</v>
      </c>
      <c r="AM846">
        <v>64.486555682665</v>
      </c>
      <c r="AN846">
        <f>(AP846 - AO846 + DY846*1E3/(8.314*(EA846+273.15)) * AR846/DX846 * AQ846) * DX846/(100*DL846) * 1000/(1000 - AP846)</f>
        <v>0</v>
      </c>
      <c r="AO846">
        <v>20.9562310622606</v>
      </c>
      <c r="AP846">
        <v>36.4037490909091</v>
      </c>
      <c r="AQ846">
        <v>-6.49222992463049e-05</v>
      </c>
      <c r="AR846">
        <v>97.126396670549</v>
      </c>
      <c r="AS846">
        <v>3</v>
      </c>
      <c r="AT846">
        <v>1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439</v>
      </c>
      <c r="AY846" t="s">
        <v>439</v>
      </c>
      <c r="AZ846">
        <v>0</v>
      </c>
      <c r="BA846">
        <v>0</v>
      </c>
      <c r="BB846">
        <f>1-AZ846/BA846</f>
        <v>0</v>
      </c>
      <c r="BC846">
        <v>0</v>
      </c>
      <c r="BD846" t="s">
        <v>439</v>
      </c>
      <c r="BE846" t="s">
        <v>439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439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440</v>
      </c>
      <c r="DO846">
        <v>2</v>
      </c>
      <c r="DP846" t="b">
        <v>1</v>
      </c>
      <c r="DQ846">
        <v>1762210843.84615</v>
      </c>
      <c r="DR846">
        <v>933.700307692308</v>
      </c>
      <c r="DS846">
        <v>987.652307692308</v>
      </c>
      <c r="DT846">
        <v>36.3972461538462</v>
      </c>
      <c r="DU846">
        <v>20.9531461538462</v>
      </c>
      <c r="DV846">
        <v>928.815538461538</v>
      </c>
      <c r="DW846">
        <v>36.0872153846154</v>
      </c>
      <c r="DX846">
        <v>499.985076923077</v>
      </c>
      <c r="DY846">
        <v>90.7661461538462</v>
      </c>
      <c r="DZ846">
        <v>0.100072492307692</v>
      </c>
      <c r="EA846">
        <v>44.0555153846154</v>
      </c>
      <c r="EB846">
        <v>42.0293076923077</v>
      </c>
      <c r="EC846">
        <v>999.9</v>
      </c>
      <c r="ED846">
        <v>0</v>
      </c>
      <c r="EE846">
        <v>0</v>
      </c>
      <c r="EF846">
        <v>9990.09</v>
      </c>
      <c r="EG846">
        <v>0</v>
      </c>
      <c r="EH846">
        <v>1195.73230769231</v>
      </c>
      <c r="EI846">
        <v>-53.9519692307692</v>
      </c>
      <c r="EJ846">
        <v>968.968384615384</v>
      </c>
      <c r="EK846">
        <v>1008.79</v>
      </c>
      <c r="EL846">
        <v>15.4441</v>
      </c>
      <c r="EM846">
        <v>987.652307692308</v>
      </c>
      <c r="EN846">
        <v>20.9531461538462</v>
      </c>
      <c r="EO846">
        <v>3.30363769230769</v>
      </c>
      <c r="EP846">
        <v>1.90183692307692</v>
      </c>
      <c r="EQ846">
        <v>25.6430307692308</v>
      </c>
      <c r="ER846">
        <v>16.6499076923077</v>
      </c>
      <c r="ES846">
        <v>1999.95307692308</v>
      </c>
      <c r="ET846">
        <v>0.979994</v>
      </c>
      <c r="EU846">
        <v>0.0200058923076923</v>
      </c>
      <c r="EV846">
        <v>0</v>
      </c>
      <c r="EW846">
        <v>1167.48</v>
      </c>
      <c r="EX846">
        <v>5.00059</v>
      </c>
      <c r="EY846">
        <v>24866.2153846154</v>
      </c>
      <c r="EZ846">
        <v>17359.8769230769</v>
      </c>
      <c r="FA846">
        <v>61.2738461538462</v>
      </c>
      <c r="FB846">
        <v>61.3459230769231</v>
      </c>
      <c r="FC846">
        <v>60.7786153846154</v>
      </c>
      <c r="FD846">
        <v>60.8313846153846</v>
      </c>
      <c r="FE846">
        <v>61.7833846153846</v>
      </c>
      <c r="FF846">
        <v>1955.04307692308</v>
      </c>
      <c r="FG846">
        <v>39.91</v>
      </c>
      <c r="FH846">
        <v>0</v>
      </c>
      <c r="FI846">
        <v>1762210851.2</v>
      </c>
      <c r="FJ846">
        <v>0</v>
      </c>
      <c r="FK846">
        <v>1167.786</v>
      </c>
      <c r="FL846">
        <v>21.2569230687906</v>
      </c>
      <c r="FM846">
        <v>434.515384567163</v>
      </c>
      <c r="FN846">
        <v>24872.2</v>
      </c>
      <c r="FO846">
        <v>15</v>
      </c>
      <c r="FP846">
        <v>0</v>
      </c>
      <c r="FQ846" t="s">
        <v>441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-53.508475</v>
      </c>
      <c r="GD846">
        <v>-9.52321353383465</v>
      </c>
      <c r="GE846">
        <v>1.01898595469957</v>
      </c>
      <c r="GF846">
        <v>0</v>
      </c>
      <c r="GG846">
        <v>1166.59970588235</v>
      </c>
      <c r="GH846">
        <v>21.3446906092206</v>
      </c>
      <c r="GI846">
        <v>2.10875135244437</v>
      </c>
      <c r="GJ846">
        <v>-1</v>
      </c>
      <c r="GK846">
        <v>15.437545</v>
      </c>
      <c r="GL846">
        <v>0.140837593984939</v>
      </c>
      <c r="GM846">
        <v>0.0148184842342257</v>
      </c>
      <c r="GN846">
        <v>0</v>
      </c>
      <c r="GO846">
        <v>0</v>
      </c>
      <c r="GP846">
        <v>2</v>
      </c>
      <c r="GQ846" t="s">
        <v>442</v>
      </c>
      <c r="GR846">
        <v>3.12601</v>
      </c>
      <c r="GS846">
        <v>2.77777</v>
      </c>
      <c r="GT846">
        <v>0.15346</v>
      </c>
      <c r="GU846">
        <v>0.159365</v>
      </c>
      <c r="GV846">
        <v>0.132127</v>
      </c>
      <c r="GW846">
        <v>0.0894373</v>
      </c>
      <c r="GX846">
        <v>30491.2</v>
      </c>
      <c r="GY846">
        <v>32074.4</v>
      </c>
      <c r="GZ846">
        <v>32716.2</v>
      </c>
      <c r="HA846">
        <v>34678.2</v>
      </c>
      <c r="HB846">
        <v>40543.3</v>
      </c>
      <c r="HC846">
        <v>45486.4</v>
      </c>
      <c r="HD846">
        <v>51364.2</v>
      </c>
      <c r="HE846">
        <v>55578.9</v>
      </c>
      <c r="HF846">
        <v>1.6895</v>
      </c>
      <c r="HG846">
        <v>2.01737</v>
      </c>
      <c r="HH846">
        <v>0.0209659</v>
      </c>
      <c r="HI846">
        <v>0</v>
      </c>
      <c r="HJ846">
        <v>41.7105</v>
      </c>
      <c r="HK846">
        <v>999.9</v>
      </c>
      <c r="HL846">
        <v>53.467</v>
      </c>
      <c r="HM846">
        <v>28.379</v>
      </c>
      <c r="HN846">
        <v>22.8525</v>
      </c>
      <c r="HO846">
        <v>60.5052</v>
      </c>
      <c r="HP846">
        <v>31.274</v>
      </c>
      <c r="HQ846">
        <v>2</v>
      </c>
      <c r="HR846">
        <v>2.14734</v>
      </c>
      <c r="HS846">
        <v>4.63134</v>
      </c>
      <c r="HT846">
        <v>20.0494</v>
      </c>
      <c r="HU846">
        <v>5.18914</v>
      </c>
      <c r="HV846">
        <v>12.0159</v>
      </c>
      <c r="HW846">
        <v>4.9695</v>
      </c>
      <c r="HX846">
        <v>3.29495</v>
      </c>
      <c r="HY846">
        <v>999.9</v>
      </c>
      <c r="HZ846">
        <v>9999</v>
      </c>
      <c r="IA846">
        <v>9999</v>
      </c>
      <c r="IB846">
        <v>9999</v>
      </c>
      <c r="IC846">
        <v>1.86313</v>
      </c>
      <c r="ID846">
        <v>1.86813</v>
      </c>
      <c r="IE846">
        <v>1.86783</v>
      </c>
      <c r="IF846">
        <v>1.86903</v>
      </c>
      <c r="IG846">
        <v>1.86981</v>
      </c>
      <c r="IH846">
        <v>1.86584</v>
      </c>
      <c r="II846">
        <v>1.867</v>
      </c>
      <c r="IJ846">
        <v>1.86841</v>
      </c>
      <c r="IK846">
        <v>5</v>
      </c>
      <c r="IL846">
        <v>0</v>
      </c>
      <c r="IM846">
        <v>0</v>
      </c>
      <c r="IN846">
        <v>0</v>
      </c>
      <c r="IO846" t="s">
        <v>443</v>
      </c>
      <c r="IP846" t="s">
        <v>444</v>
      </c>
      <c r="IQ846" t="s">
        <v>445</v>
      </c>
      <c r="IR846" t="s">
        <v>445</v>
      </c>
      <c r="IS846" t="s">
        <v>445</v>
      </c>
      <c r="IT846" t="s">
        <v>445</v>
      </c>
      <c r="IU846">
        <v>0</v>
      </c>
      <c r="IV846">
        <v>100</v>
      </c>
      <c r="IW846">
        <v>100</v>
      </c>
      <c r="IX846">
        <v>4.981</v>
      </c>
      <c r="IY846">
        <v>0.3101</v>
      </c>
      <c r="IZ846">
        <v>0.972545899424372</v>
      </c>
      <c r="JA846">
        <v>0.00534676025210932</v>
      </c>
      <c r="JB846">
        <v>-1.70922874884956e-06</v>
      </c>
      <c r="JC846">
        <v>5.24977269206303e-10</v>
      </c>
      <c r="JD846">
        <v>0.310040366037049</v>
      </c>
      <c r="JE846">
        <v>0</v>
      </c>
      <c r="JF846">
        <v>0</v>
      </c>
      <c r="JG846">
        <v>0</v>
      </c>
      <c r="JH846">
        <v>4</v>
      </c>
      <c r="JI846">
        <v>2317</v>
      </c>
      <c r="JJ846">
        <v>-0</v>
      </c>
      <c r="JK846">
        <v>23</v>
      </c>
      <c r="JL846">
        <v>29370180.9</v>
      </c>
      <c r="JM846">
        <v>29370180.9</v>
      </c>
      <c r="JN846">
        <v>2.46582</v>
      </c>
      <c r="JO846">
        <v>2.60864</v>
      </c>
      <c r="JP846">
        <v>2.19849</v>
      </c>
      <c r="JQ846">
        <v>2.63672</v>
      </c>
      <c r="JR846">
        <v>2.44507</v>
      </c>
      <c r="JS846">
        <v>2.30103</v>
      </c>
      <c r="JT846">
        <v>33.0206</v>
      </c>
      <c r="JU846">
        <v>24.14</v>
      </c>
      <c r="JV846">
        <v>18</v>
      </c>
      <c r="JW846">
        <v>490.708</v>
      </c>
      <c r="JX846">
        <v>764.7</v>
      </c>
      <c r="JY846">
        <v>39.2286</v>
      </c>
      <c r="JZ846">
        <v>51.8622</v>
      </c>
      <c r="KA846">
        <v>30.0029</v>
      </c>
      <c r="KB846">
        <v>51.9107</v>
      </c>
      <c r="KC846">
        <v>51.7579</v>
      </c>
      <c r="KD846">
        <v>49.457</v>
      </c>
      <c r="KE846">
        <v>0</v>
      </c>
      <c r="KF846">
        <v>100</v>
      </c>
      <c r="KG846">
        <v>39.163</v>
      </c>
      <c r="KH846">
        <v>1041.8</v>
      </c>
      <c r="KI846">
        <v>21.9999</v>
      </c>
      <c r="KJ846">
        <v>93.1371</v>
      </c>
      <c r="KK846">
        <v>89.9531</v>
      </c>
    </row>
    <row r="847" spans="1:297">
      <c r="A847">
        <v>831</v>
      </c>
      <c r="B847">
        <v>1762210857</v>
      </c>
      <c r="C847">
        <v>12625</v>
      </c>
      <c r="D847" t="s">
        <v>2114</v>
      </c>
      <c r="E847" t="s">
        <v>2115</v>
      </c>
      <c r="F847">
        <v>5</v>
      </c>
      <c r="G847" t="s">
        <v>1991</v>
      </c>
      <c r="H847" t="s">
        <v>438</v>
      </c>
      <c r="I847">
        <v>1762210848.84615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1040.55658660441</v>
      </c>
      <c r="AK847">
        <v>1010.68135151515</v>
      </c>
      <c r="AL847">
        <v>3.39419274555335</v>
      </c>
      <c r="AM847">
        <v>64.486555682665</v>
      </c>
      <c r="AN847">
        <f>(AP847 - AO847 + DY847*1E3/(8.314*(EA847+273.15)) * AR847/DX847 * AQ847) * DX847/(100*DL847) * 1000/(1000 - AP847)</f>
        <v>0</v>
      </c>
      <c r="AO847">
        <v>20.9565836361</v>
      </c>
      <c r="AP847">
        <v>36.3913103030303</v>
      </c>
      <c r="AQ847">
        <v>-0.000483529167772622</v>
      </c>
      <c r="AR847">
        <v>97.126396670549</v>
      </c>
      <c r="AS847">
        <v>3</v>
      </c>
      <c r="AT847">
        <v>1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439</v>
      </c>
      <c r="AY847" t="s">
        <v>439</v>
      </c>
      <c r="AZ847">
        <v>0</v>
      </c>
      <c r="BA847">
        <v>0</v>
      </c>
      <c r="BB847">
        <f>1-AZ847/BA847</f>
        <v>0</v>
      </c>
      <c r="BC847">
        <v>0</v>
      </c>
      <c r="BD847" t="s">
        <v>439</v>
      </c>
      <c r="BE847" t="s">
        <v>439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439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440</v>
      </c>
      <c r="DO847">
        <v>2</v>
      </c>
      <c r="DP847" t="b">
        <v>1</v>
      </c>
      <c r="DQ847">
        <v>1762210848.84615</v>
      </c>
      <c r="DR847">
        <v>950.230923076923</v>
      </c>
      <c r="DS847">
        <v>1004.65776923077</v>
      </c>
      <c r="DT847">
        <v>36.4005769230769</v>
      </c>
      <c r="DU847">
        <v>20.9552923076923</v>
      </c>
      <c r="DV847">
        <v>945.288230769231</v>
      </c>
      <c r="DW847">
        <v>36.0905384615385</v>
      </c>
      <c r="DX847">
        <v>499.984615384615</v>
      </c>
      <c r="DY847">
        <v>90.7660692307692</v>
      </c>
      <c r="DZ847">
        <v>0.100010069230769</v>
      </c>
      <c r="EA847">
        <v>44.0541923076923</v>
      </c>
      <c r="EB847">
        <v>42.0424538461538</v>
      </c>
      <c r="EC847">
        <v>999.9</v>
      </c>
      <c r="ED847">
        <v>0</v>
      </c>
      <c r="EE847">
        <v>0</v>
      </c>
      <c r="EF847">
        <v>9998.84</v>
      </c>
      <c r="EG847">
        <v>0</v>
      </c>
      <c r="EH847">
        <v>1195.79307692308</v>
      </c>
      <c r="EI847">
        <v>-54.4265153846154</v>
      </c>
      <c r="EJ847">
        <v>986.126769230769</v>
      </c>
      <c r="EK847">
        <v>1026.16161538462</v>
      </c>
      <c r="EL847">
        <v>15.4452846153846</v>
      </c>
      <c r="EM847">
        <v>1004.65776923077</v>
      </c>
      <c r="EN847">
        <v>20.9552923076923</v>
      </c>
      <c r="EO847">
        <v>3.30393692307692</v>
      </c>
      <c r="EP847">
        <v>1.90202923076923</v>
      </c>
      <c r="EQ847">
        <v>25.6445615384615</v>
      </c>
      <c r="ER847">
        <v>16.6515</v>
      </c>
      <c r="ES847">
        <v>1999.99461538462</v>
      </c>
      <c r="ET847">
        <v>0.979994230769231</v>
      </c>
      <c r="EU847">
        <v>0.0200056615384615</v>
      </c>
      <c r="EV847">
        <v>0</v>
      </c>
      <c r="EW847">
        <v>1169.24230769231</v>
      </c>
      <c r="EX847">
        <v>5.00059</v>
      </c>
      <c r="EY847">
        <v>24903.0615384615</v>
      </c>
      <c r="EZ847">
        <v>17360.2307692308</v>
      </c>
      <c r="FA847">
        <v>61.2547692307692</v>
      </c>
      <c r="FB847">
        <v>61.3265384615385</v>
      </c>
      <c r="FC847">
        <v>60.7595384615385</v>
      </c>
      <c r="FD847">
        <v>60.8073076923077</v>
      </c>
      <c r="FE847">
        <v>61.7643076923077</v>
      </c>
      <c r="FF847">
        <v>1955.08461538462</v>
      </c>
      <c r="FG847">
        <v>39.91</v>
      </c>
      <c r="FH847">
        <v>0</v>
      </c>
      <c r="FI847">
        <v>1762210856.6</v>
      </c>
      <c r="FJ847">
        <v>0</v>
      </c>
      <c r="FK847">
        <v>1169.58538461538</v>
      </c>
      <c r="FL847">
        <v>22.2441025651358</v>
      </c>
      <c r="FM847">
        <v>441.989743565594</v>
      </c>
      <c r="FN847">
        <v>24909.4846153846</v>
      </c>
      <c r="FO847">
        <v>15</v>
      </c>
      <c r="FP847">
        <v>0</v>
      </c>
      <c r="FQ847" t="s">
        <v>441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-54.1056857142857</v>
      </c>
      <c r="GD847">
        <v>-6.0228779220779</v>
      </c>
      <c r="GE847">
        <v>0.749628806102577</v>
      </c>
      <c r="GF847">
        <v>0</v>
      </c>
      <c r="GG847">
        <v>1168.33735294118</v>
      </c>
      <c r="GH847">
        <v>21.5411764482497</v>
      </c>
      <c r="GI847">
        <v>2.12546646620499</v>
      </c>
      <c r="GJ847">
        <v>-1</v>
      </c>
      <c r="GK847">
        <v>15.4424523809524</v>
      </c>
      <c r="GL847">
        <v>0.0247792207792604</v>
      </c>
      <c r="GM847">
        <v>0.00825248124578393</v>
      </c>
      <c r="GN847">
        <v>1</v>
      </c>
      <c r="GO847">
        <v>1</v>
      </c>
      <c r="GP847">
        <v>2</v>
      </c>
      <c r="GQ847" t="s">
        <v>460</v>
      </c>
      <c r="GR847">
        <v>3.12617</v>
      </c>
      <c r="GS847">
        <v>2.77801</v>
      </c>
      <c r="GT847">
        <v>0.155215</v>
      </c>
      <c r="GU847">
        <v>0.161216</v>
      </c>
      <c r="GV847">
        <v>0.132116</v>
      </c>
      <c r="GW847">
        <v>0.0894497</v>
      </c>
      <c r="GX847">
        <v>30428.8</v>
      </c>
      <c r="GY847">
        <v>32005.4</v>
      </c>
      <c r="GZ847">
        <v>32717.4</v>
      </c>
      <c r="HA847">
        <v>34680.3</v>
      </c>
      <c r="HB847">
        <v>40544.8</v>
      </c>
      <c r="HC847">
        <v>45488.4</v>
      </c>
      <c r="HD847">
        <v>51365.7</v>
      </c>
      <c r="HE847">
        <v>55581.9</v>
      </c>
      <c r="HF847">
        <v>1.69</v>
      </c>
      <c r="HG847">
        <v>2.01772</v>
      </c>
      <c r="HH847">
        <v>0.0187159</v>
      </c>
      <c r="HI847">
        <v>0</v>
      </c>
      <c r="HJ847">
        <v>41.7226</v>
      </c>
      <c r="HK847">
        <v>999.9</v>
      </c>
      <c r="HL847">
        <v>53.467</v>
      </c>
      <c r="HM847">
        <v>28.369</v>
      </c>
      <c r="HN847">
        <v>22.8392</v>
      </c>
      <c r="HO847">
        <v>60.4552</v>
      </c>
      <c r="HP847">
        <v>31.2861</v>
      </c>
      <c r="HQ847">
        <v>2</v>
      </c>
      <c r="HR847">
        <v>2.13914</v>
      </c>
      <c r="HS847">
        <v>3.97487</v>
      </c>
      <c r="HT847">
        <v>20.0669</v>
      </c>
      <c r="HU847">
        <v>5.18884</v>
      </c>
      <c r="HV847">
        <v>12.0159</v>
      </c>
      <c r="HW847">
        <v>4.96965</v>
      </c>
      <c r="HX847">
        <v>3.29492</v>
      </c>
      <c r="HY847">
        <v>999.9</v>
      </c>
      <c r="HZ847">
        <v>9999</v>
      </c>
      <c r="IA847">
        <v>9999</v>
      </c>
      <c r="IB847">
        <v>9999</v>
      </c>
      <c r="IC847">
        <v>1.86315</v>
      </c>
      <c r="ID847">
        <v>1.86813</v>
      </c>
      <c r="IE847">
        <v>1.86783</v>
      </c>
      <c r="IF847">
        <v>1.86905</v>
      </c>
      <c r="IG847">
        <v>1.86981</v>
      </c>
      <c r="IH847">
        <v>1.86586</v>
      </c>
      <c r="II847">
        <v>1.86702</v>
      </c>
      <c r="IJ847">
        <v>1.86843</v>
      </c>
      <c r="IK847">
        <v>5</v>
      </c>
      <c r="IL847">
        <v>0</v>
      </c>
      <c r="IM847">
        <v>0</v>
      </c>
      <c r="IN847">
        <v>0</v>
      </c>
      <c r="IO847" t="s">
        <v>443</v>
      </c>
      <c r="IP847" t="s">
        <v>444</v>
      </c>
      <c r="IQ847" t="s">
        <v>445</v>
      </c>
      <c r="IR847" t="s">
        <v>445</v>
      </c>
      <c r="IS847" t="s">
        <v>445</v>
      </c>
      <c r="IT847" t="s">
        <v>445</v>
      </c>
      <c r="IU847">
        <v>0</v>
      </c>
      <c r="IV847">
        <v>100</v>
      </c>
      <c r="IW847">
        <v>100</v>
      </c>
      <c r="IX847">
        <v>5.038</v>
      </c>
      <c r="IY847">
        <v>0.31</v>
      </c>
      <c r="IZ847">
        <v>0.972545899424372</v>
      </c>
      <c r="JA847">
        <v>0.00534676025210932</v>
      </c>
      <c r="JB847">
        <v>-1.70922874884956e-06</v>
      </c>
      <c r="JC847">
        <v>5.24977269206303e-10</v>
      </c>
      <c r="JD847">
        <v>0.310040366037049</v>
      </c>
      <c r="JE847">
        <v>0</v>
      </c>
      <c r="JF847">
        <v>0</v>
      </c>
      <c r="JG847">
        <v>0</v>
      </c>
      <c r="JH847">
        <v>4</v>
      </c>
      <c r="JI847">
        <v>2317</v>
      </c>
      <c r="JJ847">
        <v>-0</v>
      </c>
      <c r="JK847">
        <v>23</v>
      </c>
      <c r="JL847">
        <v>29370180.9</v>
      </c>
      <c r="JM847">
        <v>29370180.9</v>
      </c>
      <c r="JN847">
        <v>2.50122</v>
      </c>
      <c r="JO847">
        <v>2.60254</v>
      </c>
      <c r="JP847">
        <v>2.19849</v>
      </c>
      <c r="JQ847">
        <v>2.63794</v>
      </c>
      <c r="JR847">
        <v>2.44629</v>
      </c>
      <c r="JS847">
        <v>2.3645</v>
      </c>
      <c r="JT847">
        <v>33.0206</v>
      </c>
      <c r="JU847">
        <v>24.1575</v>
      </c>
      <c r="JV847">
        <v>18</v>
      </c>
      <c r="JW847">
        <v>490.841</v>
      </c>
      <c r="JX847">
        <v>764.675</v>
      </c>
      <c r="JY847">
        <v>39.0604</v>
      </c>
      <c r="JZ847">
        <v>51.8247</v>
      </c>
      <c r="KA847">
        <v>29.9962</v>
      </c>
      <c r="KB847">
        <v>51.8708</v>
      </c>
      <c r="KC847">
        <v>51.7184</v>
      </c>
      <c r="KD847">
        <v>50.1209</v>
      </c>
      <c r="KE847">
        <v>0</v>
      </c>
      <c r="KF847">
        <v>100</v>
      </c>
      <c r="KG847">
        <v>39.131</v>
      </c>
      <c r="KH847">
        <v>1055.32</v>
      </c>
      <c r="KI847">
        <v>21.9999</v>
      </c>
      <c r="KJ847">
        <v>93.14</v>
      </c>
      <c r="KK847">
        <v>89.9581</v>
      </c>
    </row>
    <row r="848" spans="1:297">
      <c r="A848">
        <v>832</v>
      </c>
      <c r="B848">
        <v>1762210862</v>
      </c>
      <c r="C848">
        <v>12630</v>
      </c>
      <c r="D848" t="s">
        <v>2116</v>
      </c>
      <c r="E848" t="s">
        <v>2117</v>
      </c>
      <c r="F848">
        <v>5</v>
      </c>
      <c r="G848" t="s">
        <v>1991</v>
      </c>
      <c r="H848" t="s">
        <v>438</v>
      </c>
      <c r="I848">
        <v>1762210853.84615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1058.72750795958</v>
      </c>
      <c r="AK848">
        <v>1028.27266666667</v>
      </c>
      <c r="AL848">
        <v>3.50770739771198</v>
      </c>
      <c r="AM848">
        <v>64.486555682665</v>
      </c>
      <c r="AN848">
        <f>(AP848 - AO848 + DY848*1E3/(8.314*(EA848+273.15)) * AR848/DX848 * AQ848) * DX848/(100*DL848) * 1000/(1000 - AP848)</f>
        <v>0</v>
      </c>
      <c r="AO848">
        <v>20.9591233776424</v>
      </c>
      <c r="AP848">
        <v>36.3993975757576</v>
      </c>
      <c r="AQ848">
        <v>0.000200089318730995</v>
      </c>
      <c r="AR848">
        <v>97.126396670549</v>
      </c>
      <c r="AS848">
        <v>3</v>
      </c>
      <c r="AT848">
        <v>1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439</v>
      </c>
      <c r="AY848" t="s">
        <v>439</v>
      </c>
      <c r="AZ848">
        <v>0</v>
      </c>
      <c r="BA848">
        <v>0</v>
      </c>
      <c r="BB848">
        <f>1-AZ848/BA848</f>
        <v>0</v>
      </c>
      <c r="BC848">
        <v>0</v>
      </c>
      <c r="BD848" t="s">
        <v>439</v>
      </c>
      <c r="BE848" t="s">
        <v>439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439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440</v>
      </c>
      <c r="DO848">
        <v>2</v>
      </c>
      <c r="DP848" t="b">
        <v>1</v>
      </c>
      <c r="DQ848">
        <v>1762210853.84615</v>
      </c>
      <c r="DR848">
        <v>966.898076923077</v>
      </c>
      <c r="DS848">
        <v>1021.80992307692</v>
      </c>
      <c r="DT848">
        <v>36.3994461538462</v>
      </c>
      <c r="DU848">
        <v>20.9575307692308</v>
      </c>
      <c r="DV848">
        <v>961.896923076923</v>
      </c>
      <c r="DW848">
        <v>36.0894</v>
      </c>
      <c r="DX848">
        <v>499.942692307692</v>
      </c>
      <c r="DY848">
        <v>90.7663076923077</v>
      </c>
      <c r="DZ848">
        <v>0.0999459153846154</v>
      </c>
      <c r="EA848">
        <v>44.0440538461538</v>
      </c>
      <c r="EB848">
        <v>42.0354461538462</v>
      </c>
      <c r="EC848">
        <v>999.9</v>
      </c>
      <c r="ED848">
        <v>0</v>
      </c>
      <c r="EE848">
        <v>0</v>
      </c>
      <c r="EF848">
        <v>10004.3153846154</v>
      </c>
      <c r="EG848">
        <v>0</v>
      </c>
      <c r="EH848">
        <v>1195.84</v>
      </c>
      <c r="EI848">
        <v>-54.9112076923077</v>
      </c>
      <c r="EJ848">
        <v>1003.42176923077</v>
      </c>
      <c r="EK848">
        <v>1043.68230769231</v>
      </c>
      <c r="EL848">
        <v>15.4419230769231</v>
      </c>
      <c r="EM848">
        <v>1021.80992307692</v>
      </c>
      <c r="EN848">
        <v>20.9575307692308</v>
      </c>
      <c r="EO848">
        <v>3.30384307692308</v>
      </c>
      <c r="EP848">
        <v>1.90223615384615</v>
      </c>
      <c r="EQ848">
        <v>25.6440692307692</v>
      </c>
      <c r="ER848">
        <v>16.6532230769231</v>
      </c>
      <c r="ES848">
        <v>2000.01307692308</v>
      </c>
      <c r="ET848">
        <v>0.979994230769231</v>
      </c>
      <c r="EU848">
        <v>0.0200056615384615</v>
      </c>
      <c r="EV848">
        <v>0</v>
      </c>
      <c r="EW848">
        <v>1171.1</v>
      </c>
      <c r="EX848">
        <v>5.00059</v>
      </c>
      <c r="EY848">
        <v>24939.6846153846</v>
      </c>
      <c r="EZ848">
        <v>17360.3769230769</v>
      </c>
      <c r="FA848">
        <v>61.2306153846154</v>
      </c>
      <c r="FB848">
        <v>61.3072307692308</v>
      </c>
      <c r="FC848">
        <v>60.7354615384615</v>
      </c>
      <c r="FD848">
        <v>60.7881538461538</v>
      </c>
      <c r="FE848">
        <v>61.7451538461538</v>
      </c>
      <c r="FF848">
        <v>1955.10307692308</v>
      </c>
      <c r="FG848">
        <v>39.91</v>
      </c>
      <c r="FH848">
        <v>0</v>
      </c>
      <c r="FI848">
        <v>1762210861.4</v>
      </c>
      <c r="FJ848">
        <v>0</v>
      </c>
      <c r="FK848">
        <v>1171.35</v>
      </c>
      <c r="FL848">
        <v>21.1767521371865</v>
      </c>
      <c r="FM848">
        <v>444.314529919532</v>
      </c>
      <c r="FN848">
        <v>24944.6923076923</v>
      </c>
      <c r="FO848">
        <v>15</v>
      </c>
      <c r="FP848">
        <v>0</v>
      </c>
      <c r="FQ848" t="s">
        <v>441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-54.637575</v>
      </c>
      <c r="GD848">
        <v>-5.5837127819548</v>
      </c>
      <c r="GE848">
        <v>0.704952713928389</v>
      </c>
      <c r="GF848">
        <v>0</v>
      </c>
      <c r="GG848">
        <v>1170.02088235294</v>
      </c>
      <c r="GH848">
        <v>21.7969442387637</v>
      </c>
      <c r="GI848">
        <v>2.14935061006406</v>
      </c>
      <c r="GJ848">
        <v>-1</v>
      </c>
      <c r="GK848">
        <v>15.443165</v>
      </c>
      <c r="GL848">
        <v>-0.0578120300752022</v>
      </c>
      <c r="GM848">
        <v>0.00687170102667427</v>
      </c>
      <c r="GN848">
        <v>1</v>
      </c>
      <c r="GO848">
        <v>1</v>
      </c>
      <c r="GP848">
        <v>2</v>
      </c>
      <c r="GQ848" t="s">
        <v>460</v>
      </c>
      <c r="GR848">
        <v>3.12606</v>
      </c>
      <c r="GS848">
        <v>2.77795</v>
      </c>
      <c r="GT848">
        <v>0.156978</v>
      </c>
      <c r="GU848">
        <v>0.162863</v>
      </c>
      <c r="GV848">
        <v>0.132143</v>
      </c>
      <c r="GW848">
        <v>0.0894625</v>
      </c>
      <c r="GX848">
        <v>30368.4</v>
      </c>
      <c r="GY848">
        <v>31945.6</v>
      </c>
      <c r="GZ848">
        <v>32720.9</v>
      </c>
      <c r="HA848">
        <v>34683.8</v>
      </c>
      <c r="HB848">
        <v>40547.2</v>
      </c>
      <c r="HC848">
        <v>45492.2</v>
      </c>
      <c r="HD848">
        <v>51370.3</v>
      </c>
      <c r="HE848">
        <v>55587</v>
      </c>
      <c r="HF848">
        <v>1.69018</v>
      </c>
      <c r="HG848">
        <v>2.01857</v>
      </c>
      <c r="HH848">
        <v>0.0164807</v>
      </c>
      <c r="HI848">
        <v>0</v>
      </c>
      <c r="HJ848">
        <v>41.7344</v>
      </c>
      <c r="HK848">
        <v>999.9</v>
      </c>
      <c r="HL848">
        <v>53.467</v>
      </c>
      <c r="HM848">
        <v>28.369</v>
      </c>
      <c r="HN848">
        <v>22.8392</v>
      </c>
      <c r="HO848">
        <v>60.4652</v>
      </c>
      <c r="HP848">
        <v>31.3902</v>
      </c>
      <c r="HQ848">
        <v>2</v>
      </c>
      <c r="HR848">
        <v>2.13041</v>
      </c>
      <c r="HS848">
        <v>3.47298</v>
      </c>
      <c r="HT848">
        <v>20.0785</v>
      </c>
      <c r="HU848">
        <v>5.18839</v>
      </c>
      <c r="HV848">
        <v>12.0159</v>
      </c>
      <c r="HW848">
        <v>4.9695</v>
      </c>
      <c r="HX848">
        <v>3.29497</v>
      </c>
      <c r="HY848">
        <v>999.9</v>
      </c>
      <c r="HZ848">
        <v>9999</v>
      </c>
      <c r="IA848">
        <v>9999</v>
      </c>
      <c r="IB848">
        <v>9999</v>
      </c>
      <c r="IC848">
        <v>1.86316</v>
      </c>
      <c r="ID848">
        <v>1.86813</v>
      </c>
      <c r="IE848">
        <v>1.86783</v>
      </c>
      <c r="IF848">
        <v>1.86902</v>
      </c>
      <c r="IG848">
        <v>1.86982</v>
      </c>
      <c r="IH848">
        <v>1.86585</v>
      </c>
      <c r="II848">
        <v>1.86701</v>
      </c>
      <c r="IJ848">
        <v>1.86841</v>
      </c>
      <c r="IK848">
        <v>5</v>
      </c>
      <c r="IL848">
        <v>0</v>
      </c>
      <c r="IM848">
        <v>0</v>
      </c>
      <c r="IN848">
        <v>0</v>
      </c>
      <c r="IO848" t="s">
        <v>443</v>
      </c>
      <c r="IP848" t="s">
        <v>444</v>
      </c>
      <c r="IQ848" t="s">
        <v>445</v>
      </c>
      <c r="IR848" t="s">
        <v>445</v>
      </c>
      <c r="IS848" t="s">
        <v>445</v>
      </c>
      <c r="IT848" t="s">
        <v>445</v>
      </c>
      <c r="IU848">
        <v>0</v>
      </c>
      <c r="IV848">
        <v>100</v>
      </c>
      <c r="IW848">
        <v>100</v>
      </c>
      <c r="IX848">
        <v>5.096</v>
      </c>
      <c r="IY848">
        <v>0.31</v>
      </c>
      <c r="IZ848">
        <v>0.972545899424372</v>
      </c>
      <c r="JA848">
        <v>0.00534676025210932</v>
      </c>
      <c r="JB848">
        <v>-1.70922874884956e-06</v>
      </c>
      <c r="JC848">
        <v>5.24977269206303e-10</v>
      </c>
      <c r="JD848">
        <v>0.310040366037049</v>
      </c>
      <c r="JE848">
        <v>0</v>
      </c>
      <c r="JF848">
        <v>0</v>
      </c>
      <c r="JG848">
        <v>0</v>
      </c>
      <c r="JH848">
        <v>4</v>
      </c>
      <c r="JI848">
        <v>2317</v>
      </c>
      <c r="JJ848">
        <v>-0</v>
      </c>
      <c r="JK848">
        <v>23</v>
      </c>
      <c r="JL848">
        <v>29370181</v>
      </c>
      <c r="JM848">
        <v>29370181</v>
      </c>
      <c r="JN848">
        <v>2.53418</v>
      </c>
      <c r="JO848">
        <v>2.6123</v>
      </c>
      <c r="JP848">
        <v>2.19849</v>
      </c>
      <c r="JQ848">
        <v>2.63672</v>
      </c>
      <c r="JR848">
        <v>2.44507</v>
      </c>
      <c r="JS848">
        <v>2.28027</v>
      </c>
      <c r="JT848">
        <v>33.0206</v>
      </c>
      <c r="JU848">
        <v>24.1575</v>
      </c>
      <c r="JV848">
        <v>18</v>
      </c>
      <c r="JW848">
        <v>490.745</v>
      </c>
      <c r="JX848">
        <v>765.169</v>
      </c>
      <c r="JY848">
        <v>39.0155</v>
      </c>
      <c r="JZ848">
        <v>51.7866</v>
      </c>
      <c r="KA848">
        <v>29.9935</v>
      </c>
      <c r="KB848">
        <v>51.8325</v>
      </c>
      <c r="KC848">
        <v>51.6806</v>
      </c>
      <c r="KD848">
        <v>50.8469</v>
      </c>
      <c r="KE848">
        <v>0</v>
      </c>
      <c r="KF848">
        <v>100</v>
      </c>
      <c r="KG848">
        <v>39.1271</v>
      </c>
      <c r="KH848">
        <v>1075.6</v>
      </c>
      <c r="KI848">
        <v>21.9999</v>
      </c>
      <c r="KJ848">
        <v>93.149</v>
      </c>
      <c r="KK848">
        <v>89.9667</v>
      </c>
    </row>
    <row r="849" spans="1:297">
      <c r="A849">
        <v>833</v>
      </c>
      <c r="B849">
        <v>1762210867</v>
      </c>
      <c r="C849">
        <v>12635</v>
      </c>
      <c r="D849" t="s">
        <v>2118</v>
      </c>
      <c r="E849" t="s">
        <v>2119</v>
      </c>
      <c r="F849">
        <v>5</v>
      </c>
      <c r="G849" t="s">
        <v>1991</v>
      </c>
      <c r="H849" t="s">
        <v>438</v>
      </c>
      <c r="I849">
        <v>1762210858.84615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1075.27989252426</v>
      </c>
      <c r="AK849">
        <v>1045.09715151515</v>
      </c>
      <c r="AL849">
        <v>3.3737590219669</v>
      </c>
      <c r="AM849">
        <v>64.486555682665</v>
      </c>
      <c r="AN849">
        <f>(AP849 - AO849 + DY849*1E3/(8.314*(EA849+273.15)) * AR849/DX849 * AQ849) * DX849/(100*DL849) * 1000/(1000 - AP849)</f>
        <v>0</v>
      </c>
      <c r="AO849">
        <v>20.960858765312</v>
      </c>
      <c r="AP849">
        <v>36.3875781818182</v>
      </c>
      <c r="AQ849">
        <v>-0.000261477398247817</v>
      </c>
      <c r="AR849">
        <v>97.126396670549</v>
      </c>
      <c r="AS849">
        <v>3</v>
      </c>
      <c r="AT849">
        <v>1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439</v>
      </c>
      <c r="AY849" t="s">
        <v>439</v>
      </c>
      <c r="AZ849">
        <v>0</v>
      </c>
      <c r="BA849">
        <v>0</v>
      </c>
      <c r="BB849">
        <f>1-AZ849/BA849</f>
        <v>0</v>
      </c>
      <c r="BC849">
        <v>0</v>
      </c>
      <c r="BD849" t="s">
        <v>439</v>
      </c>
      <c r="BE849" t="s">
        <v>439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439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440</v>
      </c>
      <c r="DO849">
        <v>2</v>
      </c>
      <c r="DP849" t="b">
        <v>1</v>
      </c>
      <c r="DQ849">
        <v>1762210858.84615</v>
      </c>
      <c r="DR849">
        <v>983.492307692308</v>
      </c>
      <c r="DS849">
        <v>1038.65769230769</v>
      </c>
      <c r="DT849">
        <v>36.3950384615385</v>
      </c>
      <c r="DU849">
        <v>20.9592692307692</v>
      </c>
      <c r="DV849">
        <v>978.433153846154</v>
      </c>
      <c r="DW849">
        <v>36.0849923076923</v>
      </c>
      <c r="DX849">
        <v>499.959384615385</v>
      </c>
      <c r="DY849">
        <v>90.7660461538461</v>
      </c>
      <c r="DZ849">
        <v>0.0999790384615385</v>
      </c>
      <c r="EA849">
        <v>44.0297538461538</v>
      </c>
      <c r="EB849">
        <v>42.0139384615385</v>
      </c>
      <c r="EC849">
        <v>999.9</v>
      </c>
      <c r="ED849">
        <v>0</v>
      </c>
      <c r="EE849">
        <v>0</v>
      </c>
      <c r="EF849">
        <v>10007</v>
      </c>
      <c r="EG849">
        <v>0</v>
      </c>
      <c r="EH849">
        <v>1195.88307692308</v>
      </c>
      <c r="EI849">
        <v>-55.1649846153846</v>
      </c>
      <c r="EJ849">
        <v>1020.63846153846</v>
      </c>
      <c r="EK849">
        <v>1060.89384615385</v>
      </c>
      <c r="EL849">
        <v>15.4357615384615</v>
      </c>
      <c r="EM849">
        <v>1038.65769230769</v>
      </c>
      <c r="EN849">
        <v>20.9592692307692</v>
      </c>
      <c r="EO849">
        <v>3.30343384615385</v>
      </c>
      <c r="EP849">
        <v>1.90239</v>
      </c>
      <c r="EQ849">
        <v>25.6419846153846</v>
      </c>
      <c r="ER849">
        <v>16.6544923076923</v>
      </c>
      <c r="ES849">
        <v>2000.03076923077</v>
      </c>
      <c r="ET849">
        <v>0.979994230769231</v>
      </c>
      <c r="EU849">
        <v>0.0200056615384615</v>
      </c>
      <c r="EV849">
        <v>0</v>
      </c>
      <c r="EW849">
        <v>1172.99461538462</v>
      </c>
      <c r="EX849">
        <v>5.00059</v>
      </c>
      <c r="EY849">
        <v>24977.3769230769</v>
      </c>
      <c r="EZ849">
        <v>17360.5307692308</v>
      </c>
      <c r="FA849">
        <v>61.2112307692308</v>
      </c>
      <c r="FB849">
        <v>61.2881538461538</v>
      </c>
      <c r="FC849">
        <v>60.7160769230769</v>
      </c>
      <c r="FD849">
        <v>60.7690769230769</v>
      </c>
      <c r="FE849">
        <v>61.7306153846154</v>
      </c>
      <c r="FF849">
        <v>1955.12076923077</v>
      </c>
      <c r="FG849">
        <v>39.91</v>
      </c>
      <c r="FH849">
        <v>0</v>
      </c>
      <c r="FI849">
        <v>1762210866.2</v>
      </c>
      <c r="FJ849">
        <v>0</v>
      </c>
      <c r="FK849">
        <v>1173.16576923077</v>
      </c>
      <c r="FL849">
        <v>23.1162393321267</v>
      </c>
      <c r="FM849">
        <v>451.319658431946</v>
      </c>
      <c r="FN849">
        <v>24980.65</v>
      </c>
      <c r="FO849">
        <v>15</v>
      </c>
      <c r="FP849">
        <v>0</v>
      </c>
      <c r="FQ849" t="s">
        <v>441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-54.954645</v>
      </c>
      <c r="GD849">
        <v>-3.15421804511276</v>
      </c>
      <c r="GE849">
        <v>0.503739195889103</v>
      </c>
      <c r="GF849">
        <v>0</v>
      </c>
      <c r="GG849">
        <v>1171.60058823529</v>
      </c>
      <c r="GH849">
        <v>22.067532448185</v>
      </c>
      <c r="GI849">
        <v>2.17046612122627</v>
      </c>
      <c r="GJ849">
        <v>-1</v>
      </c>
      <c r="GK849">
        <v>15.440775</v>
      </c>
      <c r="GL849">
        <v>-0.0641187969924819</v>
      </c>
      <c r="GM849">
        <v>0.00727742227715257</v>
      </c>
      <c r="GN849">
        <v>1</v>
      </c>
      <c r="GO849">
        <v>1</v>
      </c>
      <c r="GP849">
        <v>2</v>
      </c>
      <c r="GQ849" t="s">
        <v>460</v>
      </c>
      <c r="GR849">
        <v>3.12633</v>
      </c>
      <c r="GS849">
        <v>2.77804</v>
      </c>
      <c r="GT849">
        <v>0.158694</v>
      </c>
      <c r="GU849">
        <v>0.164598</v>
      </c>
      <c r="GV849">
        <v>0.132122</v>
      </c>
      <c r="GW849">
        <v>0.0894798</v>
      </c>
      <c r="GX849">
        <v>30309.2</v>
      </c>
      <c r="GY849">
        <v>31882.7</v>
      </c>
      <c r="GZ849">
        <v>32723.9</v>
      </c>
      <c r="HA849">
        <v>34687.6</v>
      </c>
      <c r="HB849">
        <v>40551.2</v>
      </c>
      <c r="HC849">
        <v>45496.4</v>
      </c>
      <c r="HD849">
        <v>51374.3</v>
      </c>
      <c r="HE849">
        <v>55593</v>
      </c>
      <c r="HF849">
        <v>1.69097</v>
      </c>
      <c r="HG849">
        <v>2.01872</v>
      </c>
      <c r="HH849">
        <v>0.0145473</v>
      </c>
      <c r="HI849">
        <v>0</v>
      </c>
      <c r="HJ849">
        <v>41.7439</v>
      </c>
      <c r="HK849">
        <v>999.9</v>
      </c>
      <c r="HL849">
        <v>53.467</v>
      </c>
      <c r="HM849">
        <v>28.369</v>
      </c>
      <c r="HN849">
        <v>22.8393</v>
      </c>
      <c r="HO849">
        <v>60.1752</v>
      </c>
      <c r="HP849">
        <v>31.254</v>
      </c>
      <c r="HQ849">
        <v>2</v>
      </c>
      <c r="HR849">
        <v>2.12289</v>
      </c>
      <c r="HS849">
        <v>3.13395</v>
      </c>
      <c r="HT849">
        <v>20.0853</v>
      </c>
      <c r="HU849">
        <v>5.18809</v>
      </c>
      <c r="HV849">
        <v>12.0159</v>
      </c>
      <c r="HW849">
        <v>4.96955</v>
      </c>
      <c r="HX849">
        <v>3.29497</v>
      </c>
      <c r="HY849">
        <v>999.9</v>
      </c>
      <c r="HZ849">
        <v>9999</v>
      </c>
      <c r="IA849">
        <v>9999</v>
      </c>
      <c r="IB849">
        <v>9999</v>
      </c>
      <c r="IC849">
        <v>1.86315</v>
      </c>
      <c r="ID849">
        <v>1.86813</v>
      </c>
      <c r="IE849">
        <v>1.86783</v>
      </c>
      <c r="IF849">
        <v>1.86904</v>
      </c>
      <c r="IG849">
        <v>1.86981</v>
      </c>
      <c r="IH849">
        <v>1.86585</v>
      </c>
      <c r="II849">
        <v>1.867</v>
      </c>
      <c r="IJ849">
        <v>1.8684</v>
      </c>
      <c r="IK849">
        <v>5</v>
      </c>
      <c r="IL849">
        <v>0</v>
      </c>
      <c r="IM849">
        <v>0</v>
      </c>
      <c r="IN849">
        <v>0</v>
      </c>
      <c r="IO849" t="s">
        <v>443</v>
      </c>
      <c r="IP849" t="s">
        <v>444</v>
      </c>
      <c r="IQ849" t="s">
        <v>445</v>
      </c>
      <c r="IR849" t="s">
        <v>445</v>
      </c>
      <c r="IS849" t="s">
        <v>445</v>
      </c>
      <c r="IT849" t="s">
        <v>445</v>
      </c>
      <c r="IU849">
        <v>0</v>
      </c>
      <c r="IV849">
        <v>100</v>
      </c>
      <c r="IW849">
        <v>100</v>
      </c>
      <c r="IX849">
        <v>5.15</v>
      </c>
      <c r="IY849">
        <v>0.31</v>
      </c>
      <c r="IZ849">
        <v>0.972545899424372</v>
      </c>
      <c r="JA849">
        <v>0.00534676025210932</v>
      </c>
      <c r="JB849">
        <v>-1.70922874884956e-06</v>
      </c>
      <c r="JC849">
        <v>5.24977269206303e-10</v>
      </c>
      <c r="JD849">
        <v>0.310040366037049</v>
      </c>
      <c r="JE849">
        <v>0</v>
      </c>
      <c r="JF849">
        <v>0</v>
      </c>
      <c r="JG849">
        <v>0</v>
      </c>
      <c r="JH849">
        <v>4</v>
      </c>
      <c r="JI849">
        <v>2317</v>
      </c>
      <c r="JJ849">
        <v>-0</v>
      </c>
      <c r="JK849">
        <v>23</v>
      </c>
      <c r="JL849">
        <v>29370181.1</v>
      </c>
      <c r="JM849">
        <v>29370181.1</v>
      </c>
      <c r="JN849">
        <v>2.5708</v>
      </c>
      <c r="JO849">
        <v>2.60376</v>
      </c>
      <c r="JP849">
        <v>2.19849</v>
      </c>
      <c r="JQ849">
        <v>2.63794</v>
      </c>
      <c r="JR849">
        <v>2.44507</v>
      </c>
      <c r="JS849">
        <v>2.34253</v>
      </c>
      <c r="JT849">
        <v>33.0206</v>
      </c>
      <c r="JU849">
        <v>24.1663</v>
      </c>
      <c r="JV849">
        <v>18</v>
      </c>
      <c r="JW849">
        <v>491.098</v>
      </c>
      <c r="JX849">
        <v>764.959</v>
      </c>
      <c r="JY849">
        <v>39.0342</v>
      </c>
      <c r="JZ849">
        <v>51.7498</v>
      </c>
      <c r="KA849">
        <v>29.9932</v>
      </c>
      <c r="KB849">
        <v>51.7926</v>
      </c>
      <c r="KC849">
        <v>51.6428</v>
      </c>
      <c r="KD849">
        <v>51.5136</v>
      </c>
      <c r="KE849">
        <v>0</v>
      </c>
      <c r="KF849">
        <v>100</v>
      </c>
      <c r="KG849">
        <v>39.1505</v>
      </c>
      <c r="KH849">
        <v>1089.16</v>
      </c>
      <c r="KI849">
        <v>21.9999</v>
      </c>
      <c r="KJ849">
        <v>93.1567</v>
      </c>
      <c r="KK849">
        <v>89.9765</v>
      </c>
    </row>
    <row r="850" spans="1:297">
      <c r="A850">
        <v>834</v>
      </c>
      <c r="B850">
        <v>1762210872</v>
      </c>
      <c r="C850">
        <v>12640</v>
      </c>
      <c r="D850" t="s">
        <v>2120</v>
      </c>
      <c r="E850" t="s">
        <v>2121</v>
      </c>
      <c r="F850">
        <v>5</v>
      </c>
      <c r="G850" t="s">
        <v>1991</v>
      </c>
      <c r="H850" t="s">
        <v>438</v>
      </c>
      <c r="I850">
        <v>1762210863.84615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1092.65934065993</v>
      </c>
      <c r="AK850">
        <v>1062.19787878788</v>
      </c>
      <c r="AL850">
        <v>3.39586977896654</v>
      </c>
      <c r="AM850">
        <v>64.486555682665</v>
      </c>
      <c r="AN850">
        <f>(AP850 - AO850 + DY850*1E3/(8.314*(EA850+273.15)) * AR850/DX850 * AQ850) * DX850/(100*DL850) * 1000/(1000 - AP850)</f>
        <v>0</v>
      </c>
      <c r="AO850">
        <v>20.9637977820244</v>
      </c>
      <c r="AP850">
        <v>36.3902133333333</v>
      </c>
      <c r="AQ850">
        <v>2.83296195291948e-06</v>
      </c>
      <c r="AR850">
        <v>97.126396670549</v>
      </c>
      <c r="AS850">
        <v>3</v>
      </c>
      <c r="AT850">
        <v>1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439</v>
      </c>
      <c r="AY850" t="s">
        <v>439</v>
      </c>
      <c r="AZ850">
        <v>0</v>
      </c>
      <c r="BA850">
        <v>0</v>
      </c>
      <c r="BB850">
        <f>1-AZ850/BA850</f>
        <v>0</v>
      </c>
      <c r="BC850">
        <v>0</v>
      </c>
      <c r="BD850" t="s">
        <v>439</v>
      </c>
      <c r="BE850" t="s">
        <v>439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439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440</v>
      </c>
      <c r="DO850">
        <v>2</v>
      </c>
      <c r="DP850" t="b">
        <v>1</v>
      </c>
      <c r="DQ850">
        <v>1762210863.84615</v>
      </c>
      <c r="DR850">
        <v>1000.036</v>
      </c>
      <c r="DS850">
        <v>1055.51153846154</v>
      </c>
      <c r="DT850">
        <v>36.3923692307692</v>
      </c>
      <c r="DU850">
        <v>20.9614307692308</v>
      </c>
      <c r="DV850">
        <v>994.918846153846</v>
      </c>
      <c r="DW850">
        <v>36.0823230769231</v>
      </c>
      <c r="DX850">
        <v>499.995615384615</v>
      </c>
      <c r="DY850">
        <v>90.7652769230769</v>
      </c>
      <c r="DZ850">
        <v>0.100006869230769</v>
      </c>
      <c r="EA850">
        <v>44.0133923076923</v>
      </c>
      <c r="EB850">
        <v>41.9928923076923</v>
      </c>
      <c r="EC850">
        <v>999.9</v>
      </c>
      <c r="ED850">
        <v>0</v>
      </c>
      <c r="EE850">
        <v>0</v>
      </c>
      <c r="EF850">
        <v>10002.8269230769</v>
      </c>
      <c r="EG850">
        <v>0</v>
      </c>
      <c r="EH850">
        <v>1195.91538461538</v>
      </c>
      <c r="EI850">
        <v>-55.4750307692308</v>
      </c>
      <c r="EJ850">
        <v>1037.80230769231</v>
      </c>
      <c r="EK850">
        <v>1078.10923076923</v>
      </c>
      <c r="EL850">
        <v>15.4309307692308</v>
      </c>
      <c r="EM850">
        <v>1055.51153846154</v>
      </c>
      <c r="EN850">
        <v>20.9614307692308</v>
      </c>
      <c r="EO850">
        <v>3.30316384615385</v>
      </c>
      <c r="EP850">
        <v>1.90257153846154</v>
      </c>
      <c r="EQ850">
        <v>25.6406</v>
      </c>
      <c r="ER850">
        <v>16.6559846153846</v>
      </c>
      <c r="ES850">
        <v>1999.99384615385</v>
      </c>
      <c r="ET850">
        <v>0.979997230769231</v>
      </c>
      <c r="EU850">
        <v>0.0200027923076923</v>
      </c>
      <c r="EV850">
        <v>0</v>
      </c>
      <c r="EW850">
        <v>1174.93615384615</v>
      </c>
      <c r="EX850">
        <v>5.00059</v>
      </c>
      <c r="EY850">
        <v>25015.2384615385</v>
      </c>
      <c r="EZ850">
        <v>17360.2230769231</v>
      </c>
      <c r="FA850">
        <v>61.1918461538462</v>
      </c>
      <c r="FB850">
        <v>61.2690769230769</v>
      </c>
      <c r="FC850">
        <v>60.6966923076923</v>
      </c>
      <c r="FD850">
        <v>60.7595384615385</v>
      </c>
      <c r="FE850">
        <v>61.7112307692308</v>
      </c>
      <c r="FF850">
        <v>1955.09076923077</v>
      </c>
      <c r="FG850">
        <v>39.9030769230769</v>
      </c>
      <c r="FH850">
        <v>0</v>
      </c>
      <c r="FI850">
        <v>1762210871.6</v>
      </c>
      <c r="FJ850">
        <v>0</v>
      </c>
      <c r="FK850">
        <v>1175.3772</v>
      </c>
      <c r="FL850">
        <v>24.2830769538961</v>
      </c>
      <c r="FM850">
        <v>464.315385281437</v>
      </c>
      <c r="FN850">
        <v>25023.96</v>
      </c>
      <c r="FO850">
        <v>15</v>
      </c>
      <c r="FP850">
        <v>0</v>
      </c>
      <c r="FQ850" t="s">
        <v>441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-55.258175</v>
      </c>
      <c r="GD850">
        <v>-3.60018496240595</v>
      </c>
      <c r="GE850">
        <v>0.515540298982534</v>
      </c>
      <c r="GF850">
        <v>0</v>
      </c>
      <c r="GG850">
        <v>1173.86852941176</v>
      </c>
      <c r="GH850">
        <v>23.4195568933885</v>
      </c>
      <c r="GI850">
        <v>2.30330597741713</v>
      </c>
      <c r="GJ850">
        <v>-1</v>
      </c>
      <c r="GK850">
        <v>15.432775</v>
      </c>
      <c r="GL850">
        <v>-0.054590977443623</v>
      </c>
      <c r="GM850">
        <v>0.00640678351437011</v>
      </c>
      <c r="GN850">
        <v>1</v>
      </c>
      <c r="GO850">
        <v>1</v>
      </c>
      <c r="GP850">
        <v>2</v>
      </c>
      <c r="GQ850" t="s">
        <v>460</v>
      </c>
      <c r="GR850">
        <v>3.12624</v>
      </c>
      <c r="GS850">
        <v>2.77804</v>
      </c>
      <c r="GT850">
        <v>0.160385</v>
      </c>
      <c r="GU850">
        <v>0.166224</v>
      </c>
      <c r="GV850">
        <v>0.132141</v>
      </c>
      <c r="GW850">
        <v>0.0894897</v>
      </c>
      <c r="GX850">
        <v>30250.7</v>
      </c>
      <c r="GY850">
        <v>31824.1</v>
      </c>
      <c r="GZ850">
        <v>32726.7</v>
      </c>
      <c r="HA850">
        <v>34691.7</v>
      </c>
      <c r="HB850">
        <v>40553.4</v>
      </c>
      <c r="HC850">
        <v>45501</v>
      </c>
      <c r="HD850">
        <v>51378.4</v>
      </c>
      <c r="HE850">
        <v>55599</v>
      </c>
      <c r="HF850">
        <v>1.6912</v>
      </c>
      <c r="HG850">
        <v>2.0194</v>
      </c>
      <c r="HH850">
        <v>0.0135414</v>
      </c>
      <c r="HI850">
        <v>0</v>
      </c>
      <c r="HJ850">
        <v>41.7509</v>
      </c>
      <c r="HK850">
        <v>999.9</v>
      </c>
      <c r="HL850">
        <v>53.467</v>
      </c>
      <c r="HM850">
        <v>28.379</v>
      </c>
      <c r="HN850">
        <v>22.8542</v>
      </c>
      <c r="HO850">
        <v>60.3352</v>
      </c>
      <c r="HP850">
        <v>31.2861</v>
      </c>
      <c r="HQ850">
        <v>2</v>
      </c>
      <c r="HR850">
        <v>2.11706</v>
      </c>
      <c r="HS850">
        <v>2.9195</v>
      </c>
      <c r="HT850">
        <v>20.0891</v>
      </c>
      <c r="HU850">
        <v>5.18884</v>
      </c>
      <c r="HV850">
        <v>12.0159</v>
      </c>
      <c r="HW850">
        <v>4.96965</v>
      </c>
      <c r="HX850">
        <v>3.295</v>
      </c>
      <c r="HY850">
        <v>999.9</v>
      </c>
      <c r="HZ850">
        <v>9999</v>
      </c>
      <c r="IA850">
        <v>9999</v>
      </c>
      <c r="IB850">
        <v>9999</v>
      </c>
      <c r="IC850">
        <v>1.86315</v>
      </c>
      <c r="ID850">
        <v>1.86813</v>
      </c>
      <c r="IE850">
        <v>1.86783</v>
      </c>
      <c r="IF850">
        <v>1.86904</v>
      </c>
      <c r="IG850">
        <v>1.86983</v>
      </c>
      <c r="IH850">
        <v>1.86588</v>
      </c>
      <c r="II850">
        <v>1.86703</v>
      </c>
      <c r="IJ850">
        <v>1.86843</v>
      </c>
      <c r="IK850">
        <v>5</v>
      </c>
      <c r="IL850">
        <v>0</v>
      </c>
      <c r="IM850">
        <v>0</v>
      </c>
      <c r="IN850">
        <v>0</v>
      </c>
      <c r="IO850" t="s">
        <v>443</v>
      </c>
      <c r="IP850" t="s">
        <v>444</v>
      </c>
      <c r="IQ850" t="s">
        <v>445</v>
      </c>
      <c r="IR850" t="s">
        <v>445</v>
      </c>
      <c r="IS850" t="s">
        <v>445</v>
      </c>
      <c r="IT850" t="s">
        <v>445</v>
      </c>
      <c r="IU850">
        <v>0</v>
      </c>
      <c r="IV850">
        <v>100</v>
      </c>
      <c r="IW850">
        <v>100</v>
      </c>
      <c r="IX850">
        <v>5.21</v>
      </c>
      <c r="IY850">
        <v>0.31</v>
      </c>
      <c r="IZ850">
        <v>0.972545899424372</v>
      </c>
      <c r="JA850">
        <v>0.00534676025210932</v>
      </c>
      <c r="JB850">
        <v>-1.70922874884956e-06</v>
      </c>
      <c r="JC850">
        <v>5.24977269206303e-10</v>
      </c>
      <c r="JD850">
        <v>0.310040366037049</v>
      </c>
      <c r="JE850">
        <v>0</v>
      </c>
      <c r="JF850">
        <v>0</v>
      </c>
      <c r="JG850">
        <v>0</v>
      </c>
      <c r="JH850">
        <v>4</v>
      </c>
      <c r="JI850">
        <v>2317</v>
      </c>
      <c r="JJ850">
        <v>-0</v>
      </c>
      <c r="JK850">
        <v>23</v>
      </c>
      <c r="JL850">
        <v>29370181.2</v>
      </c>
      <c r="JM850">
        <v>29370181.2</v>
      </c>
      <c r="JN850">
        <v>2.60498</v>
      </c>
      <c r="JO850">
        <v>2.60742</v>
      </c>
      <c r="JP850">
        <v>2.19849</v>
      </c>
      <c r="JQ850">
        <v>2.63672</v>
      </c>
      <c r="JR850">
        <v>2.44629</v>
      </c>
      <c r="JS850">
        <v>2.27661</v>
      </c>
      <c r="JT850">
        <v>32.9983</v>
      </c>
      <c r="JU850">
        <v>24.1575</v>
      </c>
      <c r="JV850">
        <v>18</v>
      </c>
      <c r="JW850">
        <v>491.058</v>
      </c>
      <c r="JX850">
        <v>765.292</v>
      </c>
      <c r="JY850">
        <v>39.084</v>
      </c>
      <c r="JZ850">
        <v>51.7145</v>
      </c>
      <c r="KA850">
        <v>29.9939</v>
      </c>
      <c r="KB850">
        <v>51.7576</v>
      </c>
      <c r="KC850">
        <v>51.6066</v>
      </c>
      <c r="KD850">
        <v>52.1258</v>
      </c>
      <c r="KE850">
        <v>0</v>
      </c>
      <c r="KF850">
        <v>100</v>
      </c>
      <c r="KG850">
        <v>39.1709</v>
      </c>
      <c r="KH850">
        <v>1109.59</v>
      </c>
      <c r="KI850">
        <v>21.9999</v>
      </c>
      <c r="KJ850">
        <v>93.1644</v>
      </c>
      <c r="KK850">
        <v>89.9865</v>
      </c>
    </row>
    <row r="851" spans="1:297">
      <c r="A851">
        <v>835</v>
      </c>
      <c r="B851">
        <v>1762210877</v>
      </c>
      <c r="C851">
        <v>12645</v>
      </c>
      <c r="D851" t="s">
        <v>2122</v>
      </c>
      <c r="E851" t="s">
        <v>2123</v>
      </c>
      <c r="F851">
        <v>5</v>
      </c>
      <c r="G851" t="s">
        <v>1991</v>
      </c>
      <c r="H851" t="s">
        <v>438</v>
      </c>
      <c r="I851">
        <v>1762210868.84615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1109.07796557594</v>
      </c>
      <c r="AK851">
        <v>1078.90163636364</v>
      </c>
      <c r="AL851">
        <v>3.33438056076075</v>
      </c>
      <c r="AM851">
        <v>64.486555682665</v>
      </c>
      <c r="AN851">
        <f>(AP851 - AO851 + DY851*1E3/(8.314*(EA851+273.15)) * AR851/DX851 * AQ851) * DX851/(100*DL851) * 1000/(1000 - AP851)</f>
        <v>0</v>
      </c>
      <c r="AO851">
        <v>20.9643882581883</v>
      </c>
      <c r="AP851">
        <v>36.3927836363636</v>
      </c>
      <c r="AQ851">
        <v>8.55171573385472e-05</v>
      </c>
      <c r="AR851">
        <v>97.126396670549</v>
      </c>
      <c r="AS851">
        <v>2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439</v>
      </c>
      <c r="AY851" t="s">
        <v>439</v>
      </c>
      <c r="AZ851">
        <v>0</v>
      </c>
      <c r="BA851">
        <v>0</v>
      </c>
      <c r="BB851">
        <f>1-AZ851/BA851</f>
        <v>0</v>
      </c>
      <c r="BC851">
        <v>0</v>
      </c>
      <c r="BD851" t="s">
        <v>439</v>
      </c>
      <c r="BE851" t="s">
        <v>439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439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440</v>
      </c>
      <c r="DO851">
        <v>2</v>
      </c>
      <c r="DP851" t="b">
        <v>1</v>
      </c>
      <c r="DQ851">
        <v>1762210868.84615</v>
      </c>
      <c r="DR851">
        <v>1016.42769230769</v>
      </c>
      <c r="DS851">
        <v>1071.99230769231</v>
      </c>
      <c r="DT851">
        <v>36.3913</v>
      </c>
      <c r="DU851">
        <v>20.9631</v>
      </c>
      <c r="DV851">
        <v>1011.25292307692</v>
      </c>
      <c r="DW851">
        <v>36.0812615384615</v>
      </c>
      <c r="DX851">
        <v>499.980923076923</v>
      </c>
      <c r="DY851">
        <v>90.7651769230769</v>
      </c>
      <c r="DZ851">
        <v>0.100018884615385</v>
      </c>
      <c r="EA851">
        <v>44.0021769230769</v>
      </c>
      <c r="EB851">
        <v>41.9785923076923</v>
      </c>
      <c r="EC851">
        <v>999.9</v>
      </c>
      <c r="ED851">
        <v>0</v>
      </c>
      <c r="EE851">
        <v>0</v>
      </c>
      <c r="EF851">
        <v>10003.9346153846</v>
      </c>
      <c r="EG851">
        <v>0</v>
      </c>
      <c r="EH851">
        <v>1195.98538461538</v>
      </c>
      <c r="EI851">
        <v>-55.5647230769231</v>
      </c>
      <c r="EJ851">
        <v>1054.81230769231</v>
      </c>
      <c r="EK851">
        <v>1094.94538461538</v>
      </c>
      <c r="EL851">
        <v>15.4282</v>
      </c>
      <c r="EM851">
        <v>1071.99230769231</v>
      </c>
      <c r="EN851">
        <v>20.9631</v>
      </c>
      <c r="EO851">
        <v>3.30306307692308</v>
      </c>
      <c r="EP851">
        <v>1.90272153846154</v>
      </c>
      <c r="EQ851">
        <v>25.6401</v>
      </c>
      <c r="ER851">
        <v>16.6572307692308</v>
      </c>
      <c r="ES851">
        <v>1999.98384615385</v>
      </c>
      <c r="ET851">
        <v>0.979998153846154</v>
      </c>
      <c r="EU851">
        <v>0.0200019076923077</v>
      </c>
      <c r="EV851">
        <v>0</v>
      </c>
      <c r="EW851">
        <v>1176.97153846154</v>
      </c>
      <c r="EX851">
        <v>5.00059</v>
      </c>
      <c r="EY851">
        <v>25054.5384615385</v>
      </c>
      <c r="EZ851">
        <v>17360.1461538462</v>
      </c>
      <c r="FA851">
        <v>61.1822307692308</v>
      </c>
      <c r="FB851">
        <v>61.25</v>
      </c>
      <c r="FC851">
        <v>60.6679230769231</v>
      </c>
      <c r="FD851">
        <v>60.7403076923077</v>
      </c>
      <c r="FE851">
        <v>61.6918461538462</v>
      </c>
      <c r="FF851">
        <v>1955.08307692308</v>
      </c>
      <c r="FG851">
        <v>39.9007692307692</v>
      </c>
      <c r="FH851">
        <v>0</v>
      </c>
      <c r="FI851">
        <v>1762210876.4</v>
      </c>
      <c r="FJ851">
        <v>0</v>
      </c>
      <c r="FK851">
        <v>1177.3768</v>
      </c>
      <c r="FL851">
        <v>24.6723076550407</v>
      </c>
      <c r="FM851">
        <v>471.761537687737</v>
      </c>
      <c r="FN851">
        <v>25061.624</v>
      </c>
      <c r="FO851">
        <v>15</v>
      </c>
      <c r="FP851">
        <v>0</v>
      </c>
      <c r="FQ851" t="s">
        <v>441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-55.45654</v>
      </c>
      <c r="GD851">
        <v>-1.0694526315789</v>
      </c>
      <c r="GE851">
        <v>0.295993281004823</v>
      </c>
      <c r="GF851">
        <v>0</v>
      </c>
      <c r="GG851">
        <v>1175.52088235294</v>
      </c>
      <c r="GH851">
        <v>24.3460657087252</v>
      </c>
      <c r="GI851">
        <v>2.39393150382017</v>
      </c>
      <c r="GJ851">
        <v>-1</v>
      </c>
      <c r="GK851">
        <v>15.429875</v>
      </c>
      <c r="GL851">
        <v>-0.0452255639098186</v>
      </c>
      <c r="GM851">
        <v>0.00583325595186814</v>
      </c>
      <c r="GN851">
        <v>1</v>
      </c>
      <c r="GO851">
        <v>1</v>
      </c>
      <c r="GP851">
        <v>2</v>
      </c>
      <c r="GQ851" t="s">
        <v>460</v>
      </c>
      <c r="GR851">
        <v>3.12608</v>
      </c>
      <c r="GS851">
        <v>2.77798</v>
      </c>
      <c r="GT851">
        <v>0.162043</v>
      </c>
      <c r="GU851">
        <v>0.16788</v>
      </c>
      <c r="GV851">
        <v>0.132168</v>
      </c>
      <c r="GW851">
        <v>0.0895026</v>
      </c>
      <c r="GX851">
        <v>30193.4</v>
      </c>
      <c r="GY851">
        <v>31763.9</v>
      </c>
      <c r="GZ851">
        <v>32729.5</v>
      </c>
      <c r="HA851">
        <v>34695.2</v>
      </c>
      <c r="HB851">
        <v>40555.4</v>
      </c>
      <c r="HC851">
        <v>45504.7</v>
      </c>
      <c r="HD851">
        <v>51382.6</v>
      </c>
      <c r="HE851">
        <v>55604</v>
      </c>
      <c r="HF851">
        <v>1.69138</v>
      </c>
      <c r="HG851">
        <v>2.02015</v>
      </c>
      <c r="HH851">
        <v>0.012774</v>
      </c>
      <c r="HI851">
        <v>0</v>
      </c>
      <c r="HJ851">
        <v>41.7583</v>
      </c>
      <c r="HK851">
        <v>999.9</v>
      </c>
      <c r="HL851">
        <v>53.467</v>
      </c>
      <c r="HM851">
        <v>28.369</v>
      </c>
      <c r="HN851">
        <v>22.8395</v>
      </c>
      <c r="HO851">
        <v>60.2852</v>
      </c>
      <c r="HP851">
        <v>31.3221</v>
      </c>
      <c r="HQ851">
        <v>2</v>
      </c>
      <c r="HR851">
        <v>2.11218</v>
      </c>
      <c r="HS851">
        <v>2.87328</v>
      </c>
      <c r="HT851">
        <v>20.0899</v>
      </c>
      <c r="HU851">
        <v>5.18914</v>
      </c>
      <c r="HV851">
        <v>12.0159</v>
      </c>
      <c r="HW851">
        <v>4.97005</v>
      </c>
      <c r="HX851">
        <v>3.29503</v>
      </c>
      <c r="HY851">
        <v>999.9</v>
      </c>
      <c r="HZ851">
        <v>9999</v>
      </c>
      <c r="IA851">
        <v>9999</v>
      </c>
      <c r="IB851">
        <v>9999</v>
      </c>
      <c r="IC851">
        <v>1.86318</v>
      </c>
      <c r="ID851">
        <v>1.86813</v>
      </c>
      <c r="IE851">
        <v>1.86783</v>
      </c>
      <c r="IF851">
        <v>1.86904</v>
      </c>
      <c r="IG851">
        <v>1.86982</v>
      </c>
      <c r="IH851">
        <v>1.86585</v>
      </c>
      <c r="II851">
        <v>1.86705</v>
      </c>
      <c r="IJ851">
        <v>1.86843</v>
      </c>
      <c r="IK851">
        <v>5</v>
      </c>
      <c r="IL851">
        <v>0</v>
      </c>
      <c r="IM851">
        <v>0</v>
      </c>
      <c r="IN851">
        <v>0</v>
      </c>
      <c r="IO851" t="s">
        <v>443</v>
      </c>
      <c r="IP851" t="s">
        <v>444</v>
      </c>
      <c r="IQ851" t="s">
        <v>445</v>
      </c>
      <c r="IR851" t="s">
        <v>445</v>
      </c>
      <c r="IS851" t="s">
        <v>445</v>
      </c>
      <c r="IT851" t="s">
        <v>445</v>
      </c>
      <c r="IU851">
        <v>0</v>
      </c>
      <c r="IV851">
        <v>100</v>
      </c>
      <c r="IW851">
        <v>100</v>
      </c>
      <c r="IX851">
        <v>5.26</v>
      </c>
      <c r="IY851">
        <v>0.31</v>
      </c>
      <c r="IZ851">
        <v>0.972545899424372</v>
      </c>
      <c r="JA851">
        <v>0.00534676025210932</v>
      </c>
      <c r="JB851">
        <v>-1.70922874884956e-06</v>
      </c>
      <c r="JC851">
        <v>5.24977269206303e-10</v>
      </c>
      <c r="JD851">
        <v>0.310040366037049</v>
      </c>
      <c r="JE851">
        <v>0</v>
      </c>
      <c r="JF851">
        <v>0</v>
      </c>
      <c r="JG851">
        <v>0</v>
      </c>
      <c r="JH851">
        <v>4</v>
      </c>
      <c r="JI851">
        <v>2317</v>
      </c>
      <c r="JJ851">
        <v>-0</v>
      </c>
      <c r="JK851">
        <v>23</v>
      </c>
      <c r="JL851">
        <v>29370181.3</v>
      </c>
      <c r="JM851">
        <v>29370181.3</v>
      </c>
      <c r="JN851">
        <v>2.63672</v>
      </c>
      <c r="JO851">
        <v>2.60498</v>
      </c>
      <c r="JP851">
        <v>2.19849</v>
      </c>
      <c r="JQ851">
        <v>2.63672</v>
      </c>
      <c r="JR851">
        <v>2.44507</v>
      </c>
      <c r="JS851">
        <v>2.33032</v>
      </c>
      <c r="JT851">
        <v>33.0206</v>
      </c>
      <c r="JU851">
        <v>24.1575</v>
      </c>
      <c r="JV851">
        <v>18</v>
      </c>
      <c r="JW851">
        <v>490.953</v>
      </c>
      <c r="JX851">
        <v>765.656</v>
      </c>
      <c r="JY851">
        <v>39.1422</v>
      </c>
      <c r="JZ851">
        <v>51.6773</v>
      </c>
      <c r="KA851">
        <v>29.9951</v>
      </c>
      <c r="KB851">
        <v>51.7179</v>
      </c>
      <c r="KC851">
        <v>51.5658</v>
      </c>
      <c r="KD851">
        <v>52.8457</v>
      </c>
      <c r="KE851">
        <v>0</v>
      </c>
      <c r="KF851">
        <v>100</v>
      </c>
      <c r="KG851">
        <v>39.1949</v>
      </c>
      <c r="KH851">
        <v>1123.17</v>
      </c>
      <c r="KI851">
        <v>21.9999</v>
      </c>
      <c r="KJ851">
        <v>93.1721</v>
      </c>
      <c r="KK851">
        <v>89.9951</v>
      </c>
    </row>
    <row r="852" spans="1:297">
      <c r="A852">
        <v>836</v>
      </c>
      <c r="B852">
        <v>1762210882</v>
      </c>
      <c r="C852">
        <v>12650</v>
      </c>
      <c r="D852" t="s">
        <v>2124</v>
      </c>
      <c r="E852" t="s">
        <v>2125</v>
      </c>
      <c r="F852">
        <v>5</v>
      </c>
      <c r="G852" t="s">
        <v>1991</v>
      </c>
      <c r="H852" t="s">
        <v>438</v>
      </c>
      <c r="I852">
        <v>1762210873.84615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1126.00014864885</v>
      </c>
      <c r="AK852">
        <v>1095.71121212121</v>
      </c>
      <c r="AL852">
        <v>3.35838179569925</v>
      </c>
      <c r="AM852">
        <v>64.486555682665</v>
      </c>
      <c r="AN852">
        <f>(AP852 - AO852 + DY852*1E3/(8.314*(EA852+273.15)) * AR852/DX852 * AQ852) * DX852/(100*DL852) * 1000/(1000 - AP852)</f>
        <v>0</v>
      </c>
      <c r="AO852">
        <v>20.9671611918113</v>
      </c>
      <c r="AP852">
        <v>36.3970187878788</v>
      </c>
      <c r="AQ852">
        <v>7.33978042224995e-05</v>
      </c>
      <c r="AR852">
        <v>97.126396670549</v>
      </c>
      <c r="AS852">
        <v>2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439</v>
      </c>
      <c r="AY852" t="s">
        <v>439</v>
      </c>
      <c r="AZ852">
        <v>0</v>
      </c>
      <c r="BA852">
        <v>0</v>
      </c>
      <c r="BB852">
        <f>1-AZ852/BA852</f>
        <v>0</v>
      </c>
      <c r="BC852">
        <v>0</v>
      </c>
      <c r="BD852" t="s">
        <v>439</v>
      </c>
      <c r="BE852" t="s">
        <v>439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439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440</v>
      </c>
      <c r="DO852">
        <v>2</v>
      </c>
      <c r="DP852" t="b">
        <v>1</v>
      </c>
      <c r="DQ852">
        <v>1762210873.84615</v>
      </c>
      <c r="DR852">
        <v>1032.69538461538</v>
      </c>
      <c r="DS852">
        <v>1088.45384615385</v>
      </c>
      <c r="DT852">
        <v>36.3913692307692</v>
      </c>
      <c r="DU852">
        <v>20.9655076923077</v>
      </c>
      <c r="DV852">
        <v>1027.46384615385</v>
      </c>
      <c r="DW852">
        <v>36.0813230769231</v>
      </c>
      <c r="DX852">
        <v>500.006538461539</v>
      </c>
      <c r="DY852">
        <v>90.7650538461538</v>
      </c>
      <c r="DZ852">
        <v>0.100015353846154</v>
      </c>
      <c r="EA852">
        <v>43.9976461538461</v>
      </c>
      <c r="EB852">
        <v>41.9694538461538</v>
      </c>
      <c r="EC852">
        <v>999.9</v>
      </c>
      <c r="ED852">
        <v>0</v>
      </c>
      <c r="EE852">
        <v>0</v>
      </c>
      <c r="EF852">
        <v>10003.2730769231</v>
      </c>
      <c r="EG852">
        <v>0</v>
      </c>
      <c r="EH852">
        <v>1196.03692307692</v>
      </c>
      <c r="EI852">
        <v>-55.7585538461539</v>
      </c>
      <c r="EJ852">
        <v>1071.69461538462</v>
      </c>
      <c r="EK852">
        <v>1111.76230769231</v>
      </c>
      <c r="EL852">
        <v>15.4258615384615</v>
      </c>
      <c r="EM852">
        <v>1088.45384615385</v>
      </c>
      <c r="EN852">
        <v>20.9655076923077</v>
      </c>
      <c r="EO852">
        <v>3.30306384615385</v>
      </c>
      <c r="EP852">
        <v>1.90293769230769</v>
      </c>
      <c r="EQ852">
        <v>25.6401</v>
      </c>
      <c r="ER852">
        <v>16.6590153846154</v>
      </c>
      <c r="ES852">
        <v>1999.97</v>
      </c>
      <c r="ET852">
        <v>0.979999076923077</v>
      </c>
      <c r="EU852">
        <v>0.0200010307692308</v>
      </c>
      <c r="EV852">
        <v>0</v>
      </c>
      <c r="EW852">
        <v>1179.07769230769</v>
      </c>
      <c r="EX852">
        <v>5.00059</v>
      </c>
      <c r="EY852">
        <v>25094.9076923077</v>
      </c>
      <c r="EZ852">
        <v>17360.0461538462</v>
      </c>
      <c r="FA852">
        <v>61.1631538461538</v>
      </c>
      <c r="FB852">
        <v>61.2354615384615</v>
      </c>
      <c r="FC852">
        <v>60.6488461538462</v>
      </c>
      <c r="FD852">
        <v>60.7209230769231</v>
      </c>
      <c r="FE852">
        <v>61.6822307692308</v>
      </c>
      <c r="FF852">
        <v>1955.07153846154</v>
      </c>
      <c r="FG852">
        <v>39.8984615384615</v>
      </c>
      <c r="FH852">
        <v>0</v>
      </c>
      <c r="FI852">
        <v>1762210881.8</v>
      </c>
      <c r="FJ852">
        <v>0</v>
      </c>
      <c r="FK852">
        <v>1179.44461538462</v>
      </c>
      <c r="FL852">
        <v>25.0358974499918</v>
      </c>
      <c r="FM852">
        <v>487.388034474472</v>
      </c>
      <c r="FN852">
        <v>25102.7807692308</v>
      </c>
      <c r="FO852">
        <v>15</v>
      </c>
      <c r="FP852">
        <v>0</v>
      </c>
      <c r="FQ852" t="s">
        <v>441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-55.5731523809524</v>
      </c>
      <c r="GD852">
        <v>-2.42832467532479</v>
      </c>
      <c r="GE852">
        <v>0.360187818226954</v>
      </c>
      <c r="GF852">
        <v>0</v>
      </c>
      <c r="GG852">
        <v>1177.48029411765</v>
      </c>
      <c r="GH852">
        <v>24.6638655248132</v>
      </c>
      <c r="GI852">
        <v>2.42519312183602</v>
      </c>
      <c r="GJ852">
        <v>-1</v>
      </c>
      <c r="GK852">
        <v>15.4287571428571</v>
      </c>
      <c r="GL852">
        <v>-0.0292675324675645</v>
      </c>
      <c r="GM852">
        <v>0.00539237304670529</v>
      </c>
      <c r="GN852">
        <v>1</v>
      </c>
      <c r="GO852">
        <v>1</v>
      </c>
      <c r="GP852">
        <v>2</v>
      </c>
      <c r="GQ852" t="s">
        <v>460</v>
      </c>
      <c r="GR852">
        <v>3.12616</v>
      </c>
      <c r="GS852">
        <v>2.77799</v>
      </c>
      <c r="GT852">
        <v>0.163687</v>
      </c>
      <c r="GU852">
        <v>0.169498</v>
      </c>
      <c r="GV852">
        <v>0.132188</v>
      </c>
      <c r="GW852">
        <v>0.0895211</v>
      </c>
      <c r="GX852">
        <v>30136.3</v>
      </c>
      <c r="GY852">
        <v>31704.5</v>
      </c>
      <c r="GZ852">
        <v>32732.1</v>
      </c>
      <c r="HA852">
        <v>34698.1</v>
      </c>
      <c r="HB852">
        <v>40557.1</v>
      </c>
      <c r="HC852">
        <v>45507.5</v>
      </c>
      <c r="HD852">
        <v>51385.9</v>
      </c>
      <c r="HE852">
        <v>55608.3</v>
      </c>
      <c r="HF852">
        <v>1.69188</v>
      </c>
      <c r="HG852">
        <v>2.02027</v>
      </c>
      <c r="HH852">
        <v>0.0128336</v>
      </c>
      <c r="HI852">
        <v>0</v>
      </c>
      <c r="HJ852">
        <v>41.7668</v>
      </c>
      <c r="HK852">
        <v>999.9</v>
      </c>
      <c r="HL852">
        <v>53.467</v>
      </c>
      <c r="HM852">
        <v>28.379</v>
      </c>
      <c r="HN852">
        <v>22.8535</v>
      </c>
      <c r="HO852">
        <v>60.2652</v>
      </c>
      <c r="HP852">
        <v>31.3221</v>
      </c>
      <c r="HQ852">
        <v>2</v>
      </c>
      <c r="HR852">
        <v>2.10811</v>
      </c>
      <c r="HS852">
        <v>2.85906</v>
      </c>
      <c r="HT852">
        <v>20.0901</v>
      </c>
      <c r="HU852">
        <v>5.18974</v>
      </c>
      <c r="HV852">
        <v>12.0159</v>
      </c>
      <c r="HW852">
        <v>4.9699</v>
      </c>
      <c r="HX852">
        <v>3.295</v>
      </c>
      <c r="HY852">
        <v>999.9</v>
      </c>
      <c r="HZ852">
        <v>9999</v>
      </c>
      <c r="IA852">
        <v>9999</v>
      </c>
      <c r="IB852">
        <v>9999</v>
      </c>
      <c r="IC852">
        <v>1.86315</v>
      </c>
      <c r="ID852">
        <v>1.86813</v>
      </c>
      <c r="IE852">
        <v>1.86783</v>
      </c>
      <c r="IF852">
        <v>1.86905</v>
      </c>
      <c r="IG852">
        <v>1.86981</v>
      </c>
      <c r="IH852">
        <v>1.86586</v>
      </c>
      <c r="II852">
        <v>1.86704</v>
      </c>
      <c r="IJ852">
        <v>1.86842</v>
      </c>
      <c r="IK852">
        <v>5</v>
      </c>
      <c r="IL852">
        <v>0</v>
      </c>
      <c r="IM852">
        <v>0</v>
      </c>
      <c r="IN852">
        <v>0</v>
      </c>
      <c r="IO852" t="s">
        <v>443</v>
      </c>
      <c r="IP852" t="s">
        <v>444</v>
      </c>
      <c r="IQ852" t="s">
        <v>445</v>
      </c>
      <c r="IR852" t="s">
        <v>445</v>
      </c>
      <c r="IS852" t="s">
        <v>445</v>
      </c>
      <c r="IT852" t="s">
        <v>445</v>
      </c>
      <c r="IU852">
        <v>0</v>
      </c>
      <c r="IV852">
        <v>100</v>
      </c>
      <c r="IW852">
        <v>100</v>
      </c>
      <c r="IX852">
        <v>5.33</v>
      </c>
      <c r="IY852">
        <v>0.3101</v>
      </c>
      <c r="IZ852">
        <v>0.972545899424372</v>
      </c>
      <c r="JA852">
        <v>0.00534676025210932</v>
      </c>
      <c r="JB852">
        <v>-1.70922874884956e-06</v>
      </c>
      <c r="JC852">
        <v>5.24977269206303e-10</v>
      </c>
      <c r="JD852">
        <v>0.310040366037049</v>
      </c>
      <c r="JE852">
        <v>0</v>
      </c>
      <c r="JF852">
        <v>0</v>
      </c>
      <c r="JG852">
        <v>0</v>
      </c>
      <c r="JH852">
        <v>4</v>
      </c>
      <c r="JI852">
        <v>2317</v>
      </c>
      <c r="JJ852">
        <v>-0</v>
      </c>
      <c r="JK852">
        <v>23</v>
      </c>
      <c r="JL852">
        <v>29370181.4</v>
      </c>
      <c r="JM852">
        <v>29370181.4</v>
      </c>
      <c r="JN852">
        <v>2.67334</v>
      </c>
      <c r="JO852">
        <v>2.61108</v>
      </c>
      <c r="JP852">
        <v>2.19849</v>
      </c>
      <c r="JQ852">
        <v>2.63794</v>
      </c>
      <c r="JR852">
        <v>2.44507</v>
      </c>
      <c r="JS852">
        <v>2.27783</v>
      </c>
      <c r="JT852">
        <v>32.9983</v>
      </c>
      <c r="JU852">
        <v>24.1575</v>
      </c>
      <c r="JV852">
        <v>18</v>
      </c>
      <c r="JW852">
        <v>491.096</v>
      </c>
      <c r="JX852">
        <v>765.422</v>
      </c>
      <c r="JY852">
        <v>39.1837</v>
      </c>
      <c r="JZ852">
        <v>51.6394</v>
      </c>
      <c r="KA852">
        <v>29.9958</v>
      </c>
      <c r="KB852">
        <v>51.6799</v>
      </c>
      <c r="KC852">
        <v>51.5282</v>
      </c>
      <c r="KD852">
        <v>53.5033</v>
      </c>
      <c r="KE852">
        <v>0</v>
      </c>
      <c r="KF852">
        <v>100</v>
      </c>
      <c r="KG852">
        <v>39.2175</v>
      </c>
      <c r="KH852">
        <v>1143.49</v>
      </c>
      <c r="KI852">
        <v>21.9999</v>
      </c>
      <c r="KJ852">
        <v>93.1787</v>
      </c>
      <c r="KK852">
        <v>90.0022</v>
      </c>
    </row>
    <row r="853" spans="1:297">
      <c r="A853">
        <v>837</v>
      </c>
      <c r="B853">
        <v>1762210887</v>
      </c>
      <c r="C853">
        <v>12655</v>
      </c>
      <c r="D853" t="s">
        <v>2126</v>
      </c>
      <c r="E853" t="s">
        <v>2127</v>
      </c>
      <c r="F853">
        <v>5</v>
      </c>
      <c r="G853" t="s">
        <v>1991</v>
      </c>
      <c r="H853" t="s">
        <v>438</v>
      </c>
      <c r="I853">
        <v>1762210878.84615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1142.94022054105</v>
      </c>
      <c r="AK853">
        <v>1112.46236363636</v>
      </c>
      <c r="AL853">
        <v>3.35637349633882</v>
      </c>
      <c r="AM853">
        <v>64.486555682665</v>
      </c>
      <c r="AN853">
        <f>(AP853 - AO853 + DY853*1E3/(8.314*(EA853+273.15)) * AR853/DX853 * AQ853) * DX853/(100*DL853) * 1000/(1000 - AP853)</f>
        <v>0</v>
      </c>
      <c r="AO853">
        <v>20.9702163317444</v>
      </c>
      <c r="AP853">
        <v>36.4092878787879</v>
      </c>
      <c r="AQ853">
        <v>0.000164602801946121</v>
      </c>
      <c r="AR853">
        <v>97.126396670549</v>
      </c>
      <c r="AS853">
        <v>2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439</v>
      </c>
      <c r="AY853" t="s">
        <v>439</v>
      </c>
      <c r="AZ853">
        <v>0</v>
      </c>
      <c r="BA853">
        <v>0</v>
      </c>
      <c r="BB853">
        <f>1-AZ853/BA853</f>
        <v>0</v>
      </c>
      <c r="BC853">
        <v>0</v>
      </c>
      <c r="BD853" t="s">
        <v>439</v>
      </c>
      <c r="BE853" t="s">
        <v>439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439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440</v>
      </c>
      <c r="DO853">
        <v>2</v>
      </c>
      <c r="DP853" t="b">
        <v>1</v>
      </c>
      <c r="DQ853">
        <v>1762210878.84615</v>
      </c>
      <c r="DR853">
        <v>1048.86076923077</v>
      </c>
      <c r="DS853">
        <v>1105.01846153846</v>
      </c>
      <c r="DT853">
        <v>36.3969923076923</v>
      </c>
      <c r="DU853">
        <v>20.9674615384615</v>
      </c>
      <c r="DV853">
        <v>1043.57230769231</v>
      </c>
      <c r="DW853">
        <v>36.0869230769231</v>
      </c>
      <c r="DX853">
        <v>499.972461538462</v>
      </c>
      <c r="DY853">
        <v>90.7653692307692</v>
      </c>
      <c r="DZ853">
        <v>0.0999947923076923</v>
      </c>
      <c r="EA853">
        <v>43.9967923076923</v>
      </c>
      <c r="EB853">
        <v>41.9682615384615</v>
      </c>
      <c r="EC853">
        <v>999.9</v>
      </c>
      <c r="ED853">
        <v>0</v>
      </c>
      <c r="EE853">
        <v>0</v>
      </c>
      <c r="EF853">
        <v>10008.8961538462</v>
      </c>
      <c r="EG853">
        <v>0</v>
      </c>
      <c r="EH853">
        <v>1196.1</v>
      </c>
      <c r="EI853">
        <v>-56.1585538461538</v>
      </c>
      <c r="EJ853">
        <v>1088.47846153846</v>
      </c>
      <c r="EK853">
        <v>1128.68538461538</v>
      </c>
      <c r="EL853">
        <v>15.4295307692308</v>
      </c>
      <c r="EM853">
        <v>1105.01846153846</v>
      </c>
      <c r="EN853">
        <v>20.9674615384615</v>
      </c>
      <c r="EO853">
        <v>3.30358461538462</v>
      </c>
      <c r="EP853">
        <v>1.90312076923077</v>
      </c>
      <c r="EQ853">
        <v>25.6427692307692</v>
      </c>
      <c r="ER853">
        <v>16.6605307692308</v>
      </c>
      <c r="ES853">
        <v>1999.96384615385</v>
      </c>
      <c r="ET853">
        <v>0.979997692307692</v>
      </c>
      <c r="EU853">
        <v>0.0200023692307692</v>
      </c>
      <c r="EV853">
        <v>0</v>
      </c>
      <c r="EW853">
        <v>1181.06615384615</v>
      </c>
      <c r="EX853">
        <v>5.00059</v>
      </c>
      <c r="EY853">
        <v>25135.4384615385</v>
      </c>
      <c r="EZ853">
        <v>17359.9846153846</v>
      </c>
      <c r="FA853">
        <v>61.1440769230769</v>
      </c>
      <c r="FB853">
        <v>61.2160769230769</v>
      </c>
      <c r="FC853">
        <v>60.6297692307692</v>
      </c>
      <c r="FD853">
        <v>60.7015384615385</v>
      </c>
      <c r="FE853">
        <v>61.6631538461538</v>
      </c>
      <c r="FF853">
        <v>1955.06307692308</v>
      </c>
      <c r="FG853">
        <v>39.9007692307692</v>
      </c>
      <c r="FH853">
        <v>0</v>
      </c>
      <c r="FI853">
        <v>1762210886.6</v>
      </c>
      <c r="FJ853">
        <v>0</v>
      </c>
      <c r="FK853">
        <v>1181.34653846154</v>
      </c>
      <c r="FL853">
        <v>22.870085469392</v>
      </c>
      <c r="FM853">
        <v>494.266666698154</v>
      </c>
      <c r="FN853">
        <v>25142.2576923077</v>
      </c>
      <c r="FO853">
        <v>15</v>
      </c>
      <c r="FP853">
        <v>0</v>
      </c>
      <c r="FQ853" t="s">
        <v>441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-55.904015</v>
      </c>
      <c r="GD853">
        <v>-3.55267218045122</v>
      </c>
      <c r="GE853">
        <v>0.455033518847788</v>
      </c>
      <c r="GF853">
        <v>0</v>
      </c>
      <c r="GG853">
        <v>1179.67088235294</v>
      </c>
      <c r="GH853">
        <v>24.3011459120633</v>
      </c>
      <c r="GI853">
        <v>2.39141524384872</v>
      </c>
      <c r="GJ853">
        <v>-1</v>
      </c>
      <c r="GK853">
        <v>15.427605</v>
      </c>
      <c r="GL853">
        <v>0.0374842105263188</v>
      </c>
      <c r="GM853">
        <v>0.00420493460115622</v>
      </c>
      <c r="GN853">
        <v>1</v>
      </c>
      <c r="GO853">
        <v>1</v>
      </c>
      <c r="GP853">
        <v>2</v>
      </c>
      <c r="GQ853" t="s">
        <v>460</v>
      </c>
      <c r="GR853">
        <v>3.12629</v>
      </c>
      <c r="GS853">
        <v>2.77813</v>
      </c>
      <c r="GT853">
        <v>0.165347</v>
      </c>
      <c r="GU853">
        <v>0.171226</v>
      </c>
      <c r="GV853">
        <v>0.13222</v>
      </c>
      <c r="GW853">
        <v>0.089533</v>
      </c>
      <c r="GX853">
        <v>30078</v>
      </c>
      <c r="GY853">
        <v>31641.4</v>
      </c>
      <c r="GZ853">
        <v>32733.9</v>
      </c>
      <c r="HA853">
        <v>34701.4</v>
      </c>
      <c r="HB853">
        <v>40557.2</v>
      </c>
      <c r="HC853">
        <v>45510.9</v>
      </c>
      <c r="HD853">
        <v>51388</v>
      </c>
      <c r="HE853">
        <v>55612.9</v>
      </c>
      <c r="HF853">
        <v>1.69245</v>
      </c>
      <c r="HG853">
        <v>2.02072</v>
      </c>
      <c r="HH853">
        <v>0.0124872</v>
      </c>
      <c r="HI853">
        <v>0</v>
      </c>
      <c r="HJ853">
        <v>41.7742</v>
      </c>
      <c r="HK853">
        <v>999.9</v>
      </c>
      <c r="HL853">
        <v>53.467</v>
      </c>
      <c r="HM853">
        <v>28.379</v>
      </c>
      <c r="HN853">
        <v>22.8533</v>
      </c>
      <c r="HO853">
        <v>60.2752</v>
      </c>
      <c r="HP853">
        <v>31.3542</v>
      </c>
      <c r="HQ853">
        <v>2</v>
      </c>
      <c r="HR853">
        <v>2.1051</v>
      </c>
      <c r="HS853">
        <v>2.8685</v>
      </c>
      <c r="HT853">
        <v>20.09</v>
      </c>
      <c r="HU853">
        <v>5.18884</v>
      </c>
      <c r="HV853">
        <v>12.0159</v>
      </c>
      <c r="HW853">
        <v>4.96995</v>
      </c>
      <c r="HX853">
        <v>3.29495</v>
      </c>
      <c r="HY853">
        <v>999.9</v>
      </c>
      <c r="HZ853">
        <v>9999</v>
      </c>
      <c r="IA853">
        <v>9999</v>
      </c>
      <c r="IB853">
        <v>9999</v>
      </c>
      <c r="IC853">
        <v>1.86313</v>
      </c>
      <c r="ID853">
        <v>1.86813</v>
      </c>
      <c r="IE853">
        <v>1.86783</v>
      </c>
      <c r="IF853">
        <v>1.86905</v>
      </c>
      <c r="IG853">
        <v>1.86981</v>
      </c>
      <c r="IH853">
        <v>1.86586</v>
      </c>
      <c r="II853">
        <v>1.86703</v>
      </c>
      <c r="IJ853">
        <v>1.86842</v>
      </c>
      <c r="IK853">
        <v>5</v>
      </c>
      <c r="IL853">
        <v>0</v>
      </c>
      <c r="IM853">
        <v>0</v>
      </c>
      <c r="IN853">
        <v>0</v>
      </c>
      <c r="IO853" t="s">
        <v>443</v>
      </c>
      <c r="IP853" t="s">
        <v>444</v>
      </c>
      <c r="IQ853" t="s">
        <v>445</v>
      </c>
      <c r="IR853" t="s">
        <v>445</v>
      </c>
      <c r="IS853" t="s">
        <v>445</v>
      </c>
      <c r="IT853" t="s">
        <v>445</v>
      </c>
      <c r="IU853">
        <v>0</v>
      </c>
      <c r="IV853">
        <v>100</v>
      </c>
      <c r="IW853">
        <v>100</v>
      </c>
      <c r="IX853">
        <v>5.38</v>
      </c>
      <c r="IY853">
        <v>0.3101</v>
      </c>
      <c r="IZ853">
        <v>0.972545899424372</v>
      </c>
      <c r="JA853">
        <v>0.00534676025210932</v>
      </c>
      <c r="JB853">
        <v>-1.70922874884956e-06</v>
      </c>
      <c r="JC853">
        <v>5.24977269206303e-10</v>
      </c>
      <c r="JD853">
        <v>0.310040366037049</v>
      </c>
      <c r="JE853">
        <v>0</v>
      </c>
      <c r="JF853">
        <v>0</v>
      </c>
      <c r="JG853">
        <v>0</v>
      </c>
      <c r="JH853">
        <v>4</v>
      </c>
      <c r="JI853">
        <v>2317</v>
      </c>
      <c r="JJ853">
        <v>-0</v>
      </c>
      <c r="JK853">
        <v>23</v>
      </c>
      <c r="JL853">
        <v>29370181.4</v>
      </c>
      <c r="JM853">
        <v>29370181.4</v>
      </c>
      <c r="JN853">
        <v>2.7063</v>
      </c>
      <c r="JO853">
        <v>2.61108</v>
      </c>
      <c r="JP853">
        <v>2.19849</v>
      </c>
      <c r="JQ853">
        <v>2.63672</v>
      </c>
      <c r="JR853">
        <v>2.44507</v>
      </c>
      <c r="JS853">
        <v>2.31079</v>
      </c>
      <c r="JT853">
        <v>33.0206</v>
      </c>
      <c r="JU853">
        <v>24.1575</v>
      </c>
      <c r="JV853">
        <v>18</v>
      </c>
      <c r="JW853">
        <v>491.295</v>
      </c>
      <c r="JX853">
        <v>765.529</v>
      </c>
      <c r="JY853">
        <v>39.2157</v>
      </c>
      <c r="JZ853">
        <v>51.606</v>
      </c>
      <c r="KA853">
        <v>29.9967</v>
      </c>
      <c r="KB853">
        <v>51.6419</v>
      </c>
      <c r="KC853">
        <v>51.4922</v>
      </c>
      <c r="KD853">
        <v>54.2169</v>
      </c>
      <c r="KE853">
        <v>0</v>
      </c>
      <c r="KF853">
        <v>100</v>
      </c>
      <c r="KG853">
        <v>39.237</v>
      </c>
      <c r="KH853">
        <v>1157.07</v>
      </c>
      <c r="KI853">
        <v>21.9999</v>
      </c>
      <c r="KJ853">
        <v>93.1829</v>
      </c>
      <c r="KK853">
        <v>90.0101</v>
      </c>
    </row>
    <row r="854" spans="1:297">
      <c r="A854">
        <v>838</v>
      </c>
      <c r="B854">
        <v>1762210892</v>
      </c>
      <c r="C854">
        <v>12660</v>
      </c>
      <c r="D854" t="s">
        <v>2128</v>
      </c>
      <c r="E854" t="s">
        <v>2129</v>
      </c>
      <c r="F854">
        <v>5</v>
      </c>
      <c r="G854" t="s">
        <v>1991</v>
      </c>
      <c r="H854" t="s">
        <v>438</v>
      </c>
      <c r="I854">
        <v>1762210883.84615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1160.70537353359</v>
      </c>
      <c r="AK854">
        <v>1129.84890909091</v>
      </c>
      <c r="AL854">
        <v>3.46180585395901</v>
      </c>
      <c r="AM854">
        <v>64.486555682665</v>
      </c>
      <c r="AN854">
        <f>(AP854 - AO854 + DY854*1E3/(8.314*(EA854+273.15)) * AR854/DX854 * AQ854) * DX854/(100*DL854) * 1000/(1000 - AP854)</f>
        <v>0</v>
      </c>
      <c r="AO854">
        <v>20.9708574659333</v>
      </c>
      <c r="AP854">
        <v>36.3991587878788</v>
      </c>
      <c r="AQ854">
        <v>-0.000101569568915441</v>
      </c>
      <c r="AR854">
        <v>97.126396670549</v>
      </c>
      <c r="AS854">
        <v>2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439</v>
      </c>
      <c r="AY854" t="s">
        <v>439</v>
      </c>
      <c r="AZ854">
        <v>0</v>
      </c>
      <c r="BA854">
        <v>0</v>
      </c>
      <c r="BB854">
        <f>1-AZ854/BA854</f>
        <v>0</v>
      </c>
      <c r="BC854">
        <v>0</v>
      </c>
      <c r="BD854" t="s">
        <v>439</v>
      </c>
      <c r="BE854" t="s">
        <v>439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439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440</v>
      </c>
      <c r="DO854">
        <v>2</v>
      </c>
      <c r="DP854" t="b">
        <v>1</v>
      </c>
      <c r="DQ854">
        <v>1762210883.84615</v>
      </c>
      <c r="DR854">
        <v>1065.14153846154</v>
      </c>
      <c r="DS854">
        <v>1121.77923076923</v>
      </c>
      <c r="DT854">
        <v>36.4009923076923</v>
      </c>
      <c r="DU854">
        <v>20.9696230769231</v>
      </c>
      <c r="DV854">
        <v>1059.79769230769</v>
      </c>
      <c r="DW854">
        <v>36.0909153846154</v>
      </c>
      <c r="DX854">
        <v>500.002307692308</v>
      </c>
      <c r="DY854">
        <v>90.7658153846154</v>
      </c>
      <c r="DZ854">
        <v>0.100009284615385</v>
      </c>
      <c r="EA854">
        <v>43.9981307692308</v>
      </c>
      <c r="EB854">
        <v>41.9699230769231</v>
      </c>
      <c r="EC854">
        <v>999.9</v>
      </c>
      <c r="ED854">
        <v>0</v>
      </c>
      <c r="EE854">
        <v>0</v>
      </c>
      <c r="EF854">
        <v>10007.5423076923</v>
      </c>
      <c r="EG854">
        <v>0</v>
      </c>
      <c r="EH854">
        <v>1196.15923076923</v>
      </c>
      <c r="EI854">
        <v>-56.6378230769231</v>
      </c>
      <c r="EJ854">
        <v>1105.38</v>
      </c>
      <c r="EK854">
        <v>1145.80769230769</v>
      </c>
      <c r="EL854">
        <v>15.4313615384615</v>
      </c>
      <c r="EM854">
        <v>1121.77923076923</v>
      </c>
      <c r="EN854">
        <v>20.9696230769231</v>
      </c>
      <c r="EO854">
        <v>3.30396307692308</v>
      </c>
      <c r="EP854">
        <v>1.90332615384615</v>
      </c>
      <c r="EQ854">
        <v>25.6446846153846</v>
      </c>
      <c r="ER854">
        <v>16.6622307692308</v>
      </c>
      <c r="ES854">
        <v>1999.97153846154</v>
      </c>
      <c r="ET854">
        <v>0.979999923076923</v>
      </c>
      <c r="EU854">
        <v>0.0200001538461538</v>
      </c>
      <c r="EV854">
        <v>0</v>
      </c>
      <c r="EW854">
        <v>1183.06846153846</v>
      </c>
      <c r="EX854">
        <v>5.00059</v>
      </c>
      <c r="EY854">
        <v>25176.3538461538</v>
      </c>
      <c r="EZ854">
        <v>17360.0769230769</v>
      </c>
      <c r="FA854">
        <v>61.1152307692308</v>
      </c>
      <c r="FB854">
        <v>61.1966923076923</v>
      </c>
      <c r="FC854">
        <v>60.625</v>
      </c>
      <c r="FD854">
        <v>60.687</v>
      </c>
      <c r="FE854">
        <v>61.6440769230769</v>
      </c>
      <c r="FF854">
        <v>1955.07461538462</v>
      </c>
      <c r="FG854">
        <v>39.8961538461538</v>
      </c>
      <c r="FH854">
        <v>0</v>
      </c>
      <c r="FI854">
        <v>1762210891.4</v>
      </c>
      <c r="FJ854">
        <v>0</v>
      </c>
      <c r="FK854">
        <v>1183.20884615385</v>
      </c>
      <c r="FL854">
        <v>22.665641017608</v>
      </c>
      <c r="FM854">
        <v>486.567521318501</v>
      </c>
      <c r="FN854">
        <v>25181.3115384615</v>
      </c>
      <c r="FO854">
        <v>15</v>
      </c>
      <c r="FP854">
        <v>0</v>
      </c>
      <c r="FQ854" t="s">
        <v>441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-56.2877523809524</v>
      </c>
      <c r="GD854">
        <v>-6.21473766233769</v>
      </c>
      <c r="GE854">
        <v>0.701242070573315</v>
      </c>
      <c r="GF854">
        <v>0</v>
      </c>
      <c r="GG854">
        <v>1181.57441176471</v>
      </c>
      <c r="GH854">
        <v>23.8125286543991</v>
      </c>
      <c r="GI854">
        <v>2.34452954164076</v>
      </c>
      <c r="GJ854">
        <v>-1</v>
      </c>
      <c r="GK854">
        <v>15.4299714285714</v>
      </c>
      <c r="GL854">
        <v>0.0334675324675382</v>
      </c>
      <c r="GM854">
        <v>0.00440142215730365</v>
      </c>
      <c r="GN854">
        <v>1</v>
      </c>
      <c r="GO854">
        <v>1</v>
      </c>
      <c r="GP854">
        <v>2</v>
      </c>
      <c r="GQ854" t="s">
        <v>460</v>
      </c>
      <c r="GR854">
        <v>3.12618</v>
      </c>
      <c r="GS854">
        <v>2.77789</v>
      </c>
      <c r="GT854">
        <v>0.167007</v>
      </c>
      <c r="GU854">
        <v>0.172794</v>
      </c>
      <c r="GV854">
        <v>0.132217</v>
      </c>
      <c r="GW854">
        <v>0.0895439</v>
      </c>
      <c r="GX854">
        <v>30019.7</v>
      </c>
      <c r="GY854">
        <v>31583.4</v>
      </c>
      <c r="GZ854">
        <v>32735.7</v>
      </c>
      <c r="HA854">
        <v>34703.8</v>
      </c>
      <c r="HB854">
        <v>40559.1</v>
      </c>
      <c r="HC854">
        <v>45513.4</v>
      </c>
      <c r="HD854">
        <v>51390.4</v>
      </c>
      <c r="HE854">
        <v>55616.5</v>
      </c>
      <c r="HF854">
        <v>1.69252</v>
      </c>
      <c r="HG854">
        <v>2.0214</v>
      </c>
      <c r="HH854">
        <v>0.0124387</v>
      </c>
      <c r="HI854">
        <v>0</v>
      </c>
      <c r="HJ854">
        <v>41.7822</v>
      </c>
      <c r="HK854">
        <v>999.9</v>
      </c>
      <c r="HL854">
        <v>53.467</v>
      </c>
      <c r="HM854">
        <v>28.379</v>
      </c>
      <c r="HN854">
        <v>22.854</v>
      </c>
      <c r="HO854">
        <v>60.2552</v>
      </c>
      <c r="HP854">
        <v>31.274</v>
      </c>
      <c r="HQ854">
        <v>2</v>
      </c>
      <c r="HR854">
        <v>2.10177</v>
      </c>
      <c r="HS854">
        <v>2.8753</v>
      </c>
      <c r="HT854">
        <v>20.0898</v>
      </c>
      <c r="HU854">
        <v>5.19004</v>
      </c>
      <c r="HV854">
        <v>12.0159</v>
      </c>
      <c r="HW854">
        <v>4.9702</v>
      </c>
      <c r="HX854">
        <v>3.29497</v>
      </c>
      <c r="HY854">
        <v>999.9</v>
      </c>
      <c r="HZ854">
        <v>9999</v>
      </c>
      <c r="IA854">
        <v>9999</v>
      </c>
      <c r="IB854">
        <v>9999</v>
      </c>
      <c r="IC854">
        <v>1.86316</v>
      </c>
      <c r="ID854">
        <v>1.86813</v>
      </c>
      <c r="IE854">
        <v>1.86784</v>
      </c>
      <c r="IF854">
        <v>1.86904</v>
      </c>
      <c r="IG854">
        <v>1.86982</v>
      </c>
      <c r="IH854">
        <v>1.86586</v>
      </c>
      <c r="II854">
        <v>1.86704</v>
      </c>
      <c r="IJ854">
        <v>1.86842</v>
      </c>
      <c r="IK854">
        <v>5</v>
      </c>
      <c r="IL854">
        <v>0</v>
      </c>
      <c r="IM854">
        <v>0</v>
      </c>
      <c r="IN854">
        <v>0</v>
      </c>
      <c r="IO854" t="s">
        <v>443</v>
      </c>
      <c r="IP854" t="s">
        <v>444</v>
      </c>
      <c r="IQ854" t="s">
        <v>445</v>
      </c>
      <c r="IR854" t="s">
        <v>445</v>
      </c>
      <c r="IS854" t="s">
        <v>445</v>
      </c>
      <c r="IT854" t="s">
        <v>445</v>
      </c>
      <c r="IU854">
        <v>0</v>
      </c>
      <c r="IV854">
        <v>100</v>
      </c>
      <c r="IW854">
        <v>100</v>
      </c>
      <c r="IX854">
        <v>5.44</v>
      </c>
      <c r="IY854">
        <v>0.31</v>
      </c>
      <c r="IZ854">
        <v>0.972545899424372</v>
      </c>
      <c r="JA854">
        <v>0.00534676025210932</v>
      </c>
      <c r="JB854">
        <v>-1.70922874884956e-06</v>
      </c>
      <c r="JC854">
        <v>5.24977269206303e-10</v>
      </c>
      <c r="JD854">
        <v>0.310040366037049</v>
      </c>
      <c r="JE854">
        <v>0</v>
      </c>
      <c r="JF854">
        <v>0</v>
      </c>
      <c r="JG854">
        <v>0</v>
      </c>
      <c r="JH854">
        <v>4</v>
      </c>
      <c r="JI854">
        <v>2317</v>
      </c>
      <c r="JJ854">
        <v>-0</v>
      </c>
      <c r="JK854">
        <v>23</v>
      </c>
      <c r="JL854">
        <v>29370181.5</v>
      </c>
      <c r="JM854">
        <v>29370181.5</v>
      </c>
      <c r="JN854">
        <v>2.73682</v>
      </c>
      <c r="JO854">
        <v>2.60132</v>
      </c>
      <c r="JP854">
        <v>2.19849</v>
      </c>
      <c r="JQ854">
        <v>2.63672</v>
      </c>
      <c r="JR854">
        <v>2.44507</v>
      </c>
      <c r="JS854">
        <v>2.33521</v>
      </c>
      <c r="JT854">
        <v>32.9983</v>
      </c>
      <c r="JU854">
        <v>24.1663</v>
      </c>
      <c r="JV854">
        <v>18</v>
      </c>
      <c r="JW854">
        <v>491.136</v>
      </c>
      <c r="JX854">
        <v>765.849</v>
      </c>
      <c r="JY854">
        <v>39.2386</v>
      </c>
      <c r="JZ854">
        <v>51.5689</v>
      </c>
      <c r="KA854">
        <v>29.9968</v>
      </c>
      <c r="KB854">
        <v>51.6055</v>
      </c>
      <c r="KC854">
        <v>51.4547</v>
      </c>
      <c r="KD854">
        <v>54.8363</v>
      </c>
      <c r="KE854">
        <v>0</v>
      </c>
      <c r="KF854">
        <v>100</v>
      </c>
      <c r="KG854">
        <v>39.255</v>
      </c>
      <c r="KH854">
        <v>1170.69</v>
      </c>
      <c r="KI854">
        <v>21.9999</v>
      </c>
      <c r="KJ854">
        <v>93.1877</v>
      </c>
      <c r="KK854">
        <v>90.0161</v>
      </c>
    </row>
    <row r="855" spans="1:297">
      <c r="A855">
        <v>839</v>
      </c>
      <c r="B855">
        <v>1762210897</v>
      </c>
      <c r="C855">
        <v>12665</v>
      </c>
      <c r="D855" t="s">
        <v>2130</v>
      </c>
      <c r="E855" t="s">
        <v>2131</v>
      </c>
      <c r="F855">
        <v>5</v>
      </c>
      <c r="G855" t="s">
        <v>1991</v>
      </c>
      <c r="H855" t="s">
        <v>438</v>
      </c>
      <c r="I855">
        <v>1762210888.84615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1176.77861714667</v>
      </c>
      <c r="AK855">
        <v>1146.29509090909</v>
      </c>
      <c r="AL855">
        <v>3.2870321602213</v>
      </c>
      <c r="AM855">
        <v>64.486555682665</v>
      </c>
      <c r="AN855">
        <f>(AP855 - AO855 + DY855*1E3/(8.314*(EA855+273.15)) * AR855/DX855 * AQ855) * DX855/(100*DL855) * 1000/(1000 - AP855)</f>
        <v>0</v>
      </c>
      <c r="AO855">
        <v>20.9730252782064</v>
      </c>
      <c r="AP855">
        <v>36.4184363636364</v>
      </c>
      <c r="AQ855">
        <v>0.000201728414760163</v>
      </c>
      <c r="AR855">
        <v>97.126396670549</v>
      </c>
      <c r="AS855">
        <v>2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439</v>
      </c>
      <c r="AY855" t="s">
        <v>439</v>
      </c>
      <c r="AZ855">
        <v>0</v>
      </c>
      <c r="BA855">
        <v>0</v>
      </c>
      <c r="BB855">
        <f>1-AZ855/BA855</f>
        <v>0</v>
      </c>
      <c r="BC855">
        <v>0</v>
      </c>
      <c r="BD855" t="s">
        <v>439</v>
      </c>
      <c r="BE855" t="s">
        <v>439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439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440</v>
      </c>
      <c r="DO855">
        <v>2</v>
      </c>
      <c r="DP855" t="b">
        <v>1</v>
      </c>
      <c r="DQ855">
        <v>1762210888.84615</v>
      </c>
      <c r="DR855">
        <v>1081.42230769231</v>
      </c>
      <c r="DS855">
        <v>1138.23153846154</v>
      </c>
      <c r="DT855">
        <v>36.4060769230769</v>
      </c>
      <c r="DU855">
        <v>20.9716846153846</v>
      </c>
      <c r="DV855">
        <v>1076.02153846154</v>
      </c>
      <c r="DW855">
        <v>36.096</v>
      </c>
      <c r="DX855">
        <v>500.002</v>
      </c>
      <c r="DY855">
        <v>90.7660769230769</v>
      </c>
      <c r="DZ855">
        <v>0.100017861538462</v>
      </c>
      <c r="EA855">
        <v>43.9990076923077</v>
      </c>
      <c r="EB855">
        <v>41.9740153846154</v>
      </c>
      <c r="EC855">
        <v>999.9</v>
      </c>
      <c r="ED855">
        <v>0</v>
      </c>
      <c r="EE855">
        <v>0</v>
      </c>
      <c r="EF855">
        <v>10003.4038461538</v>
      </c>
      <c r="EG855">
        <v>0</v>
      </c>
      <c r="EH855">
        <v>1196.22</v>
      </c>
      <c r="EI855">
        <v>-56.8099</v>
      </c>
      <c r="EJ855">
        <v>1122.28230769231</v>
      </c>
      <c r="EK855">
        <v>1162.61461538462</v>
      </c>
      <c r="EL855">
        <v>15.4343769230769</v>
      </c>
      <c r="EM855">
        <v>1138.23153846154</v>
      </c>
      <c r="EN855">
        <v>20.9716846153846</v>
      </c>
      <c r="EO855">
        <v>3.30443461538462</v>
      </c>
      <c r="EP855">
        <v>1.90351769230769</v>
      </c>
      <c r="EQ855">
        <v>25.6470769230769</v>
      </c>
      <c r="ER855">
        <v>16.6638230769231</v>
      </c>
      <c r="ES855">
        <v>2000.00692307692</v>
      </c>
      <c r="ET855">
        <v>0.979999</v>
      </c>
      <c r="EU855">
        <v>0.0200010384615385</v>
      </c>
      <c r="EV855">
        <v>0</v>
      </c>
      <c r="EW855">
        <v>1185.01461538462</v>
      </c>
      <c r="EX855">
        <v>5.00059</v>
      </c>
      <c r="EY855">
        <v>25217.2846153846</v>
      </c>
      <c r="EZ855">
        <v>17360.3769230769</v>
      </c>
      <c r="FA855">
        <v>61.0910769230769</v>
      </c>
      <c r="FB855">
        <v>61.1774615384615</v>
      </c>
      <c r="FC855">
        <v>60.6153076923077</v>
      </c>
      <c r="FD855">
        <v>60.6822307692308</v>
      </c>
      <c r="FE855">
        <v>61.625</v>
      </c>
      <c r="FF855">
        <v>1955.10769230769</v>
      </c>
      <c r="FG855">
        <v>39.8984615384615</v>
      </c>
      <c r="FH855">
        <v>0</v>
      </c>
      <c r="FI855">
        <v>1762210896.2</v>
      </c>
      <c r="FJ855">
        <v>0</v>
      </c>
      <c r="FK855">
        <v>1185.13615384615</v>
      </c>
      <c r="FL855">
        <v>24.6215384736513</v>
      </c>
      <c r="FM855">
        <v>488.581196864327</v>
      </c>
      <c r="FN855">
        <v>25220.5384615385</v>
      </c>
      <c r="FO855">
        <v>15</v>
      </c>
      <c r="FP855">
        <v>0</v>
      </c>
      <c r="FQ855" t="s">
        <v>441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-56.611005</v>
      </c>
      <c r="GD855">
        <v>-3.55216691729321</v>
      </c>
      <c r="GE855">
        <v>0.556553919647504</v>
      </c>
      <c r="GF855">
        <v>0</v>
      </c>
      <c r="GG855">
        <v>1183.46823529412</v>
      </c>
      <c r="GH855">
        <v>23.3974025760614</v>
      </c>
      <c r="GI855">
        <v>2.30538049760864</v>
      </c>
      <c r="GJ855">
        <v>-1</v>
      </c>
      <c r="GK855">
        <v>15.43229</v>
      </c>
      <c r="GL855">
        <v>0.0221684210526368</v>
      </c>
      <c r="GM855">
        <v>0.00397692091950557</v>
      </c>
      <c r="GN855">
        <v>1</v>
      </c>
      <c r="GO855">
        <v>1</v>
      </c>
      <c r="GP855">
        <v>2</v>
      </c>
      <c r="GQ855" t="s">
        <v>460</v>
      </c>
      <c r="GR855">
        <v>3.12628</v>
      </c>
      <c r="GS855">
        <v>2.77773</v>
      </c>
      <c r="GT855">
        <v>0.168586</v>
      </c>
      <c r="GU855">
        <v>0.174261</v>
      </c>
      <c r="GV855">
        <v>0.132256</v>
      </c>
      <c r="GW855">
        <v>0.089562</v>
      </c>
      <c r="GX855">
        <v>29964.4</v>
      </c>
      <c r="GY855">
        <v>31529.4</v>
      </c>
      <c r="GZ855">
        <v>32737.7</v>
      </c>
      <c r="HA855">
        <v>34706.3</v>
      </c>
      <c r="HB855">
        <v>40559.2</v>
      </c>
      <c r="HC855">
        <v>45515.9</v>
      </c>
      <c r="HD855">
        <v>51392.8</v>
      </c>
      <c r="HE855">
        <v>55620.4</v>
      </c>
      <c r="HF855">
        <v>1.69302</v>
      </c>
      <c r="HG855">
        <v>2.02187</v>
      </c>
      <c r="HH855">
        <v>0.0119805</v>
      </c>
      <c r="HI855">
        <v>0</v>
      </c>
      <c r="HJ855">
        <v>41.7897</v>
      </c>
      <c r="HK855">
        <v>999.9</v>
      </c>
      <c r="HL855">
        <v>53.467</v>
      </c>
      <c r="HM855">
        <v>28.369</v>
      </c>
      <c r="HN855">
        <v>22.8392</v>
      </c>
      <c r="HO855">
        <v>60.4752</v>
      </c>
      <c r="HP855">
        <v>31.3822</v>
      </c>
      <c r="HQ855">
        <v>2</v>
      </c>
      <c r="HR855">
        <v>2.09853</v>
      </c>
      <c r="HS855">
        <v>2.88222</v>
      </c>
      <c r="HT855">
        <v>20.0896</v>
      </c>
      <c r="HU855">
        <v>5.18884</v>
      </c>
      <c r="HV855">
        <v>12.0159</v>
      </c>
      <c r="HW855">
        <v>4.97005</v>
      </c>
      <c r="HX855">
        <v>3.29497</v>
      </c>
      <c r="HY855">
        <v>999.9</v>
      </c>
      <c r="HZ855">
        <v>9999</v>
      </c>
      <c r="IA855">
        <v>9999</v>
      </c>
      <c r="IB855">
        <v>9999</v>
      </c>
      <c r="IC855">
        <v>1.86319</v>
      </c>
      <c r="ID855">
        <v>1.86813</v>
      </c>
      <c r="IE855">
        <v>1.86783</v>
      </c>
      <c r="IF855">
        <v>1.86905</v>
      </c>
      <c r="IG855">
        <v>1.86983</v>
      </c>
      <c r="IH855">
        <v>1.86585</v>
      </c>
      <c r="II855">
        <v>1.86705</v>
      </c>
      <c r="IJ855">
        <v>1.86841</v>
      </c>
      <c r="IK855">
        <v>5</v>
      </c>
      <c r="IL855">
        <v>0</v>
      </c>
      <c r="IM855">
        <v>0</v>
      </c>
      <c r="IN855">
        <v>0</v>
      </c>
      <c r="IO855" t="s">
        <v>443</v>
      </c>
      <c r="IP855" t="s">
        <v>444</v>
      </c>
      <c r="IQ855" t="s">
        <v>445</v>
      </c>
      <c r="IR855" t="s">
        <v>445</v>
      </c>
      <c r="IS855" t="s">
        <v>445</v>
      </c>
      <c r="IT855" t="s">
        <v>445</v>
      </c>
      <c r="IU855">
        <v>0</v>
      </c>
      <c r="IV855">
        <v>100</v>
      </c>
      <c r="IW855">
        <v>100</v>
      </c>
      <c r="IX855">
        <v>5.5</v>
      </c>
      <c r="IY855">
        <v>0.31</v>
      </c>
      <c r="IZ855">
        <v>0.972545899424372</v>
      </c>
      <c r="JA855">
        <v>0.00534676025210932</v>
      </c>
      <c r="JB855">
        <v>-1.70922874884956e-06</v>
      </c>
      <c r="JC855">
        <v>5.24977269206303e-10</v>
      </c>
      <c r="JD855">
        <v>0.310040366037049</v>
      </c>
      <c r="JE855">
        <v>0</v>
      </c>
      <c r="JF855">
        <v>0</v>
      </c>
      <c r="JG855">
        <v>0</v>
      </c>
      <c r="JH855">
        <v>4</v>
      </c>
      <c r="JI855">
        <v>2317</v>
      </c>
      <c r="JJ855">
        <v>-0</v>
      </c>
      <c r="JK855">
        <v>23</v>
      </c>
      <c r="JL855">
        <v>29370181.6</v>
      </c>
      <c r="JM855">
        <v>29370181.6</v>
      </c>
      <c r="JN855">
        <v>2.76733</v>
      </c>
      <c r="JO855">
        <v>2.61108</v>
      </c>
      <c r="JP855">
        <v>2.19849</v>
      </c>
      <c r="JQ855">
        <v>2.63794</v>
      </c>
      <c r="JR855">
        <v>2.44507</v>
      </c>
      <c r="JS855">
        <v>2.30469</v>
      </c>
      <c r="JT855">
        <v>33.0206</v>
      </c>
      <c r="JU855">
        <v>24.1575</v>
      </c>
      <c r="JV855">
        <v>18</v>
      </c>
      <c r="JW855">
        <v>491.289</v>
      </c>
      <c r="JX855">
        <v>765.974</v>
      </c>
      <c r="JY855">
        <v>39.2577</v>
      </c>
      <c r="JZ855">
        <v>51.5344</v>
      </c>
      <c r="KA855">
        <v>29.9969</v>
      </c>
      <c r="KB855">
        <v>51.5692</v>
      </c>
      <c r="KC855">
        <v>51.418</v>
      </c>
      <c r="KD855">
        <v>55.5063</v>
      </c>
      <c r="KE855">
        <v>0</v>
      </c>
      <c r="KF855">
        <v>100</v>
      </c>
      <c r="KG855">
        <v>39.27</v>
      </c>
      <c r="KH855">
        <v>1191</v>
      </c>
      <c r="KI855">
        <v>21.9999</v>
      </c>
      <c r="KJ855">
        <v>93.1925</v>
      </c>
      <c r="KK855">
        <v>90.0225</v>
      </c>
    </row>
    <row r="856" spans="1:297">
      <c r="A856">
        <v>840</v>
      </c>
      <c r="B856">
        <v>1762210902</v>
      </c>
      <c r="C856">
        <v>12670</v>
      </c>
      <c r="D856" t="s">
        <v>2132</v>
      </c>
      <c r="E856" t="s">
        <v>2133</v>
      </c>
      <c r="F856">
        <v>5</v>
      </c>
      <c r="G856" t="s">
        <v>1991</v>
      </c>
      <c r="H856" t="s">
        <v>438</v>
      </c>
      <c r="I856">
        <v>1762210893.84615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1192.52342770575</v>
      </c>
      <c r="AK856">
        <v>1162.41078787879</v>
      </c>
      <c r="AL856">
        <v>3.21592110664502</v>
      </c>
      <c r="AM856">
        <v>64.486555682665</v>
      </c>
      <c r="AN856">
        <f>(AP856 - AO856 + DY856*1E3/(8.314*(EA856+273.15)) * AR856/DX856 * AQ856) * DX856/(100*DL856) * 1000/(1000 - AP856)</f>
        <v>0</v>
      </c>
      <c r="AO856">
        <v>20.9756385405188</v>
      </c>
      <c r="AP856">
        <v>36.4129878787879</v>
      </c>
      <c r="AQ856">
        <v>4.53672522282947e-06</v>
      </c>
      <c r="AR856">
        <v>97.126396670549</v>
      </c>
      <c r="AS856">
        <v>2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439</v>
      </c>
      <c r="AY856" t="s">
        <v>439</v>
      </c>
      <c r="AZ856">
        <v>0</v>
      </c>
      <c r="BA856">
        <v>0</v>
      </c>
      <c r="BB856">
        <f>1-AZ856/BA856</f>
        <v>0</v>
      </c>
      <c r="BC856">
        <v>0</v>
      </c>
      <c r="BD856" t="s">
        <v>439</v>
      </c>
      <c r="BE856" t="s">
        <v>439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439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440</v>
      </c>
      <c r="DO856">
        <v>2</v>
      </c>
      <c r="DP856" t="b">
        <v>1</v>
      </c>
      <c r="DQ856">
        <v>1762210893.84615</v>
      </c>
      <c r="DR856">
        <v>1097.54</v>
      </c>
      <c r="DS856">
        <v>1154.45846153846</v>
      </c>
      <c r="DT856">
        <v>36.4090230769231</v>
      </c>
      <c r="DU856">
        <v>20.9734384615385</v>
      </c>
      <c r="DV856">
        <v>1092.08461538462</v>
      </c>
      <c r="DW856">
        <v>36.0989692307692</v>
      </c>
      <c r="DX856">
        <v>499.977307692308</v>
      </c>
      <c r="DY856">
        <v>90.7662</v>
      </c>
      <c r="DZ856">
        <v>0.0999965769230769</v>
      </c>
      <c r="EA856">
        <v>44.0007307692308</v>
      </c>
      <c r="EB856">
        <v>41.9779461538461</v>
      </c>
      <c r="EC856">
        <v>999.9</v>
      </c>
      <c r="ED856">
        <v>0</v>
      </c>
      <c r="EE856">
        <v>0</v>
      </c>
      <c r="EF856">
        <v>10000.0346153846</v>
      </c>
      <c r="EG856">
        <v>0</v>
      </c>
      <c r="EH856">
        <v>1196.29615384615</v>
      </c>
      <c r="EI856">
        <v>-56.9181538461538</v>
      </c>
      <c r="EJ856">
        <v>1139.01307692308</v>
      </c>
      <c r="EK856">
        <v>1179.19076923077</v>
      </c>
      <c r="EL856">
        <v>15.4355923076923</v>
      </c>
      <c r="EM856">
        <v>1154.45846153846</v>
      </c>
      <c r="EN856">
        <v>20.9734384615385</v>
      </c>
      <c r="EO856">
        <v>3.30470769230769</v>
      </c>
      <c r="EP856">
        <v>1.90367846153846</v>
      </c>
      <c r="EQ856">
        <v>25.6484615384615</v>
      </c>
      <c r="ER856">
        <v>16.6651461538462</v>
      </c>
      <c r="ES856">
        <v>2000.04538461538</v>
      </c>
      <c r="ET856">
        <v>0.979998076923077</v>
      </c>
      <c r="EU856">
        <v>0.0200019</v>
      </c>
      <c r="EV856">
        <v>0</v>
      </c>
      <c r="EW856">
        <v>1187.00692307692</v>
      </c>
      <c r="EX856">
        <v>5.00059</v>
      </c>
      <c r="EY856">
        <v>25257.5692307692</v>
      </c>
      <c r="EZ856">
        <v>17360.7076923077</v>
      </c>
      <c r="FA856">
        <v>61.0716923076923</v>
      </c>
      <c r="FB856">
        <v>61.1583846153846</v>
      </c>
      <c r="FC856">
        <v>60.5959230769231</v>
      </c>
      <c r="FD856">
        <v>60.6631538461538</v>
      </c>
      <c r="FE856">
        <v>61.6104615384615</v>
      </c>
      <c r="FF856">
        <v>1955.14307692308</v>
      </c>
      <c r="FG856">
        <v>39.9007692307692</v>
      </c>
      <c r="FH856">
        <v>0</v>
      </c>
      <c r="FI856">
        <v>1762210901.6</v>
      </c>
      <c r="FJ856">
        <v>0</v>
      </c>
      <c r="FK856">
        <v>1187.5188</v>
      </c>
      <c r="FL856">
        <v>25.5130769487918</v>
      </c>
      <c r="FM856">
        <v>483.869231507993</v>
      </c>
      <c r="FN856">
        <v>25266.26</v>
      </c>
      <c r="FO856">
        <v>15</v>
      </c>
      <c r="FP856">
        <v>0</v>
      </c>
      <c r="FQ856" t="s">
        <v>441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-56.83888</v>
      </c>
      <c r="GD856">
        <v>0.041575939849622</v>
      </c>
      <c r="GE856">
        <v>0.506579108925743</v>
      </c>
      <c r="GF856">
        <v>1</v>
      </c>
      <c r="GG856">
        <v>1185.91411764706</v>
      </c>
      <c r="GH856">
        <v>24.7153552034455</v>
      </c>
      <c r="GI856">
        <v>2.44008572371965</v>
      </c>
      <c r="GJ856">
        <v>-1</v>
      </c>
      <c r="GK856">
        <v>15.435325</v>
      </c>
      <c r="GL856">
        <v>0.0163263157894793</v>
      </c>
      <c r="GM856">
        <v>0.00364827013802446</v>
      </c>
      <c r="GN856">
        <v>1</v>
      </c>
      <c r="GO856">
        <v>2</v>
      </c>
      <c r="GP856">
        <v>2</v>
      </c>
      <c r="GQ856" t="s">
        <v>497</v>
      </c>
      <c r="GR856">
        <v>3.12628</v>
      </c>
      <c r="GS856">
        <v>2.77799</v>
      </c>
      <c r="GT856">
        <v>0.170134</v>
      </c>
      <c r="GU856">
        <v>0.175937</v>
      </c>
      <c r="GV856">
        <v>0.13228</v>
      </c>
      <c r="GW856">
        <v>0.0895727</v>
      </c>
      <c r="GX856">
        <v>29910.1</v>
      </c>
      <c r="GY856">
        <v>31467.7</v>
      </c>
      <c r="GZ856">
        <v>32739.6</v>
      </c>
      <c r="HA856">
        <v>34709.2</v>
      </c>
      <c r="HB856">
        <v>40560.1</v>
      </c>
      <c r="HC856">
        <v>45518.7</v>
      </c>
      <c r="HD856">
        <v>51395.4</v>
      </c>
      <c r="HE856">
        <v>55624.3</v>
      </c>
      <c r="HF856">
        <v>1.69335</v>
      </c>
      <c r="HG856">
        <v>2.02222</v>
      </c>
      <c r="HH856">
        <v>0.0119358</v>
      </c>
      <c r="HI856">
        <v>0</v>
      </c>
      <c r="HJ856">
        <v>41.7966</v>
      </c>
      <c r="HK856">
        <v>999.9</v>
      </c>
      <c r="HL856">
        <v>53.467</v>
      </c>
      <c r="HM856">
        <v>28.379</v>
      </c>
      <c r="HN856">
        <v>22.852</v>
      </c>
      <c r="HO856">
        <v>60.1852</v>
      </c>
      <c r="HP856">
        <v>31.3542</v>
      </c>
      <c r="HQ856">
        <v>2</v>
      </c>
      <c r="HR856">
        <v>2.09533</v>
      </c>
      <c r="HS856">
        <v>2.88492</v>
      </c>
      <c r="HT856">
        <v>20.0897</v>
      </c>
      <c r="HU856">
        <v>5.19033</v>
      </c>
      <c r="HV856">
        <v>12.0159</v>
      </c>
      <c r="HW856">
        <v>4.97045</v>
      </c>
      <c r="HX856">
        <v>3.29495</v>
      </c>
      <c r="HY856">
        <v>999.9</v>
      </c>
      <c r="HZ856">
        <v>9999</v>
      </c>
      <c r="IA856">
        <v>9999</v>
      </c>
      <c r="IB856">
        <v>9999</v>
      </c>
      <c r="IC856">
        <v>1.86319</v>
      </c>
      <c r="ID856">
        <v>1.86813</v>
      </c>
      <c r="IE856">
        <v>1.86783</v>
      </c>
      <c r="IF856">
        <v>1.86904</v>
      </c>
      <c r="IG856">
        <v>1.86982</v>
      </c>
      <c r="IH856">
        <v>1.86585</v>
      </c>
      <c r="II856">
        <v>1.86706</v>
      </c>
      <c r="IJ856">
        <v>1.86841</v>
      </c>
      <c r="IK856">
        <v>5</v>
      </c>
      <c r="IL856">
        <v>0</v>
      </c>
      <c r="IM856">
        <v>0</v>
      </c>
      <c r="IN856">
        <v>0</v>
      </c>
      <c r="IO856" t="s">
        <v>443</v>
      </c>
      <c r="IP856" t="s">
        <v>444</v>
      </c>
      <c r="IQ856" t="s">
        <v>445</v>
      </c>
      <c r="IR856" t="s">
        <v>445</v>
      </c>
      <c r="IS856" t="s">
        <v>445</v>
      </c>
      <c r="IT856" t="s">
        <v>445</v>
      </c>
      <c r="IU856">
        <v>0</v>
      </c>
      <c r="IV856">
        <v>100</v>
      </c>
      <c r="IW856">
        <v>100</v>
      </c>
      <c r="IX856">
        <v>5.55</v>
      </c>
      <c r="IY856">
        <v>0.31</v>
      </c>
      <c r="IZ856">
        <v>0.972545899424372</v>
      </c>
      <c r="JA856">
        <v>0.00534676025210932</v>
      </c>
      <c r="JB856">
        <v>-1.70922874884956e-06</v>
      </c>
      <c r="JC856">
        <v>5.24977269206303e-10</v>
      </c>
      <c r="JD856">
        <v>0.310040366037049</v>
      </c>
      <c r="JE856">
        <v>0</v>
      </c>
      <c r="JF856">
        <v>0</v>
      </c>
      <c r="JG856">
        <v>0</v>
      </c>
      <c r="JH856">
        <v>4</v>
      </c>
      <c r="JI856">
        <v>2317</v>
      </c>
      <c r="JJ856">
        <v>-0</v>
      </c>
      <c r="JK856">
        <v>23</v>
      </c>
      <c r="JL856">
        <v>29370181.7</v>
      </c>
      <c r="JM856">
        <v>29370181.7</v>
      </c>
      <c r="JN856">
        <v>2.80396</v>
      </c>
      <c r="JO856">
        <v>2.59766</v>
      </c>
      <c r="JP856">
        <v>2.19849</v>
      </c>
      <c r="JQ856">
        <v>2.63672</v>
      </c>
      <c r="JR856">
        <v>2.44507</v>
      </c>
      <c r="JS856">
        <v>2.32666</v>
      </c>
      <c r="JT856">
        <v>32.9983</v>
      </c>
      <c r="JU856">
        <v>24.1663</v>
      </c>
      <c r="JV856">
        <v>18</v>
      </c>
      <c r="JW856">
        <v>491.309</v>
      </c>
      <c r="JX856">
        <v>765.967</v>
      </c>
      <c r="JY856">
        <v>39.2722</v>
      </c>
      <c r="JZ856">
        <v>51.499</v>
      </c>
      <c r="KA856">
        <v>29.997</v>
      </c>
      <c r="KB856">
        <v>51.5325</v>
      </c>
      <c r="KC856">
        <v>51.3806</v>
      </c>
      <c r="KD856">
        <v>56.1775</v>
      </c>
      <c r="KE856">
        <v>0</v>
      </c>
      <c r="KF856">
        <v>100</v>
      </c>
      <c r="KG856">
        <v>39.2807</v>
      </c>
      <c r="KH856">
        <v>1204.73</v>
      </c>
      <c r="KI856">
        <v>21.9999</v>
      </c>
      <c r="KJ856">
        <v>93.1975</v>
      </c>
      <c r="KK856">
        <v>90.0291</v>
      </c>
    </row>
    <row r="857" spans="1:297">
      <c r="A857">
        <v>841</v>
      </c>
      <c r="B857">
        <v>1762210907</v>
      </c>
      <c r="C857">
        <v>12675</v>
      </c>
      <c r="D857" t="s">
        <v>2134</v>
      </c>
      <c r="E857" t="s">
        <v>2135</v>
      </c>
      <c r="F857">
        <v>5</v>
      </c>
      <c r="G857" t="s">
        <v>1991</v>
      </c>
      <c r="H857" t="s">
        <v>438</v>
      </c>
      <c r="I857">
        <v>1762210898.84615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1210.51031711944</v>
      </c>
      <c r="AK857">
        <v>1179.57721212121</v>
      </c>
      <c r="AL857">
        <v>3.4457597626112</v>
      </c>
      <c r="AM857">
        <v>64.486555682665</v>
      </c>
      <c r="AN857">
        <f>(AP857 - AO857 + DY857*1E3/(8.314*(EA857+273.15)) * AR857/DX857 * AQ857) * DX857/(100*DL857) * 1000/(1000 - AP857)</f>
        <v>0</v>
      </c>
      <c r="AO857">
        <v>20.9769648070902</v>
      </c>
      <c r="AP857">
        <v>36.4213442424242</v>
      </c>
      <c r="AQ857">
        <v>5.22253911247604e-05</v>
      </c>
      <c r="AR857">
        <v>97.126396670549</v>
      </c>
      <c r="AS857">
        <v>2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439</v>
      </c>
      <c r="AY857" t="s">
        <v>439</v>
      </c>
      <c r="AZ857">
        <v>0</v>
      </c>
      <c r="BA857">
        <v>0</v>
      </c>
      <c r="BB857">
        <f>1-AZ857/BA857</f>
        <v>0</v>
      </c>
      <c r="BC857">
        <v>0</v>
      </c>
      <c r="BD857" t="s">
        <v>439</v>
      </c>
      <c r="BE857" t="s">
        <v>439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439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440</v>
      </c>
      <c r="DO857">
        <v>2</v>
      </c>
      <c r="DP857" t="b">
        <v>1</v>
      </c>
      <c r="DQ857">
        <v>1762210898.84615</v>
      </c>
      <c r="DR857">
        <v>1113.54692307692</v>
      </c>
      <c r="DS857">
        <v>1170.76230769231</v>
      </c>
      <c r="DT857">
        <v>36.4144</v>
      </c>
      <c r="DU857">
        <v>20.9754461538462</v>
      </c>
      <c r="DV857">
        <v>1108.03461538462</v>
      </c>
      <c r="DW857">
        <v>36.1043538461538</v>
      </c>
      <c r="DX857">
        <v>499.954538461538</v>
      </c>
      <c r="DY857">
        <v>90.7661</v>
      </c>
      <c r="DZ857">
        <v>0.100014853846154</v>
      </c>
      <c r="EA857">
        <v>44.0016692307692</v>
      </c>
      <c r="EB857">
        <v>41.9825307692308</v>
      </c>
      <c r="EC857">
        <v>999.9</v>
      </c>
      <c r="ED857">
        <v>0</v>
      </c>
      <c r="EE857">
        <v>0</v>
      </c>
      <c r="EF857">
        <v>9995.04615384615</v>
      </c>
      <c r="EG857">
        <v>0</v>
      </c>
      <c r="EH857">
        <v>1196.34846153846</v>
      </c>
      <c r="EI857">
        <v>-57.2156538461538</v>
      </c>
      <c r="EJ857">
        <v>1155.63</v>
      </c>
      <c r="EK857">
        <v>1195.84538461538</v>
      </c>
      <c r="EL857">
        <v>15.4389615384615</v>
      </c>
      <c r="EM857">
        <v>1170.76230769231</v>
      </c>
      <c r="EN857">
        <v>20.9754461538462</v>
      </c>
      <c r="EO857">
        <v>3.30519153846154</v>
      </c>
      <c r="EP857">
        <v>1.90385923076923</v>
      </c>
      <c r="EQ857">
        <v>25.6509538461538</v>
      </c>
      <c r="ER857">
        <v>16.6666307692308</v>
      </c>
      <c r="ES857">
        <v>2000.06230769231</v>
      </c>
      <c r="ET857">
        <v>0.979999153846154</v>
      </c>
      <c r="EU857">
        <v>0.0200008</v>
      </c>
      <c r="EV857">
        <v>0</v>
      </c>
      <c r="EW857">
        <v>1188.92846153846</v>
      </c>
      <c r="EX857">
        <v>5.00059</v>
      </c>
      <c r="EY857">
        <v>25297.4307692308</v>
      </c>
      <c r="EZ857">
        <v>17360.8615384615</v>
      </c>
      <c r="FA857">
        <v>61.062</v>
      </c>
      <c r="FB857">
        <v>61.1393076923077</v>
      </c>
      <c r="FC857">
        <v>60.5717692307692</v>
      </c>
      <c r="FD857">
        <v>60.6440769230769</v>
      </c>
      <c r="FE857">
        <v>61.5910769230769</v>
      </c>
      <c r="FF857">
        <v>1955.15923076923</v>
      </c>
      <c r="FG857">
        <v>39.9007692307692</v>
      </c>
      <c r="FH857">
        <v>0</v>
      </c>
      <c r="FI857">
        <v>1762210906.4</v>
      </c>
      <c r="FJ857">
        <v>0</v>
      </c>
      <c r="FK857">
        <v>1189.43</v>
      </c>
      <c r="FL857">
        <v>22.8146153400681</v>
      </c>
      <c r="FM857">
        <v>470.315383937717</v>
      </c>
      <c r="FN857">
        <v>25304.7</v>
      </c>
      <c r="FO857">
        <v>15</v>
      </c>
      <c r="FP857">
        <v>0</v>
      </c>
      <c r="FQ857" t="s">
        <v>441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-57.16598</v>
      </c>
      <c r="GD857">
        <v>-2.71088120300743</v>
      </c>
      <c r="GE857">
        <v>0.694247704065343</v>
      </c>
      <c r="GF857">
        <v>0</v>
      </c>
      <c r="GG857">
        <v>1187.57352941176</v>
      </c>
      <c r="GH857">
        <v>24.6514896908181</v>
      </c>
      <c r="GI857">
        <v>2.43398956249025</v>
      </c>
      <c r="GJ857">
        <v>-1</v>
      </c>
      <c r="GK857">
        <v>15.437425</v>
      </c>
      <c r="GL857">
        <v>0.038810526315836</v>
      </c>
      <c r="GM857">
        <v>0.005061114007805</v>
      </c>
      <c r="GN857">
        <v>1</v>
      </c>
      <c r="GO857">
        <v>1</v>
      </c>
      <c r="GP857">
        <v>2</v>
      </c>
      <c r="GQ857" t="s">
        <v>460</v>
      </c>
      <c r="GR857">
        <v>3.1264</v>
      </c>
      <c r="GS857">
        <v>2.77812</v>
      </c>
      <c r="GT857">
        <v>0.171767</v>
      </c>
      <c r="GU857">
        <v>0.177503</v>
      </c>
      <c r="GV857">
        <v>0.132283</v>
      </c>
      <c r="GW857">
        <v>0.0895883</v>
      </c>
      <c r="GX857">
        <v>29852.9</v>
      </c>
      <c r="GY857">
        <v>31409.8</v>
      </c>
      <c r="GZ857">
        <v>32741.7</v>
      </c>
      <c r="HA857">
        <v>34711.5</v>
      </c>
      <c r="HB857">
        <v>40561.9</v>
      </c>
      <c r="HC857">
        <v>45521</v>
      </c>
      <c r="HD857">
        <v>51398</v>
      </c>
      <c r="HE857">
        <v>55627.7</v>
      </c>
      <c r="HF857">
        <v>1.69385</v>
      </c>
      <c r="HG857">
        <v>2.02262</v>
      </c>
      <c r="HH857">
        <v>0.0113025</v>
      </c>
      <c r="HI857">
        <v>0</v>
      </c>
      <c r="HJ857">
        <v>41.804</v>
      </c>
      <c r="HK857">
        <v>999.9</v>
      </c>
      <c r="HL857">
        <v>53.467</v>
      </c>
      <c r="HM857">
        <v>28.379</v>
      </c>
      <c r="HN857">
        <v>22.853</v>
      </c>
      <c r="HO857">
        <v>60.1352</v>
      </c>
      <c r="HP857">
        <v>31.3742</v>
      </c>
      <c r="HQ857">
        <v>2</v>
      </c>
      <c r="HR857">
        <v>2.09215</v>
      </c>
      <c r="HS857">
        <v>2.8848</v>
      </c>
      <c r="HT857">
        <v>20.0895</v>
      </c>
      <c r="HU857">
        <v>5.18959</v>
      </c>
      <c r="HV857">
        <v>12.0159</v>
      </c>
      <c r="HW857">
        <v>4.9704</v>
      </c>
      <c r="HX857">
        <v>3.29492</v>
      </c>
      <c r="HY857">
        <v>999.9</v>
      </c>
      <c r="HZ857">
        <v>9999</v>
      </c>
      <c r="IA857">
        <v>9999</v>
      </c>
      <c r="IB857">
        <v>9999</v>
      </c>
      <c r="IC857">
        <v>1.86321</v>
      </c>
      <c r="ID857">
        <v>1.86813</v>
      </c>
      <c r="IE857">
        <v>1.86783</v>
      </c>
      <c r="IF857">
        <v>1.86904</v>
      </c>
      <c r="IG857">
        <v>1.86983</v>
      </c>
      <c r="IH857">
        <v>1.86585</v>
      </c>
      <c r="II857">
        <v>1.86703</v>
      </c>
      <c r="IJ857">
        <v>1.86841</v>
      </c>
      <c r="IK857">
        <v>5</v>
      </c>
      <c r="IL857">
        <v>0</v>
      </c>
      <c r="IM857">
        <v>0</v>
      </c>
      <c r="IN857">
        <v>0</v>
      </c>
      <c r="IO857" t="s">
        <v>443</v>
      </c>
      <c r="IP857" t="s">
        <v>444</v>
      </c>
      <c r="IQ857" t="s">
        <v>445</v>
      </c>
      <c r="IR857" t="s">
        <v>445</v>
      </c>
      <c r="IS857" t="s">
        <v>445</v>
      </c>
      <c r="IT857" t="s">
        <v>445</v>
      </c>
      <c r="IU857">
        <v>0</v>
      </c>
      <c r="IV857">
        <v>100</v>
      </c>
      <c r="IW857">
        <v>100</v>
      </c>
      <c r="IX857">
        <v>5.6</v>
      </c>
      <c r="IY857">
        <v>0.31</v>
      </c>
      <c r="IZ857">
        <v>0.972545899424372</v>
      </c>
      <c r="JA857">
        <v>0.00534676025210932</v>
      </c>
      <c r="JB857">
        <v>-1.70922874884956e-06</v>
      </c>
      <c r="JC857">
        <v>5.24977269206303e-10</v>
      </c>
      <c r="JD857">
        <v>0.310040366037049</v>
      </c>
      <c r="JE857">
        <v>0</v>
      </c>
      <c r="JF857">
        <v>0</v>
      </c>
      <c r="JG857">
        <v>0</v>
      </c>
      <c r="JH857">
        <v>4</v>
      </c>
      <c r="JI857">
        <v>2317</v>
      </c>
      <c r="JJ857">
        <v>-0</v>
      </c>
      <c r="JK857">
        <v>23</v>
      </c>
      <c r="JL857">
        <v>29370181.8</v>
      </c>
      <c r="JM857">
        <v>29370181.8</v>
      </c>
      <c r="JN857">
        <v>2.83569</v>
      </c>
      <c r="JO857">
        <v>2.61108</v>
      </c>
      <c r="JP857">
        <v>2.19849</v>
      </c>
      <c r="JQ857">
        <v>2.63672</v>
      </c>
      <c r="JR857">
        <v>2.44629</v>
      </c>
      <c r="JS857">
        <v>2.27295</v>
      </c>
      <c r="JT857">
        <v>33.0206</v>
      </c>
      <c r="JU857">
        <v>24.1663</v>
      </c>
      <c r="JV857">
        <v>18</v>
      </c>
      <c r="JW857">
        <v>491.457</v>
      </c>
      <c r="JX857">
        <v>766.01</v>
      </c>
      <c r="JY857">
        <v>39.2818</v>
      </c>
      <c r="JZ857">
        <v>51.4673</v>
      </c>
      <c r="KA857">
        <v>29.997</v>
      </c>
      <c r="KB857">
        <v>51.4951</v>
      </c>
      <c r="KC857">
        <v>51.3433</v>
      </c>
      <c r="KD857">
        <v>56.8753</v>
      </c>
      <c r="KE857">
        <v>0</v>
      </c>
      <c r="KF857">
        <v>100</v>
      </c>
      <c r="KG857">
        <v>39.2902</v>
      </c>
      <c r="KH857">
        <v>1225.17</v>
      </c>
      <c r="KI857">
        <v>21.9999</v>
      </c>
      <c r="KJ857">
        <v>93.2028</v>
      </c>
      <c r="KK857">
        <v>90.0349</v>
      </c>
    </row>
    <row r="858" spans="1:297">
      <c r="A858">
        <v>842</v>
      </c>
      <c r="B858">
        <v>1762210912</v>
      </c>
      <c r="C858">
        <v>12680</v>
      </c>
      <c r="D858" t="s">
        <v>2136</v>
      </c>
      <c r="E858" t="s">
        <v>2137</v>
      </c>
      <c r="F858">
        <v>5</v>
      </c>
      <c r="G858" t="s">
        <v>1991</v>
      </c>
      <c r="H858" t="s">
        <v>438</v>
      </c>
      <c r="I858">
        <v>1762210903.84615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1227.44615064357</v>
      </c>
      <c r="AK858">
        <v>1196.49636363636</v>
      </c>
      <c r="AL858">
        <v>3.37996900097122</v>
      </c>
      <c r="AM858">
        <v>64.486555682665</v>
      </c>
      <c r="AN858">
        <f>(AP858 - AO858 + DY858*1E3/(8.314*(EA858+273.15)) * AR858/DX858 * AQ858) * DX858/(100*DL858) * 1000/(1000 - AP858)</f>
        <v>0</v>
      </c>
      <c r="AO858">
        <v>20.9798019328138</v>
      </c>
      <c r="AP858">
        <v>36.4182321212121</v>
      </c>
      <c r="AQ858">
        <v>-1.50214786179269e-05</v>
      </c>
      <c r="AR858">
        <v>97.126396670549</v>
      </c>
      <c r="AS858">
        <v>2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439</v>
      </c>
      <c r="AY858" t="s">
        <v>439</v>
      </c>
      <c r="AZ858">
        <v>0</v>
      </c>
      <c r="BA858">
        <v>0</v>
      </c>
      <c r="BB858">
        <f>1-AZ858/BA858</f>
        <v>0</v>
      </c>
      <c r="BC858">
        <v>0</v>
      </c>
      <c r="BD858" t="s">
        <v>439</v>
      </c>
      <c r="BE858" t="s">
        <v>439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439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440</v>
      </c>
      <c r="DO858">
        <v>2</v>
      </c>
      <c r="DP858" t="b">
        <v>1</v>
      </c>
      <c r="DQ858">
        <v>1762210903.84615</v>
      </c>
      <c r="DR858">
        <v>1129.60307692308</v>
      </c>
      <c r="DS858">
        <v>1187.47461538462</v>
      </c>
      <c r="DT858">
        <v>36.4174076923077</v>
      </c>
      <c r="DU858">
        <v>20.9775615384615</v>
      </c>
      <c r="DV858">
        <v>1124.03384615385</v>
      </c>
      <c r="DW858">
        <v>36.1073769230769</v>
      </c>
      <c r="DX858">
        <v>499.980153846154</v>
      </c>
      <c r="DY858">
        <v>90.7656384615385</v>
      </c>
      <c r="DZ858">
        <v>0.100010961538462</v>
      </c>
      <c r="EA858">
        <v>44.0001153846154</v>
      </c>
      <c r="EB858">
        <v>41.9880076923077</v>
      </c>
      <c r="EC858">
        <v>999.9</v>
      </c>
      <c r="ED858">
        <v>0</v>
      </c>
      <c r="EE858">
        <v>0</v>
      </c>
      <c r="EF858">
        <v>9998.12769230769</v>
      </c>
      <c r="EG858">
        <v>0</v>
      </c>
      <c r="EH858">
        <v>1196.41307692308</v>
      </c>
      <c r="EI858">
        <v>-57.8704846153846</v>
      </c>
      <c r="EJ858">
        <v>1172.29538461538</v>
      </c>
      <c r="EK858">
        <v>1212.91769230769</v>
      </c>
      <c r="EL858">
        <v>15.4398615384615</v>
      </c>
      <c r="EM858">
        <v>1187.47461538462</v>
      </c>
      <c r="EN858">
        <v>20.9775615384615</v>
      </c>
      <c r="EO858">
        <v>3.30544846153846</v>
      </c>
      <c r="EP858">
        <v>1.90404153846154</v>
      </c>
      <c r="EQ858">
        <v>25.6522769230769</v>
      </c>
      <c r="ER858">
        <v>16.6681307692308</v>
      </c>
      <c r="ES858">
        <v>2000.03384615385</v>
      </c>
      <c r="ET858">
        <v>0.979999923076923</v>
      </c>
      <c r="EU858">
        <v>0.0200001307692308</v>
      </c>
      <c r="EV858">
        <v>0</v>
      </c>
      <c r="EW858">
        <v>1190.94769230769</v>
      </c>
      <c r="EX858">
        <v>5.00059</v>
      </c>
      <c r="EY858">
        <v>25336.3307692308</v>
      </c>
      <c r="EZ858">
        <v>17360.6230769231</v>
      </c>
      <c r="FA858">
        <v>61.0524615384615</v>
      </c>
      <c r="FB858">
        <v>61.1153076923077</v>
      </c>
      <c r="FC858">
        <v>60.5381538461538</v>
      </c>
      <c r="FD858">
        <v>60.625</v>
      </c>
      <c r="FE858">
        <v>61.5716923076923</v>
      </c>
      <c r="FF858">
        <v>1955.13076923077</v>
      </c>
      <c r="FG858">
        <v>39.9</v>
      </c>
      <c r="FH858">
        <v>0</v>
      </c>
      <c r="FI858">
        <v>1762210911.2</v>
      </c>
      <c r="FJ858">
        <v>0</v>
      </c>
      <c r="FK858">
        <v>1191.2824</v>
      </c>
      <c r="FL858">
        <v>22.6161538380847</v>
      </c>
      <c r="FM858">
        <v>463.884615549707</v>
      </c>
      <c r="FN858">
        <v>25341.812</v>
      </c>
      <c r="FO858">
        <v>15</v>
      </c>
      <c r="FP858">
        <v>0</v>
      </c>
      <c r="FQ858" t="s">
        <v>441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-57.549045</v>
      </c>
      <c r="GD858">
        <v>-9.26312030075194</v>
      </c>
      <c r="GE858">
        <v>1.01601781700667</v>
      </c>
      <c r="GF858">
        <v>0</v>
      </c>
      <c r="GG858">
        <v>1189.96911764706</v>
      </c>
      <c r="GH858">
        <v>23.3911382805446</v>
      </c>
      <c r="GI858">
        <v>2.30987950748526</v>
      </c>
      <c r="GJ858">
        <v>-1</v>
      </c>
      <c r="GK858">
        <v>15.4389</v>
      </c>
      <c r="GL858">
        <v>0.0135518796992356</v>
      </c>
      <c r="GM858">
        <v>0.00387388693691489</v>
      </c>
      <c r="GN858">
        <v>1</v>
      </c>
      <c r="GO858">
        <v>1</v>
      </c>
      <c r="GP858">
        <v>2</v>
      </c>
      <c r="GQ858" t="s">
        <v>460</v>
      </c>
      <c r="GR858">
        <v>3.12634</v>
      </c>
      <c r="GS858">
        <v>2.77792</v>
      </c>
      <c r="GT858">
        <v>0.17337</v>
      </c>
      <c r="GU858">
        <v>0.179214</v>
      </c>
      <c r="GV858">
        <v>0.132303</v>
      </c>
      <c r="GW858">
        <v>0.0896024</v>
      </c>
      <c r="GX858">
        <v>29796.5</v>
      </c>
      <c r="GY858">
        <v>31346.5</v>
      </c>
      <c r="GZ858">
        <v>32743.4</v>
      </c>
      <c r="HA858">
        <v>34714.1</v>
      </c>
      <c r="HB858">
        <v>40562.6</v>
      </c>
      <c r="HC858">
        <v>45523.7</v>
      </c>
      <c r="HD858">
        <v>51400.1</v>
      </c>
      <c r="HE858">
        <v>55631.6</v>
      </c>
      <c r="HF858">
        <v>1.6939</v>
      </c>
      <c r="HG858">
        <v>2.02307</v>
      </c>
      <c r="HH858">
        <v>0.0118278</v>
      </c>
      <c r="HI858">
        <v>0</v>
      </c>
      <c r="HJ858">
        <v>41.8104</v>
      </c>
      <c r="HK858">
        <v>999.9</v>
      </c>
      <c r="HL858">
        <v>53.467</v>
      </c>
      <c r="HM858">
        <v>28.399</v>
      </c>
      <c r="HN858">
        <v>22.8809</v>
      </c>
      <c r="HO858">
        <v>60.2952</v>
      </c>
      <c r="HP858">
        <v>31.3181</v>
      </c>
      <c r="HQ858">
        <v>2</v>
      </c>
      <c r="HR858">
        <v>2.08896</v>
      </c>
      <c r="HS858">
        <v>2.88152</v>
      </c>
      <c r="HT858">
        <v>20.0897</v>
      </c>
      <c r="HU858">
        <v>5.18959</v>
      </c>
      <c r="HV858">
        <v>12.0159</v>
      </c>
      <c r="HW858">
        <v>4.97005</v>
      </c>
      <c r="HX858">
        <v>3.29492</v>
      </c>
      <c r="HY858">
        <v>999.9</v>
      </c>
      <c r="HZ858">
        <v>9999</v>
      </c>
      <c r="IA858">
        <v>9999</v>
      </c>
      <c r="IB858">
        <v>9999</v>
      </c>
      <c r="IC858">
        <v>1.86317</v>
      </c>
      <c r="ID858">
        <v>1.86813</v>
      </c>
      <c r="IE858">
        <v>1.86783</v>
      </c>
      <c r="IF858">
        <v>1.86904</v>
      </c>
      <c r="IG858">
        <v>1.86982</v>
      </c>
      <c r="IH858">
        <v>1.86586</v>
      </c>
      <c r="II858">
        <v>1.86706</v>
      </c>
      <c r="IJ858">
        <v>1.86841</v>
      </c>
      <c r="IK858">
        <v>5</v>
      </c>
      <c r="IL858">
        <v>0</v>
      </c>
      <c r="IM858">
        <v>0</v>
      </c>
      <c r="IN858">
        <v>0</v>
      </c>
      <c r="IO858" t="s">
        <v>443</v>
      </c>
      <c r="IP858" t="s">
        <v>444</v>
      </c>
      <c r="IQ858" t="s">
        <v>445</v>
      </c>
      <c r="IR858" t="s">
        <v>445</v>
      </c>
      <c r="IS858" t="s">
        <v>445</v>
      </c>
      <c r="IT858" t="s">
        <v>445</v>
      </c>
      <c r="IU858">
        <v>0</v>
      </c>
      <c r="IV858">
        <v>100</v>
      </c>
      <c r="IW858">
        <v>100</v>
      </c>
      <c r="IX858">
        <v>5.66</v>
      </c>
      <c r="IY858">
        <v>0.31</v>
      </c>
      <c r="IZ858">
        <v>0.972545899424372</v>
      </c>
      <c r="JA858">
        <v>0.00534676025210932</v>
      </c>
      <c r="JB858">
        <v>-1.70922874884956e-06</v>
      </c>
      <c r="JC858">
        <v>5.24977269206303e-10</v>
      </c>
      <c r="JD858">
        <v>0.310040366037049</v>
      </c>
      <c r="JE858">
        <v>0</v>
      </c>
      <c r="JF858">
        <v>0</v>
      </c>
      <c r="JG858">
        <v>0</v>
      </c>
      <c r="JH858">
        <v>4</v>
      </c>
      <c r="JI858">
        <v>2317</v>
      </c>
      <c r="JJ858">
        <v>-0</v>
      </c>
      <c r="JK858">
        <v>23</v>
      </c>
      <c r="JL858">
        <v>29370181.9</v>
      </c>
      <c r="JM858">
        <v>29370181.9</v>
      </c>
      <c r="JN858">
        <v>2.87109</v>
      </c>
      <c r="JO858">
        <v>2.59399</v>
      </c>
      <c r="JP858">
        <v>2.19849</v>
      </c>
      <c r="JQ858">
        <v>2.63672</v>
      </c>
      <c r="JR858">
        <v>2.44507</v>
      </c>
      <c r="JS858">
        <v>2.35229</v>
      </c>
      <c r="JT858">
        <v>32.9983</v>
      </c>
      <c r="JU858">
        <v>24.1663</v>
      </c>
      <c r="JV858">
        <v>18</v>
      </c>
      <c r="JW858">
        <v>491.281</v>
      </c>
      <c r="JX858">
        <v>766.128</v>
      </c>
      <c r="JY858">
        <v>39.2908</v>
      </c>
      <c r="JZ858">
        <v>51.4293</v>
      </c>
      <c r="KA858">
        <v>29.997</v>
      </c>
      <c r="KB858">
        <v>51.459</v>
      </c>
      <c r="KC858">
        <v>51.3083</v>
      </c>
      <c r="KD858">
        <v>57.5021</v>
      </c>
      <c r="KE858">
        <v>0</v>
      </c>
      <c r="KF858">
        <v>100</v>
      </c>
      <c r="KG858">
        <v>39.2926</v>
      </c>
      <c r="KH858">
        <v>1238.7</v>
      </c>
      <c r="KI858">
        <v>21.9999</v>
      </c>
      <c r="KJ858">
        <v>93.207</v>
      </c>
      <c r="KK858">
        <v>90.0414</v>
      </c>
    </row>
    <row r="859" spans="1:297">
      <c r="A859">
        <v>843</v>
      </c>
      <c r="B859">
        <v>1762210917</v>
      </c>
      <c r="C859">
        <v>12685</v>
      </c>
      <c r="D859" t="s">
        <v>2138</v>
      </c>
      <c r="E859" t="s">
        <v>2139</v>
      </c>
      <c r="F859">
        <v>5</v>
      </c>
      <c r="G859" t="s">
        <v>1991</v>
      </c>
      <c r="H859" t="s">
        <v>438</v>
      </c>
      <c r="I859">
        <v>1762210908.84615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1245.57885848225</v>
      </c>
      <c r="AK859">
        <v>1214.09975757576</v>
      </c>
      <c r="AL859">
        <v>3.50384115095628</v>
      </c>
      <c r="AM859">
        <v>64.486555682665</v>
      </c>
      <c r="AN859">
        <f>(AP859 - AO859 + DY859*1E3/(8.314*(EA859+273.15)) * AR859/DX859 * AQ859) * DX859/(100*DL859) * 1000/(1000 - AP859)</f>
        <v>0</v>
      </c>
      <c r="AO859">
        <v>20.9821957458044</v>
      </c>
      <c r="AP859">
        <v>36.4314721212121</v>
      </c>
      <c r="AQ859">
        <v>0.000116946159843879</v>
      </c>
      <c r="AR859">
        <v>97.126396670549</v>
      </c>
      <c r="AS859">
        <v>2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439</v>
      </c>
      <c r="AY859" t="s">
        <v>439</v>
      </c>
      <c r="AZ859">
        <v>0</v>
      </c>
      <c r="BA859">
        <v>0</v>
      </c>
      <c r="BB859">
        <f>1-AZ859/BA859</f>
        <v>0</v>
      </c>
      <c r="BC859">
        <v>0</v>
      </c>
      <c r="BD859" t="s">
        <v>439</v>
      </c>
      <c r="BE859" t="s">
        <v>439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439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440</v>
      </c>
      <c r="DO859">
        <v>2</v>
      </c>
      <c r="DP859" t="b">
        <v>1</v>
      </c>
      <c r="DQ859">
        <v>1762210908.84615</v>
      </c>
      <c r="DR859">
        <v>1145.98923076923</v>
      </c>
      <c r="DS859">
        <v>1204.59461538462</v>
      </c>
      <c r="DT859">
        <v>36.4217076923077</v>
      </c>
      <c r="DU859">
        <v>20.9798153846154</v>
      </c>
      <c r="DV859">
        <v>1140.36384615385</v>
      </c>
      <c r="DW859">
        <v>36.1116846153846</v>
      </c>
      <c r="DX859">
        <v>499.995923076923</v>
      </c>
      <c r="DY859">
        <v>90.7651230769231</v>
      </c>
      <c r="DZ859">
        <v>0.100007115384615</v>
      </c>
      <c r="EA859">
        <v>43.9976461538461</v>
      </c>
      <c r="EB859">
        <v>41.9916230769231</v>
      </c>
      <c r="EC859">
        <v>999.9</v>
      </c>
      <c r="ED859">
        <v>0</v>
      </c>
      <c r="EE859">
        <v>0</v>
      </c>
      <c r="EF859">
        <v>10002.46</v>
      </c>
      <c r="EG859">
        <v>0</v>
      </c>
      <c r="EH859">
        <v>1196.46461538462</v>
      </c>
      <c r="EI859">
        <v>-58.6038538461539</v>
      </c>
      <c r="EJ859">
        <v>1189.30615384615</v>
      </c>
      <c r="EK859">
        <v>1230.40692307692</v>
      </c>
      <c r="EL859">
        <v>15.4419</v>
      </c>
      <c r="EM859">
        <v>1204.59461538462</v>
      </c>
      <c r="EN859">
        <v>20.9798153846154</v>
      </c>
      <c r="EO859">
        <v>3.30581923076923</v>
      </c>
      <c r="EP859">
        <v>1.90423461538462</v>
      </c>
      <c r="EQ859">
        <v>25.6541769230769</v>
      </c>
      <c r="ER859">
        <v>16.6697538461538</v>
      </c>
      <c r="ES859">
        <v>1999.99846153846</v>
      </c>
      <c r="ET859">
        <v>0.980001769230769</v>
      </c>
      <c r="EU859">
        <v>0.0199983769230769</v>
      </c>
      <c r="EV859">
        <v>0</v>
      </c>
      <c r="EW859">
        <v>1192.75076923077</v>
      </c>
      <c r="EX859">
        <v>5.00059</v>
      </c>
      <c r="EY859">
        <v>25374.5076923077</v>
      </c>
      <c r="EZ859">
        <v>17360.3230769231</v>
      </c>
      <c r="FA859">
        <v>61.0333846153846</v>
      </c>
      <c r="FB859">
        <v>61.0959230769231</v>
      </c>
      <c r="FC859">
        <v>60.5190769230769</v>
      </c>
      <c r="FD859">
        <v>60.6104615384615</v>
      </c>
      <c r="FE859">
        <v>61.562</v>
      </c>
      <c r="FF859">
        <v>1955.09692307692</v>
      </c>
      <c r="FG859">
        <v>39.8976923076923</v>
      </c>
      <c r="FH859">
        <v>0</v>
      </c>
      <c r="FI859">
        <v>1762210916.6</v>
      </c>
      <c r="FJ859">
        <v>0</v>
      </c>
      <c r="FK859">
        <v>1193.15461538462</v>
      </c>
      <c r="FL859">
        <v>22.8895726482086</v>
      </c>
      <c r="FM859">
        <v>462.700854856726</v>
      </c>
      <c r="FN859">
        <v>25381.0461538462</v>
      </c>
      <c r="FO859">
        <v>15</v>
      </c>
      <c r="FP859">
        <v>0</v>
      </c>
      <c r="FQ859" t="s">
        <v>441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-58.0833523809524</v>
      </c>
      <c r="GD859">
        <v>-9.01066753246745</v>
      </c>
      <c r="GE859">
        <v>1.04496473880771</v>
      </c>
      <c r="GF859">
        <v>0</v>
      </c>
      <c r="GG859">
        <v>1191.84058823529</v>
      </c>
      <c r="GH859">
        <v>22.5283422202448</v>
      </c>
      <c r="GI859">
        <v>2.22282139365646</v>
      </c>
      <c r="GJ859">
        <v>-1</v>
      </c>
      <c r="GK859">
        <v>15.4407285714286</v>
      </c>
      <c r="GL859">
        <v>0.0116103896103849</v>
      </c>
      <c r="GM859">
        <v>0.00365189355411853</v>
      </c>
      <c r="GN859">
        <v>1</v>
      </c>
      <c r="GO859">
        <v>1</v>
      </c>
      <c r="GP859">
        <v>2</v>
      </c>
      <c r="GQ859" t="s">
        <v>460</v>
      </c>
      <c r="GR859">
        <v>3.12614</v>
      </c>
      <c r="GS859">
        <v>2.77782</v>
      </c>
      <c r="GT859">
        <v>0.174986</v>
      </c>
      <c r="GU859">
        <v>0.180653</v>
      </c>
      <c r="GV859">
        <v>0.132331</v>
      </c>
      <c r="GW859">
        <v>0.0896109</v>
      </c>
      <c r="GX859">
        <v>29739.7</v>
      </c>
      <c r="GY859">
        <v>31293.7</v>
      </c>
      <c r="GZ859">
        <v>32745.2</v>
      </c>
      <c r="HA859">
        <v>34716.8</v>
      </c>
      <c r="HB859">
        <v>40563.1</v>
      </c>
      <c r="HC859">
        <v>45526.6</v>
      </c>
      <c r="HD859">
        <v>51402.5</v>
      </c>
      <c r="HE859">
        <v>55635.5</v>
      </c>
      <c r="HF859">
        <v>1.69418</v>
      </c>
      <c r="HG859">
        <v>2.02375</v>
      </c>
      <c r="HH859">
        <v>0.0111796</v>
      </c>
      <c r="HI859">
        <v>0</v>
      </c>
      <c r="HJ859">
        <v>41.8168</v>
      </c>
      <c r="HK859">
        <v>999.9</v>
      </c>
      <c r="HL859">
        <v>53.467</v>
      </c>
      <c r="HM859">
        <v>28.379</v>
      </c>
      <c r="HN859">
        <v>22.8524</v>
      </c>
      <c r="HO859">
        <v>60.3352</v>
      </c>
      <c r="HP859">
        <v>31.4022</v>
      </c>
      <c r="HQ859">
        <v>2</v>
      </c>
      <c r="HR859">
        <v>2.08595</v>
      </c>
      <c r="HS859">
        <v>2.90143</v>
      </c>
      <c r="HT859">
        <v>20.0894</v>
      </c>
      <c r="HU859">
        <v>5.18854</v>
      </c>
      <c r="HV859">
        <v>12.0159</v>
      </c>
      <c r="HW859">
        <v>4.96955</v>
      </c>
      <c r="HX859">
        <v>3.29495</v>
      </c>
      <c r="HY859">
        <v>999.9</v>
      </c>
      <c r="HZ859">
        <v>9999</v>
      </c>
      <c r="IA859">
        <v>9999</v>
      </c>
      <c r="IB859">
        <v>9999</v>
      </c>
      <c r="IC859">
        <v>1.86318</v>
      </c>
      <c r="ID859">
        <v>1.86813</v>
      </c>
      <c r="IE859">
        <v>1.86784</v>
      </c>
      <c r="IF859">
        <v>1.86902</v>
      </c>
      <c r="IG859">
        <v>1.86982</v>
      </c>
      <c r="IH859">
        <v>1.86584</v>
      </c>
      <c r="II859">
        <v>1.86704</v>
      </c>
      <c r="IJ859">
        <v>1.86844</v>
      </c>
      <c r="IK859">
        <v>5</v>
      </c>
      <c r="IL859">
        <v>0</v>
      </c>
      <c r="IM859">
        <v>0</v>
      </c>
      <c r="IN859">
        <v>0</v>
      </c>
      <c r="IO859" t="s">
        <v>443</v>
      </c>
      <c r="IP859" t="s">
        <v>444</v>
      </c>
      <c r="IQ859" t="s">
        <v>445</v>
      </c>
      <c r="IR859" t="s">
        <v>445</v>
      </c>
      <c r="IS859" t="s">
        <v>445</v>
      </c>
      <c r="IT859" t="s">
        <v>445</v>
      </c>
      <c r="IU859">
        <v>0</v>
      </c>
      <c r="IV859">
        <v>100</v>
      </c>
      <c r="IW859">
        <v>100</v>
      </c>
      <c r="IX859">
        <v>5.72</v>
      </c>
      <c r="IY859">
        <v>0.31</v>
      </c>
      <c r="IZ859">
        <v>0.972545899424372</v>
      </c>
      <c r="JA859">
        <v>0.00534676025210932</v>
      </c>
      <c r="JB859">
        <v>-1.70922874884956e-06</v>
      </c>
      <c r="JC859">
        <v>5.24977269206303e-10</v>
      </c>
      <c r="JD859">
        <v>0.310040366037049</v>
      </c>
      <c r="JE859">
        <v>0</v>
      </c>
      <c r="JF859">
        <v>0</v>
      </c>
      <c r="JG859">
        <v>0</v>
      </c>
      <c r="JH859">
        <v>4</v>
      </c>
      <c r="JI859">
        <v>2317</v>
      </c>
      <c r="JJ859">
        <v>-0</v>
      </c>
      <c r="JK859">
        <v>23</v>
      </c>
      <c r="JL859">
        <v>29370181.9</v>
      </c>
      <c r="JM859">
        <v>29370181.9</v>
      </c>
      <c r="JN859">
        <v>2.90039</v>
      </c>
      <c r="JO859">
        <v>2.60498</v>
      </c>
      <c r="JP859">
        <v>2.19849</v>
      </c>
      <c r="JQ859">
        <v>2.63672</v>
      </c>
      <c r="JR859">
        <v>2.44507</v>
      </c>
      <c r="JS859">
        <v>2.27783</v>
      </c>
      <c r="JT859">
        <v>32.9983</v>
      </c>
      <c r="JU859">
        <v>24.1663</v>
      </c>
      <c r="JV859">
        <v>18</v>
      </c>
      <c r="JW859">
        <v>491.278</v>
      </c>
      <c r="JX859">
        <v>766.464</v>
      </c>
      <c r="JY859">
        <v>39.2959</v>
      </c>
      <c r="JZ859">
        <v>51.3977</v>
      </c>
      <c r="KA859">
        <v>29.9971</v>
      </c>
      <c r="KB859">
        <v>51.4245</v>
      </c>
      <c r="KC859">
        <v>51.2726</v>
      </c>
      <c r="KD859">
        <v>58.174</v>
      </c>
      <c r="KE859">
        <v>0</v>
      </c>
      <c r="KF859">
        <v>100</v>
      </c>
      <c r="KG859">
        <v>39.2969</v>
      </c>
      <c r="KH859">
        <v>1259.12</v>
      </c>
      <c r="KI859">
        <v>21.9999</v>
      </c>
      <c r="KJ859">
        <v>93.2116</v>
      </c>
      <c r="KK859">
        <v>90.048</v>
      </c>
    </row>
    <row r="860" spans="1:297">
      <c r="A860">
        <v>844</v>
      </c>
      <c r="B860">
        <v>1762210922</v>
      </c>
      <c r="C860">
        <v>12690</v>
      </c>
      <c r="D860" t="s">
        <v>2140</v>
      </c>
      <c r="E860" t="s">
        <v>2141</v>
      </c>
      <c r="F860">
        <v>5</v>
      </c>
      <c r="G860" t="s">
        <v>1991</v>
      </c>
      <c r="H860" t="s">
        <v>438</v>
      </c>
      <c r="I860">
        <v>1762210913.84615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1261.24737837261</v>
      </c>
      <c r="AK860">
        <v>1230.52878787879</v>
      </c>
      <c r="AL860">
        <v>3.28360743506278</v>
      </c>
      <c r="AM860">
        <v>64.486555682665</v>
      </c>
      <c r="AN860">
        <f>(AP860 - AO860 + DY860*1E3/(8.314*(EA860+273.15)) * AR860/DX860 * AQ860) * DX860/(100*DL860) * 1000/(1000 - AP860)</f>
        <v>0</v>
      </c>
      <c r="AO860">
        <v>20.9830590113747</v>
      </c>
      <c r="AP860">
        <v>36.4339581818182</v>
      </c>
      <c r="AQ860">
        <v>4.87017131987565e-05</v>
      </c>
      <c r="AR860">
        <v>97.126396670549</v>
      </c>
      <c r="AS860">
        <v>2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439</v>
      </c>
      <c r="AY860" t="s">
        <v>439</v>
      </c>
      <c r="AZ860">
        <v>0</v>
      </c>
      <c r="BA860">
        <v>0</v>
      </c>
      <c r="BB860">
        <f>1-AZ860/BA860</f>
        <v>0</v>
      </c>
      <c r="BC860">
        <v>0</v>
      </c>
      <c r="BD860" t="s">
        <v>439</v>
      </c>
      <c r="BE860" t="s">
        <v>439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439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440</v>
      </c>
      <c r="DO860">
        <v>2</v>
      </c>
      <c r="DP860" t="b">
        <v>1</v>
      </c>
      <c r="DQ860">
        <v>1762210913.84615</v>
      </c>
      <c r="DR860">
        <v>1162.46</v>
      </c>
      <c r="DS860">
        <v>1221.20230769231</v>
      </c>
      <c r="DT860">
        <v>36.4253153846154</v>
      </c>
      <c r="DU860">
        <v>20.9818538461538</v>
      </c>
      <c r="DV860">
        <v>1156.77692307692</v>
      </c>
      <c r="DW860">
        <v>36.1152923076923</v>
      </c>
      <c r="DX860">
        <v>500.031538461538</v>
      </c>
      <c r="DY860">
        <v>90.7642384615385</v>
      </c>
      <c r="DZ860">
        <v>0.100044846153846</v>
      </c>
      <c r="EA860">
        <v>43.9977846153846</v>
      </c>
      <c r="EB860">
        <v>41.9977153846154</v>
      </c>
      <c r="EC860">
        <v>999.9</v>
      </c>
      <c r="ED860">
        <v>0</v>
      </c>
      <c r="EE860">
        <v>0</v>
      </c>
      <c r="EF860">
        <v>10003.3738461538</v>
      </c>
      <c r="EG860">
        <v>0</v>
      </c>
      <c r="EH860">
        <v>1196.53230769231</v>
      </c>
      <c r="EI860">
        <v>-58.7411538461538</v>
      </c>
      <c r="EJ860">
        <v>1206.40461538462</v>
      </c>
      <c r="EK860">
        <v>1247.37384615385</v>
      </c>
      <c r="EL860">
        <v>15.4434615384615</v>
      </c>
      <c r="EM860">
        <v>1221.20230769231</v>
      </c>
      <c r="EN860">
        <v>20.9818538461538</v>
      </c>
      <c r="EO860">
        <v>3.30611461538462</v>
      </c>
      <c r="EP860">
        <v>1.90440076923077</v>
      </c>
      <c r="EQ860">
        <v>25.6556769230769</v>
      </c>
      <c r="ER860">
        <v>16.6711307692308</v>
      </c>
      <c r="ES860">
        <v>1999.98384615385</v>
      </c>
      <c r="ET860">
        <v>0.980001615384615</v>
      </c>
      <c r="EU860">
        <v>0.0199986153846154</v>
      </c>
      <c r="EV860">
        <v>0</v>
      </c>
      <c r="EW860">
        <v>1194.73461538462</v>
      </c>
      <c r="EX860">
        <v>5.00059</v>
      </c>
      <c r="EY860">
        <v>25413.0769230769</v>
      </c>
      <c r="EZ860">
        <v>17360.2</v>
      </c>
      <c r="FA860">
        <v>61.0143076923077</v>
      </c>
      <c r="FB860">
        <v>61.0765384615385</v>
      </c>
      <c r="FC860">
        <v>60.4951538461538</v>
      </c>
      <c r="FD860">
        <v>60.5910769230769</v>
      </c>
      <c r="FE860">
        <v>61.5476923076923</v>
      </c>
      <c r="FF860">
        <v>1955.08230769231</v>
      </c>
      <c r="FG860">
        <v>39.8992307692308</v>
      </c>
      <c r="FH860">
        <v>0</v>
      </c>
      <c r="FI860">
        <v>1762210921.4</v>
      </c>
      <c r="FJ860">
        <v>0</v>
      </c>
      <c r="FK860">
        <v>1195.03384615385</v>
      </c>
      <c r="FL860">
        <v>23.2047863190941</v>
      </c>
      <c r="FM860">
        <v>465.336752166965</v>
      </c>
      <c r="FN860">
        <v>25418.0730769231</v>
      </c>
      <c r="FO860">
        <v>15</v>
      </c>
      <c r="FP860">
        <v>0</v>
      </c>
      <c r="FQ860" t="s">
        <v>441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-58.59915</v>
      </c>
      <c r="GD860">
        <v>-2.2734315789472</v>
      </c>
      <c r="GE860">
        <v>0.607371772063866</v>
      </c>
      <c r="GF860">
        <v>0</v>
      </c>
      <c r="GG860">
        <v>1193.87676470588</v>
      </c>
      <c r="GH860">
        <v>23.1543162683779</v>
      </c>
      <c r="GI860">
        <v>2.2818886921715</v>
      </c>
      <c r="GJ860">
        <v>-1</v>
      </c>
      <c r="GK860">
        <v>15.4434</v>
      </c>
      <c r="GL860">
        <v>0.0243879699247906</v>
      </c>
      <c r="GM860">
        <v>0.00445073027715687</v>
      </c>
      <c r="GN860">
        <v>1</v>
      </c>
      <c r="GO860">
        <v>1</v>
      </c>
      <c r="GP860">
        <v>2</v>
      </c>
      <c r="GQ860" t="s">
        <v>460</v>
      </c>
      <c r="GR860">
        <v>3.1264</v>
      </c>
      <c r="GS860">
        <v>2.77796</v>
      </c>
      <c r="GT860">
        <v>0.176525</v>
      </c>
      <c r="GU860">
        <v>0.182279</v>
      </c>
      <c r="GV860">
        <v>0.132356</v>
      </c>
      <c r="GW860">
        <v>0.0896287</v>
      </c>
      <c r="GX860">
        <v>29685.9</v>
      </c>
      <c r="GY860">
        <v>31233</v>
      </c>
      <c r="GZ860">
        <v>32747.4</v>
      </c>
      <c r="HA860">
        <v>34718.7</v>
      </c>
      <c r="HB860">
        <v>40564</v>
      </c>
      <c r="HC860">
        <v>45528.4</v>
      </c>
      <c r="HD860">
        <v>51405</v>
      </c>
      <c r="HE860">
        <v>55638.6</v>
      </c>
      <c r="HF860">
        <v>1.69498</v>
      </c>
      <c r="HG860">
        <v>2.02397</v>
      </c>
      <c r="HH860">
        <v>0.0119917</v>
      </c>
      <c r="HI860">
        <v>0</v>
      </c>
      <c r="HJ860">
        <v>41.8253</v>
      </c>
      <c r="HK860">
        <v>999.9</v>
      </c>
      <c r="HL860">
        <v>53.467</v>
      </c>
      <c r="HM860">
        <v>28.379</v>
      </c>
      <c r="HN860">
        <v>22.8549</v>
      </c>
      <c r="HO860">
        <v>60.0452</v>
      </c>
      <c r="HP860">
        <v>31.3261</v>
      </c>
      <c r="HQ860">
        <v>2</v>
      </c>
      <c r="HR860">
        <v>2.08286</v>
      </c>
      <c r="HS860">
        <v>2.89766</v>
      </c>
      <c r="HT860">
        <v>20.0895</v>
      </c>
      <c r="HU860">
        <v>5.19004</v>
      </c>
      <c r="HV860">
        <v>12.0159</v>
      </c>
      <c r="HW860">
        <v>4.97045</v>
      </c>
      <c r="HX860">
        <v>3.29495</v>
      </c>
      <c r="HY860">
        <v>999.9</v>
      </c>
      <c r="HZ860">
        <v>9999</v>
      </c>
      <c r="IA860">
        <v>9999</v>
      </c>
      <c r="IB860">
        <v>9999</v>
      </c>
      <c r="IC860">
        <v>1.86318</v>
      </c>
      <c r="ID860">
        <v>1.86813</v>
      </c>
      <c r="IE860">
        <v>1.86784</v>
      </c>
      <c r="IF860">
        <v>1.86902</v>
      </c>
      <c r="IG860">
        <v>1.86982</v>
      </c>
      <c r="IH860">
        <v>1.86586</v>
      </c>
      <c r="II860">
        <v>1.86701</v>
      </c>
      <c r="IJ860">
        <v>1.8684</v>
      </c>
      <c r="IK860">
        <v>5</v>
      </c>
      <c r="IL860">
        <v>0</v>
      </c>
      <c r="IM860">
        <v>0</v>
      </c>
      <c r="IN860">
        <v>0</v>
      </c>
      <c r="IO860" t="s">
        <v>443</v>
      </c>
      <c r="IP860" t="s">
        <v>444</v>
      </c>
      <c r="IQ860" t="s">
        <v>445</v>
      </c>
      <c r="IR860" t="s">
        <v>445</v>
      </c>
      <c r="IS860" t="s">
        <v>445</v>
      </c>
      <c r="IT860" t="s">
        <v>445</v>
      </c>
      <c r="IU860">
        <v>0</v>
      </c>
      <c r="IV860">
        <v>100</v>
      </c>
      <c r="IW860">
        <v>100</v>
      </c>
      <c r="IX860">
        <v>5.77</v>
      </c>
      <c r="IY860">
        <v>0.31</v>
      </c>
      <c r="IZ860">
        <v>0.972545899424372</v>
      </c>
      <c r="JA860">
        <v>0.00534676025210932</v>
      </c>
      <c r="JB860">
        <v>-1.70922874884956e-06</v>
      </c>
      <c r="JC860">
        <v>5.24977269206303e-10</v>
      </c>
      <c r="JD860">
        <v>0.310040366037049</v>
      </c>
      <c r="JE860">
        <v>0</v>
      </c>
      <c r="JF860">
        <v>0</v>
      </c>
      <c r="JG860">
        <v>0</v>
      </c>
      <c r="JH860">
        <v>4</v>
      </c>
      <c r="JI860">
        <v>2317</v>
      </c>
      <c r="JJ860">
        <v>-0</v>
      </c>
      <c r="JK860">
        <v>23</v>
      </c>
      <c r="JL860">
        <v>29370182</v>
      </c>
      <c r="JM860">
        <v>29370182</v>
      </c>
      <c r="JN860">
        <v>2.93701</v>
      </c>
      <c r="JO860">
        <v>2.6001</v>
      </c>
      <c r="JP860">
        <v>2.19849</v>
      </c>
      <c r="JQ860">
        <v>2.63672</v>
      </c>
      <c r="JR860">
        <v>2.44629</v>
      </c>
      <c r="JS860">
        <v>2.34619</v>
      </c>
      <c r="JT860">
        <v>32.9983</v>
      </c>
      <c r="JU860">
        <v>24.1663</v>
      </c>
      <c r="JV860">
        <v>18</v>
      </c>
      <c r="JW860">
        <v>491.648</v>
      </c>
      <c r="JX860">
        <v>766.353</v>
      </c>
      <c r="JY860">
        <v>39.2977</v>
      </c>
      <c r="JZ860">
        <v>51.3661</v>
      </c>
      <c r="KA860">
        <v>29.9971</v>
      </c>
      <c r="KB860">
        <v>51.388</v>
      </c>
      <c r="KC860">
        <v>51.2378</v>
      </c>
      <c r="KD860">
        <v>58.8319</v>
      </c>
      <c r="KE860">
        <v>0</v>
      </c>
      <c r="KF860">
        <v>100</v>
      </c>
      <c r="KG860">
        <v>39.2241</v>
      </c>
      <c r="KH860">
        <v>1272.74</v>
      </c>
      <c r="KI860">
        <v>21.9999</v>
      </c>
      <c r="KJ860">
        <v>93.2168</v>
      </c>
      <c r="KK860">
        <v>90.0529</v>
      </c>
    </row>
    <row r="861" spans="1:297">
      <c r="A861">
        <v>845</v>
      </c>
      <c r="B861">
        <v>1762210927</v>
      </c>
      <c r="C861">
        <v>12695</v>
      </c>
      <c r="D861" t="s">
        <v>2142</v>
      </c>
      <c r="E861" t="s">
        <v>2143</v>
      </c>
      <c r="F861">
        <v>5</v>
      </c>
      <c r="G861" t="s">
        <v>1991</v>
      </c>
      <c r="H861" t="s">
        <v>438</v>
      </c>
      <c r="I861">
        <v>1762210918.84615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1279.00733216041</v>
      </c>
      <c r="AK861">
        <v>1247.82915151515</v>
      </c>
      <c r="AL861">
        <v>3.44085078411416</v>
      </c>
      <c r="AM861">
        <v>64.486555682665</v>
      </c>
      <c r="AN861">
        <f>(AP861 - AO861 + DY861*1E3/(8.314*(EA861+273.15)) * AR861/DX861 * AQ861) * DX861/(100*DL861) * 1000/(1000 - AP861)</f>
        <v>0</v>
      </c>
      <c r="AO861">
        <v>20.9867126217568</v>
      </c>
      <c r="AP861">
        <v>36.4385218181818</v>
      </c>
      <c r="AQ861">
        <v>3.29973182011685e-05</v>
      </c>
      <c r="AR861">
        <v>97.126396670549</v>
      </c>
      <c r="AS861">
        <v>2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439</v>
      </c>
      <c r="AY861" t="s">
        <v>439</v>
      </c>
      <c r="AZ861">
        <v>0</v>
      </c>
      <c r="BA861">
        <v>0</v>
      </c>
      <c r="BB861">
        <f>1-AZ861/BA861</f>
        <v>0</v>
      </c>
      <c r="BC861">
        <v>0</v>
      </c>
      <c r="BD861" t="s">
        <v>439</v>
      </c>
      <c r="BE861" t="s">
        <v>439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439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440</v>
      </c>
      <c r="DO861">
        <v>2</v>
      </c>
      <c r="DP861" t="b">
        <v>1</v>
      </c>
      <c r="DQ861">
        <v>1762210918.84615</v>
      </c>
      <c r="DR861">
        <v>1178.89846153846</v>
      </c>
      <c r="DS861">
        <v>1237.91230769231</v>
      </c>
      <c r="DT861">
        <v>36.4316769230769</v>
      </c>
      <c r="DU861">
        <v>20.9841153846154</v>
      </c>
      <c r="DV861">
        <v>1173.15923076923</v>
      </c>
      <c r="DW861">
        <v>36.1216384615385</v>
      </c>
      <c r="DX861">
        <v>500.013153846154</v>
      </c>
      <c r="DY861">
        <v>90.7631153846154</v>
      </c>
      <c r="DZ861">
        <v>0.0999993692307692</v>
      </c>
      <c r="EA861">
        <v>43.9998230769231</v>
      </c>
      <c r="EB861">
        <v>42.0038384615385</v>
      </c>
      <c r="EC861">
        <v>999.9</v>
      </c>
      <c r="ED861">
        <v>0</v>
      </c>
      <c r="EE861">
        <v>0</v>
      </c>
      <c r="EF861">
        <v>9996.39769230769</v>
      </c>
      <c r="EG861">
        <v>0</v>
      </c>
      <c r="EH861">
        <v>1196.55846153846</v>
      </c>
      <c r="EI861">
        <v>-59.0130230769231</v>
      </c>
      <c r="EJ861">
        <v>1223.47307692308</v>
      </c>
      <c r="EK861">
        <v>1264.44538461538</v>
      </c>
      <c r="EL861">
        <v>15.4475615384615</v>
      </c>
      <c r="EM861">
        <v>1237.91230769231</v>
      </c>
      <c r="EN861">
        <v>20.9841153846154</v>
      </c>
      <c r="EO861">
        <v>3.30665076923077</v>
      </c>
      <c r="EP861">
        <v>1.90458307692308</v>
      </c>
      <c r="EQ861">
        <v>25.6584</v>
      </c>
      <c r="ER861">
        <v>16.6726384615385</v>
      </c>
      <c r="ES861">
        <v>1999.94769230769</v>
      </c>
      <c r="ET861">
        <v>0.980002307692307</v>
      </c>
      <c r="EU861">
        <v>0.0199979923076923</v>
      </c>
      <c r="EV861">
        <v>0</v>
      </c>
      <c r="EW861">
        <v>1196.68615384615</v>
      </c>
      <c r="EX861">
        <v>5.00059</v>
      </c>
      <c r="EY861">
        <v>25451.4230769231</v>
      </c>
      <c r="EZ861">
        <v>17359.8769230769</v>
      </c>
      <c r="FA861">
        <v>61</v>
      </c>
      <c r="FB861">
        <v>61.0572307692308</v>
      </c>
      <c r="FC861">
        <v>60.4757692307692</v>
      </c>
      <c r="FD861">
        <v>60.5716923076923</v>
      </c>
      <c r="FE861">
        <v>61.5286153846154</v>
      </c>
      <c r="FF861">
        <v>1955.04846153846</v>
      </c>
      <c r="FG861">
        <v>39.8984615384615</v>
      </c>
      <c r="FH861">
        <v>0</v>
      </c>
      <c r="FI861">
        <v>1762210926.2</v>
      </c>
      <c r="FJ861">
        <v>0</v>
      </c>
      <c r="FK861">
        <v>1196.86461538462</v>
      </c>
      <c r="FL861">
        <v>22.977777785438</v>
      </c>
      <c r="FM861">
        <v>461.213675411676</v>
      </c>
      <c r="FN861">
        <v>25455.0653846154</v>
      </c>
      <c r="FO861">
        <v>15</v>
      </c>
      <c r="FP861">
        <v>0</v>
      </c>
      <c r="FQ861" t="s">
        <v>441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-58.8520619047619</v>
      </c>
      <c r="GD861">
        <v>-2.80394025974028</v>
      </c>
      <c r="GE861">
        <v>0.63141807331645</v>
      </c>
      <c r="GF861">
        <v>0</v>
      </c>
      <c r="GG861">
        <v>1195.72147058824</v>
      </c>
      <c r="GH861">
        <v>22.9373567678762</v>
      </c>
      <c r="GI861">
        <v>2.2597867316772</v>
      </c>
      <c r="GJ861">
        <v>-1</v>
      </c>
      <c r="GK861">
        <v>15.4449476190476</v>
      </c>
      <c r="GL861">
        <v>0.0509220779220816</v>
      </c>
      <c r="GM861">
        <v>0.00549507303540191</v>
      </c>
      <c r="GN861">
        <v>1</v>
      </c>
      <c r="GO861">
        <v>1</v>
      </c>
      <c r="GP861">
        <v>2</v>
      </c>
      <c r="GQ861" t="s">
        <v>460</v>
      </c>
      <c r="GR861">
        <v>3.12616</v>
      </c>
      <c r="GS861">
        <v>2.77764</v>
      </c>
      <c r="GT861">
        <v>0.178099</v>
      </c>
      <c r="GU861">
        <v>0.183787</v>
      </c>
      <c r="GV861">
        <v>0.132367</v>
      </c>
      <c r="GW861">
        <v>0.0896375</v>
      </c>
      <c r="GX861">
        <v>29630.6</v>
      </c>
      <c r="GY861">
        <v>31177.5</v>
      </c>
      <c r="GZ861">
        <v>32749.2</v>
      </c>
      <c r="HA861">
        <v>34721.4</v>
      </c>
      <c r="HB861">
        <v>40565.1</v>
      </c>
      <c r="HC861">
        <v>45531.3</v>
      </c>
      <c r="HD861">
        <v>51407.3</v>
      </c>
      <c r="HE861">
        <v>55642.5</v>
      </c>
      <c r="HF861">
        <v>1.69498</v>
      </c>
      <c r="HG861">
        <v>2.0245</v>
      </c>
      <c r="HH861">
        <v>0.0110418</v>
      </c>
      <c r="HI861">
        <v>0</v>
      </c>
      <c r="HJ861">
        <v>41.8305</v>
      </c>
      <c r="HK861">
        <v>999.9</v>
      </c>
      <c r="HL861">
        <v>53.467</v>
      </c>
      <c r="HM861">
        <v>28.379</v>
      </c>
      <c r="HN861">
        <v>22.8531</v>
      </c>
      <c r="HO861">
        <v>60.4752</v>
      </c>
      <c r="HP861">
        <v>31.3542</v>
      </c>
      <c r="HQ861">
        <v>2</v>
      </c>
      <c r="HR861">
        <v>2.08132</v>
      </c>
      <c r="HS861">
        <v>3.19406</v>
      </c>
      <c r="HT861">
        <v>20.0846</v>
      </c>
      <c r="HU861">
        <v>5.18974</v>
      </c>
      <c r="HV861">
        <v>12.0159</v>
      </c>
      <c r="HW861">
        <v>4.9704</v>
      </c>
      <c r="HX861">
        <v>3.29497</v>
      </c>
      <c r="HY861">
        <v>999.9</v>
      </c>
      <c r="HZ861">
        <v>9999</v>
      </c>
      <c r="IA861">
        <v>9999</v>
      </c>
      <c r="IB861">
        <v>9999</v>
      </c>
      <c r="IC861">
        <v>1.86318</v>
      </c>
      <c r="ID861">
        <v>1.86813</v>
      </c>
      <c r="IE861">
        <v>1.86783</v>
      </c>
      <c r="IF861">
        <v>1.86904</v>
      </c>
      <c r="IG861">
        <v>1.86982</v>
      </c>
      <c r="IH861">
        <v>1.86588</v>
      </c>
      <c r="II861">
        <v>1.86702</v>
      </c>
      <c r="IJ861">
        <v>1.86839</v>
      </c>
      <c r="IK861">
        <v>5</v>
      </c>
      <c r="IL861">
        <v>0</v>
      </c>
      <c r="IM861">
        <v>0</v>
      </c>
      <c r="IN861">
        <v>0</v>
      </c>
      <c r="IO861" t="s">
        <v>443</v>
      </c>
      <c r="IP861" t="s">
        <v>444</v>
      </c>
      <c r="IQ861" t="s">
        <v>445</v>
      </c>
      <c r="IR861" t="s">
        <v>445</v>
      </c>
      <c r="IS861" t="s">
        <v>445</v>
      </c>
      <c r="IT861" t="s">
        <v>445</v>
      </c>
      <c r="IU861">
        <v>0</v>
      </c>
      <c r="IV861">
        <v>100</v>
      </c>
      <c r="IW861">
        <v>100</v>
      </c>
      <c r="IX861">
        <v>5.83</v>
      </c>
      <c r="IY861">
        <v>0.31</v>
      </c>
      <c r="IZ861">
        <v>0.972545899424372</v>
      </c>
      <c r="JA861">
        <v>0.00534676025210932</v>
      </c>
      <c r="JB861">
        <v>-1.70922874884956e-06</v>
      </c>
      <c r="JC861">
        <v>5.24977269206303e-10</v>
      </c>
      <c r="JD861">
        <v>0.310040366037049</v>
      </c>
      <c r="JE861">
        <v>0</v>
      </c>
      <c r="JF861">
        <v>0</v>
      </c>
      <c r="JG861">
        <v>0</v>
      </c>
      <c r="JH861">
        <v>4</v>
      </c>
      <c r="JI861">
        <v>2317</v>
      </c>
      <c r="JJ861">
        <v>-0</v>
      </c>
      <c r="JK861">
        <v>23</v>
      </c>
      <c r="JL861">
        <v>29370182.1</v>
      </c>
      <c r="JM861">
        <v>29370182.1</v>
      </c>
      <c r="JN861">
        <v>2.96875</v>
      </c>
      <c r="JO861">
        <v>2.60986</v>
      </c>
      <c r="JP861">
        <v>2.19849</v>
      </c>
      <c r="JQ861">
        <v>2.63794</v>
      </c>
      <c r="JR861">
        <v>2.44507</v>
      </c>
      <c r="JS861">
        <v>2.28271</v>
      </c>
      <c r="JT861">
        <v>32.9983</v>
      </c>
      <c r="JU861">
        <v>24.1575</v>
      </c>
      <c r="JV861">
        <v>18</v>
      </c>
      <c r="JW861">
        <v>491.444</v>
      </c>
      <c r="JX861">
        <v>766.53</v>
      </c>
      <c r="JY861">
        <v>39.2654</v>
      </c>
      <c r="JZ861">
        <v>51.3289</v>
      </c>
      <c r="KA861">
        <v>29.9982</v>
      </c>
      <c r="KB861">
        <v>51.3532</v>
      </c>
      <c r="KC861">
        <v>51.2013</v>
      </c>
      <c r="KD861">
        <v>59.409</v>
      </c>
      <c r="KE861">
        <v>0</v>
      </c>
      <c r="KF861">
        <v>100</v>
      </c>
      <c r="KG861">
        <v>39.2137</v>
      </c>
      <c r="KH861">
        <v>1293.2</v>
      </c>
      <c r="KI861">
        <v>21.9999</v>
      </c>
      <c r="KJ861">
        <v>93.2212</v>
      </c>
      <c r="KK861">
        <v>90.0595</v>
      </c>
    </row>
    <row r="862" spans="1:297">
      <c r="A862">
        <v>846</v>
      </c>
      <c r="B862">
        <v>1762210932</v>
      </c>
      <c r="C862">
        <v>12700</v>
      </c>
      <c r="D862" t="s">
        <v>2144</v>
      </c>
      <c r="E862" t="s">
        <v>2145</v>
      </c>
      <c r="F862">
        <v>5</v>
      </c>
      <c r="G862" t="s">
        <v>1991</v>
      </c>
      <c r="H862" t="s">
        <v>438</v>
      </c>
      <c r="I862">
        <v>1762210923.84615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1295.42002741839</v>
      </c>
      <c r="AK862">
        <v>1264.53775757576</v>
      </c>
      <c r="AL862">
        <v>3.34235566267879</v>
      </c>
      <c r="AM862">
        <v>64.486555682665</v>
      </c>
      <c r="AN862">
        <f>(AP862 - AO862 + DY862*1E3/(8.314*(EA862+273.15)) * AR862/DX862 * AQ862) * DX862/(100*DL862) * 1000/(1000 - AP862)</f>
        <v>0</v>
      </c>
      <c r="AO862">
        <v>20.9873342997216</v>
      </c>
      <c r="AP862">
        <v>36.4351121212121</v>
      </c>
      <c r="AQ862">
        <v>-1.94530726049038e-05</v>
      </c>
      <c r="AR862">
        <v>97.126396670549</v>
      </c>
      <c r="AS862">
        <v>2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439</v>
      </c>
      <c r="AY862" t="s">
        <v>439</v>
      </c>
      <c r="AZ862">
        <v>0</v>
      </c>
      <c r="BA862">
        <v>0</v>
      </c>
      <c r="BB862">
        <f>1-AZ862/BA862</f>
        <v>0</v>
      </c>
      <c r="BC862">
        <v>0</v>
      </c>
      <c r="BD862" t="s">
        <v>439</v>
      </c>
      <c r="BE862" t="s">
        <v>439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439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440</v>
      </c>
      <c r="DO862">
        <v>2</v>
      </c>
      <c r="DP862" t="b">
        <v>1</v>
      </c>
      <c r="DQ862">
        <v>1762210923.84615</v>
      </c>
      <c r="DR862">
        <v>1195.22461538462</v>
      </c>
      <c r="DS862">
        <v>1254.24538461538</v>
      </c>
      <c r="DT862">
        <v>36.4351923076923</v>
      </c>
      <c r="DU862">
        <v>20.9859384615385</v>
      </c>
      <c r="DV862">
        <v>1189.42692307692</v>
      </c>
      <c r="DW862">
        <v>36.1251461538461</v>
      </c>
      <c r="DX862">
        <v>499.970153846154</v>
      </c>
      <c r="DY862">
        <v>90.7623461538462</v>
      </c>
      <c r="DZ862">
        <v>0.0999660461538461</v>
      </c>
      <c r="EA862">
        <v>44.0034153846154</v>
      </c>
      <c r="EB862">
        <v>42.0063538461538</v>
      </c>
      <c r="EC862">
        <v>999.9</v>
      </c>
      <c r="ED862">
        <v>0</v>
      </c>
      <c r="EE862">
        <v>0</v>
      </c>
      <c r="EF862">
        <v>9993.56461538461</v>
      </c>
      <c r="EG862">
        <v>0</v>
      </c>
      <c r="EH862">
        <v>1196.58923076923</v>
      </c>
      <c r="EI862">
        <v>-59.0217461538462</v>
      </c>
      <c r="EJ862">
        <v>1240.41923076923</v>
      </c>
      <c r="EK862">
        <v>1281.13230769231</v>
      </c>
      <c r="EL862">
        <v>15.4492538461538</v>
      </c>
      <c r="EM862">
        <v>1254.24538461538</v>
      </c>
      <c r="EN862">
        <v>20.9859384615385</v>
      </c>
      <c r="EO862">
        <v>3.30694307692308</v>
      </c>
      <c r="EP862">
        <v>1.90473307692308</v>
      </c>
      <c r="EQ862">
        <v>25.6598846153846</v>
      </c>
      <c r="ER862">
        <v>16.6738692307692</v>
      </c>
      <c r="ES862">
        <v>1999.99</v>
      </c>
      <c r="ET862">
        <v>0.980001384615384</v>
      </c>
      <c r="EU862">
        <v>0.0199988692307692</v>
      </c>
      <c r="EV862">
        <v>0</v>
      </c>
      <c r="EW862">
        <v>1198.63538461538</v>
      </c>
      <c r="EX862">
        <v>5.00059</v>
      </c>
      <c r="EY862">
        <v>25489.9923076923</v>
      </c>
      <c r="EZ862">
        <v>17360.2384615385</v>
      </c>
      <c r="FA862">
        <v>60.9806153846154</v>
      </c>
      <c r="FB862">
        <v>61.0381538461538</v>
      </c>
      <c r="FC862">
        <v>60.4563846153846</v>
      </c>
      <c r="FD862">
        <v>60.562</v>
      </c>
      <c r="FE862">
        <v>61.5095384615385</v>
      </c>
      <c r="FF862">
        <v>1955.08846153846</v>
      </c>
      <c r="FG862">
        <v>39.9015384615385</v>
      </c>
      <c r="FH862">
        <v>0</v>
      </c>
      <c r="FI862">
        <v>1762210931.6</v>
      </c>
      <c r="FJ862">
        <v>0</v>
      </c>
      <c r="FK862">
        <v>1199.0564</v>
      </c>
      <c r="FL862">
        <v>22.68461540914</v>
      </c>
      <c r="FM862">
        <v>459.115385075444</v>
      </c>
      <c r="FN862">
        <v>25498.824</v>
      </c>
      <c r="FO862">
        <v>15</v>
      </c>
      <c r="FP862">
        <v>0</v>
      </c>
      <c r="FQ862" t="s">
        <v>441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-59.04529</v>
      </c>
      <c r="GD862">
        <v>-1.95529624060156</v>
      </c>
      <c r="GE862">
        <v>0.543657002070239</v>
      </c>
      <c r="GF862">
        <v>0</v>
      </c>
      <c r="GG862">
        <v>1197.55029411765</v>
      </c>
      <c r="GH862">
        <v>22.8426279363797</v>
      </c>
      <c r="GI862">
        <v>2.25080179869846</v>
      </c>
      <c r="GJ862">
        <v>-1</v>
      </c>
      <c r="GK862">
        <v>15.44773</v>
      </c>
      <c r="GL862">
        <v>0.0199037593985034</v>
      </c>
      <c r="GM862">
        <v>0.00342463136702352</v>
      </c>
      <c r="GN862">
        <v>1</v>
      </c>
      <c r="GO862">
        <v>1</v>
      </c>
      <c r="GP862">
        <v>2</v>
      </c>
      <c r="GQ862" t="s">
        <v>460</v>
      </c>
      <c r="GR862">
        <v>3.12622</v>
      </c>
      <c r="GS862">
        <v>2.77805</v>
      </c>
      <c r="GT862">
        <v>0.179629</v>
      </c>
      <c r="GU862">
        <v>0.185387</v>
      </c>
      <c r="GV862">
        <v>0.132368</v>
      </c>
      <c r="GW862">
        <v>0.0896508</v>
      </c>
      <c r="GX862">
        <v>29576.7</v>
      </c>
      <c r="GY862">
        <v>31118.6</v>
      </c>
      <c r="GZ862">
        <v>32750.9</v>
      </c>
      <c r="HA862">
        <v>34724.2</v>
      </c>
      <c r="HB862">
        <v>40566.7</v>
      </c>
      <c r="HC862">
        <v>45534.2</v>
      </c>
      <c r="HD862">
        <v>51409.5</v>
      </c>
      <c r="HE862">
        <v>55646.6</v>
      </c>
      <c r="HF862">
        <v>1.69517</v>
      </c>
      <c r="HG862">
        <v>2.02498</v>
      </c>
      <c r="HH862">
        <v>0.0104979</v>
      </c>
      <c r="HI862">
        <v>0</v>
      </c>
      <c r="HJ862">
        <v>41.8365</v>
      </c>
      <c r="HK862">
        <v>999.9</v>
      </c>
      <c r="HL862">
        <v>53.467</v>
      </c>
      <c r="HM862">
        <v>28.379</v>
      </c>
      <c r="HN862">
        <v>22.8528</v>
      </c>
      <c r="HO862">
        <v>60.2452</v>
      </c>
      <c r="HP862">
        <v>31.4704</v>
      </c>
      <c r="HQ862">
        <v>2</v>
      </c>
      <c r="HR862">
        <v>2.07844</v>
      </c>
      <c r="HS862">
        <v>3.11804</v>
      </c>
      <c r="HT862">
        <v>20.086</v>
      </c>
      <c r="HU862">
        <v>5.19019</v>
      </c>
      <c r="HV862">
        <v>12.0159</v>
      </c>
      <c r="HW862">
        <v>4.9705</v>
      </c>
      <c r="HX862">
        <v>3.29495</v>
      </c>
      <c r="HY862">
        <v>999.9</v>
      </c>
      <c r="HZ862">
        <v>9999</v>
      </c>
      <c r="IA862">
        <v>9999</v>
      </c>
      <c r="IB862">
        <v>9999</v>
      </c>
      <c r="IC862">
        <v>1.86314</v>
      </c>
      <c r="ID862">
        <v>1.86813</v>
      </c>
      <c r="IE862">
        <v>1.86784</v>
      </c>
      <c r="IF862">
        <v>1.86903</v>
      </c>
      <c r="IG862">
        <v>1.86983</v>
      </c>
      <c r="IH862">
        <v>1.86585</v>
      </c>
      <c r="II862">
        <v>1.86701</v>
      </c>
      <c r="IJ862">
        <v>1.86843</v>
      </c>
      <c r="IK862">
        <v>5</v>
      </c>
      <c r="IL862">
        <v>0</v>
      </c>
      <c r="IM862">
        <v>0</v>
      </c>
      <c r="IN862">
        <v>0</v>
      </c>
      <c r="IO862" t="s">
        <v>443</v>
      </c>
      <c r="IP862" t="s">
        <v>444</v>
      </c>
      <c r="IQ862" t="s">
        <v>445</v>
      </c>
      <c r="IR862" t="s">
        <v>445</v>
      </c>
      <c r="IS862" t="s">
        <v>445</v>
      </c>
      <c r="IT862" t="s">
        <v>445</v>
      </c>
      <c r="IU862">
        <v>0</v>
      </c>
      <c r="IV862">
        <v>100</v>
      </c>
      <c r="IW862">
        <v>100</v>
      </c>
      <c r="IX862">
        <v>5.89</v>
      </c>
      <c r="IY862">
        <v>0.31</v>
      </c>
      <c r="IZ862">
        <v>0.972545899424372</v>
      </c>
      <c r="JA862">
        <v>0.00534676025210932</v>
      </c>
      <c r="JB862">
        <v>-1.70922874884956e-06</v>
      </c>
      <c r="JC862">
        <v>5.24977269206303e-10</v>
      </c>
      <c r="JD862">
        <v>0.310040366037049</v>
      </c>
      <c r="JE862">
        <v>0</v>
      </c>
      <c r="JF862">
        <v>0</v>
      </c>
      <c r="JG862">
        <v>0</v>
      </c>
      <c r="JH862">
        <v>4</v>
      </c>
      <c r="JI862">
        <v>2317</v>
      </c>
      <c r="JJ862">
        <v>-0</v>
      </c>
      <c r="JK862">
        <v>23</v>
      </c>
      <c r="JL862">
        <v>29370182.2</v>
      </c>
      <c r="JM862">
        <v>29370182.2</v>
      </c>
      <c r="JN862">
        <v>3.00293</v>
      </c>
      <c r="JO862">
        <v>2.60132</v>
      </c>
      <c r="JP862">
        <v>2.19849</v>
      </c>
      <c r="JQ862">
        <v>2.63672</v>
      </c>
      <c r="JR862">
        <v>2.44507</v>
      </c>
      <c r="JS862">
        <v>2.34619</v>
      </c>
      <c r="JT862">
        <v>32.9983</v>
      </c>
      <c r="JU862">
        <v>24.1663</v>
      </c>
      <c r="JV862">
        <v>18</v>
      </c>
      <c r="JW862">
        <v>491.388</v>
      </c>
      <c r="JX862">
        <v>766.668</v>
      </c>
      <c r="JY862">
        <v>39.2169</v>
      </c>
      <c r="JZ862">
        <v>51.2968</v>
      </c>
      <c r="KA862">
        <v>29.9975</v>
      </c>
      <c r="KB862">
        <v>51.3192</v>
      </c>
      <c r="KC862">
        <v>51.1659</v>
      </c>
      <c r="KD862">
        <v>60.1615</v>
      </c>
      <c r="KE862">
        <v>0</v>
      </c>
      <c r="KF862">
        <v>100</v>
      </c>
      <c r="KG862">
        <v>39.21</v>
      </c>
      <c r="KH862">
        <v>1306.81</v>
      </c>
      <c r="KI862">
        <v>21.9999</v>
      </c>
      <c r="KJ862">
        <v>93.2257</v>
      </c>
      <c r="KK862">
        <v>90.0664</v>
      </c>
    </row>
    <row r="863" spans="1:297">
      <c r="A863">
        <v>847</v>
      </c>
      <c r="B863">
        <v>1762210937</v>
      </c>
      <c r="C863">
        <v>12705</v>
      </c>
      <c r="D863" t="s">
        <v>2146</v>
      </c>
      <c r="E863" t="s">
        <v>2147</v>
      </c>
      <c r="F863">
        <v>5</v>
      </c>
      <c r="G863" t="s">
        <v>1991</v>
      </c>
      <c r="H863" t="s">
        <v>438</v>
      </c>
      <c r="I863">
        <v>1762210928.84615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1313.65591415444</v>
      </c>
      <c r="AK863">
        <v>1281.97927272727</v>
      </c>
      <c r="AL863">
        <v>3.51437863381055</v>
      </c>
      <c r="AM863">
        <v>64.486555682665</v>
      </c>
      <c r="AN863">
        <f>(AP863 - AO863 + DY863*1E3/(8.314*(EA863+273.15)) * AR863/DX863 * AQ863) * DX863/(100*DL863) * 1000/(1000 - AP863)</f>
        <v>0</v>
      </c>
      <c r="AO863">
        <v>20.9894317260198</v>
      </c>
      <c r="AP863">
        <v>36.4323539393939</v>
      </c>
      <c r="AQ863">
        <v>-1.56562692144409e-05</v>
      </c>
      <c r="AR863">
        <v>97.126396670549</v>
      </c>
      <c r="AS863">
        <v>2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439</v>
      </c>
      <c r="AY863" t="s">
        <v>439</v>
      </c>
      <c r="AZ863">
        <v>0</v>
      </c>
      <c r="BA863">
        <v>0</v>
      </c>
      <c r="BB863">
        <f>1-AZ863/BA863</f>
        <v>0</v>
      </c>
      <c r="BC863">
        <v>0</v>
      </c>
      <c r="BD863" t="s">
        <v>439</v>
      </c>
      <c r="BE863" t="s">
        <v>439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439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440</v>
      </c>
      <c r="DO863">
        <v>2</v>
      </c>
      <c r="DP863" t="b">
        <v>1</v>
      </c>
      <c r="DQ863">
        <v>1762210928.84615</v>
      </c>
      <c r="DR863">
        <v>1211.57076923077</v>
      </c>
      <c r="DS863">
        <v>1271.39692307692</v>
      </c>
      <c r="DT863">
        <v>36.4355538461538</v>
      </c>
      <c r="DU863">
        <v>20.9879692307692</v>
      </c>
      <c r="DV863">
        <v>1205.71692307692</v>
      </c>
      <c r="DW863">
        <v>36.1255153846154</v>
      </c>
      <c r="DX863">
        <v>499.960846153846</v>
      </c>
      <c r="DY863">
        <v>90.7618307692308</v>
      </c>
      <c r="DZ863">
        <v>0.0999197538461538</v>
      </c>
      <c r="EA863">
        <v>44.0072</v>
      </c>
      <c r="EB863">
        <v>42.0044769230769</v>
      </c>
      <c r="EC863">
        <v>999.9</v>
      </c>
      <c r="ED863">
        <v>0</v>
      </c>
      <c r="EE863">
        <v>0</v>
      </c>
      <c r="EF863">
        <v>10000.43</v>
      </c>
      <c r="EG863">
        <v>0</v>
      </c>
      <c r="EH863">
        <v>1196.62307692308</v>
      </c>
      <c r="EI863">
        <v>-59.8258461538462</v>
      </c>
      <c r="EJ863">
        <v>1257.38538461538</v>
      </c>
      <c r="EK863">
        <v>1298.65307692308</v>
      </c>
      <c r="EL863">
        <v>15.4475923076923</v>
      </c>
      <c r="EM863">
        <v>1271.39692307692</v>
      </c>
      <c r="EN863">
        <v>20.9879692307692</v>
      </c>
      <c r="EO863">
        <v>3.30695769230769</v>
      </c>
      <c r="EP863">
        <v>1.90490692307692</v>
      </c>
      <c r="EQ863">
        <v>25.6599538461538</v>
      </c>
      <c r="ER863">
        <v>16.6753076923077</v>
      </c>
      <c r="ES863">
        <v>2000.03384615385</v>
      </c>
      <c r="ET863">
        <v>0.980000461538461</v>
      </c>
      <c r="EU863">
        <v>0.0199997076923077</v>
      </c>
      <c r="EV863">
        <v>0</v>
      </c>
      <c r="EW863">
        <v>1200.57538461538</v>
      </c>
      <c r="EX863">
        <v>5.00059</v>
      </c>
      <c r="EY863">
        <v>25528.3</v>
      </c>
      <c r="EZ863">
        <v>17360.6076923077</v>
      </c>
      <c r="FA863">
        <v>60.9612307692308</v>
      </c>
      <c r="FB863">
        <v>61.0190769230769</v>
      </c>
      <c r="FC863">
        <v>60.4418461538462</v>
      </c>
      <c r="FD863">
        <v>60.5429230769231</v>
      </c>
      <c r="FE863">
        <v>61.4951538461538</v>
      </c>
      <c r="FF863">
        <v>1955.13</v>
      </c>
      <c r="FG863">
        <v>39.9038461538462</v>
      </c>
      <c r="FH863">
        <v>0</v>
      </c>
      <c r="FI863">
        <v>1762210936.4</v>
      </c>
      <c r="FJ863">
        <v>0</v>
      </c>
      <c r="FK863">
        <v>1200.8228</v>
      </c>
      <c r="FL863">
        <v>22.0984615015454</v>
      </c>
      <c r="FM863">
        <v>451.338460781901</v>
      </c>
      <c r="FN863">
        <v>25534.948</v>
      </c>
      <c r="FO863">
        <v>15</v>
      </c>
      <c r="FP863">
        <v>0</v>
      </c>
      <c r="FQ863" t="s">
        <v>441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-59.4647285714286</v>
      </c>
      <c r="GD863">
        <v>-8.04133246753243</v>
      </c>
      <c r="GE863">
        <v>0.961721539810799</v>
      </c>
      <c r="GF863">
        <v>0</v>
      </c>
      <c r="GG863">
        <v>1199.58294117647</v>
      </c>
      <c r="GH863">
        <v>22.5567608841469</v>
      </c>
      <c r="GI863">
        <v>2.22199238815312</v>
      </c>
      <c r="GJ863">
        <v>-1</v>
      </c>
      <c r="GK863">
        <v>15.447619047619</v>
      </c>
      <c r="GL863">
        <v>-0.0192389610389328</v>
      </c>
      <c r="GM863">
        <v>0.00307642635097462</v>
      </c>
      <c r="GN863">
        <v>1</v>
      </c>
      <c r="GO863">
        <v>1</v>
      </c>
      <c r="GP863">
        <v>2</v>
      </c>
      <c r="GQ863" t="s">
        <v>460</v>
      </c>
      <c r="GR863">
        <v>3.1262</v>
      </c>
      <c r="GS863">
        <v>2.77802</v>
      </c>
      <c r="GT863">
        <v>0.181233</v>
      </c>
      <c r="GU863">
        <v>0.186901</v>
      </c>
      <c r="GV863">
        <v>0.132376</v>
      </c>
      <c r="GW863">
        <v>0.0896671</v>
      </c>
      <c r="GX863">
        <v>29520.2</v>
      </c>
      <c r="GY863">
        <v>31062.8</v>
      </c>
      <c r="GZ863">
        <v>32752.6</v>
      </c>
      <c r="HA863">
        <v>34726.8</v>
      </c>
      <c r="HB863">
        <v>40568</v>
      </c>
      <c r="HC863">
        <v>45537</v>
      </c>
      <c r="HD863">
        <v>51411.7</v>
      </c>
      <c r="HE863">
        <v>55650.7</v>
      </c>
      <c r="HF863">
        <v>1.6956</v>
      </c>
      <c r="HG863">
        <v>2.0253</v>
      </c>
      <c r="HH863">
        <v>0.00911951</v>
      </c>
      <c r="HI863">
        <v>0</v>
      </c>
      <c r="HJ863">
        <v>41.8424</v>
      </c>
      <c r="HK863">
        <v>999.9</v>
      </c>
      <c r="HL863">
        <v>53.467</v>
      </c>
      <c r="HM863">
        <v>28.379</v>
      </c>
      <c r="HN863">
        <v>22.8532</v>
      </c>
      <c r="HO863">
        <v>60.3752</v>
      </c>
      <c r="HP863">
        <v>31.4183</v>
      </c>
      <c r="HQ863">
        <v>2</v>
      </c>
      <c r="HR863">
        <v>2.07503</v>
      </c>
      <c r="HS863">
        <v>3.04069</v>
      </c>
      <c r="HT863">
        <v>20.0872</v>
      </c>
      <c r="HU863">
        <v>5.19033</v>
      </c>
      <c r="HV863">
        <v>12.0159</v>
      </c>
      <c r="HW863">
        <v>4.9704</v>
      </c>
      <c r="HX863">
        <v>3.295</v>
      </c>
      <c r="HY863">
        <v>999.9</v>
      </c>
      <c r="HZ863">
        <v>9999</v>
      </c>
      <c r="IA863">
        <v>9999</v>
      </c>
      <c r="IB863">
        <v>9999</v>
      </c>
      <c r="IC863">
        <v>1.86316</v>
      </c>
      <c r="ID863">
        <v>1.86813</v>
      </c>
      <c r="IE863">
        <v>1.86785</v>
      </c>
      <c r="IF863">
        <v>1.86904</v>
      </c>
      <c r="IG863">
        <v>1.86983</v>
      </c>
      <c r="IH863">
        <v>1.8659</v>
      </c>
      <c r="II863">
        <v>1.86701</v>
      </c>
      <c r="IJ863">
        <v>1.86843</v>
      </c>
      <c r="IK863">
        <v>5</v>
      </c>
      <c r="IL863">
        <v>0</v>
      </c>
      <c r="IM863">
        <v>0</v>
      </c>
      <c r="IN863">
        <v>0</v>
      </c>
      <c r="IO863" t="s">
        <v>443</v>
      </c>
      <c r="IP863" t="s">
        <v>444</v>
      </c>
      <c r="IQ863" t="s">
        <v>445</v>
      </c>
      <c r="IR863" t="s">
        <v>445</v>
      </c>
      <c r="IS863" t="s">
        <v>445</v>
      </c>
      <c r="IT863" t="s">
        <v>445</v>
      </c>
      <c r="IU863">
        <v>0</v>
      </c>
      <c r="IV863">
        <v>100</v>
      </c>
      <c r="IW863">
        <v>100</v>
      </c>
      <c r="IX863">
        <v>5.95</v>
      </c>
      <c r="IY863">
        <v>0.31</v>
      </c>
      <c r="IZ863">
        <v>0.972545899424372</v>
      </c>
      <c r="JA863">
        <v>0.00534676025210932</v>
      </c>
      <c r="JB863">
        <v>-1.70922874884956e-06</v>
      </c>
      <c r="JC863">
        <v>5.24977269206303e-10</v>
      </c>
      <c r="JD863">
        <v>0.310040366037049</v>
      </c>
      <c r="JE863">
        <v>0</v>
      </c>
      <c r="JF863">
        <v>0</v>
      </c>
      <c r="JG863">
        <v>0</v>
      </c>
      <c r="JH863">
        <v>4</v>
      </c>
      <c r="JI863">
        <v>2317</v>
      </c>
      <c r="JJ863">
        <v>-0</v>
      </c>
      <c r="JK863">
        <v>23</v>
      </c>
      <c r="JL863">
        <v>29370182.3</v>
      </c>
      <c r="JM863">
        <v>29370182.3</v>
      </c>
      <c r="JN863">
        <v>3.03223</v>
      </c>
      <c r="JO863">
        <v>2.59888</v>
      </c>
      <c r="JP863">
        <v>2.19849</v>
      </c>
      <c r="JQ863">
        <v>2.63672</v>
      </c>
      <c r="JR863">
        <v>2.44507</v>
      </c>
      <c r="JS863">
        <v>2.28516</v>
      </c>
      <c r="JT863">
        <v>32.9983</v>
      </c>
      <c r="JU863">
        <v>24.1663</v>
      </c>
      <c r="JV863">
        <v>18</v>
      </c>
      <c r="JW863">
        <v>491.482</v>
      </c>
      <c r="JX863">
        <v>766.674</v>
      </c>
      <c r="JY863">
        <v>39.199</v>
      </c>
      <c r="JZ863">
        <v>51.2653</v>
      </c>
      <c r="KA863">
        <v>29.9971</v>
      </c>
      <c r="KB863">
        <v>51.2822</v>
      </c>
      <c r="KC863">
        <v>51.1328</v>
      </c>
      <c r="KD863">
        <v>60.7406</v>
      </c>
      <c r="KE863">
        <v>0</v>
      </c>
      <c r="KF863">
        <v>100</v>
      </c>
      <c r="KG863">
        <v>39.2115</v>
      </c>
      <c r="KH863">
        <v>1320.34</v>
      </c>
      <c r="KI863">
        <v>21.9999</v>
      </c>
      <c r="KJ863">
        <v>93.2299</v>
      </c>
      <c r="KK863">
        <v>90.073</v>
      </c>
    </row>
    <row r="864" spans="1:297">
      <c r="A864">
        <v>848</v>
      </c>
      <c r="B864">
        <v>1762210942</v>
      </c>
      <c r="C864">
        <v>12710</v>
      </c>
      <c r="D864" t="s">
        <v>2148</v>
      </c>
      <c r="E864" t="s">
        <v>2149</v>
      </c>
      <c r="F864">
        <v>5</v>
      </c>
      <c r="G864" t="s">
        <v>1991</v>
      </c>
      <c r="H864" t="s">
        <v>438</v>
      </c>
      <c r="I864">
        <v>1762210933.84615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1330.03965381587</v>
      </c>
      <c r="AK864">
        <v>1299.09157575758</v>
      </c>
      <c r="AL864">
        <v>3.38217164409018</v>
      </c>
      <c r="AM864">
        <v>64.486555682665</v>
      </c>
      <c r="AN864">
        <f>(AP864 - AO864 + DY864*1E3/(8.314*(EA864+273.15)) * AR864/DX864 * AQ864) * DX864/(100*DL864) * 1000/(1000 - AP864)</f>
        <v>0</v>
      </c>
      <c r="AO864">
        <v>20.9928140260811</v>
      </c>
      <c r="AP864">
        <v>36.4379115151515</v>
      </c>
      <c r="AQ864">
        <v>3.97419290642268e-05</v>
      </c>
      <c r="AR864">
        <v>97.126396670549</v>
      </c>
      <c r="AS864">
        <v>2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439</v>
      </c>
      <c r="AY864" t="s">
        <v>439</v>
      </c>
      <c r="AZ864">
        <v>0</v>
      </c>
      <c r="BA864">
        <v>0</v>
      </c>
      <c r="BB864">
        <f>1-AZ864/BA864</f>
        <v>0</v>
      </c>
      <c r="BC864">
        <v>0</v>
      </c>
      <c r="BD864" t="s">
        <v>439</v>
      </c>
      <c r="BE864" t="s">
        <v>439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439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440</v>
      </c>
      <c r="DO864">
        <v>2</v>
      </c>
      <c r="DP864" t="b">
        <v>1</v>
      </c>
      <c r="DQ864">
        <v>1762210933.84615</v>
      </c>
      <c r="DR864">
        <v>1228.09307692308</v>
      </c>
      <c r="DS864">
        <v>1287.86923076923</v>
      </c>
      <c r="DT864">
        <v>36.4347923076923</v>
      </c>
      <c r="DU864">
        <v>20.9900615384615</v>
      </c>
      <c r="DV864">
        <v>1222.18</v>
      </c>
      <c r="DW864">
        <v>36.1247461538462</v>
      </c>
      <c r="DX864">
        <v>499.940615384615</v>
      </c>
      <c r="DY864">
        <v>90.7613461538462</v>
      </c>
      <c r="DZ864">
        <v>0.0998942769230769</v>
      </c>
      <c r="EA864">
        <v>44.0084538461538</v>
      </c>
      <c r="EB864">
        <v>41.9952230769231</v>
      </c>
      <c r="EC864">
        <v>999.9</v>
      </c>
      <c r="ED864">
        <v>0</v>
      </c>
      <c r="EE864">
        <v>0</v>
      </c>
      <c r="EF864">
        <v>10010.0030769231</v>
      </c>
      <c r="EG864">
        <v>0</v>
      </c>
      <c r="EH864">
        <v>1196.67846153846</v>
      </c>
      <c r="EI864">
        <v>-59.7763461538461</v>
      </c>
      <c r="EJ864">
        <v>1274.53153846154</v>
      </c>
      <c r="EK864">
        <v>1315.48076923077</v>
      </c>
      <c r="EL864">
        <v>15.4447230769231</v>
      </c>
      <c r="EM864">
        <v>1287.86923076923</v>
      </c>
      <c r="EN864">
        <v>20.9900615384615</v>
      </c>
      <c r="EO864">
        <v>3.30687153846154</v>
      </c>
      <c r="EP864">
        <v>1.90508692307692</v>
      </c>
      <c r="EQ864">
        <v>25.6595153846154</v>
      </c>
      <c r="ER864">
        <v>16.6768</v>
      </c>
      <c r="ES864">
        <v>2000.02</v>
      </c>
      <c r="ET864">
        <v>0.980002538461538</v>
      </c>
      <c r="EU864">
        <v>0.0199977230769231</v>
      </c>
      <c r="EV864">
        <v>0</v>
      </c>
      <c r="EW864">
        <v>1202.33692307692</v>
      </c>
      <c r="EX864">
        <v>5.00059</v>
      </c>
      <c r="EY864">
        <v>25565.3230769231</v>
      </c>
      <c r="EZ864">
        <v>17360.4923076923</v>
      </c>
      <c r="FA864">
        <v>60.9418461538462</v>
      </c>
      <c r="FB864">
        <v>61</v>
      </c>
      <c r="FC864">
        <v>60.437</v>
      </c>
      <c r="FD864">
        <v>60.5238461538462</v>
      </c>
      <c r="FE864">
        <v>61.4854615384615</v>
      </c>
      <c r="FF864">
        <v>1955.12076923077</v>
      </c>
      <c r="FG864">
        <v>39.8992307692308</v>
      </c>
      <c r="FH864">
        <v>0</v>
      </c>
      <c r="FI864">
        <v>1762210941.2</v>
      </c>
      <c r="FJ864">
        <v>0</v>
      </c>
      <c r="FK864">
        <v>1202.5924</v>
      </c>
      <c r="FL864">
        <v>21.9430769238729</v>
      </c>
      <c r="FM864">
        <v>442.023076882747</v>
      </c>
      <c r="FN864">
        <v>25570.72</v>
      </c>
      <c r="FO864">
        <v>15</v>
      </c>
      <c r="FP864">
        <v>0</v>
      </c>
      <c r="FQ864" t="s">
        <v>441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-59.718325</v>
      </c>
      <c r="GD864">
        <v>-1.91046766917295</v>
      </c>
      <c r="GE864">
        <v>0.759152713144727</v>
      </c>
      <c r="GF864">
        <v>0</v>
      </c>
      <c r="GG864">
        <v>1201.37441176471</v>
      </c>
      <c r="GH864">
        <v>21.8718105504146</v>
      </c>
      <c r="GI864">
        <v>2.1536578885789</v>
      </c>
      <c r="GJ864">
        <v>-1</v>
      </c>
      <c r="GK864">
        <v>15.44588</v>
      </c>
      <c r="GL864">
        <v>-0.0373443609022627</v>
      </c>
      <c r="GM864">
        <v>0.00400394805161124</v>
      </c>
      <c r="GN864">
        <v>1</v>
      </c>
      <c r="GO864">
        <v>1</v>
      </c>
      <c r="GP864">
        <v>2</v>
      </c>
      <c r="GQ864" t="s">
        <v>460</v>
      </c>
      <c r="GR864">
        <v>3.12615</v>
      </c>
      <c r="GS864">
        <v>2.77803</v>
      </c>
      <c r="GT864">
        <v>0.182729</v>
      </c>
      <c r="GU864">
        <v>0.188226</v>
      </c>
      <c r="GV864">
        <v>0.132401</v>
      </c>
      <c r="GW864">
        <v>0.089679</v>
      </c>
      <c r="GX864">
        <v>29467.6</v>
      </c>
      <c r="GY864">
        <v>31013.8</v>
      </c>
      <c r="GZ864">
        <v>32754.5</v>
      </c>
      <c r="HA864">
        <v>34728.9</v>
      </c>
      <c r="HB864">
        <v>40568.8</v>
      </c>
      <c r="HC864">
        <v>45539.1</v>
      </c>
      <c r="HD864">
        <v>51414.1</v>
      </c>
      <c r="HE864">
        <v>55653.9</v>
      </c>
      <c r="HF864">
        <v>1.69595</v>
      </c>
      <c r="HG864">
        <v>2.02575</v>
      </c>
      <c r="HH864">
        <v>0.00852346</v>
      </c>
      <c r="HI864">
        <v>0</v>
      </c>
      <c r="HJ864">
        <v>41.8484</v>
      </c>
      <c r="HK864">
        <v>999.9</v>
      </c>
      <c r="HL864">
        <v>53.467</v>
      </c>
      <c r="HM864">
        <v>28.379</v>
      </c>
      <c r="HN864">
        <v>22.8567</v>
      </c>
      <c r="HO864">
        <v>60.5052</v>
      </c>
      <c r="HP864">
        <v>31.5465</v>
      </c>
      <c r="HQ864">
        <v>2</v>
      </c>
      <c r="HR864">
        <v>2.07179</v>
      </c>
      <c r="HS864">
        <v>2.97353</v>
      </c>
      <c r="HT864">
        <v>20.0881</v>
      </c>
      <c r="HU864">
        <v>5.19063</v>
      </c>
      <c r="HV864">
        <v>12.0159</v>
      </c>
      <c r="HW864">
        <v>4.9707</v>
      </c>
      <c r="HX864">
        <v>3.295</v>
      </c>
      <c r="HY864">
        <v>999.9</v>
      </c>
      <c r="HZ864">
        <v>9999</v>
      </c>
      <c r="IA864">
        <v>9999</v>
      </c>
      <c r="IB864">
        <v>9999</v>
      </c>
      <c r="IC864">
        <v>1.86315</v>
      </c>
      <c r="ID864">
        <v>1.86813</v>
      </c>
      <c r="IE864">
        <v>1.86785</v>
      </c>
      <c r="IF864">
        <v>1.86904</v>
      </c>
      <c r="IG864">
        <v>1.86982</v>
      </c>
      <c r="IH864">
        <v>1.86587</v>
      </c>
      <c r="II864">
        <v>1.86703</v>
      </c>
      <c r="IJ864">
        <v>1.8684</v>
      </c>
      <c r="IK864">
        <v>5</v>
      </c>
      <c r="IL864">
        <v>0</v>
      </c>
      <c r="IM864">
        <v>0</v>
      </c>
      <c r="IN864">
        <v>0</v>
      </c>
      <c r="IO864" t="s">
        <v>443</v>
      </c>
      <c r="IP864" t="s">
        <v>444</v>
      </c>
      <c r="IQ864" t="s">
        <v>445</v>
      </c>
      <c r="IR864" t="s">
        <v>445</v>
      </c>
      <c r="IS864" t="s">
        <v>445</v>
      </c>
      <c r="IT864" t="s">
        <v>445</v>
      </c>
      <c r="IU864">
        <v>0</v>
      </c>
      <c r="IV864">
        <v>100</v>
      </c>
      <c r="IW864">
        <v>100</v>
      </c>
      <c r="IX864">
        <v>6.01</v>
      </c>
      <c r="IY864">
        <v>0.3101</v>
      </c>
      <c r="IZ864">
        <v>0.972545899424372</v>
      </c>
      <c r="JA864">
        <v>0.00534676025210932</v>
      </c>
      <c r="JB864">
        <v>-1.70922874884956e-06</v>
      </c>
      <c r="JC864">
        <v>5.24977269206303e-10</v>
      </c>
      <c r="JD864">
        <v>0.310040366037049</v>
      </c>
      <c r="JE864">
        <v>0</v>
      </c>
      <c r="JF864">
        <v>0</v>
      </c>
      <c r="JG864">
        <v>0</v>
      </c>
      <c r="JH864">
        <v>4</v>
      </c>
      <c r="JI864">
        <v>2317</v>
      </c>
      <c r="JJ864">
        <v>-0</v>
      </c>
      <c r="JK864">
        <v>23</v>
      </c>
      <c r="JL864">
        <v>29370182.4</v>
      </c>
      <c r="JM864">
        <v>29370182.4</v>
      </c>
      <c r="JN864">
        <v>3.06274</v>
      </c>
      <c r="JO864">
        <v>2.59888</v>
      </c>
      <c r="JP864">
        <v>2.19849</v>
      </c>
      <c r="JQ864">
        <v>2.63672</v>
      </c>
      <c r="JR864">
        <v>2.44629</v>
      </c>
      <c r="JS864">
        <v>2.33643</v>
      </c>
      <c r="JT864">
        <v>33.0206</v>
      </c>
      <c r="JU864">
        <v>24.1663</v>
      </c>
      <c r="JV864">
        <v>18</v>
      </c>
      <c r="JW864">
        <v>491.565</v>
      </c>
      <c r="JX864">
        <v>766.808</v>
      </c>
      <c r="JY864">
        <v>39.1973</v>
      </c>
      <c r="JZ864">
        <v>51.2365</v>
      </c>
      <c r="KA864">
        <v>29.997</v>
      </c>
      <c r="KB864">
        <v>51.253</v>
      </c>
      <c r="KC864">
        <v>51.0997</v>
      </c>
      <c r="KD864">
        <v>61.4202</v>
      </c>
      <c r="KE864">
        <v>0</v>
      </c>
      <c r="KF864">
        <v>100</v>
      </c>
      <c r="KG864">
        <v>39.223</v>
      </c>
      <c r="KH864">
        <v>1340.85</v>
      </c>
      <c r="KI864">
        <v>21.9999</v>
      </c>
      <c r="KJ864">
        <v>93.2348</v>
      </c>
      <c r="KK864">
        <v>90.0783</v>
      </c>
    </row>
    <row r="865" spans="1:297">
      <c r="A865">
        <v>849</v>
      </c>
      <c r="B865">
        <v>1762210947</v>
      </c>
      <c r="C865">
        <v>12715</v>
      </c>
      <c r="D865" t="s">
        <v>2150</v>
      </c>
      <c r="E865" t="s">
        <v>2151</v>
      </c>
      <c r="F865">
        <v>5</v>
      </c>
      <c r="G865" t="s">
        <v>1991</v>
      </c>
      <c r="H865" t="s">
        <v>438</v>
      </c>
      <c r="I865">
        <v>1762210938.84615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1345.38115685465</v>
      </c>
      <c r="AK865">
        <v>1314.976</v>
      </c>
      <c r="AL865">
        <v>3.17635299508428</v>
      </c>
      <c r="AM865">
        <v>64.486555682665</v>
      </c>
      <c r="AN865">
        <f>(AP865 - AO865 + DY865*1E3/(8.314*(EA865+273.15)) * AR865/DX865 * AQ865) * DX865/(100*DL865) * 1000/(1000 - AP865)</f>
        <v>0</v>
      </c>
      <c r="AO865">
        <v>20.9956638122909</v>
      </c>
      <c r="AP865">
        <v>36.4363248484848</v>
      </c>
      <c r="AQ865">
        <v>-1.36169080036668e-05</v>
      </c>
      <c r="AR865">
        <v>97.126396670549</v>
      </c>
      <c r="AS865">
        <v>2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439</v>
      </c>
      <c r="AY865" t="s">
        <v>439</v>
      </c>
      <c r="AZ865">
        <v>0</v>
      </c>
      <c r="BA865">
        <v>0</v>
      </c>
      <c r="BB865">
        <f>1-AZ865/BA865</f>
        <v>0</v>
      </c>
      <c r="BC865">
        <v>0</v>
      </c>
      <c r="BD865" t="s">
        <v>439</v>
      </c>
      <c r="BE865" t="s">
        <v>439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439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440</v>
      </c>
      <c r="DO865">
        <v>2</v>
      </c>
      <c r="DP865" t="b">
        <v>1</v>
      </c>
      <c r="DQ865">
        <v>1762210938.84615</v>
      </c>
      <c r="DR865">
        <v>1244.36230769231</v>
      </c>
      <c r="DS865">
        <v>1304.31307692308</v>
      </c>
      <c r="DT865">
        <v>36.4357076923077</v>
      </c>
      <c r="DU865">
        <v>20.9928923076923</v>
      </c>
      <c r="DV865">
        <v>1238.39230769231</v>
      </c>
      <c r="DW865">
        <v>36.1256615384615</v>
      </c>
      <c r="DX865">
        <v>499.996153846154</v>
      </c>
      <c r="DY865">
        <v>90.7608923076923</v>
      </c>
      <c r="DZ865">
        <v>0.100007192307692</v>
      </c>
      <c r="EA865">
        <v>44.0067</v>
      </c>
      <c r="EB865">
        <v>41.9940384615385</v>
      </c>
      <c r="EC865">
        <v>999.9</v>
      </c>
      <c r="ED865">
        <v>0</v>
      </c>
      <c r="EE865">
        <v>0</v>
      </c>
      <c r="EF865">
        <v>10011.4369230769</v>
      </c>
      <c r="EG865">
        <v>0</v>
      </c>
      <c r="EH865">
        <v>1196.73846153846</v>
      </c>
      <c r="EI865">
        <v>-59.9508846153846</v>
      </c>
      <c r="EJ865">
        <v>1291.41692307692</v>
      </c>
      <c r="EK865">
        <v>1332.28076923077</v>
      </c>
      <c r="EL865">
        <v>15.4428076923077</v>
      </c>
      <c r="EM865">
        <v>1304.31307692308</v>
      </c>
      <c r="EN865">
        <v>20.9928923076923</v>
      </c>
      <c r="EO865">
        <v>3.30693692307692</v>
      </c>
      <c r="EP865">
        <v>1.90533384615385</v>
      </c>
      <c r="EQ865">
        <v>25.6598538461538</v>
      </c>
      <c r="ER865">
        <v>16.6788538461538</v>
      </c>
      <c r="ES865">
        <v>2000.00307692308</v>
      </c>
      <c r="ET865">
        <v>0.980004615384615</v>
      </c>
      <c r="EU865">
        <v>0.0199957461538462</v>
      </c>
      <c r="EV865">
        <v>0</v>
      </c>
      <c r="EW865">
        <v>1204.21307692308</v>
      </c>
      <c r="EX865">
        <v>5.00059</v>
      </c>
      <c r="EY865">
        <v>25602.4384615385</v>
      </c>
      <c r="EZ865">
        <v>17360.3461538462</v>
      </c>
      <c r="FA865">
        <v>60.9322307692308</v>
      </c>
      <c r="FB865">
        <v>60.9903076923077</v>
      </c>
      <c r="FC865">
        <v>60.4179230769231</v>
      </c>
      <c r="FD865">
        <v>60.5047692307692</v>
      </c>
      <c r="FE865">
        <v>61.4660769230769</v>
      </c>
      <c r="FF865">
        <v>1955.10846153846</v>
      </c>
      <c r="FG865">
        <v>39.8946153846154</v>
      </c>
      <c r="FH865">
        <v>0</v>
      </c>
      <c r="FI865">
        <v>1762210946.6</v>
      </c>
      <c r="FJ865">
        <v>0</v>
      </c>
      <c r="FK865">
        <v>1204.51423076923</v>
      </c>
      <c r="FL865">
        <v>22.9630769218151</v>
      </c>
      <c r="FM865">
        <v>444.813675249034</v>
      </c>
      <c r="FN865">
        <v>25608.5538461538</v>
      </c>
      <c r="FO865">
        <v>15</v>
      </c>
      <c r="FP865">
        <v>0</v>
      </c>
      <c r="FQ865" t="s">
        <v>441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-59.7314666666667</v>
      </c>
      <c r="GD865">
        <v>0.200470129870055</v>
      </c>
      <c r="GE865">
        <v>0.847216218724501</v>
      </c>
      <c r="GF865">
        <v>1</v>
      </c>
      <c r="GG865">
        <v>1203.17352941177</v>
      </c>
      <c r="GH865">
        <v>22.664935046517</v>
      </c>
      <c r="GI865">
        <v>2.23294962187705</v>
      </c>
      <c r="GJ865">
        <v>-1</v>
      </c>
      <c r="GK865">
        <v>15.4443238095238</v>
      </c>
      <c r="GL865">
        <v>-0.0221610389610319</v>
      </c>
      <c r="GM865">
        <v>0.00342065222991247</v>
      </c>
      <c r="GN865">
        <v>1</v>
      </c>
      <c r="GO865">
        <v>2</v>
      </c>
      <c r="GP865">
        <v>2</v>
      </c>
      <c r="GQ865" t="s">
        <v>497</v>
      </c>
      <c r="GR865">
        <v>3.12647</v>
      </c>
      <c r="GS865">
        <v>2.77798</v>
      </c>
      <c r="GT865">
        <v>0.184185</v>
      </c>
      <c r="GU865">
        <v>0.189841</v>
      </c>
      <c r="GV865">
        <v>0.132403</v>
      </c>
      <c r="GW865">
        <v>0.0896954</v>
      </c>
      <c r="GX865">
        <v>29416.9</v>
      </c>
      <c r="GY865">
        <v>30954</v>
      </c>
      <c r="GZ865">
        <v>32756.7</v>
      </c>
      <c r="HA865">
        <v>34731.5</v>
      </c>
      <c r="HB865">
        <v>40570.6</v>
      </c>
      <c r="HC865">
        <v>45541.7</v>
      </c>
      <c r="HD865">
        <v>51416.7</v>
      </c>
      <c r="HE865">
        <v>55657.8</v>
      </c>
      <c r="HF865">
        <v>1.69648</v>
      </c>
      <c r="HG865">
        <v>2.02603</v>
      </c>
      <c r="HH865">
        <v>0.0100918</v>
      </c>
      <c r="HI865">
        <v>0</v>
      </c>
      <c r="HJ865">
        <v>41.8541</v>
      </c>
      <c r="HK865">
        <v>999.9</v>
      </c>
      <c r="HL865">
        <v>53.492</v>
      </c>
      <c r="HM865">
        <v>28.379</v>
      </c>
      <c r="HN865">
        <v>22.8653</v>
      </c>
      <c r="HO865">
        <v>60.2752</v>
      </c>
      <c r="HP865">
        <v>31.3662</v>
      </c>
      <c r="HQ865">
        <v>2</v>
      </c>
      <c r="HR865">
        <v>2.06837</v>
      </c>
      <c r="HS865">
        <v>2.90058</v>
      </c>
      <c r="HT865">
        <v>20.0896</v>
      </c>
      <c r="HU865">
        <v>5.19048</v>
      </c>
      <c r="HV865">
        <v>12.0159</v>
      </c>
      <c r="HW865">
        <v>4.97015</v>
      </c>
      <c r="HX865">
        <v>3.29492</v>
      </c>
      <c r="HY865">
        <v>999.9</v>
      </c>
      <c r="HZ865">
        <v>9999</v>
      </c>
      <c r="IA865">
        <v>9999</v>
      </c>
      <c r="IB865">
        <v>9999</v>
      </c>
      <c r="IC865">
        <v>1.86313</v>
      </c>
      <c r="ID865">
        <v>1.86813</v>
      </c>
      <c r="IE865">
        <v>1.86784</v>
      </c>
      <c r="IF865">
        <v>1.86904</v>
      </c>
      <c r="IG865">
        <v>1.86983</v>
      </c>
      <c r="IH865">
        <v>1.86586</v>
      </c>
      <c r="II865">
        <v>1.86703</v>
      </c>
      <c r="IJ865">
        <v>1.86841</v>
      </c>
      <c r="IK865">
        <v>5</v>
      </c>
      <c r="IL865">
        <v>0</v>
      </c>
      <c r="IM865">
        <v>0</v>
      </c>
      <c r="IN865">
        <v>0</v>
      </c>
      <c r="IO865" t="s">
        <v>443</v>
      </c>
      <c r="IP865" t="s">
        <v>444</v>
      </c>
      <c r="IQ865" t="s">
        <v>445</v>
      </c>
      <c r="IR865" t="s">
        <v>445</v>
      </c>
      <c r="IS865" t="s">
        <v>445</v>
      </c>
      <c r="IT865" t="s">
        <v>445</v>
      </c>
      <c r="IU865">
        <v>0</v>
      </c>
      <c r="IV865">
        <v>100</v>
      </c>
      <c r="IW865">
        <v>100</v>
      </c>
      <c r="IX865">
        <v>6.06</v>
      </c>
      <c r="IY865">
        <v>0.31</v>
      </c>
      <c r="IZ865">
        <v>0.972545899424372</v>
      </c>
      <c r="JA865">
        <v>0.00534676025210932</v>
      </c>
      <c r="JB865">
        <v>-1.70922874884956e-06</v>
      </c>
      <c r="JC865">
        <v>5.24977269206303e-10</v>
      </c>
      <c r="JD865">
        <v>0.310040366037049</v>
      </c>
      <c r="JE865">
        <v>0</v>
      </c>
      <c r="JF865">
        <v>0</v>
      </c>
      <c r="JG865">
        <v>0</v>
      </c>
      <c r="JH865">
        <v>4</v>
      </c>
      <c r="JI865">
        <v>2317</v>
      </c>
      <c r="JJ865">
        <v>-0</v>
      </c>
      <c r="JK865">
        <v>23</v>
      </c>
      <c r="JL865">
        <v>29370182.4</v>
      </c>
      <c r="JM865">
        <v>29370182.4</v>
      </c>
      <c r="JN865">
        <v>3.09814</v>
      </c>
      <c r="JO865">
        <v>2.59766</v>
      </c>
      <c r="JP865">
        <v>2.19849</v>
      </c>
      <c r="JQ865">
        <v>2.63672</v>
      </c>
      <c r="JR865">
        <v>2.44507</v>
      </c>
      <c r="JS865">
        <v>2.34863</v>
      </c>
      <c r="JT865">
        <v>32.9983</v>
      </c>
      <c r="JU865">
        <v>24.1663</v>
      </c>
      <c r="JV865">
        <v>18</v>
      </c>
      <c r="JW865">
        <v>491.717</v>
      </c>
      <c r="JX865">
        <v>766.749</v>
      </c>
      <c r="JY865">
        <v>39.2075</v>
      </c>
      <c r="JZ865">
        <v>51.2026</v>
      </c>
      <c r="KA865">
        <v>29.9969</v>
      </c>
      <c r="KB865">
        <v>51.2137</v>
      </c>
      <c r="KC865">
        <v>51.065</v>
      </c>
      <c r="KD865">
        <v>62.0517</v>
      </c>
      <c r="KE865">
        <v>0</v>
      </c>
      <c r="KF865">
        <v>100</v>
      </c>
      <c r="KG865">
        <v>39.2095</v>
      </c>
      <c r="KH865">
        <v>1354.42</v>
      </c>
      <c r="KI865">
        <v>21.9999</v>
      </c>
      <c r="KJ865">
        <v>93.2401</v>
      </c>
      <c r="KK865">
        <v>90.0848</v>
      </c>
    </row>
    <row r="866" spans="1:297">
      <c r="A866">
        <v>850</v>
      </c>
      <c r="B866">
        <v>1762210952</v>
      </c>
      <c r="C866">
        <v>12720</v>
      </c>
      <c r="D866" t="s">
        <v>2152</v>
      </c>
      <c r="E866" t="s">
        <v>2153</v>
      </c>
      <c r="F866">
        <v>5</v>
      </c>
      <c r="G866" t="s">
        <v>1991</v>
      </c>
      <c r="H866" t="s">
        <v>438</v>
      </c>
      <c r="I866">
        <v>1762210943.84615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1363.66591860064</v>
      </c>
      <c r="AK866">
        <v>1332.28757575758</v>
      </c>
      <c r="AL866">
        <v>3.4506752374905</v>
      </c>
      <c r="AM866">
        <v>64.486555682665</v>
      </c>
      <c r="AN866">
        <f>(AP866 - AO866 + DY866*1E3/(8.314*(EA866+273.15)) * AR866/DX866 * AQ866) * DX866/(100*DL866) * 1000/(1000 - AP866)</f>
        <v>0</v>
      </c>
      <c r="AO866">
        <v>20.9979062525071</v>
      </c>
      <c r="AP866">
        <v>36.4477266666667</v>
      </c>
      <c r="AQ866">
        <v>6.49919633519518e-05</v>
      </c>
      <c r="AR866">
        <v>97.126396670549</v>
      </c>
      <c r="AS866">
        <v>2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439</v>
      </c>
      <c r="AY866" t="s">
        <v>439</v>
      </c>
      <c r="AZ866">
        <v>0</v>
      </c>
      <c r="BA866">
        <v>0</v>
      </c>
      <c r="BB866">
        <f>1-AZ866/BA866</f>
        <v>0</v>
      </c>
      <c r="BC866">
        <v>0</v>
      </c>
      <c r="BD866" t="s">
        <v>439</v>
      </c>
      <c r="BE866" t="s">
        <v>439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439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440</v>
      </c>
      <c r="DO866">
        <v>2</v>
      </c>
      <c r="DP866" t="b">
        <v>1</v>
      </c>
      <c r="DQ866">
        <v>1762210943.84615</v>
      </c>
      <c r="DR866">
        <v>1260.60692307692</v>
      </c>
      <c r="DS866">
        <v>1320.58615384615</v>
      </c>
      <c r="DT866">
        <v>36.4386461538462</v>
      </c>
      <c r="DU866">
        <v>20.9955615384615</v>
      </c>
      <c r="DV866">
        <v>1254.57923076923</v>
      </c>
      <c r="DW866">
        <v>36.1285923076923</v>
      </c>
      <c r="DX866">
        <v>499.987846153846</v>
      </c>
      <c r="DY866">
        <v>90.7603076923077</v>
      </c>
      <c r="DZ866">
        <v>0.0999841769230769</v>
      </c>
      <c r="EA866">
        <v>44.0034846153846</v>
      </c>
      <c r="EB866">
        <v>41.9991384615385</v>
      </c>
      <c r="EC866">
        <v>999.9</v>
      </c>
      <c r="ED866">
        <v>0</v>
      </c>
      <c r="EE866">
        <v>0</v>
      </c>
      <c r="EF866">
        <v>10008.9369230769</v>
      </c>
      <c r="EG866">
        <v>0</v>
      </c>
      <c r="EH866">
        <v>1196.79230769231</v>
      </c>
      <c r="EI866">
        <v>-59.9802307692308</v>
      </c>
      <c r="EJ866">
        <v>1308.28</v>
      </c>
      <c r="EK866">
        <v>1348.90769230769</v>
      </c>
      <c r="EL866">
        <v>15.4430692307692</v>
      </c>
      <c r="EM866">
        <v>1320.58615384615</v>
      </c>
      <c r="EN866">
        <v>20.9955615384615</v>
      </c>
      <c r="EO866">
        <v>3.30718153846154</v>
      </c>
      <c r="EP866">
        <v>1.90556307692308</v>
      </c>
      <c r="EQ866">
        <v>25.6611</v>
      </c>
      <c r="ER866">
        <v>16.6807461538462</v>
      </c>
      <c r="ES866">
        <v>2000.01538461538</v>
      </c>
      <c r="ET866">
        <v>0.980004615384615</v>
      </c>
      <c r="EU866">
        <v>0.0199957615384615</v>
      </c>
      <c r="EV866">
        <v>0</v>
      </c>
      <c r="EW866">
        <v>1206.07461538462</v>
      </c>
      <c r="EX866">
        <v>5.00059</v>
      </c>
      <c r="EY866">
        <v>25639.7846153846</v>
      </c>
      <c r="EZ866">
        <v>17360.4615384615</v>
      </c>
      <c r="FA866">
        <v>60.9131538461538</v>
      </c>
      <c r="FB866">
        <v>60.9757692307692</v>
      </c>
      <c r="FC866">
        <v>60.3988461538462</v>
      </c>
      <c r="FD866">
        <v>60.4903076923077</v>
      </c>
      <c r="FE866">
        <v>61.4466923076923</v>
      </c>
      <c r="FF866">
        <v>1955.12076923077</v>
      </c>
      <c r="FG866">
        <v>39.8946153846154</v>
      </c>
      <c r="FH866">
        <v>0</v>
      </c>
      <c r="FI866">
        <v>1762210951.4</v>
      </c>
      <c r="FJ866">
        <v>0</v>
      </c>
      <c r="FK866">
        <v>1206.33307692308</v>
      </c>
      <c r="FL866">
        <v>22.994871792989</v>
      </c>
      <c r="FM866">
        <v>444.341880442601</v>
      </c>
      <c r="FN866">
        <v>25644.2307692308</v>
      </c>
      <c r="FO866">
        <v>15</v>
      </c>
      <c r="FP866">
        <v>0</v>
      </c>
      <c r="FQ866" t="s">
        <v>441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-60.156475</v>
      </c>
      <c r="GD866">
        <v>-0.429433082706777</v>
      </c>
      <c r="GE866">
        <v>0.892785916037546</v>
      </c>
      <c r="GF866">
        <v>1</v>
      </c>
      <c r="GG866">
        <v>1204.96882352941</v>
      </c>
      <c r="GH866">
        <v>22.6906035221044</v>
      </c>
      <c r="GI866">
        <v>2.23491382213891</v>
      </c>
      <c r="GJ866">
        <v>-1</v>
      </c>
      <c r="GK866">
        <v>15.442845</v>
      </c>
      <c r="GL866">
        <v>0.00437142857140685</v>
      </c>
      <c r="GM866">
        <v>0.00296521078508773</v>
      </c>
      <c r="GN866">
        <v>1</v>
      </c>
      <c r="GO866">
        <v>2</v>
      </c>
      <c r="GP866">
        <v>2</v>
      </c>
      <c r="GQ866" t="s">
        <v>497</v>
      </c>
      <c r="GR866">
        <v>3.12622</v>
      </c>
      <c r="GS866">
        <v>2.77814</v>
      </c>
      <c r="GT866">
        <v>0.185707</v>
      </c>
      <c r="GU866">
        <v>0.191268</v>
      </c>
      <c r="GV866">
        <v>0.132439</v>
      </c>
      <c r="GW866">
        <v>0.0897029</v>
      </c>
      <c r="GX866">
        <v>29363.3</v>
      </c>
      <c r="GY866">
        <v>30901.6</v>
      </c>
      <c r="GZ866">
        <v>32758.5</v>
      </c>
      <c r="HA866">
        <v>34734.2</v>
      </c>
      <c r="HB866">
        <v>40571.1</v>
      </c>
      <c r="HC866">
        <v>45544.5</v>
      </c>
      <c r="HD866">
        <v>51419.4</v>
      </c>
      <c r="HE866">
        <v>55661.4</v>
      </c>
      <c r="HF866">
        <v>1.69665</v>
      </c>
      <c r="HG866">
        <v>2.02675</v>
      </c>
      <c r="HH866">
        <v>0.0101142</v>
      </c>
      <c r="HI866">
        <v>0</v>
      </c>
      <c r="HJ866">
        <v>41.8606</v>
      </c>
      <c r="HK866">
        <v>999.9</v>
      </c>
      <c r="HL866">
        <v>53.467</v>
      </c>
      <c r="HM866">
        <v>28.379</v>
      </c>
      <c r="HN866">
        <v>22.8538</v>
      </c>
      <c r="HO866">
        <v>60.2552</v>
      </c>
      <c r="HP866">
        <v>31.5184</v>
      </c>
      <c r="HQ866">
        <v>2</v>
      </c>
      <c r="HR866">
        <v>2.06521</v>
      </c>
      <c r="HS866">
        <v>2.96132</v>
      </c>
      <c r="HT866">
        <v>20.0886</v>
      </c>
      <c r="HU866">
        <v>5.18914</v>
      </c>
      <c r="HV866">
        <v>12.0159</v>
      </c>
      <c r="HW866">
        <v>4.97015</v>
      </c>
      <c r="HX866">
        <v>3.2949</v>
      </c>
      <c r="HY866">
        <v>999.9</v>
      </c>
      <c r="HZ866">
        <v>9999</v>
      </c>
      <c r="IA866">
        <v>9999</v>
      </c>
      <c r="IB866">
        <v>9999</v>
      </c>
      <c r="IC866">
        <v>1.86315</v>
      </c>
      <c r="ID866">
        <v>1.86813</v>
      </c>
      <c r="IE866">
        <v>1.86784</v>
      </c>
      <c r="IF866">
        <v>1.86904</v>
      </c>
      <c r="IG866">
        <v>1.86984</v>
      </c>
      <c r="IH866">
        <v>1.8659</v>
      </c>
      <c r="II866">
        <v>1.86702</v>
      </c>
      <c r="IJ866">
        <v>1.86843</v>
      </c>
      <c r="IK866">
        <v>5</v>
      </c>
      <c r="IL866">
        <v>0</v>
      </c>
      <c r="IM866">
        <v>0</v>
      </c>
      <c r="IN866">
        <v>0</v>
      </c>
      <c r="IO866" t="s">
        <v>443</v>
      </c>
      <c r="IP866" t="s">
        <v>444</v>
      </c>
      <c r="IQ866" t="s">
        <v>445</v>
      </c>
      <c r="IR866" t="s">
        <v>445</v>
      </c>
      <c r="IS866" t="s">
        <v>445</v>
      </c>
      <c r="IT866" t="s">
        <v>445</v>
      </c>
      <c r="IU866">
        <v>0</v>
      </c>
      <c r="IV866">
        <v>100</v>
      </c>
      <c r="IW866">
        <v>100</v>
      </c>
      <c r="IX866">
        <v>6.12</v>
      </c>
      <c r="IY866">
        <v>0.31</v>
      </c>
      <c r="IZ866">
        <v>0.972545899424372</v>
      </c>
      <c r="JA866">
        <v>0.00534676025210932</v>
      </c>
      <c r="JB866">
        <v>-1.70922874884956e-06</v>
      </c>
      <c r="JC866">
        <v>5.24977269206303e-10</v>
      </c>
      <c r="JD866">
        <v>0.310040366037049</v>
      </c>
      <c r="JE866">
        <v>0</v>
      </c>
      <c r="JF866">
        <v>0</v>
      </c>
      <c r="JG866">
        <v>0</v>
      </c>
      <c r="JH866">
        <v>4</v>
      </c>
      <c r="JI866">
        <v>2317</v>
      </c>
      <c r="JJ866">
        <v>-0</v>
      </c>
      <c r="JK866">
        <v>23</v>
      </c>
      <c r="JL866">
        <v>29370182.5</v>
      </c>
      <c r="JM866">
        <v>29370182.5</v>
      </c>
      <c r="JN866">
        <v>3.12866</v>
      </c>
      <c r="JO866">
        <v>2.59766</v>
      </c>
      <c r="JP866">
        <v>2.19849</v>
      </c>
      <c r="JQ866">
        <v>2.63794</v>
      </c>
      <c r="JR866">
        <v>2.44507</v>
      </c>
      <c r="JS866">
        <v>2.31201</v>
      </c>
      <c r="JT866">
        <v>32.9983</v>
      </c>
      <c r="JU866">
        <v>24.1575</v>
      </c>
      <c r="JV866">
        <v>18</v>
      </c>
      <c r="JW866">
        <v>491.657</v>
      </c>
      <c r="JX866">
        <v>767.146</v>
      </c>
      <c r="JY866">
        <v>39.2121</v>
      </c>
      <c r="JZ866">
        <v>51.1702</v>
      </c>
      <c r="KA866">
        <v>29.997</v>
      </c>
      <c r="KB866">
        <v>51.1821</v>
      </c>
      <c r="KC866">
        <v>51.0305</v>
      </c>
      <c r="KD866">
        <v>62.742</v>
      </c>
      <c r="KE866">
        <v>0</v>
      </c>
      <c r="KF866">
        <v>100</v>
      </c>
      <c r="KG866">
        <v>39.1921</v>
      </c>
      <c r="KH866">
        <v>1374.99</v>
      </c>
      <c r="KI866">
        <v>21.9999</v>
      </c>
      <c r="KJ866">
        <v>93.2451</v>
      </c>
      <c r="KK866">
        <v>90.0911</v>
      </c>
    </row>
    <row r="867" spans="1:297">
      <c r="A867">
        <v>851</v>
      </c>
      <c r="B867">
        <v>1762210957</v>
      </c>
      <c r="C867">
        <v>12725</v>
      </c>
      <c r="D867" t="s">
        <v>2154</v>
      </c>
      <c r="E867" t="s">
        <v>2155</v>
      </c>
      <c r="F867">
        <v>5</v>
      </c>
      <c r="G867" t="s">
        <v>1991</v>
      </c>
      <c r="H867" t="s">
        <v>438</v>
      </c>
      <c r="I867">
        <v>1762210948.84615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1380.02405533759</v>
      </c>
      <c r="AK867">
        <v>1348.93206060606</v>
      </c>
      <c r="AL867">
        <v>3.32966896393899</v>
      </c>
      <c r="AM867">
        <v>64.486555682665</v>
      </c>
      <c r="AN867">
        <f>(AP867 - AO867 + DY867*1E3/(8.314*(EA867+273.15)) * AR867/DX867 * AQ867) * DX867/(100*DL867) * 1000/(1000 - AP867)</f>
        <v>0</v>
      </c>
      <c r="AO867">
        <v>20.9985079580193</v>
      </c>
      <c r="AP867">
        <v>36.444966060606</v>
      </c>
      <c r="AQ867">
        <v>2.12583655491716e-06</v>
      </c>
      <c r="AR867">
        <v>97.126396670549</v>
      </c>
      <c r="AS867">
        <v>2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439</v>
      </c>
      <c r="AY867" t="s">
        <v>439</v>
      </c>
      <c r="AZ867">
        <v>0</v>
      </c>
      <c r="BA867">
        <v>0</v>
      </c>
      <c r="BB867">
        <f>1-AZ867/BA867</f>
        <v>0</v>
      </c>
      <c r="BC867">
        <v>0</v>
      </c>
      <c r="BD867" t="s">
        <v>439</v>
      </c>
      <c r="BE867" t="s">
        <v>439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439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440</v>
      </c>
      <c r="DO867">
        <v>2</v>
      </c>
      <c r="DP867" t="b">
        <v>1</v>
      </c>
      <c r="DQ867">
        <v>1762210948.84615</v>
      </c>
      <c r="DR867">
        <v>1276.65230769231</v>
      </c>
      <c r="DS867">
        <v>1337.08615384615</v>
      </c>
      <c r="DT867">
        <v>36.4424153846154</v>
      </c>
      <c r="DU867">
        <v>20.9976307692308</v>
      </c>
      <c r="DV867">
        <v>1270.56846153846</v>
      </c>
      <c r="DW867">
        <v>36.1323769230769</v>
      </c>
      <c r="DX867">
        <v>500.015461538462</v>
      </c>
      <c r="DY867">
        <v>90.7597461538461</v>
      </c>
      <c r="DZ867">
        <v>0.100014446153846</v>
      </c>
      <c r="EA867">
        <v>44.0009615384615</v>
      </c>
      <c r="EB867">
        <v>42.0121692307692</v>
      </c>
      <c r="EC867">
        <v>999.9</v>
      </c>
      <c r="ED867">
        <v>0</v>
      </c>
      <c r="EE867">
        <v>0</v>
      </c>
      <c r="EF867">
        <v>10013.7907692308</v>
      </c>
      <c r="EG867">
        <v>0</v>
      </c>
      <c r="EH867">
        <v>1196.77538461538</v>
      </c>
      <c r="EI867">
        <v>-60.4342461538462</v>
      </c>
      <c r="EJ867">
        <v>1324.93615384615</v>
      </c>
      <c r="EK867">
        <v>1365.76461538462</v>
      </c>
      <c r="EL867">
        <v>15.4447846153846</v>
      </c>
      <c r="EM867">
        <v>1337.08615384615</v>
      </c>
      <c r="EN867">
        <v>20.9976307692308</v>
      </c>
      <c r="EO867">
        <v>3.30750384615385</v>
      </c>
      <c r="EP867">
        <v>1.90574</v>
      </c>
      <c r="EQ867">
        <v>25.6627384615385</v>
      </c>
      <c r="ER867">
        <v>16.6822</v>
      </c>
      <c r="ES867">
        <v>1999.97692307692</v>
      </c>
      <c r="ET867">
        <v>0.980005307692308</v>
      </c>
      <c r="EU867">
        <v>0.0199951384615385</v>
      </c>
      <c r="EV867">
        <v>0</v>
      </c>
      <c r="EW867">
        <v>1207.91923076923</v>
      </c>
      <c r="EX867">
        <v>5.00059</v>
      </c>
      <c r="EY867">
        <v>25676.0461538462</v>
      </c>
      <c r="EZ867">
        <v>17360.1538461538</v>
      </c>
      <c r="FA867">
        <v>60.8940769230769</v>
      </c>
      <c r="FB867">
        <v>60.9563846153846</v>
      </c>
      <c r="FC867">
        <v>60.3797692307692</v>
      </c>
      <c r="FD867">
        <v>60.4709230769231</v>
      </c>
      <c r="FE867">
        <v>61.4322307692308</v>
      </c>
      <c r="FF867">
        <v>1955.08461538462</v>
      </c>
      <c r="FG867">
        <v>39.8923076923077</v>
      </c>
      <c r="FH867">
        <v>0</v>
      </c>
      <c r="FI867">
        <v>1762210956.2</v>
      </c>
      <c r="FJ867">
        <v>0</v>
      </c>
      <c r="FK867">
        <v>1208.09461538462</v>
      </c>
      <c r="FL867">
        <v>21.085128209185</v>
      </c>
      <c r="FM867">
        <v>435.541880746374</v>
      </c>
      <c r="FN867">
        <v>25679.3461538462</v>
      </c>
      <c r="FO867">
        <v>15</v>
      </c>
      <c r="FP867">
        <v>0</v>
      </c>
      <c r="FQ867" t="s">
        <v>441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-60.2009619047619</v>
      </c>
      <c r="GD867">
        <v>-6.25139220779222</v>
      </c>
      <c r="GE867">
        <v>0.973312014513522</v>
      </c>
      <c r="GF867">
        <v>0</v>
      </c>
      <c r="GG867">
        <v>1206.965</v>
      </c>
      <c r="GH867">
        <v>22.204583658942</v>
      </c>
      <c r="GI867">
        <v>2.18978544476797</v>
      </c>
      <c r="GJ867">
        <v>-1</v>
      </c>
      <c r="GK867">
        <v>15.4438380952381</v>
      </c>
      <c r="GL867">
        <v>0.0191844155844464</v>
      </c>
      <c r="GM867">
        <v>0.00354555069139004</v>
      </c>
      <c r="GN867">
        <v>1</v>
      </c>
      <c r="GO867">
        <v>1</v>
      </c>
      <c r="GP867">
        <v>2</v>
      </c>
      <c r="GQ867" t="s">
        <v>460</v>
      </c>
      <c r="GR867">
        <v>3.12651</v>
      </c>
      <c r="GS867">
        <v>2.77819</v>
      </c>
      <c r="GT867">
        <v>0.18719</v>
      </c>
      <c r="GU867">
        <v>0.192869</v>
      </c>
      <c r="GV867">
        <v>0.13244</v>
      </c>
      <c r="GW867">
        <v>0.0897175</v>
      </c>
      <c r="GX867">
        <v>29311.1</v>
      </c>
      <c r="GY867">
        <v>30842.5</v>
      </c>
      <c r="GZ867">
        <v>32760.1</v>
      </c>
      <c r="HA867">
        <v>34737</v>
      </c>
      <c r="HB867">
        <v>40572.5</v>
      </c>
      <c r="HC867">
        <v>45547.5</v>
      </c>
      <c r="HD867">
        <v>51421.5</v>
      </c>
      <c r="HE867">
        <v>55665.7</v>
      </c>
      <c r="HF867">
        <v>1.69725</v>
      </c>
      <c r="HG867">
        <v>2.02705</v>
      </c>
      <c r="HH867">
        <v>0.0102632</v>
      </c>
      <c r="HI867">
        <v>0</v>
      </c>
      <c r="HJ867">
        <v>41.8696</v>
      </c>
      <c r="HK867">
        <v>999.9</v>
      </c>
      <c r="HL867">
        <v>53.492</v>
      </c>
      <c r="HM867">
        <v>28.379</v>
      </c>
      <c r="HN867">
        <v>22.8671</v>
      </c>
      <c r="HO867">
        <v>59.8152</v>
      </c>
      <c r="HP867">
        <v>31.3742</v>
      </c>
      <c r="HQ867">
        <v>2</v>
      </c>
      <c r="HR867">
        <v>2.06257</v>
      </c>
      <c r="HS867">
        <v>3.01286</v>
      </c>
      <c r="HT867">
        <v>20.088</v>
      </c>
      <c r="HU867">
        <v>5.18764</v>
      </c>
      <c r="HV867">
        <v>12.0159</v>
      </c>
      <c r="HW867">
        <v>4.97035</v>
      </c>
      <c r="HX867">
        <v>3.29495</v>
      </c>
      <c r="HY867">
        <v>999.9</v>
      </c>
      <c r="HZ867">
        <v>9999</v>
      </c>
      <c r="IA867">
        <v>9999</v>
      </c>
      <c r="IB867">
        <v>9999</v>
      </c>
      <c r="IC867">
        <v>1.86315</v>
      </c>
      <c r="ID867">
        <v>1.86813</v>
      </c>
      <c r="IE867">
        <v>1.86784</v>
      </c>
      <c r="IF867">
        <v>1.86903</v>
      </c>
      <c r="IG867">
        <v>1.86982</v>
      </c>
      <c r="IH867">
        <v>1.86586</v>
      </c>
      <c r="II867">
        <v>1.86703</v>
      </c>
      <c r="IJ867">
        <v>1.8684</v>
      </c>
      <c r="IK867">
        <v>5</v>
      </c>
      <c r="IL867">
        <v>0</v>
      </c>
      <c r="IM867">
        <v>0</v>
      </c>
      <c r="IN867">
        <v>0</v>
      </c>
      <c r="IO867" t="s">
        <v>443</v>
      </c>
      <c r="IP867" t="s">
        <v>444</v>
      </c>
      <c r="IQ867" t="s">
        <v>445</v>
      </c>
      <c r="IR867" t="s">
        <v>445</v>
      </c>
      <c r="IS867" t="s">
        <v>445</v>
      </c>
      <c r="IT867" t="s">
        <v>445</v>
      </c>
      <c r="IU867">
        <v>0</v>
      </c>
      <c r="IV867">
        <v>100</v>
      </c>
      <c r="IW867">
        <v>100</v>
      </c>
      <c r="IX867">
        <v>6.18</v>
      </c>
      <c r="IY867">
        <v>0.3101</v>
      </c>
      <c r="IZ867">
        <v>0.972545899424372</v>
      </c>
      <c r="JA867">
        <v>0.00534676025210932</v>
      </c>
      <c r="JB867">
        <v>-1.70922874884956e-06</v>
      </c>
      <c r="JC867">
        <v>5.24977269206303e-10</v>
      </c>
      <c r="JD867">
        <v>0.310040366037049</v>
      </c>
      <c r="JE867">
        <v>0</v>
      </c>
      <c r="JF867">
        <v>0</v>
      </c>
      <c r="JG867">
        <v>0</v>
      </c>
      <c r="JH867">
        <v>4</v>
      </c>
      <c r="JI867">
        <v>2317</v>
      </c>
      <c r="JJ867">
        <v>-0</v>
      </c>
      <c r="JK867">
        <v>23</v>
      </c>
      <c r="JL867">
        <v>29370182.6</v>
      </c>
      <c r="JM867">
        <v>29370182.6</v>
      </c>
      <c r="JN867">
        <v>3.16162</v>
      </c>
      <c r="JO867">
        <v>2.59277</v>
      </c>
      <c r="JP867">
        <v>2.19849</v>
      </c>
      <c r="JQ867">
        <v>2.63794</v>
      </c>
      <c r="JR867">
        <v>2.44507</v>
      </c>
      <c r="JS867">
        <v>2.36572</v>
      </c>
      <c r="JT867">
        <v>32.9983</v>
      </c>
      <c r="JU867">
        <v>24.1663</v>
      </c>
      <c r="JV867">
        <v>18</v>
      </c>
      <c r="JW867">
        <v>491.907</v>
      </c>
      <c r="JX867">
        <v>767.128</v>
      </c>
      <c r="JY867">
        <v>39.1997</v>
      </c>
      <c r="JZ867">
        <v>51.1353</v>
      </c>
      <c r="KA867">
        <v>29.9974</v>
      </c>
      <c r="KB867">
        <v>51.15</v>
      </c>
      <c r="KC867">
        <v>50.9975</v>
      </c>
      <c r="KD867">
        <v>63.3316</v>
      </c>
      <c r="KE867">
        <v>0</v>
      </c>
      <c r="KF867">
        <v>100</v>
      </c>
      <c r="KG867">
        <v>39.164</v>
      </c>
      <c r="KH867">
        <v>1388.6</v>
      </c>
      <c r="KI867">
        <v>21.9999</v>
      </c>
      <c r="KJ867">
        <v>93.2491</v>
      </c>
      <c r="KK867">
        <v>90.0982</v>
      </c>
    </row>
    <row r="868" spans="1:297">
      <c r="A868">
        <v>852</v>
      </c>
      <c r="B868">
        <v>1762210962</v>
      </c>
      <c r="C868">
        <v>12730</v>
      </c>
      <c r="D868" t="s">
        <v>2156</v>
      </c>
      <c r="E868" t="s">
        <v>2157</v>
      </c>
      <c r="F868">
        <v>5</v>
      </c>
      <c r="G868" t="s">
        <v>1991</v>
      </c>
      <c r="H868" t="s">
        <v>438</v>
      </c>
      <c r="I868">
        <v>1762210953.84615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1398.0511298044</v>
      </c>
      <c r="AK868">
        <v>1366.4356969697</v>
      </c>
      <c r="AL868">
        <v>3.49247165600952</v>
      </c>
      <c r="AM868">
        <v>64.486555682665</v>
      </c>
      <c r="AN868">
        <f>(AP868 - AO868 + DY868*1E3/(8.314*(EA868+273.15)) * AR868/DX868 * AQ868) * DX868/(100*DL868) * 1000/(1000 - AP868)</f>
        <v>0</v>
      </c>
      <c r="AO868">
        <v>21.0015797633312</v>
      </c>
      <c r="AP868">
        <v>36.4512763636364</v>
      </c>
      <c r="AQ868">
        <v>3.58586883884842e-05</v>
      </c>
      <c r="AR868">
        <v>97.126396670549</v>
      </c>
      <c r="AS868">
        <v>2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439</v>
      </c>
      <c r="AY868" t="s">
        <v>439</v>
      </c>
      <c r="AZ868">
        <v>0</v>
      </c>
      <c r="BA868">
        <v>0</v>
      </c>
      <c r="BB868">
        <f>1-AZ868/BA868</f>
        <v>0</v>
      </c>
      <c r="BC868">
        <v>0</v>
      </c>
      <c r="BD868" t="s">
        <v>439</v>
      </c>
      <c r="BE868" t="s">
        <v>439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439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440</v>
      </c>
      <c r="DO868">
        <v>2</v>
      </c>
      <c r="DP868" t="b">
        <v>1</v>
      </c>
      <c r="DQ868">
        <v>1762210953.84615</v>
      </c>
      <c r="DR868">
        <v>1292.94153846154</v>
      </c>
      <c r="DS868">
        <v>1354.05769230769</v>
      </c>
      <c r="DT868">
        <v>36.4447923076923</v>
      </c>
      <c r="DU868">
        <v>20.9996923076923</v>
      </c>
      <c r="DV868">
        <v>1286.8</v>
      </c>
      <c r="DW868">
        <v>36.1347692307692</v>
      </c>
      <c r="DX868">
        <v>500.030769230769</v>
      </c>
      <c r="DY868">
        <v>90.7594076923077</v>
      </c>
      <c r="DZ868">
        <v>0.100019330769231</v>
      </c>
      <c r="EA868">
        <v>44.0073692307692</v>
      </c>
      <c r="EB868">
        <v>42.0222846153846</v>
      </c>
      <c r="EC868">
        <v>999.9</v>
      </c>
      <c r="ED868">
        <v>0</v>
      </c>
      <c r="EE868">
        <v>0</v>
      </c>
      <c r="EF868">
        <v>10006.3</v>
      </c>
      <c r="EG868">
        <v>0</v>
      </c>
      <c r="EH868">
        <v>1196.67692307692</v>
      </c>
      <c r="EI868">
        <v>-61.1163307692308</v>
      </c>
      <c r="EJ868">
        <v>1341.84461538462</v>
      </c>
      <c r="EK868">
        <v>1383.10384615385</v>
      </c>
      <c r="EL868">
        <v>15.4451</v>
      </c>
      <c r="EM868">
        <v>1354.05769230769</v>
      </c>
      <c r="EN868">
        <v>20.9996923076923</v>
      </c>
      <c r="EO868">
        <v>3.30770769230769</v>
      </c>
      <c r="EP868">
        <v>1.90592076923077</v>
      </c>
      <c r="EQ868">
        <v>25.6637846153846</v>
      </c>
      <c r="ER868">
        <v>16.6836846153846</v>
      </c>
      <c r="ES868">
        <v>1999.96692307692</v>
      </c>
      <c r="ET868">
        <v>0.980005076923077</v>
      </c>
      <c r="EU868">
        <v>0.0199953769230769</v>
      </c>
      <c r="EV868">
        <v>0</v>
      </c>
      <c r="EW868">
        <v>1209.72</v>
      </c>
      <c r="EX868">
        <v>5.00059</v>
      </c>
      <c r="EY868">
        <v>25711.4923076923</v>
      </c>
      <c r="EZ868">
        <v>17360.0769230769</v>
      </c>
      <c r="FA868">
        <v>60.8797692307692</v>
      </c>
      <c r="FB868">
        <v>60.9418461538462</v>
      </c>
      <c r="FC868">
        <v>60.3653076923077</v>
      </c>
      <c r="FD868">
        <v>60.4515384615385</v>
      </c>
      <c r="FE868">
        <v>61.4179230769231</v>
      </c>
      <c r="FF868">
        <v>1955.07461538462</v>
      </c>
      <c r="FG868">
        <v>39.8923076923077</v>
      </c>
      <c r="FH868">
        <v>0</v>
      </c>
      <c r="FI868">
        <v>1762210961.6</v>
      </c>
      <c r="FJ868">
        <v>0</v>
      </c>
      <c r="FK868">
        <v>1210.0884</v>
      </c>
      <c r="FL868">
        <v>20.618461568719</v>
      </c>
      <c r="FM868">
        <v>420.815385368608</v>
      </c>
      <c r="FN868">
        <v>25720</v>
      </c>
      <c r="FO868">
        <v>15</v>
      </c>
      <c r="FP868">
        <v>0</v>
      </c>
      <c r="FQ868" t="s">
        <v>441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-60.71518</v>
      </c>
      <c r="GD868">
        <v>-7.9548180451129</v>
      </c>
      <c r="GE868">
        <v>0.988438295292124</v>
      </c>
      <c r="GF868">
        <v>0</v>
      </c>
      <c r="GG868">
        <v>1208.70794117647</v>
      </c>
      <c r="GH868">
        <v>21.3291061706372</v>
      </c>
      <c r="GI868">
        <v>2.10461506807659</v>
      </c>
      <c r="GJ868">
        <v>-1</v>
      </c>
      <c r="GK868">
        <v>15.44481</v>
      </c>
      <c r="GL868">
        <v>0.0114857142856871</v>
      </c>
      <c r="GM868">
        <v>0.00338406560220109</v>
      </c>
      <c r="GN868">
        <v>1</v>
      </c>
      <c r="GO868">
        <v>1</v>
      </c>
      <c r="GP868">
        <v>2</v>
      </c>
      <c r="GQ868" t="s">
        <v>460</v>
      </c>
      <c r="GR868">
        <v>3.1262</v>
      </c>
      <c r="GS868">
        <v>2.77762</v>
      </c>
      <c r="GT868">
        <v>0.188711</v>
      </c>
      <c r="GU868">
        <v>0.194267</v>
      </c>
      <c r="GV868">
        <v>0.132475</v>
      </c>
      <c r="GW868">
        <v>0.089737</v>
      </c>
      <c r="GX868">
        <v>29257.6</v>
      </c>
      <c r="GY868">
        <v>30790.8</v>
      </c>
      <c r="GZ868">
        <v>32762</v>
      </c>
      <c r="HA868">
        <v>34739.3</v>
      </c>
      <c r="HB868">
        <v>40572.7</v>
      </c>
      <c r="HC868">
        <v>45549.5</v>
      </c>
      <c r="HD868">
        <v>51423.7</v>
      </c>
      <c r="HE868">
        <v>55669.2</v>
      </c>
      <c r="HF868">
        <v>1.6973</v>
      </c>
      <c r="HG868">
        <v>2.0274</v>
      </c>
      <c r="HH868">
        <v>0.00886992</v>
      </c>
      <c r="HI868">
        <v>0</v>
      </c>
      <c r="HJ868">
        <v>41.8841</v>
      </c>
      <c r="HK868">
        <v>999.9</v>
      </c>
      <c r="HL868">
        <v>53.492</v>
      </c>
      <c r="HM868">
        <v>28.379</v>
      </c>
      <c r="HN868">
        <v>22.8651</v>
      </c>
      <c r="HO868">
        <v>60.2152</v>
      </c>
      <c r="HP868">
        <v>31.4864</v>
      </c>
      <c r="HQ868">
        <v>2</v>
      </c>
      <c r="HR868">
        <v>2.06048</v>
      </c>
      <c r="HS868">
        <v>3.0893</v>
      </c>
      <c r="HT868">
        <v>20.0865</v>
      </c>
      <c r="HU868">
        <v>5.18644</v>
      </c>
      <c r="HV868">
        <v>12.0159</v>
      </c>
      <c r="HW868">
        <v>4.9696</v>
      </c>
      <c r="HX868">
        <v>3.29492</v>
      </c>
      <c r="HY868">
        <v>999.9</v>
      </c>
      <c r="HZ868">
        <v>9999</v>
      </c>
      <c r="IA868">
        <v>9999</v>
      </c>
      <c r="IB868">
        <v>9999</v>
      </c>
      <c r="IC868">
        <v>1.86315</v>
      </c>
      <c r="ID868">
        <v>1.86813</v>
      </c>
      <c r="IE868">
        <v>1.86783</v>
      </c>
      <c r="IF868">
        <v>1.86904</v>
      </c>
      <c r="IG868">
        <v>1.86982</v>
      </c>
      <c r="IH868">
        <v>1.86587</v>
      </c>
      <c r="II868">
        <v>1.86704</v>
      </c>
      <c r="IJ868">
        <v>1.86841</v>
      </c>
      <c r="IK868">
        <v>5</v>
      </c>
      <c r="IL868">
        <v>0</v>
      </c>
      <c r="IM868">
        <v>0</v>
      </c>
      <c r="IN868">
        <v>0</v>
      </c>
      <c r="IO868" t="s">
        <v>443</v>
      </c>
      <c r="IP868" t="s">
        <v>444</v>
      </c>
      <c r="IQ868" t="s">
        <v>445</v>
      </c>
      <c r="IR868" t="s">
        <v>445</v>
      </c>
      <c r="IS868" t="s">
        <v>445</v>
      </c>
      <c r="IT868" t="s">
        <v>445</v>
      </c>
      <c r="IU868">
        <v>0</v>
      </c>
      <c r="IV868">
        <v>100</v>
      </c>
      <c r="IW868">
        <v>100</v>
      </c>
      <c r="IX868">
        <v>6.24</v>
      </c>
      <c r="IY868">
        <v>0.31</v>
      </c>
      <c r="IZ868">
        <v>0.972545899424372</v>
      </c>
      <c r="JA868">
        <v>0.00534676025210932</v>
      </c>
      <c r="JB868">
        <v>-1.70922874884956e-06</v>
      </c>
      <c r="JC868">
        <v>5.24977269206303e-10</v>
      </c>
      <c r="JD868">
        <v>0.310040366037049</v>
      </c>
      <c r="JE868">
        <v>0</v>
      </c>
      <c r="JF868">
        <v>0</v>
      </c>
      <c r="JG868">
        <v>0</v>
      </c>
      <c r="JH868">
        <v>4</v>
      </c>
      <c r="JI868">
        <v>2317</v>
      </c>
      <c r="JJ868">
        <v>-0</v>
      </c>
      <c r="JK868">
        <v>23</v>
      </c>
      <c r="JL868">
        <v>29370182.7</v>
      </c>
      <c r="JM868">
        <v>29370182.7</v>
      </c>
      <c r="JN868">
        <v>3.19214</v>
      </c>
      <c r="JO868">
        <v>2.59766</v>
      </c>
      <c r="JP868">
        <v>2.19849</v>
      </c>
      <c r="JQ868">
        <v>2.63672</v>
      </c>
      <c r="JR868">
        <v>2.44507</v>
      </c>
      <c r="JS868">
        <v>2.33154</v>
      </c>
      <c r="JT868">
        <v>32.9983</v>
      </c>
      <c r="JU868">
        <v>24.1575</v>
      </c>
      <c r="JV868">
        <v>18</v>
      </c>
      <c r="JW868">
        <v>491.729</v>
      </c>
      <c r="JX868">
        <v>767.183</v>
      </c>
      <c r="JY868">
        <v>39.1766</v>
      </c>
      <c r="JZ868">
        <v>51.1051</v>
      </c>
      <c r="KA868">
        <v>29.9979</v>
      </c>
      <c r="KB868">
        <v>51.1139</v>
      </c>
      <c r="KC868">
        <v>50.9669</v>
      </c>
      <c r="KD868">
        <v>64.008</v>
      </c>
      <c r="KE868">
        <v>0</v>
      </c>
      <c r="KF868">
        <v>100</v>
      </c>
      <c r="KG868">
        <v>39.1374</v>
      </c>
      <c r="KH868">
        <v>1408.9</v>
      </c>
      <c r="KI868">
        <v>21.9999</v>
      </c>
      <c r="KJ868">
        <v>93.2537</v>
      </c>
      <c r="KK868">
        <v>90.104</v>
      </c>
    </row>
    <row r="869" spans="1:297">
      <c r="A869">
        <v>853</v>
      </c>
      <c r="B869">
        <v>1762210967</v>
      </c>
      <c r="C869">
        <v>12735</v>
      </c>
      <c r="D869" t="s">
        <v>2158</v>
      </c>
      <c r="E869" t="s">
        <v>2159</v>
      </c>
      <c r="F869">
        <v>5</v>
      </c>
      <c r="G869" t="s">
        <v>1991</v>
      </c>
      <c r="H869" t="s">
        <v>438</v>
      </c>
      <c r="I869">
        <v>1762210958.84615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1414.39413438548</v>
      </c>
      <c r="AK869">
        <v>1383.14387878788</v>
      </c>
      <c r="AL869">
        <v>3.34497043362737</v>
      </c>
      <c r="AM869">
        <v>64.486555682665</v>
      </c>
      <c r="AN869">
        <f>(AP869 - AO869 + DY869*1E3/(8.314*(EA869+273.15)) * AR869/DX869 * AQ869) * DX869/(100*DL869) * 1000/(1000 - AP869)</f>
        <v>0</v>
      </c>
      <c r="AO869">
        <v>21.0046606007853</v>
      </c>
      <c r="AP869">
        <v>36.4498278787879</v>
      </c>
      <c r="AQ869">
        <v>-4.28726877155092e-06</v>
      </c>
      <c r="AR869">
        <v>97.126396670549</v>
      </c>
      <c r="AS869">
        <v>2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439</v>
      </c>
      <c r="AY869" t="s">
        <v>439</v>
      </c>
      <c r="AZ869">
        <v>0</v>
      </c>
      <c r="BA869">
        <v>0</v>
      </c>
      <c r="BB869">
        <f>1-AZ869/BA869</f>
        <v>0</v>
      </c>
      <c r="BC869">
        <v>0</v>
      </c>
      <c r="BD869" t="s">
        <v>439</v>
      </c>
      <c r="BE869" t="s">
        <v>439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439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440</v>
      </c>
      <c r="DO869">
        <v>2</v>
      </c>
      <c r="DP869" t="b">
        <v>1</v>
      </c>
      <c r="DQ869">
        <v>1762210958.84615</v>
      </c>
      <c r="DR869">
        <v>1309.35230769231</v>
      </c>
      <c r="DS869">
        <v>1370.75615384615</v>
      </c>
      <c r="DT869">
        <v>36.4485692307692</v>
      </c>
      <c r="DU869">
        <v>21.0018</v>
      </c>
      <c r="DV869">
        <v>1303.15230769231</v>
      </c>
      <c r="DW869">
        <v>36.1385461538462</v>
      </c>
      <c r="DX869">
        <v>500.030153846154</v>
      </c>
      <c r="DY869">
        <v>90.7598</v>
      </c>
      <c r="DZ869">
        <v>0.100028746153846</v>
      </c>
      <c r="EA869">
        <v>44.0098846153846</v>
      </c>
      <c r="EB869">
        <v>42.0288384615385</v>
      </c>
      <c r="EC869">
        <v>999.9</v>
      </c>
      <c r="ED869">
        <v>0</v>
      </c>
      <c r="EE869">
        <v>0</v>
      </c>
      <c r="EF869">
        <v>10004.7638461538</v>
      </c>
      <c r="EG869">
        <v>0</v>
      </c>
      <c r="EH869">
        <v>1196.50461538462</v>
      </c>
      <c r="EI869">
        <v>-61.4029692307692</v>
      </c>
      <c r="EJ869">
        <v>1358.88230769231</v>
      </c>
      <c r="EK869">
        <v>1400.16230769231</v>
      </c>
      <c r="EL869">
        <v>15.4467769230769</v>
      </c>
      <c r="EM869">
        <v>1370.75615384615</v>
      </c>
      <c r="EN869">
        <v>21.0018</v>
      </c>
      <c r="EO869">
        <v>3.30806538461538</v>
      </c>
      <c r="EP869">
        <v>1.90612</v>
      </c>
      <c r="EQ869">
        <v>25.6656</v>
      </c>
      <c r="ER869">
        <v>16.6853307692308</v>
      </c>
      <c r="ES869">
        <v>1999.97461538462</v>
      </c>
      <c r="ET869">
        <v>0.980006230769231</v>
      </c>
      <c r="EU869">
        <v>0.0199942692307692</v>
      </c>
      <c r="EV869">
        <v>0</v>
      </c>
      <c r="EW869">
        <v>1211.43846153846</v>
      </c>
      <c r="EX869">
        <v>5.00059</v>
      </c>
      <c r="EY869">
        <v>25747.2769230769</v>
      </c>
      <c r="EZ869">
        <v>17360.1384615385</v>
      </c>
      <c r="FA869">
        <v>60.8701538461538</v>
      </c>
      <c r="FB869">
        <v>60.937</v>
      </c>
      <c r="FC869">
        <v>60.3459230769231</v>
      </c>
      <c r="FD869">
        <v>60.4323076923077</v>
      </c>
      <c r="FE869">
        <v>61.4036153846154</v>
      </c>
      <c r="FF869">
        <v>1955.08461538462</v>
      </c>
      <c r="FG869">
        <v>39.89</v>
      </c>
      <c r="FH869">
        <v>0</v>
      </c>
      <c r="FI869">
        <v>1762210966.4</v>
      </c>
      <c r="FJ869">
        <v>0</v>
      </c>
      <c r="FK869">
        <v>1211.7072</v>
      </c>
      <c r="FL869">
        <v>20.6430768857182</v>
      </c>
      <c r="FM869">
        <v>424.892307069117</v>
      </c>
      <c r="FN869">
        <v>25754.008</v>
      </c>
      <c r="FO869">
        <v>15</v>
      </c>
      <c r="FP869">
        <v>0</v>
      </c>
      <c r="FQ869" t="s">
        <v>441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-61.2614142857143</v>
      </c>
      <c r="GD869">
        <v>-3.8856000000001</v>
      </c>
      <c r="GE869">
        <v>0.651614514502405</v>
      </c>
      <c r="GF869">
        <v>0</v>
      </c>
      <c r="GG869">
        <v>1210.59735294118</v>
      </c>
      <c r="GH869">
        <v>20.727731090818</v>
      </c>
      <c r="GI869">
        <v>2.04406646148357</v>
      </c>
      <c r="GJ869">
        <v>-1</v>
      </c>
      <c r="GK869">
        <v>15.4454857142857</v>
      </c>
      <c r="GL869">
        <v>0.0187012987013056</v>
      </c>
      <c r="GM869">
        <v>0.00350350650393717</v>
      </c>
      <c r="GN869">
        <v>1</v>
      </c>
      <c r="GO869">
        <v>1</v>
      </c>
      <c r="GP869">
        <v>2</v>
      </c>
      <c r="GQ869" t="s">
        <v>460</v>
      </c>
      <c r="GR869">
        <v>3.12636</v>
      </c>
      <c r="GS869">
        <v>2.77804</v>
      </c>
      <c r="GT869">
        <v>0.190189</v>
      </c>
      <c r="GU869">
        <v>0.195875</v>
      </c>
      <c r="GV869">
        <v>0.13248</v>
      </c>
      <c r="GW869">
        <v>0.0897457</v>
      </c>
      <c r="GX869">
        <v>29205.4</v>
      </c>
      <c r="GY869">
        <v>30731</v>
      </c>
      <c r="GZ869">
        <v>32763.6</v>
      </c>
      <c r="HA869">
        <v>34741.5</v>
      </c>
      <c r="HB869">
        <v>40574</v>
      </c>
      <c r="HC869">
        <v>45552.1</v>
      </c>
      <c r="HD869">
        <v>51425.8</v>
      </c>
      <c r="HE869">
        <v>55672.7</v>
      </c>
      <c r="HF869">
        <v>1.69788</v>
      </c>
      <c r="HG869">
        <v>2.02775</v>
      </c>
      <c r="HH869">
        <v>0.0082776</v>
      </c>
      <c r="HI869">
        <v>0</v>
      </c>
      <c r="HJ869">
        <v>41.9049</v>
      </c>
      <c r="HK869">
        <v>999.9</v>
      </c>
      <c r="HL869">
        <v>53.492</v>
      </c>
      <c r="HM869">
        <v>28.379</v>
      </c>
      <c r="HN869">
        <v>22.8658</v>
      </c>
      <c r="HO869">
        <v>60.4052</v>
      </c>
      <c r="HP869">
        <v>31.3862</v>
      </c>
      <c r="HQ869">
        <v>2</v>
      </c>
      <c r="HR869">
        <v>2.0581</v>
      </c>
      <c r="HS869">
        <v>3.12402</v>
      </c>
      <c r="HT869">
        <v>20.0861</v>
      </c>
      <c r="HU869">
        <v>5.18719</v>
      </c>
      <c r="HV869">
        <v>12.0159</v>
      </c>
      <c r="HW869">
        <v>4.9695</v>
      </c>
      <c r="HX869">
        <v>3.2949</v>
      </c>
      <c r="HY869">
        <v>999.9</v>
      </c>
      <c r="HZ869">
        <v>9999</v>
      </c>
      <c r="IA869">
        <v>9999</v>
      </c>
      <c r="IB869">
        <v>9999</v>
      </c>
      <c r="IC869">
        <v>1.86317</v>
      </c>
      <c r="ID869">
        <v>1.86813</v>
      </c>
      <c r="IE869">
        <v>1.86784</v>
      </c>
      <c r="IF869">
        <v>1.86903</v>
      </c>
      <c r="IG869">
        <v>1.86983</v>
      </c>
      <c r="IH869">
        <v>1.86585</v>
      </c>
      <c r="II869">
        <v>1.86705</v>
      </c>
      <c r="IJ869">
        <v>1.86843</v>
      </c>
      <c r="IK869">
        <v>5</v>
      </c>
      <c r="IL869">
        <v>0</v>
      </c>
      <c r="IM869">
        <v>0</v>
      </c>
      <c r="IN869">
        <v>0</v>
      </c>
      <c r="IO869" t="s">
        <v>443</v>
      </c>
      <c r="IP869" t="s">
        <v>444</v>
      </c>
      <c r="IQ869" t="s">
        <v>445</v>
      </c>
      <c r="IR869" t="s">
        <v>445</v>
      </c>
      <c r="IS869" t="s">
        <v>445</v>
      </c>
      <c r="IT869" t="s">
        <v>445</v>
      </c>
      <c r="IU869">
        <v>0</v>
      </c>
      <c r="IV869">
        <v>100</v>
      </c>
      <c r="IW869">
        <v>100</v>
      </c>
      <c r="IX869">
        <v>6.29</v>
      </c>
      <c r="IY869">
        <v>0.3101</v>
      </c>
      <c r="IZ869">
        <v>0.972545899424372</v>
      </c>
      <c r="JA869">
        <v>0.00534676025210932</v>
      </c>
      <c r="JB869">
        <v>-1.70922874884956e-06</v>
      </c>
      <c r="JC869">
        <v>5.24977269206303e-10</v>
      </c>
      <c r="JD869">
        <v>0.310040366037049</v>
      </c>
      <c r="JE869">
        <v>0</v>
      </c>
      <c r="JF869">
        <v>0</v>
      </c>
      <c r="JG869">
        <v>0</v>
      </c>
      <c r="JH869">
        <v>4</v>
      </c>
      <c r="JI869">
        <v>2317</v>
      </c>
      <c r="JJ869">
        <v>-0</v>
      </c>
      <c r="JK869">
        <v>23</v>
      </c>
      <c r="JL869">
        <v>29370182.8</v>
      </c>
      <c r="JM869">
        <v>29370182.8</v>
      </c>
      <c r="JN869">
        <v>3.22754</v>
      </c>
      <c r="JO869">
        <v>2.59644</v>
      </c>
      <c r="JP869">
        <v>2.19849</v>
      </c>
      <c r="JQ869">
        <v>2.63672</v>
      </c>
      <c r="JR869">
        <v>2.44507</v>
      </c>
      <c r="JS869">
        <v>2.38403</v>
      </c>
      <c r="JT869">
        <v>32.9983</v>
      </c>
      <c r="JU869">
        <v>24.1663</v>
      </c>
      <c r="JV869">
        <v>18</v>
      </c>
      <c r="JW869">
        <v>491.966</v>
      </c>
      <c r="JX869">
        <v>767.18</v>
      </c>
      <c r="JY869">
        <v>39.1452</v>
      </c>
      <c r="JZ869">
        <v>51.0775</v>
      </c>
      <c r="KA869">
        <v>29.9979</v>
      </c>
      <c r="KB869">
        <v>51.0829</v>
      </c>
      <c r="KC869">
        <v>50.9302</v>
      </c>
      <c r="KD869">
        <v>64.6521</v>
      </c>
      <c r="KE869">
        <v>0</v>
      </c>
      <c r="KF869">
        <v>100</v>
      </c>
      <c r="KG869">
        <v>39.1018</v>
      </c>
      <c r="KH869">
        <v>1422.59</v>
      </c>
      <c r="KI869">
        <v>21.9999</v>
      </c>
      <c r="KJ869">
        <v>93.2578</v>
      </c>
      <c r="KK869">
        <v>90.1096</v>
      </c>
    </row>
    <row r="870" spans="1:297">
      <c r="A870">
        <v>854</v>
      </c>
      <c r="B870">
        <v>1762210972</v>
      </c>
      <c r="C870">
        <v>12740</v>
      </c>
      <c r="D870" t="s">
        <v>2160</v>
      </c>
      <c r="E870" t="s">
        <v>2161</v>
      </c>
      <c r="F870">
        <v>5</v>
      </c>
      <c r="G870" t="s">
        <v>1991</v>
      </c>
      <c r="H870" t="s">
        <v>438</v>
      </c>
      <c r="I870">
        <v>1762210963.84615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1433.07789777722</v>
      </c>
      <c r="AK870">
        <v>1400.94684848485</v>
      </c>
      <c r="AL870">
        <v>3.56500580437034</v>
      </c>
      <c r="AM870">
        <v>64.486555682665</v>
      </c>
      <c r="AN870">
        <f>(AP870 - AO870 + DY870*1E3/(8.314*(EA870+273.15)) * AR870/DX870 * AQ870) * DX870/(100*DL870) * 1000/(1000 - AP870)</f>
        <v>0</v>
      </c>
      <c r="AO870">
        <v>21.0044483769907</v>
      </c>
      <c r="AP870">
        <v>36.4599418181818</v>
      </c>
      <c r="AQ870">
        <v>4.6982196080602e-05</v>
      </c>
      <c r="AR870">
        <v>97.126396670549</v>
      </c>
      <c r="AS870">
        <v>2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439</v>
      </c>
      <c r="AY870" t="s">
        <v>439</v>
      </c>
      <c r="AZ870">
        <v>0</v>
      </c>
      <c r="BA870">
        <v>0</v>
      </c>
      <c r="BB870">
        <f>1-AZ870/BA870</f>
        <v>0</v>
      </c>
      <c r="BC870">
        <v>0</v>
      </c>
      <c r="BD870" t="s">
        <v>439</v>
      </c>
      <c r="BE870" t="s">
        <v>439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439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440</v>
      </c>
      <c r="DO870">
        <v>2</v>
      </c>
      <c r="DP870" t="b">
        <v>1</v>
      </c>
      <c r="DQ870">
        <v>1762210963.84615</v>
      </c>
      <c r="DR870">
        <v>1325.88538461538</v>
      </c>
      <c r="DS870">
        <v>1387.99461538462</v>
      </c>
      <c r="DT870">
        <v>36.4516153846154</v>
      </c>
      <c r="DU870">
        <v>21.0036923076923</v>
      </c>
      <c r="DV870">
        <v>1319.62692307692</v>
      </c>
      <c r="DW870">
        <v>36.1415769230769</v>
      </c>
      <c r="DX870">
        <v>500.024461538461</v>
      </c>
      <c r="DY870">
        <v>90.7605153846154</v>
      </c>
      <c r="DZ870">
        <v>0.100028438461538</v>
      </c>
      <c r="EA870">
        <v>44.0161</v>
      </c>
      <c r="EB870">
        <v>42.0380769230769</v>
      </c>
      <c r="EC870">
        <v>999.9</v>
      </c>
      <c r="ED870">
        <v>0</v>
      </c>
      <c r="EE870">
        <v>0</v>
      </c>
      <c r="EF870">
        <v>9994.18692307692</v>
      </c>
      <c r="EG870">
        <v>0</v>
      </c>
      <c r="EH870">
        <v>1196.34384615385</v>
      </c>
      <c r="EI870">
        <v>-62.1078692307692</v>
      </c>
      <c r="EJ870">
        <v>1376.04538461538</v>
      </c>
      <c r="EK870">
        <v>1417.77384615385</v>
      </c>
      <c r="EL870">
        <v>15.4479307692308</v>
      </c>
      <c r="EM870">
        <v>1387.99461538462</v>
      </c>
      <c r="EN870">
        <v>21.0036923076923</v>
      </c>
      <c r="EO870">
        <v>3.30836769230769</v>
      </c>
      <c r="EP870">
        <v>1.90630615384615</v>
      </c>
      <c r="EQ870">
        <v>25.6671538461538</v>
      </c>
      <c r="ER870">
        <v>16.6868692307692</v>
      </c>
      <c r="ES870">
        <v>2000.00615384615</v>
      </c>
      <c r="ET870">
        <v>0.980006461538461</v>
      </c>
      <c r="EU870">
        <v>0.0199940307692308</v>
      </c>
      <c r="EV870">
        <v>0</v>
      </c>
      <c r="EW870">
        <v>1213.17076923077</v>
      </c>
      <c r="EX870">
        <v>5.00059</v>
      </c>
      <c r="EY870">
        <v>25782.6384615385</v>
      </c>
      <c r="EZ870">
        <v>17360.4076923077</v>
      </c>
      <c r="FA870">
        <v>60.8507692307692</v>
      </c>
      <c r="FB870">
        <v>60.9226923076923</v>
      </c>
      <c r="FC870">
        <v>60.3265384615385</v>
      </c>
      <c r="FD870">
        <v>60.4083846153846</v>
      </c>
      <c r="FE870">
        <v>61.3845384615385</v>
      </c>
      <c r="FF870">
        <v>1955.11615384615</v>
      </c>
      <c r="FG870">
        <v>39.89</v>
      </c>
      <c r="FH870">
        <v>0</v>
      </c>
      <c r="FI870">
        <v>1762210971.8</v>
      </c>
      <c r="FJ870">
        <v>0</v>
      </c>
      <c r="FK870">
        <v>1213.48153846154</v>
      </c>
      <c r="FL870">
        <v>20.6194871960362</v>
      </c>
      <c r="FM870">
        <v>415.993162698035</v>
      </c>
      <c r="FN870">
        <v>25789.4230769231</v>
      </c>
      <c r="FO870">
        <v>15</v>
      </c>
      <c r="FP870">
        <v>0</v>
      </c>
      <c r="FQ870" t="s">
        <v>441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-61.82388</v>
      </c>
      <c r="GD870">
        <v>-7.96686315789468</v>
      </c>
      <c r="GE870">
        <v>0.953139094571196</v>
      </c>
      <c r="GF870">
        <v>0</v>
      </c>
      <c r="GG870">
        <v>1212.24970588235</v>
      </c>
      <c r="GH870">
        <v>20.6531703651673</v>
      </c>
      <c r="GI870">
        <v>2.03914988817301</v>
      </c>
      <c r="GJ870">
        <v>-1</v>
      </c>
      <c r="GK870">
        <v>15.447635</v>
      </c>
      <c r="GL870">
        <v>0.0143052631578847</v>
      </c>
      <c r="GM870">
        <v>0.00271132347756587</v>
      </c>
      <c r="GN870">
        <v>1</v>
      </c>
      <c r="GO870">
        <v>1</v>
      </c>
      <c r="GP870">
        <v>2</v>
      </c>
      <c r="GQ870" t="s">
        <v>460</v>
      </c>
      <c r="GR870">
        <v>3.12627</v>
      </c>
      <c r="GS870">
        <v>2.77795</v>
      </c>
      <c r="GT870">
        <v>0.191723</v>
      </c>
      <c r="GU870">
        <v>0.19728</v>
      </c>
      <c r="GV870">
        <v>0.132507</v>
      </c>
      <c r="GW870">
        <v>0.0897565</v>
      </c>
      <c r="GX870">
        <v>29151.1</v>
      </c>
      <c r="GY870">
        <v>30679</v>
      </c>
      <c r="GZ870">
        <v>32765</v>
      </c>
      <c r="HA870">
        <v>34743.9</v>
      </c>
      <c r="HB870">
        <v>40574.3</v>
      </c>
      <c r="HC870">
        <v>45554.4</v>
      </c>
      <c r="HD870">
        <v>51427.8</v>
      </c>
      <c r="HE870">
        <v>55676</v>
      </c>
      <c r="HF870">
        <v>1.6979</v>
      </c>
      <c r="HG870">
        <v>2.02838</v>
      </c>
      <c r="HH870">
        <v>0.00912696</v>
      </c>
      <c r="HI870">
        <v>0</v>
      </c>
      <c r="HJ870">
        <v>41.9258</v>
      </c>
      <c r="HK870">
        <v>999.9</v>
      </c>
      <c r="HL870">
        <v>53.492</v>
      </c>
      <c r="HM870">
        <v>28.379</v>
      </c>
      <c r="HN870">
        <v>22.8628</v>
      </c>
      <c r="HO870">
        <v>60.3252</v>
      </c>
      <c r="HP870">
        <v>31.4183</v>
      </c>
      <c r="HQ870">
        <v>2</v>
      </c>
      <c r="HR870">
        <v>2.05574</v>
      </c>
      <c r="HS870">
        <v>3.1786</v>
      </c>
      <c r="HT870">
        <v>20.0849</v>
      </c>
      <c r="HU870">
        <v>5.18689</v>
      </c>
      <c r="HV870">
        <v>12.0159</v>
      </c>
      <c r="HW870">
        <v>4.9694</v>
      </c>
      <c r="HX870">
        <v>3.295</v>
      </c>
      <c r="HY870">
        <v>999.9</v>
      </c>
      <c r="HZ870">
        <v>9999</v>
      </c>
      <c r="IA870">
        <v>9999</v>
      </c>
      <c r="IB870">
        <v>9999</v>
      </c>
      <c r="IC870">
        <v>1.86313</v>
      </c>
      <c r="ID870">
        <v>1.86813</v>
      </c>
      <c r="IE870">
        <v>1.86783</v>
      </c>
      <c r="IF870">
        <v>1.86904</v>
      </c>
      <c r="IG870">
        <v>1.86981</v>
      </c>
      <c r="IH870">
        <v>1.86586</v>
      </c>
      <c r="II870">
        <v>1.86705</v>
      </c>
      <c r="IJ870">
        <v>1.86842</v>
      </c>
      <c r="IK870">
        <v>5</v>
      </c>
      <c r="IL870">
        <v>0</v>
      </c>
      <c r="IM870">
        <v>0</v>
      </c>
      <c r="IN870">
        <v>0</v>
      </c>
      <c r="IO870" t="s">
        <v>443</v>
      </c>
      <c r="IP870" t="s">
        <v>444</v>
      </c>
      <c r="IQ870" t="s">
        <v>445</v>
      </c>
      <c r="IR870" t="s">
        <v>445</v>
      </c>
      <c r="IS870" t="s">
        <v>445</v>
      </c>
      <c r="IT870" t="s">
        <v>445</v>
      </c>
      <c r="IU870">
        <v>0</v>
      </c>
      <c r="IV870">
        <v>100</v>
      </c>
      <c r="IW870">
        <v>100</v>
      </c>
      <c r="IX870">
        <v>6.36</v>
      </c>
      <c r="IY870">
        <v>0.3101</v>
      </c>
      <c r="IZ870">
        <v>0.972545899424372</v>
      </c>
      <c r="JA870">
        <v>0.00534676025210932</v>
      </c>
      <c r="JB870">
        <v>-1.70922874884956e-06</v>
      </c>
      <c r="JC870">
        <v>5.24977269206303e-10</v>
      </c>
      <c r="JD870">
        <v>0.310040366037049</v>
      </c>
      <c r="JE870">
        <v>0</v>
      </c>
      <c r="JF870">
        <v>0</v>
      </c>
      <c r="JG870">
        <v>0</v>
      </c>
      <c r="JH870">
        <v>4</v>
      </c>
      <c r="JI870">
        <v>2317</v>
      </c>
      <c r="JJ870">
        <v>-0</v>
      </c>
      <c r="JK870">
        <v>23</v>
      </c>
      <c r="JL870">
        <v>29370182.9</v>
      </c>
      <c r="JM870">
        <v>29370182.9</v>
      </c>
      <c r="JN870">
        <v>3.25684</v>
      </c>
      <c r="JO870">
        <v>2.59033</v>
      </c>
      <c r="JP870">
        <v>2.19849</v>
      </c>
      <c r="JQ870">
        <v>2.63672</v>
      </c>
      <c r="JR870">
        <v>2.44507</v>
      </c>
      <c r="JS870">
        <v>2.32666</v>
      </c>
      <c r="JT870">
        <v>32.9983</v>
      </c>
      <c r="JU870">
        <v>24.1663</v>
      </c>
      <c r="JV870">
        <v>18</v>
      </c>
      <c r="JW870">
        <v>491.808</v>
      </c>
      <c r="JX870">
        <v>767.524</v>
      </c>
      <c r="JY870">
        <v>39.1113</v>
      </c>
      <c r="JZ870">
        <v>51.0476</v>
      </c>
      <c r="KA870">
        <v>29.9978</v>
      </c>
      <c r="KB870">
        <v>51.0533</v>
      </c>
      <c r="KC870">
        <v>50.9008</v>
      </c>
      <c r="KD870">
        <v>65.3078</v>
      </c>
      <c r="KE870">
        <v>0</v>
      </c>
      <c r="KF870">
        <v>100</v>
      </c>
      <c r="KG870">
        <v>39.0446</v>
      </c>
      <c r="KH870">
        <v>1442.92</v>
      </c>
      <c r="KI870">
        <v>21.9999</v>
      </c>
      <c r="KJ870">
        <v>93.2615</v>
      </c>
      <c r="KK870">
        <v>90.1153</v>
      </c>
    </row>
    <row r="871" spans="1:297">
      <c r="A871">
        <v>855</v>
      </c>
      <c r="B871">
        <v>1762210977</v>
      </c>
      <c r="C871">
        <v>12745</v>
      </c>
      <c r="D871" t="s">
        <v>2162</v>
      </c>
      <c r="E871" t="s">
        <v>2163</v>
      </c>
      <c r="F871">
        <v>5</v>
      </c>
      <c r="G871" t="s">
        <v>1991</v>
      </c>
      <c r="H871" t="s">
        <v>438</v>
      </c>
      <c r="I871">
        <v>1762210968.84615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1449.32524855064</v>
      </c>
      <c r="AK871">
        <v>1417.84309090909</v>
      </c>
      <c r="AL871">
        <v>3.3621092505978</v>
      </c>
      <c r="AM871">
        <v>64.486555682665</v>
      </c>
      <c r="AN871">
        <f>(AP871 - AO871 + DY871*1E3/(8.314*(EA871+273.15)) * AR871/DX871 * AQ871) * DX871/(100*DL871) * 1000/(1000 - AP871)</f>
        <v>0</v>
      </c>
      <c r="AO871">
        <v>21.0064623097098</v>
      </c>
      <c r="AP871">
        <v>36.4702890909091</v>
      </c>
      <c r="AQ871">
        <v>6.8320526550783e-05</v>
      </c>
      <c r="AR871">
        <v>97.126396670549</v>
      </c>
      <c r="AS871">
        <v>2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439</v>
      </c>
      <c r="AY871" t="s">
        <v>439</v>
      </c>
      <c r="AZ871">
        <v>0</v>
      </c>
      <c r="BA871">
        <v>0</v>
      </c>
      <c r="BB871">
        <f>1-AZ871/BA871</f>
        <v>0</v>
      </c>
      <c r="BC871">
        <v>0</v>
      </c>
      <c r="BD871" t="s">
        <v>439</v>
      </c>
      <c r="BE871" t="s">
        <v>439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439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440</v>
      </c>
      <c r="DO871">
        <v>2</v>
      </c>
      <c r="DP871" t="b">
        <v>1</v>
      </c>
      <c r="DQ871">
        <v>1762210968.84615</v>
      </c>
      <c r="DR871">
        <v>1342.48923076923</v>
      </c>
      <c r="DS871">
        <v>1404.78615384615</v>
      </c>
      <c r="DT871">
        <v>36.4575538461538</v>
      </c>
      <c r="DU871">
        <v>21.0054</v>
      </c>
      <c r="DV871">
        <v>1336.17153846154</v>
      </c>
      <c r="DW871">
        <v>36.1475076923077</v>
      </c>
      <c r="DX871">
        <v>499.976461538462</v>
      </c>
      <c r="DY871">
        <v>90.7613153846154</v>
      </c>
      <c r="DZ871">
        <v>0.100050376923077</v>
      </c>
      <c r="EA871">
        <v>44.0169538461538</v>
      </c>
      <c r="EB871">
        <v>42.0520769230769</v>
      </c>
      <c r="EC871">
        <v>999.9</v>
      </c>
      <c r="ED871">
        <v>0</v>
      </c>
      <c r="EE871">
        <v>0</v>
      </c>
      <c r="EF871">
        <v>9995.09307692308</v>
      </c>
      <c r="EG871">
        <v>0</v>
      </c>
      <c r="EH871">
        <v>1196.20230769231</v>
      </c>
      <c r="EI871">
        <v>-62.2964</v>
      </c>
      <c r="EJ871">
        <v>1393.28615384615</v>
      </c>
      <c r="EK871">
        <v>1434.92769230769</v>
      </c>
      <c r="EL871">
        <v>15.4521769230769</v>
      </c>
      <c r="EM871">
        <v>1404.78615384615</v>
      </c>
      <c r="EN871">
        <v>21.0054</v>
      </c>
      <c r="EO871">
        <v>3.30893538461538</v>
      </c>
      <c r="EP871">
        <v>1.90647692307692</v>
      </c>
      <c r="EQ871">
        <v>25.6700384615385</v>
      </c>
      <c r="ER871">
        <v>16.6882846153846</v>
      </c>
      <c r="ES871">
        <v>2000.03307692308</v>
      </c>
      <c r="ET871">
        <v>0.980006692307692</v>
      </c>
      <c r="EU871">
        <v>0.0199937923076923</v>
      </c>
      <c r="EV871">
        <v>0</v>
      </c>
      <c r="EW871">
        <v>1214.88153846154</v>
      </c>
      <c r="EX871">
        <v>5.00059</v>
      </c>
      <c r="EY871">
        <v>25817.4153846154</v>
      </c>
      <c r="EZ871">
        <v>17360.6384615385</v>
      </c>
      <c r="FA871">
        <v>60.8313846153846</v>
      </c>
      <c r="FB871">
        <v>60.9036153846154</v>
      </c>
      <c r="FC871">
        <v>60.3168461538462</v>
      </c>
      <c r="FD871">
        <v>60.3893076923077</v>
      </c>
      <c r="FE871">
        <v>61.3797692307692</v>
      </c>
      <c r="FF871">
        <v>1955.14307692308</v>
      </c>
      <c r="FG871">
        <v>39.89</v>
      </c>
      <c r="FH871">
        <v>0</v>
      </c>
      <c r="FI871">
        <v>1762210976.6</v>
      </c>
      <c r="FJ871">
        <v>0</v>
      </c>
      <c r="FK871">
        <v>1215.10576923077</v>
      </c>
      <c r="FL871">
        <v>20.0160683825404</v>
      </c>
      <c r="FM871">
        <v>401.032478706348</v>
      </c>
      <c r="FN871">
        <v>25822.5538461538</v>
      </c>
      <c r="FO871">
        <v>15</v>
      </c>
      <c r="FP871">
        <v>0</v>
      </c>
      <c r="FQ871" t="s">
        <v>441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-62.08888</v>
      </c>
      <c r="GD871">
        <v>-3.03462857142844</v>
      </c>
      <c r="GE871">
        <v>0.730179585170662</v>
      </c>
      <c r="GF871">
        <v>0</v>
      </c>
      <c r="GG871">
        <v>1213.51411764706</v>
      </c>
      <c r="GH871">
        <v>20.9234530264083</v>
      </c>
      <c r="GI871">
        <v>2.06656594612624</v>
      </c>
      <c r="GJ871">
        <v>-1</v>
      </c>
      <c r="GK871">
        <v>15.44932</v>
      </c>
      <c r="GL871">
        <v>0.0423609022556329</v>
      </c>
      <c r="GM871">
        <v>0.00466611187178366</v>
      </c>
      <c r="GN871">
        <v>1</v>
      </c>
      <c r="GO871">
        <v>1</v>
      </c>
      <c r="GP871">
        <v>2</v>
      </c>
      <c r="GQ871" t="s">
        <v>460</v>
      </c>
      <c r="GR871">
        <v>3.12649</v>
      </c>
      <c r="GS871">
        <v>2.77809</v>
      </c>
      <c r="GT871">
        <v>0.193176</v>
      </c>
      <c r="GU871">
        <v>0.198839</v>
      </c>
      <c r="GV871">
        <v>0.132542</v>
      </c>
      <c r="GW871">
        <v>0.0897711</v>
      </c>
      <c r="GX871">
        <v>29100</v>
      </c>
      <c r="GY871">
        <v>30620.7</v>
      </c>
      <c r="GZ871">
        <v>32766.8</v>
      </c>
      <c r="HA871">
        <v>34745.8</v>
      </c>
      <c r="HB871">
        <v>40574.6</v>
      </c>
      <c r="HC871">
        <v>45556</v>
      </c>
      <c r="HD871">
        <v>51430.2</v>
      </c>
      <c r="HE871">
        <v>55678.5</v>
      </c>
      <c r="HF871">
        <v>1.69842</v>
      </c>
      <c r="HG871">
        <v>2.02868</v>
      </c>
      <c r="HH871">
        <v>0.00765175</v>
      </c>
      <c r="HI871">
        <v>0</v>
      </c>
      <c r="HJ871">
        <v>41.9536</v>
      </c>
      <c r="HK871">
        <v>999.9</v>
      </c>
      <c r="HL871">
        <v>53.492</v>
      </c>
      <c r="HM871">
        <v>28.379</v>
      </c>
      <c r="HN871">
        <v>22.8637</v>
      </c>
      <c r="HO871">
        <v>60.3652</v>
      </c>
      <c r="HP871">
        <v>31.4543</v>
      </c>
      <c r="HQ871">
        <v>2</v>
      </c>
      <c r="HR871">
        <v>2.05386</v>
      </c>
      <c r="HS871">
        <v>3.29647</v>
      </c>
      <c r="HT871">
        <v>20.0828</v>
      </c>
      <c r="HU871">
        <v>5.18689</v>
      </c>
      <c r="HV871">
        <v>12.0159</v>
      </c>
      <c r="HW871">
        <v>4.96925</v>
      </c>
      <c r="HX871">
        <v>3.29487</v>
      </c>
      <c r="HY871">
        <v>999.9</v>
      </c>
      <c r="HZ871">
        <v>9999</v>
      </c>
      <c r="IA871">
        <v>9999</v>
      </c>
      <c r="IB871">
        <v>9999</v>
      </c>
      <c r="IC871">
        <v>1.86316</v>
      </c>
      <c r="ID871">
        <v>1.86812</v>
      </c>
      <c r="IE871">
        <v>1.86784</v>
      </c>
      <c r="IF871">
        <v>1.86903</v>
      </c>
      <c r="IG871">
        <v>1.86983</v>
      </c>
      <c r="IH871">
        <v>1.86586</v>
      </c>
      <c r="II871">
        <v>1.86704</v>
      </c>
      <c r="IJ871">
        <v>1.86844</v>
      </c>
      <c r="IK871">
        <v>5</v>
      </c>
      <c r="IL871">
        <v>0</v>
      </c>
      <c r="IM871">
        <v>0</v>
      </c>
      <c r="IN871">
        <v>0</v>
      </c>
      <c r="IO871" t="s">
        <v>443</v>
      </c>
      <c r="IP871" t="s">
        <v>444</v>
      </c>
      <c r="IQ871" t="s">
        <v>445</v>
      </c>
      <c r="IR871" t="s">
        <v>445</v>
      </c>
      <c r="IS871" t="s">
        <v>445</v>
      </c>
      <c r="IT871" t="s">
        <v>445</v>
      </c>
      <c r="IU871">
        <v>0</v>
      </c>
      <c r="IV871">
        <v>100</v>
      </c>
      <c r="IW871">
        <v>100</v>
      </c>
      <c r="IX871">
        <v>6.41</v>
      </c>
      <c r="IY871">
        <v>0.3101</v>
      </c>
      <c r="IZ871">
        <v>0.972545899424372</v>
      </c>
      <c r="JA871">
        <v>0.00534676025210932</v>
      </c>
      <c r="JB871">
        <v>-1.70922874884956e-06</v>
      </c>
      <c r="JC871">
        <v>5.24977269206303e-10</v>
      </c>
      <c r="JD871">
        <v>0.310040366037049</v>
      </c>
      <c r="JE871">
        <v>0</v>
      </c>
      <c r="JF871">
        <v>0</v>
      </c>
      <c r="JG871">
        <v>0</v>
      </c>
      <c r="JH871">
        <v>4</v>
      </c>
      <c r="JI871">
        <v>2317</v>
      </c>
      <c r="JJ871">
        <v>-0</v>
      </c>
      <c r="JK871">
        <v>23</v>
      </c>
      <c r="JL871">
        <v>29370182.9</v>
      </c>
      <c r="JM871">
        <v>29370182.9</v>
      </c>
      <c r="JN871">
        <v>3.29346</v>
      </c>
      <c r="JO871">
        <v>2.59277</v>
      </c>
      <c r="JP871">
        <v>2.19849</v>
      </c>
      <c r="JQ871">
        <v>2.63672</v>
      </c>
      <c r="JR871">
        <v>2.44507</v>
      </c>
      <c r="JS871">
        <v>2.36694</v>
      </c>
      <c r="JT871">
        <v>32.9983</v>
      </c>
      <c r="JU871">
        <v>24.1663</v>
      </c>
      <c r="JV871">
        <v>18</v>
      </c>
      <c r="JW871">
        <v>492.001</v>
      </c>
      <c r="JX871">
        <v>767.518</v>
      </c>
      <c r="JY871">
        <v>39.0641</v>
      </c>
      <c r="JZ871">
        <v>51.0152</v>
      </c>
      <c r="KA871">
        <v>29.9982</v>
      </c>
      <c r="KB871">
        <v>51.0211</v>
      </c>
      <c r="KC871">
        <v>50.8691</v>
      </c>
      <c r="KD871">
        <v>65.9488</v>
      </c>
      <c r="KE871">
        <v>0</v>
      </c>
      <c r="KF871">
        <v>100</v>
      </c>
      <c r="KG871">
        <v>38.9696</v>
      </c>
      <c r="KH871">
        <v>1456.53</v>
      </c>
      <c r="KI871">
        <v>21.9999</v>
      </c>
      <c r="KJ871">
        <v>93.2663</v>
      </c>
      <c r="KK871">
        <v>90.1197</v>
      </c>
    </row>
    <row r="872" spans="1:297">
      <c r="A872">
        <v>856</v>
      </c>
      <c r="B872">
        <v>1762210982</v>
      </c>
      <c r="C872">
        <v>12750</v>
      </c>
      <c r="D872" t="s">
        <v>2164</v>
      </c>
      <c r="E872" t="s">
        <v>2165</v>
      </c>
      <c r="F872">
        <v>5</v>
      </c>
      <c r="G872" t="s">
        <v>1991</v>
      </c>
      <c r="H872" t="s">
        <v>438</v>
      </c>
      <c r="I872">
        <v>1762210973.84615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1468.00719941551</v>
      </c>
      <c r="AK872">
        <v>1435.82993939394</v>
      </c>
      <c r="AL872">
        <v>3.61205903388597</v>
      </c>
      <c r="AM872">
        <v>64.486555682665</v>
      </c>
      <c r="AN872">
        <f>(AP872 - AO872 + DY872*1E3/(8.314*(EA872+273.15)) * AR872/DX872 * AQ872) * DX872/(100*DL872) * 1000/(1000 - AP872)</f>
        <v>0</v>
      </c>
      <c r="AO872">
        <v>21.0090434536938</v>
      </c>
      <c r="AP872">
        <v>36.4673648484848</v>
      </c>
      <c r="AQ872">
        <v>2.16904397157787e-06</v>
      </c>
      <c r="AR872">
        <v>97.126396670549</v>
      </c>
      <c r="AS872">
        <v>2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439</v>
      </c>
      <c r="AY872" t="s">
        <v>439</v>
      </c>
      <c r="AZ872">
        <v>0</v>
      </c>
      <c r="BA872">
        <v>0</v>
      </c>
      <c r="BB872">
        <f>1-AZ872/BA872</f>
        <v>0</v>
      </c>
      <c r="BC872">
        <v>0</v>
      </c>
      <c r="BD872" t="s">
        <v>439</v>
      </c>
      <c r="BE872" t="s">
        <v>439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439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440</v>
      </c>
      <c r="DO872">
        <v>2</v>
      </c>
      <c r="DP872" t="b">
        <v>1</v>
      </c>
      <c r="DQ872">
        <v>1762210973.84615</v>
      </c>
      <c r="DR872">
        <v>1359.20153846154</v>
      </c>
      <c r="DS872">
        <v>1422.22307692308</v>
      </c>
      <c r="DT872">
        <v>36.4622307692308</v>
      </c>
      <c r="DU872">
        <v>21.0068769230769</v>
      </c>
      <c r="DV872">
        <v>1352.82461538462</v>
      </c>
      <c r="DW872">
        <v>36.1521769230769</v>
      </c>
      <c r="DX872">
        <v>500.002307692308</v>
      </c>
      <c r="DY872">
        <v>90.7612769230769</v>
      </c>
      <c r="DZ872">
        <v>0.100067753846154</v>
      </c>
      <c r="EA872">
        <v>44.0211923076923</v>
      </c>
      <c r="EB872">
        <v>42.0685692307692</v>
      </c>
      <c r="EC872">
        <v>999.9</v>
      </c>
      <c r="ED872">
        <v>0</v>
      </c>
      <c r="EE872">
        <v>0</v>
      </c>
      <c r="EF872">
        <v>9997.83692307692</v>
      </c>
      <c r="EG872">
        <v>0</v>
      </c>
      <c r="EH872">
        <v>1196.07461538462</v>
      </c>
      <c r="EI872">
        <v>-63.0216230769231</v>
      </c>
      <c r="EJ872">
        <v>1410.63769230769</v>
      </c>
      <c r="EK872">
        <v>1452.74230769231</v>
      </c>
      <c r="EL872">
        <v>15.4553769230769</v>
      </c>
      <c r="EM872">
        <v>1422.22307692308</v>
      </c>
      <c r="EN872">
        <v>21.0068769230769</v>
      </c>
      <c r="EO872">
        <v>3.30935692307692</v>
      </c>
      <c r="EP872">
        <v>1.90661</v>
      </c>
      <c r="EQ872">
        <v>25.6721923076923</v>
      </c>
      <c r="ER872">
        <v>16.6893769230769</v>
      </c>
      <c r="ES872">
        <v>2000.01384615385</v>
      </c>
      <c r="ET872">
        <v>0.980006461538461</v>
      </c>
      <c r="EU872">
        <v>0.0199940230769231</v>
      </c>
      <c r="EV872">
        <v>0</v>
      </c>
      <c r="EW872">
        <v>1216.47923076923</v>
      </c>
      <c r="EX872">
        <v>5.00059</v>
      </c>
      <c r="EY872">
        <v>25850.3769230769</v>
      </c>
      <c r="EZ872">
        <v>17360.4538461538</v>
      </c>
      <c r="FA872">
        <v>60.812</v>
      </c>
      <c r="FB872">
        <v>60.8845384615385</v>
      </c>
      <c r="FC872">
        <v>60.312</v>
      </c>
      <c r="FD872">
        <v>60.375</v>
      </c>
      <c r="FE872">
        <v>61.375</v>
      </c>
      <c r="FF872">
        <v>1955.12384615385</v>
      </c>
      <c r="FG872">
        <v>39.89</v>
      </c>
      <c r="FH872">
        <v>0</v>
      </c>
      <c r="FI872">
        <v>1762210981.4</v>
      </c>
      <c r="FJ872">
        <v>0</v>
      </c>
      <c r="FK872">
        <v>1216.675</v>
      </c>
      <c r="FL872">
        <v>19.295384620602</v>
      </c>
      <c r="FM872">
        <v>396.827350529498</v>
      </c>
      <c r="FN872">
        <v>25854.3</v>
      </c>
      <c r="FO872">
        <v>15</v>
      </c>
      <c r="FP872">
        <v>0</v>
      </c>
      <c r="FQ872" t="s">
        <v>441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-62.5559523809524</v>
      </c>
      <c r="GD872">
        <v>-7.31884675324675</v>
      </c>
      <c r="GE872">
        <v>0.999041402745197</v>
      </c>
      <c r="GF872">
        <v>0</v>
      </c>
      <c r="GG872">
        <v>1215.27882352941</v>
      </c>
      <c r="GH872">
        <v>19.7045072718849</v>
      </c>
      <c r="GI872">
        <v>1.95183739183166</v>
      </c>
      <c r="GJ872">
        <v>-1</v>
      </c>
      <c r="GK872">
        <v>15.4526571428571</v>
      </c>
      <c r="GL872">
        <v>0.045693506493546</v>
      </c>
      <c r="GM872">
        <v>0.00525941979676843</v>
      </c>
      <c r="GN872">
        <v>1</v>
      </c>
      <c r="GO872">
        <v>1</v>
      </c>
      <c r="GP872">
        <v>2</v>
      </c>
      <c r="GQ872" t="s">
        <v>460</v>
      </c>
      <c r="GR872">
        <v>3.12644</v>
      </c>
      <c r="GS872">
        <v>2.778</v>
      </c>
      <c r="GT872">
        <v>0.194705</v>
      </c>
      <c r="GU872">
        <v>0.20023</v>
      </c>
      <c r="GV872">
        <v>0.13255</v>
      </c>
      <c r="GW872">
        <v>0.0897798</v>
      </c>
      <c r="GX872">
        <v>29045.9</v>
      </c>
      <c r="GY872">
        <v>30569.2</v>
      </c>
      <c r="GZ872">
        <v>32768.4</v>
      </c>
      <c r="HA872">
        <v>34748</v>
      </c>
      <c r="HB872">
        <v>40575.5</v>
      </c>
      <c r="HC872">
        <v>45558.9</v>
      </c>
      <c r="HD872">
        <v>51431.9</v>
      </c>
      <c r="HE872">
        <v>55682.4</v>
      </c>
      <c r="HF872">
        <v>1.69862</v>
      </c>
      <c r="HG872">
        <v>2.02895</v>
      </c>
      <c r="HH872">
        <v>0.00715628</v>
      </c>
      <c r="HI872">
        <v>0</v>
      </c>
      <c r="HJ872">
        <v>41.9804</v>
      </c>
      <c r="HK872">
        <v>999.9</v>
      </c>
      <c r="HL872">
        <v>53.492</v>
      </c>
      <c r="HM872">
        <v>28.379</v>
      </c>
      <c r="HN872">
        <v>22.867</v>
      </c>
      <c r="HO872">
        <v>60.3452</v>
      </c>
      <c r="HP872">
        <v>31.4183</v>
      </c>
      <c r="HQ872">
        <v>2</v>
      </c>
      <c r="HR872">
        <v>2.05221</v>
      </c>
      <c r="HS872">
        <v>3.44319</v>
      </c>
      <c r="HT872">
        <v>20.08</v>
      </c>
      <c r="HU872">
        <v>5.18734</v>
      </c>
      <c r="HV872">
        <v>12.0159</v>
      </c>
      <c r="HW872">
        <v>4.96925</v>
      </c>
      <c r="HX872">
        <v>3.29487</v>
      </c>
      <c r="HY872">
        <v>999.9</v>
      </c>
      <c r="HZ872">
        <v>9999</v>
      </c>
      <c r="IA872">
        <v>9999</v>
      </c>
      <c r="IB872">
        <v>9999</v>
      </c>
      <c r="IC872">
        <v>1.86316</v>
      </c>
      <c r="ID872">
        <v>1.86813</v>
      </c>
      <c r="IE872">
        <v>1.86783</v>
      </c>
      <c r="IF872">
        <v>1.86903</v>
      </c>
      <c r="IG872">
        <v>1.86982</v>
      </c>
      <c r="IH872">
        <v>1.86586</v>
      </c>
      <c r="II872">
        <v>1.86706</v>
      </c>
      <c r="IJ872">
        <v>1.86844</v>
      </c>
      <c r="IK872">
        <v>5</v>
      </c>
      <c r="IL872">
        <v>0</v>
      </c>
      <c r="IM872">
        <v>0</v>
      </c>
      <c r="IN872">
        <v>0</v>
      </c>
      <c r="IO872" t="s">
        <v>443</v>
      </c>
      <c r="IP872" t="s">
        <v>444</v>
      </c>
      <c r="IQ872" t="s">
        <v>445</v>
      </c>
      <c r="IR872" t="s">
        <v>445</v>
      </c>
      <c r="IS872" t="s">
        <v>445</v>
      </c>
      <c r="IT872" t="s">
        <v>445</v>
      </c>
      <c r="IU872">
        <v>0</v>
      </c>
      <c r="IV872">
        <v>100</v>
      </c>
      <c r="IW872">
        <v>100</v>
      </c>
      <c r="IX872">
        <v>6.48</v>
      </c>
      <c r="IY872">
        <v>0.31</v>
      </c>
      <c r="IZ872">
        <v>0.972545899424372</v>
      </c>
      <c r="JA872">
        <v>0.00534676025210932</v>
      </c>
      <c r="JB872">
        <v>-1.70922874884956e-06</v>
      </c>
      <c r="JC872">
        <v>5.24977269206303e-10</v>
      </c>
      <c r="JD872">
        <v>0.310040366037049</v>
      </c>
      <c r="JE872">
        <v>0</v>
      </c>
      <c r="JF872">
        <v>0</v>
      </c>
      <c r="JG872">
        <v>0</v>
      </c>
      <c r="JH872">
        <v>4</v>
      </c>
      <c r="JI872">
        <v>2317</v>
      </c>
      <c r="JJ872">
        <v>-0</v>
      </c>
      <c r="JK872">
        <v>23</v>
      </c>
      <c r="JL872">
        <v>29370183</v>
      </c>
      <c r="JM872">
        <v>29370183</v>
      </c>
      <c r="JN872">
        <v>3.3252</v>
      </c>
      <c r="JO872">
        <v>2.59033</v>
      </c>
      <c r="JP872">
        <v>2.19849</v>
      </c>
      <c r="JQ872">
        <v>2.63794</v>
      </c>
      <c r="JR872">
        <v>2.44507</v>
      </c>
      <c r="JS872">
        <v>2.35352</v>
      </c>
      <c r="JT872">
        <v>32.9983</v>
      </c>
      <c r="JU872">
        <v>24.1663</v>
      </c>
      <c r="JV872">
        <v>18</v>
      </c>
      <c r="JW872">
        <v>491.965</v>
      </c>
      <c r="JX872">
        <v>767.535</v>
      </c>
      <c r="JY872">
        <v>38.9942</v>
      </c>
      <c r="JZ872">
        <v>50.9899</v>
      </c>
      <c r="KA872">
        <v>29.9984</v>
      </c>
      <c r="KB872">
        <v>50.9903</v>
      </c>
      <c r="KC872">
        <v>50.8424</v>
      </c>
      <c r="KD872">
        <v>66.5436</v>
      </c>
      <c r="KE872">
        <v>0</v>
      </c>
      <c r="KF872">
        <v>100</v>
      </c>
      <c r="KG872">
        <v>38.8831</v>
      </c>
      <c r="KH872">
        <v>1476.89</v>
      </c>
      <c r="KI872">
        <v>21.9999</v>
      </c>
      <c r="KJ872">
        <v>93.2698</v>
      </c>
      <c r="KK872">
        <v>90.1258</v>
      </c>
    </row>
    <row r="873" spans="1:297">
      <c r="A873">
        <v>857</v>
      </c>
      <c r="B873">
        <v>1762210987</v>
      </c>
      <c r="C873">
        <v>12755</v>
      </c>
      <c r="D873" t="s">
        <v>2166</v>
      </c>
      <c r="E873" t="s">
        <v>2167</v>
      </c>
      <c r="F873">
        <v>5</v>
      </c>
      <c r="G873" t="s">
        <v>1991</v>
      </c>
      <c r="H873" t="s">
        <v>438</v>
      </c>
      <c r="I873">
        <v>1762210978.84615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1484.59887974479</v>
      </c>
      <c r="AK873">
        <v>1452.89503030303</v>
      </c>
      <c r="AL873">
        <v>3.3999616650858</v>
      </c>
      <c r="AM873">
        <v>64.486555682665</v>
      </c>
      <c r="AN873">
        <f>(AP873 - AO873 + DY873*1E3/(8.314*(EA873+273.15)) * AR873/DX873 * AQ873) * DX873/(100*DL873) * 1000/(1000 - AP873)</f>
        <v>0</v>
      </c>
      <c r="AO873">
        <v>21.0110314394376</v>
      </c>
      <c r="AP873">
        <v>36.4648127272727</v>
      </c>
      <c r="AQ873">
        <v>-1.97467998828066e-05</v>
      </c>
      <c r="AR873">
        <v>97.126396670549</v>
      </c>
      <c r="AS873">
        <v>2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439</v>
      </c>
      <c r="AY873" t="s">
        <v>439</v>
      </c>
      <c r="AZ873">
        <v>0</v>
      </c>
      <c r="BA873">
        <v>0</v>
      </c>
      <c r="BB873">
        <f>1-AZ873/BA873</f>
        <v>0</v>
      </c>
      <c r="BC873">
        <v>0</v>
      </c>
      <c r="BD873" t="s">
        <v>439</v>
      </c>
      <c r="BE873" t="s">
        <v>439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439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440</v>
      </c>
      <c r="DO873">
        <v>2</v>
      </c>
      <c r="DP873" t="b">
        <v>1</v>
      </c>
      <c r="DQ873">
        <v>1762210978.84615</v>
      </c>
      <c r="DR873">
        <v>1376.01076923077</v>
      </c>
      <c r="DS873">
        <v>1439.10692307692</v>
      </c>
      <c r="DT873">
        <v>36.4662384615385</v>
      </c>
      <c r="DU873">
        <v>21.0089076923077</v>
      </c>
      <c r="DV873">
        <v>1369.57307692308</v>
      </c>
      <c r="DW873">
        <v>36.1561923076923</v>
      </c>
      <c r="DX873">
        <v>499.975461538462</v>
      </c>
      <c r="DY873">
        <v>90.7602153846154</v>
      </c>
      <c r="DZ873">
        <v>0.0999895923076923</v>
      </c>
      <c r="EA873">
        <v>44.0297461538462</v>
      </c>
      <c r="EB873">
        <v>42.0852230769231</v>
      </c>
      <c r="EC873">
        <v>999.9</v>
      </c>
      <c r="ED873">
        <v>0</v>
      </c>
      <c r="EE873">
        <v>0</v>
      </c>
      <c r="EF873">
        <v>10004.1753846154</v>
      </c>
      <c r="EG873">
        <v>0</v>
      </c>
      <c r="EH873">
        <v>1195.91384615385</v>
      </c>
      <c r="EI873">
        <v>-63.0975692307692</v>
      </c>
      <c r="EJ873">
        <v>1428.08769230769</v>
      </c>
      <c r="EK873">
        <v>1469.99153846154</v>
      </c>
      <c r="EL873">
        <v>15.4573384615385</v>
      </c>
      <c r="EM873">
        <v>1439.10692307692</v>
      </c>
      <c r="EN873">
        <v>21.0089076923077</v>
      </c>
      <c r="EO873">
        <v>3.30968230769231</v>
      </c>
      <c r="EP873">
        <v>1.90677307692308</v>
      </c>
      <c r="EQ873">
        <v>25.6738461538462</v>
      </c>
      <c r="ER873">
        <v>16.6907230769231</v>
      </c>
      <c r="ES873">
        <v>1999.99076923077</v>
      </c>
      <c r="ET873">
        <v>0.980006230769231</v>
      </c>
      <c r="EU873">
        <v>0.0199942615384615</v>
      </c>
      <c r="EV873">
        <v>0</v>
      </c>
      <c r="EW873">
        <v>1218.08230769231</v>
      </c>
      <c r="EX873">
        <v>5.00059</v>
      </c>
      <c r="EY873">
        <v>25882.4769230769</v>
      </c>
      <c r="EZ873">
        <v>17360.2538461538</v>
      </c>
      <c r="FA873">
        <v>60.812</v>
      </c>
      <c r="FB873">
        <v>60.875</v>
      </c>
      <c r="FC873">
        <v>60.3072307692308</v>
      </c>
      <c r="FD873">
        <v>60.3701538461538</v>
      </c>
      <c r="FE873">
        <v>61.3701538461538</v>
      </c>
      <c r="FF873">
        <v>1955.10076923077</v>
      </c>
      <c r="FG873">
        <v>39.89</v>
      </c>
      <c r="FH873">
        <v>0</v>
      </c>
      <c r="FI873">
        <v>1762210986.2</v>
      </c>
      <c r="FJ873">
        <v>0</v>
      </c>
      <c r="FK873">
        <v>1218.20807692308</v>
      </c>
      <c r="FL873">
        <v>18.596581216419</v>
      </c>
      <c r="FM873">
        <v>383.682051628264</v>
      </c>
      <c r="FN873">
        <v>25885.4192307692</v>
      </c>
      <c r="FO873">
        <v>15</v>
      </c>
      <c r="FP873">
        <v>0</v>
      </c>
      <c r="FQ873" t="s">
        <v>441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-63.02653</v>
      </c>
      <c r="GD873">
        <v>-1.93063759398487</v>
      </c>
      <c r="GE873">
        <v>0.696066054408631</v>
      </c>
      <c r="GF873">
        <v>0</v>
      </c>
      <c r="GG873">
        <v>1216.85558823529</v>
      </c>
      <c r="GH873">
        <v>19.4262795855127</v>
      </c>
      <c r="GI873">
        <v>1.92561554891275</v>
      </c>
      <c r="GJ873">
        <v>-1</v>
      </c>
      <c r="GK873">
        <v>15.45537</v>
      </c>
      <c r="GL873">
        <v>0.0366135338345776</v>
      </c>
      <c r="GM873">
        <v>0.00477064985091138</v>
      </c>
      <c r="GN873">
        <v>1</v>
      </c>
      <c r="GO873">
        <v>1</v>
      </c>
      <c r="GP873">
        <v>2</v>
      </c>
      <c r="GQ873" t="s">
        <v>460</v>
      </c>
      <c r="GR873">
        <v>3.12625</v>
      </c>
      <c r="GS873">
        <v>2.77798</v>
      </c>
      <c r="GT873">
        <v>0.196164</v>
      </c>
      <c r="GU873">
        <v>0.201753</v>
      </c>
      <c r="GV873">
        <v>0.132552</v>
      </c>
      <c r="GW873">
        <v>0.0897913</v>
      </c>
      <c r="GX873">
        <v>28994.1</v>
      </c>
      <c r="GY873">
        <v>30511.9</v>
      </c>
      <c r="GZ873">
        <v>32769.6</v>
      </c>
      <c r="HA873">
        <v>34749.4</v>
      </c>
      <c r="HB873">
        <v>40576.5</v>
      </c>
      <c r="HC873">
        <v>45560</v>
      </c>
      <c r="HD873">
        <v>51433.4</v>
      </c>
      <c r="HE873">
        <v>55684.2</v>
      </c>
      <c r="HF873">
        <v>1.69848</v>
      </c>
      <c r="HG873">
        <v>2.02945</v>
      </c>
      <c r="HH873">
        <v>0.0054352</v>
      </c>
      <c r="HI873">
        <v>0</v>
      </c>
      <c r="HJ873">
        <v>42.0094</v>
      </c>
      <c r="HK873">
        <v>999.9</v>
      </c>
      <c r="HL873">
        <v>53.492</v>
      </c>
      <c r="HM873">
        <v>28.399</v>
      </c>
      <c r="HN873">
        <v>22.8927</v>
      </c>
      <c r="HO873">
        <v>59.8752</v>
      </c>
      <c r="HP873">
        <v>31.5144</v>
      </c>
      <c r="HQ873">
        <v>2</v>
      </c>
      <c r="HR873">
        <v>2.05092</v>
      </c>
      <c r="HS873">
        <v>3.59302</v>
      </c>
      <c r="HT873">
        <v>20.0772</v>
      </c>
      <c r="HU873">
        <v>5.18809</v>
      </c>
      <c r="HV873">
        <v>12.0159</v>
      </c>
      <c r="HW873">
        <v>4.9695</v>
      </c>
      <c r="HX873">
        <v>3.29492</v>
      </c>
      <c r="HY873">
        <v>999.9</v>
      </c>
      <c r="HZ873">
        <v>9999</v>
      </c>
      <c r="IA873">
        <v>9999</v>
      </c>
      <c r="IB873">
        <v>9999</v>
      </c>
      <c r="IC873">
        <v>1.86317</v>
      </c>
      <c r="ID873">
        <v>1.86813</v>
      </c>
      <c r="IE873">
        <v>1.86784</v>
      </c>
      <c r="IF873">
        <v>1.86902</v>
      </c>
      <c r="IG873">
        <v>1.86982</v>
      </c>
      <c r="IH873">
        <v>1.86588</v>
      </c>
      <c r="II873">
        <v>1.86705</v>
      </c>
      <c r="IJ873">
        <v>1.86844</v>
      </c>
      <c r="IK873">
        <v>5</v>
      </c>
      <c r="IL873">
        <v>0</v>
      </c>
      <c r="IM873">
        <v>0</v>
      </c>
      <c r="IN873">
        <v>0</v>
      </c>
      <c r="IO873" t="s">
        <v>443</v>
      </c>
      <c r="IP873" t="s">
        <v>444</v>
      </c>
      <c r="IQ873" t="s">
        <v>445</v>
      </c>
      <c r="IR873" t="s">
        <v>445</v>
      </c>
      <c r="IS873" t="s">
        <v>445</v>
      </c>
      <c r="IT873" t="s">
        <v>445</v>
      </c>
      <c r="IU873">
        <v>0</v>
      </c>
      <c r="IV873">
        <v>100</v>
      </c>
      <c r="IW873">
        <v>100</v>
      </c>
      <c r="IX873">
        <v>6.54</v>
      </c>
      <c r="IY873">
        <v>0.31</v>
      </c>
      <c r="IZ873">
        <v>0.972545899424372</v>
      </c>
      <c r="JA873">
        <v>0.00534676025210932</v>
      </c>
      <c r="JB873">
        <v>-1.70922874884956e-06</v>
      </c>
      <c r="JC873">
        <v>5.24977269206303e-10</v>
      </c>
      <c r="JD873">
        <v>0.310040366037049</v>
      </c>
      <c r="JE873">
        <v>0</v>
      </c>
      <c r="JF873">
        <v>0</v>
      </c>
      <c r="JG873">
        <v>0</v>
      </c>
      <c r="JH873">
        <v>4</v>
      </c>
      <c r="JI873">
        <v>2317</v>
      </c>
      <c r="JJ873">
        <v>-0</v>
      </c>
      <c r="JK873">
        <v>23</v>
      </c>
      <c r="JL873">
        <v>29370183.1</v>
      </c>
      <c r="JM873">
        <v>29370183.1</v>
      </c>
      <c r="JN873">
        <v>3.35205</v>
      </c>
      <c r="JO873">
        <v>2.58789</v>
      </c>
      <c r="JP873">
        <v>2.19849</v>
      </c>
      <c r="JQ873">
        <v>2.63672</v>
      </c>
      <c r="JR873">
        <v>2.44507</v>
      </c>
      <c r="JS873">
        <v>2.34497</v>
      </c>
      <c r="JT873">
        <v>32.9983</v>
      </c>
      <c r="JU873">
        <v>24.1663</v>
      </c>
      <c r="JV873">
        <v>18</v>
      </c>
      <c r="JW873">
        <v>491.672</v>
      </c>
      <c r="JX873">
        <v>767.766</v>
      </c>
      <c r="JY873">
        <v>38.9121</v>
      </c>
      <c r="JZ873">
        <v>50.9593</v>
      </c>
      <c r="KA873">
        <v>29.9987</v>
      </c>
      <c r="KB873">
        <v>50.9595</v>
      </c>
      <c r="KC873">
        <v>50.8143</v>
      </c>
      <c r="KD873">
        <v>67.1934</v>
      </c>
      <c r="KE873">
        <v>0</v>
      </c>
      <c r="KF873">
        <v>100</v>
      </c>
      <c r="KG873">
        <v>38.7828</v>
      </c>
      <c r="KH873">
        <v>1490.43</v>
      </c>
      <c r="KI873">
        <v>21.9999</v>
      </c>
      <c r="KJ873">
        <v>93.2729</v>
      </c>
      <c r="KK873">
        <v>90.129</v>
      </c>
    </row>
    <row r="874" spans="1:297">
      <c r="A874">
        <v>858</v>
      </c>
      <c r="B874">
        <v>1762210992</v>
      </c>
      <c r="C874">
        <v>12760</v>
      </c>
      <c r="D874" t="s">
        <v>2168</v>
      </c>
      <c r="E874" t="s">
        <v>2169</v>
      </c>
      <c r="F874">
        <v>5</v>
      </c>
      <c r="G874" t="s">
        <v>1991</v>
      </c>
      <c r="H874" t="s">
        <v>438</v>
      </c>
      <c r="I874">
        <v>1762210983.84615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1502.59247888667</v>
      </c>
      <c r="AK874">
        <v>1470.59254545455</v>
      </c>
      <c r="AL874">
        <v>3.51908576005911</v>
      </c>
      <c r="AM874">
        <v>64.486555682665</v>
      </c>
      <c r="AN874">
        <f>(AP874 - AO874 + DY874*1E3/(8.314*(EA874+273.15)) * AR874/DX874 * AQ874) * DX874/(100*DL874) * 1000/(1000 - AP874)</f>
        <v>0</v>
      </c>
      <c r="AO874">
        <v>21.0133244358532</v>
      </c>
      <c r="AP874">
        <v>36.475236969697</v>
      </c>
      <c r="AQ874">
        <v>4.07102272846716e-05</v>
      </c>
      <c r="AR874">
        <v>97.126396670549</v>
      </c>
      <c r="AS874">
        <v>2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439</v>
      </c>
      <c r="AY874" t="s">
        <v>439</v>
      </c>
      <c r="AZ874">
        <v>0</v>
      </c>
      <c r="BA874">
        <v>0</v>
      </c>
      <c r="BB874">
        <f>1-AZ874/BA874</f>
        <v>0</v>
      </c>
      <c r="BC874">
        <v>0</v>
      </c>
      <c r="BD874" t="s">
        <v>439</v>
      </c>
      <c r="BE874" t="s">
        <v>439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439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440</v>
      </c>
      <c r="DO874">
        <v>2</v>
      </c>
      <c r="DP874" t="b">
        <v>1</v>
      </c>
      <c r="DQ874">
        <v>1762210983.84615</v>
      </c>
      <c r="DR874">
        <v>1392.81692307692</v>
      </c>
      <c r="DS874">
        <v>1456.36615384615</v>
      </c>
      <c r="DT874">
        <v>36.4688076923077</v>
      </c>
      <c r="DU874">
        <v>21.0112846153846</v>
      </c>
      <c r="DV874">
        <v>1386.31923076923</v>
      </c>
      <c r="DW874">
        <v>36.1587538461539</v>
      </c>
      <c r="DX874">
        <v>499.996230769231</v>
      </c>
      <c r="DY874">
        <v>90.7587</v>
      </c>
      <c r="DZ874">
        <v>0.0999795615384615</v>
      </c>
      <c r="EA874">
        <v>44.0387769230769</v>
      </c>
      <c r="EB874">
        <v>42.0921538461539</v>
      </c>
      <c r="EC874">
        <v>999.9</v>
      </c>
      <c r="ED874">
        <v>0</v>
      </c>
      <c r="EE874">
        <v>0</v>
      </c>
      <c r="EF874">
        <v>10001.5830769231</v>
      </c>
      <c r="EG874">
        <v>0</v>
      </c>
      <c r="EH874">
        <v>1195.76692307692</v>
      </c>
      <c r="EI874">
        <v>-63.5492153846154</v>
      </c>
      <c r="EJ874">
        <v>1445.53384615385</v>
      </c>
      <c r="EK874">
        <v>1487.62461538462</v>
      </c>
      <c r="EL874">
        <v>15.4575230769231</v>
      </c>
      <c r="EM874">
        <v>1456.36615384615</v>
      </c>
      <c r="EN874">
        <v>21.0112846153846</v>
      </c>
      <c r="EO874">
        <v>3.30986076923077</v>
      </c>
      <c r="EP874">
        <v>1.90695692307692</v>
      </c>
      <c r="EQ874">
        <v>25.6747538461538</v>
      </c>
      <c r="ER874">
        <v>16.6922461538462</v>
      </c>
      <c r="ES874">
        <v>1999.99384615385</v>
      </c>
      <c r="ET874">
        <v>0.980006230769231</v>
      </c>
      <c r="EU874">
        <v>0.0199942615384615</v>
      </c>
      <c r="EV874">
        <v>0</v>
      </c>
      <c r="EW874">
        <v>1219.58384615385</v>
      </c>
      <c r="EX874">
        <v>5.00059</v>
      </c>
      <c r="EY874">
        <v>25913.9076923077</v>
      </c>
      <c r="EZ874">
        <v>17360.2923076923</v>
      </c>
      <c r="FA874">
        <v>60.812</v>
      </c>
      <c r="FB874">
        <v>60.875</v>
      </c>
      <c r="FC874">
        <v>60.3024615384615</v>
      </c>
      <c r="FD874">
        <v>60.3604615384615</v>
      </c>
      <c r="FE874">
        <v>61.3604615384615</v>
      </c>
      <c r="FF874">
        <v>1955.10384615385</v>
      </c>
      <c r="FG874">
        <v>39.89</v>
      </c>
      <c r="FH874">
        <v>0</v>
      </c>
      <c r="FI874">
        <v>1762210991.6</v>
      </c>
      <c r="FJ874">
        <v>0</v>
      </c>
      <c r="FK874">
        <v>1219.978</v>
      </c>
      <c r="FL874">
        <v>18.6446154066997</v>
      </c>
      <c r="FM874">
        <v>371.807692900667</v>
      </c>
      <c r="FN874">
        <v>25921.312</v>
      </c>
      <c r="FO874">
        <v>15</v>
      </c>
      <c r="FP874">
        <v>0</v>
      </c>
      <c r="FQ874" t="s">
        <v>441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-63.24252</v>
      </c>
      <c r="GD874">
        <v>-4.44358195488717</v>
      </c>
      <c r="GE874">
        <v>0.786194181866033</v>
      </c>
      <c r="GF874">
        <v>0</v>
      </c>
      <c r="GG874">
        <v>1218.75970588235</v>
      </c>
      <c r="GH874">
        <v>18.6999235945149</v>
      </c>
      <c r="GI874">
        <v>1.85256020826841</v>
      </c>
      <c r="GJ874">
        <v>-1</v>
      </c>
      <c r="GK874">
        <v>15.457345</v>
      </c>
      <c r="GL874">
        <v>-0.0030992481203012</v>
      </c>
      <c r="GM874">
        <v>0.00263808168941</v>
      </c>
      <c r="GN874">
        <v>1</v>
      </c>
      <c r="GO874">
        <v>1</v>
      </c>
      <c r="GP874">
        <v>2</v>
      </c>
      <c r="GQ874" t="s">
        <v>460</v>
      </c>
      <c r="GR874">
        <v>3.12642</v>
      </c>
      <c r="GS874">
        <v>2.77793</v>
      </c>
      <c r="GT874">
        <v>0.197626</v>
      </c>
      <c r="GU874">
        <v>0.203071</v>
      </c>
      <c r="GV874">
        <v>0.13257</v>
      </c>
      <c r="GW874">
        <v>0.0898016</v>
      </c>
      <c r="GX874">
        <v>28941.9</v>
      </c>
      <c r="GY874">
        <v>30462.8</v>
      </c>
      <c r="GZ874">
        <v>32770.7</v>
      </c>
      <c r="HA874">
        <v>34751.3</v>
      </c>
      <c r="HB874">
        <v>40576.7</v>
      </c>
      <c r="HC874">
        <v>45562</v>
      </c>
      <c r="HD874">
        <v>51434.7</v>
      </c>
      <c r="HE874">
        <v>55687.2</v>
      </c>
      <c r="HF874">
        <v>1.69907</v>
      </c>
      <c r="HG874">
        <v>2.0296</v>
      </c>
      <c r="HH874">
        <v>0.00404939</v>
      </c>
      <c r="HI874">
        <v>0</v>
      </c>
      <c r="HJ874">
        <v>42.039</v>
      </c>
      <c r="HK874">
        <v>999.9</v>
      </c>
      <c r="HL874">
        <v>53.492</v>
      </c>
      <c r="HM874">
        <v>28.399</v>
      </c>
      <c r="HN874">
        <v>22.8944</v>
      </c>
      <c r="HO874">
        <v>60.0352</v>
      </c>
      <c r="HP874">
        <v>31.4984</v>
      </c>
      <c r="HQ874">
        <v>2</v>
      </c>
      <c r="HR874">
        <v>2.0503</v>
      </c>
      <c r="HS874">
        <v>3.74176</v>
      </c>
      <c r="HT874">
        <v>20.074</v>
      </c>
      <c r="HU874">
        <v>5.18869</v>
      </c>
      <c r="HV874">
        <v>12.0159</v>
      </c>
      <c r="HW874">
        <v>4.96955</v>
      </c>
      <c r="HX874">
        <v>3.29495</v>
      </c>
      <c r="HY874">
        <v>999.9</v>
      </c>
      <c r="HZ874">
        <v>9999</v>
      </c>
      <c r="IA874">
        <v>9999</v>
      </c>
      <c r="IB874">
        <v>9999</v>
      </c>
      <c r="IC874">
        <v>1.86315</v>
      </c>
      <c r="ID874">
        <v>1.86812</v>
      </c>
      <c r="IE874">
        <v>1.86783</v>
      </c>
      <c r="IF874">
        <v>1.86905</v>
      </c>
      <c r="IG874">
        <v>1.86982</v>
      </c>
      <c r="IH874">
        <v>1.8659</v>
      </c>
      <c r="II874">
        <v>1.86705</v>
      </c>
      <c r="IJ874">
        <v>1.86844</v>
      </c>
      <c r="IK874">
        <v>5</v>
      </c>
      <c r="IL874">
        <v>0</v>
      </c>
      <c r="IM874">
        <v>0</v>
      </c>
      <c r="IN874">
        <v>0</v>
      </c>
      <c r="IO874" t="s">
        <v>443</v>
      </c>
      <c r="IP874" t="s">
        <v>444</v>
      </c>
      <c r="IQ874" t="s">
        <v>445</v>
      </c>
      <c r="IR874" t="s">
        <v>445</v>
      </c>
      <c r="IS874" t="s">
        <v>445</v>
      </c>
      <c r="IT874" t="s">
        <v>445</v>
      </c>
      <c r="IU874">
        <v>0</v>
      </c>
      <c r="IV874">
        <v>100</v>
      </c>
      <c r="IW874">
        <v>100</v>
      </c>
      <c r="IX874">
        <v>6.6</v>
      </c>
      <c r="IY874">
        <v>0.3101</v>
      </c>
      <c r="IZ874">
        <v>0.972545899424372</v>
      </c>
      <c r="JA874">
        <v>0.00534676025210932</v>
      </c>
      <c r="JB874">
        <v>-1.70922874884956e-06</v>
      </c>
      <c r="JC874">
        <v>5.24977269206303e-10</v>
      </c>
      <c r="JD874">
        <v>0.310040366037049</v>
      </c>
      <c r="JE874">
        <v>0</v>
      </c>
      <c r="JF874">
        <v>0</v>
      </c>
      <c r="JG874">
        <v>0</v>
      </c>
      <c r="JH874">
        <v>4</v>
      </c>
      <c r="JI874">
        <v>2317</v>
      </c>
      <c r="JJ874">
        <v>-0</v>
      </c>
      <c r="JK874">
        <v>23</v>
      </c>
      <c r="JL874">
        <v>29370183.2</v>
      </c>
      <c r="JM874">
        <v>29370183.2</v>
      </c>
      <c r="JN874">
        <v>3.38501</v>
      </c>
      <c r="JO874">
        <v>2.59399</v>
      </c>
      <c r="JP874">
        <v>2.19849</v>
      </c>
      <c r="JQ874">
        <v>2.63672</v>
      </c>
      <c r="JR874">
        <v>2.44629</v>
      </c>
      <c r="JS874">
        <v>2.30103</v>
      </c>
      <c r="JT874">
        <v>32.9983</v>
      </c>
      <c r="JU874">
        <v>24.1575</v>
      </c>
      <c r="JV874">
        <v>18</v>
      </c>
      <c r="JW874">
        <v>491.961</v>
      </c>
      <c r="JX874">
        <v>767.622</v>
      </c>
      <c r="JY874">
        <v>38.8091</v>
      </c>
      <c r="JZ874">
        <v>50.9345</v>
      </c>
      <c r="KA874">
        <v>29.9993</v>
      </c>
      <c r="KB874">
        <v>50.9345</v>
      </c>
      <c r="KC874">
        <v>50.7839</v>
      </c>
      <c r="KD874">
        <v>67.7816</v>
      </c>
      <c r="KE874">
        <v>0</v>
      </c>
      <c r="KF874">
        <v>100</v>
      </c>
      <c r="KG874">
        <v>38.6861</v>
      </c>
      <c r="KH874">
        <v>1503.95</v>
      </c>
      <c r="KI874">
        <v>21.9999</v>
      </c>
      <c r="KJ874">
        <v>93.2754</v>
      </c>
      <c r="KK874">
        <v>90.1338</v>
      </c>
    </row>
    <row r="875" spans="1:297">
      <c r="A875">
        <v>859</v>
      </c>
      <c r="B875">
        <v>1762210997</v>
      </c>
      <c r="C875">
        <v>12765</v>
      </c>
      <c r="D875" t="s">
        <v>2170</v>
      </c>
      <c r="E875" t="s">
        <v>2171</v>
      </c>
      <c r="F875">
        <v>5</v>
      </c>
      <c r="G875" t="s">
        <v>1991</v>
      </c>
      <c r="H875" t="s">
        <v>438</v>
      </c>
      <c r="I875">
        <v>1762210988.84615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1518.38186924063</v>
      </c>
      <c r="AK875">
        <v>1487.28854545455</v>
      </c>
      <c r="AL875">
        <v>3.33636759310952</v>
      </c>
      <c r="AM875">
        <v>64.486555682665</v>
      </c>
      <c r="AN875">
        <f>(AP875 - AO875 + DY875*1E3/(8.314*(EA875+273.15)) * AR875/DX875 * AQ875) * DX875/(100*DL875) * 1000/(1000 - AP875)</f>
        <v>0</v>
      </c>
      <c r="AO875">
        <v>21.0156682168259</v>
      </c>
      <c r="AP875">
        <v>36.4656115151515</v>
      </c>
      <c r="AQ875">
        <v>-2.7617427245527e-05</v>
      </c>
      <c r="AR875">
        <v>97.126396670549</v>
      </c>
      <c r="AS875">
        <v>2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439</v>
      </c>
      <c r="AY875" t="s">
        <v>439</v>
      </c>
      <c r="AZ875">
        <v>0</v>
      </c>
      <c r="BA875">
        <v>0</v>
      </c>
      <c r="BB875">
        <f>1-AZ875/BA875</f>
        <v>0</v>
      </c>
      <c r="BC875">
        <v>0</v>
      </c>
      <c r="BD875" t="s">
        <v>439</v>
      </c>
      <c r="BE875" t="s">
        <v>439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439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440</v>
      </c>
      <c r="DO875">
        <v>2</v>
      </c>
      <c r="DP875" t="b">
        <v>1</v>
      </c>
      <c r="DQ875">
        <v>1762210988.84615</v>
      </c>
      <c r="DR875">
        <v>1409.55307692308</v>
      </c>
      <c r="DS875">
        <v>1472.73230769231</v>
      </c>
      <c r="DT875">
        <v>36.4688923076923</v>
      </c>
      <c r="DU875">
        <v>21.0136461538462</v>
      </c>
      <c r="DV875">
        <v>1402.99461538462</v>
      </c>
      <c r="DW875">
        <v>36.1588461538462</v>
      </c>
      <c r="DX875">
        <v>499.985615384615</v>
      </c>
      <c r="DY875">
        <v>90.7568923076923</v>
      </c>
      <c r="DZ875">
        <v>0.1000293</v>
      </c>
      <c r="EA875">
        <v>44.0440230769231</v>
      </c>
      <c r="EB875">
        <v>42.1025846153846</v>
      </c>
      <c r="EC875">
        <v>999.9</v>
      </c>
      <c r="ED875">
        <v>0</v>
      </c>
      <c r="EE875">
        <v>0</v>
      </c>
      <c r="EF875">
        <v>9989.22230769231</v>
      </c>
      <c r="EG875">
        <v>0</v>
      </c>
      <c r="EH875">
        <v>1195.63076923077</v>
      </c>
      <c r="EI875">
        <v>-63.1785</v>
      </c>
      <c r="EJ875">
        <v>1462.90461538462</v>
      </c>
      <c r="EK875">
        <v>1504.34461538462</v>
      </c>
      <c r="EL875">
        <v>15.4552307692308</v>
      </c>
      <c r="EM875">
        <v>1472.73230769231</v>
      </c>
      <c r="EN875">
        <v>21.0136461538462</v>
      </c>
      <c r="EO875">
        <v>3.30980384615385</v>
      </c>
      <c r="EP875">
        <v>1.90713384615385</v>
      </c>
      <c r="EQ875">
        <v>25.6744615384615</v>
      </c>
      <c r="ER875">
        <v>16.6937153846154</v>
      </c>
      <c r="ES875">
        <v>1999.97538461538</v>
      </c>
      <c r="ET875">
        <v>0.980006</v>
      </c>
      <c r="EU875">
        <v>0.0199945</v>
      </c>
      <c r="EV875">
        <v>0</v>
      </c>
      <c r="EW875">
        <v>1221.14615384615</v>
      </c>
      <c r="EX875">
        <v>5.00059</v>
      </c>
      <c r="EY875">
        <v>25944.5692307692</v>
      </c>
      <c r="EZ875">
        <v>17360.1307692308</v>
      </c>
      <c r="FA875">
        <v>60.812</v>
      </c>
      <c r="FB875">
        <v>60.8701538461538</v>
      </c>
      <c r="FC875">
        <v>60.2833846153846</v>
      </c>
      <c r="FD875">
        <v>60.3410769230769</v>
      </c>
      <c r="FE875">
        <v>61.3410769230769</v>
      </c>
      <c r="FF875">
        <v>1955.08538461538</v>
      </c>
      <c r="FG875">
        <v>39.89</v>
      </c>
      <c r="FH875">
        <v>0</v>
      </c>
      <c r="FI875">
        <v>1762210996.4</v>
      </c>
      <c r="FJ875">
        <v>0</v>
      </c>
      <c r="FK875">
        <v>1221.4632</v>
      </c>
      <c r="FL875">
        <v>18.1784615066771</v>
      </c>
      <c r="FM875">
        <v>364.746153252734</v>
      </c>
      <c r="FN875">
        <v>25950.828</v>
      </c>
      <c r="FO875">
        <v>15</v>
      </c>
      <c r="FP875">
        <v>0</v>
      </c>
      <c r="FQ875" t="s">
        <v>441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-63.38948</v>
      </c>
      <c r="GD875">
        <v>2.78047218045117</v>
      </c>
      <c r="GE875">
        <v>0.545193634959177</v>
      </c>
      <c r="GF875">
        <v>0</v>
      </c>
      <c r="GG875">
        <v>1220.04323529412</v>
      </c>
      <c r="GH875">
        <v>19.1097020692517</v>
      </c>
      <c r="GI875">
        <v>1.88847545201731</v>
      </c>
      <c r="GJ875">
        <v>-1</v>
      </c>
      <c r="GK875">
        <v>15.45671</v>
      </c>
      <c r="GL875">
        <v>-0.0220872180451096</v>
      </c>
      <c r="GM875">
        <v>0.00311655258258213</v>
      </c>
      <c r="GN875">
        <v>1</v>
      </c>
      <c r="GO875">
        <v>1</v>
      </c>
      <c r="GP875">
        <v>2</v>
      </c>
      <c r="GQ875" t="s">
        <v>460</v>
      </c>
      <c r="GR875">
        <v>3.12636</v>
      </c>
      <c r="GS875">
        <v>2.77768</v>
      </c>
      <c r="GT875">
        <v>0.199013</v>
      </c>
      <c r="GU875">
        <v>0.204376</v>
      </c>
      <c r="GV875">
        <v>0.13257</v>
      </c>
      <c r="GW875">
        <v>0.0898133</v>
      </c>
      <c r="GX875">
        <v>28892.8</v>
      </c>
      <c r="GY875">
        <v>30413.7</v>
      </c>
      <c r="GZ875">
        <v>32772</v>
      </c>
      <c r="HA875">
        <v>34752.6</v>
      </c>
      <c r="HB875">
        <v>40577.9</v>
      </c>
      <c r="HC875">
        <v>45563</v>
      </c>
      <c r="HD875">
        <v>51436.3</v>
      </c>
      <c r="HE875">
        <v>55688.9</v>
      </c>
      <c r="HF875">
        <v>1.69918</v>
      </c>
      <c r="HG875">
        <v>2.02985</v>
      </c>
      <c r="HH875">
        <v>0.00378862</v>
      </c>
      <c r="HI875">
        <v>0</v>
      </c>
      <c r="HJ875">
        <v>42.0681</v>
      </c>
      <c r="HK875">
        <v>999.9</v>
      </c>
      <c r="HL875">
        <v>53.492</v>
      </c>
      <c r="HM875">
        <v>28.399</v>
      </c>
      <c r="HN875">
        <v>22.8919</v>
      </c>
      <c r="HO875">
        <v>60.2252</v>
      </c>
      <c r="HP875">
        <v>31.4984</v>
      </c>
      <c r="HQ875">
        <v>2</v>
      </c>
      <c r="HR875">
        <v>2.04917</v>
      </c>
      <c r="HS875">
        <v>3.82412</v>
      </c>
      <c r="HT875">
        <v>20.072</v>
      </c>
      <c r="HU875">
        <v>5.18989</v>
      </c>
      <c r="HV875">
        <v>12.0159</v>
      </c>
      <c r="HW875">
        <v>4.9694</v>
      </c>
      <c r="HX875">
        <v>3.29492</v>
      </c>
      <c r="HY875">
        <v>999.9</v>
      </c>
      <c r="HZ875">
        <v>9999</v>
      </c>
      <c r="IA875">
        <v>9999</v>
      </c>
      <c r="IB875">
        <v>9999</v>
      </c>
      <c r="IC875">
        <v>1.86314</v>
      </c>
      <c r="ID875">
        <v>1.86813</v>
      </c>
      <c r="IE875">
        <v>1.86783</v>
      </c>
      <c r="IF875">
        <v>1.86904</v>
      </c>
      <c r="IG875">
        <v>1.86981</v>
      </c>
      <c r="IH875">
        <v>1.86589</v>
      </c>
      <c r="II875">
        <v>1.86703</v>
      </c>
      <c r="IJ875">
        <v>1.86841</v>
      </c>
      <c r="IK875">
        <v>5</v>
      </c>
      <c r="IL875">
        <v>0</v>
      </c>
      <c r="IM875">
        <v>0</v>
      </c>
      <c r="IN875">
        <v>0</v>
      </c>
      <c r="IO875" t="s">
        <v>443</v>
      </c>
      <c r="IP875" t="s">
        <v>444</v>
      </c>
      <c r="IQ875" t="s">
        <v>445</v>
      </c>
      <c r="IR875" t="s">
        <v>445</v>
      </c>
      <c r="IS875" t="s">
        <v>445</v>
      </c>
      <c r="IT875" t="s">
        <v>445</v>
      </c>
      <c r="IU875">
        <v>0</v>
      </c>
      <c r="IV875">
        <v>100</v>
      </c>
      <c r="IW875">
        <v>100</v>
      </c>
      <c r="IX875">
        <v>6.66</v>
      </c>
      <c r="IY875">
        <v>0.31</v>
      </c>
      <c r="IZ875">
        <v>0.972545899424372</v>
      </c>
      <c r="JA875">
        <v>0.00534676025210932</v>
      </c>
      <c r="JB875">
        <v>-1.70922874884956e-06</v>
      </c>
      <c r="JC875">
        <v>5.24977269206303e-10</v>
      </c>
      <c r="JD875">
        <v>0.310040366037049</v>
      </c>
      <c r="JE875">
        <v>0</v>
      </c>
      <c r="JF875">
        <v>0</v>
      </c>
      <c r="JG875">
        <v>0</v>
      </c>
      <c r="JH875">
        <v>4</v>
      </c>
      <c r="JI875">
        <v>2317</v>
      </c>
      <c r="JJ875">
        <v>-0</v>
      </c>
      <c r="JK875">
        <v>23</v>
      </c>
      <c r="JL875">
        <v>29370183.3</v>
      </c>
      <c r="JM875">
        <v>29370183.3</v>
      </c>
      <c r="JN875">
        <v>3.41431</v>
      </c>
      <c r="JO875">
        <v>2.43896</v>
      </c>
      <c r="JP875">
        <v>2.19849</v>
      </c>
      <c r="JQ875">
        <v>2.63672</v>
      </c>
      <c r="JR875">
        <v>2.44507</v>
      </c>
      <c r="JS875">
        <v>2.29492</v>
      </c>
      <c r="JT875">
        <v>32.9983</v>
      </c>
      <c r="JU875">
        <v>24.1575</v>
      </c>
      <c r="JV875">
        <v>18</v>
      </c>
      <c r="JW875">
        <v>491.855</v>
      </c>
      <c r="JX875">
        <v>767.637</v>
      </c>
      <c r="JY875">
        <v>38.7016</v>
      </c>
      <c r="JZ875">
        <v>50.9093</v>
      </c>
      <c r="KA875">
        <v>29.9991</v>
      </c>
      <c r="KB875">
        <v>50.9042</v>
      </c>
      <c r="KC875">
        <v>50.7596</v>
      </c>
      <c r="KD875">
        <v>68.397</v>
      </c>
      <c r="KE875">
        <v>0</v>
      </c>
      <c r="KF875">
        <v>100</v>
      </c>
      <c r="KG875">
        <v>38.5685</v>
      </c>
      <c r="KH875">
        <v>1524.32</v>
      </c>
      <c r="KI875">
        <v>21.9999</v>
      </c>
      <c r="KJ875">
        <v>93.2787</v>
      </c>
      <c r="KK875">
        <v>90.1369</v>
      </c>
    </row>
    <row r="876" spans="1:297">
      <c r="A876">
        <v>860</v>
      </c>
      <c r="B876">
        <v>1762211002</v>
      </c>
      <c r="C876">
        <v>12770</v>
      </c>
      <c r="D876" t="s">
        <v>2172</v>
      </c>
      <c r="E876" t="s">
        <v>2173</v>
      </c>
      <c r="F876">
        <v>5</v>
      </c>
      <c r="G876" t="s">
        <v>1991</v>
      </c>
      <c r="H876" t="s">
        <v>438</v>
      </c>
      <c r="I876">
        <v>1762210993.84615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1534.33211591134</v>
      </c>
      <c r="AK876">
        <v>1503.43206060606</v>
      </c>
      <c r="AL876">
        <v>3.22598559969225</v>
      </c>
      <c r="AM876">
        <v>64.486555682665</v>
      </c>
      <c r="AN876">
        <f>(AP876 - AO876 + DY876*1E3/(8.314*(EA876+273.15)) * AR876/DX876 * AQ876) * DX876/(100*DL876) * 1000/(1000 - AP876)</f>
        <v>0</v>
      </c>
      <c r="AO876">
        <v>21.0174320282016</v>
      </c>
      <c r="AP876">
        <v>36.4657496969697</v>
      </c>
      <c r="AQ876">
        <v>-1.0986803676048e-05</v>
      </c>
      <c r="AR876">
        <v>97.126396670549</v>
      </c>
      <c r="AS876">
        <v>2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439</v>
      </c>
      <c r="AY876" t="s">
        <v>439</v>
      </c>
      <c r="AZ876">
        <v>0</v>
      </c>
      <c r="BA876">
        <v>0</v>
      </c>
      <c r="BB876">
        <f>1-AZ876/BA876</f>
        <v>0</v>
      </c>
      <c r="BC876">
        <v>0</v>
      </c>
      <c r="BD876" t="s">
        <v>439</v>
      </c>
      <c r="BE876" t="s">
        <v>439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439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440</v>
      </c>
      <c r="DO876">
        <v>2</v>
      </c>
      <c r="DP876" t="b">
        <v>1</v>
      </c>
      <c r="DQ876">
        <v>1762210993.84615</v>
      </c>
      <c r="DR876">
        <v>1425.87461538462</v>
      </c>
      <c r="DS876">
        <v>1488.98769230769</v>
      </c>
      <c r="DT876">
        <v>36.4683461538462</v>
      </c>
      <c r="DU876">
        <v>21.0157153846154</v>
      </c>
      <c r="DV876">
        <v>1419.25692307692</v>
      </c>
      <c r="DW876">
        <v>36.1583076923077</v>
      </c>
      <c r="DX876">
        <v>499.983461538462</v>
      </c>
      <c r="DY876">
        <v>90.7560461538462</v>
      </c>
      <c r="DZ876">
        <v>0.100037269230769</v>
      </c>
      <c r="EA876">
        <v>44.0431230769231</v>
      </c>
      <c r="EB876">
        <v>42.1137307692308</v>
      </c>
      <c r="EC876">
        <v>999.9</v>
      </c>
      <c r="ED876">
        <v>0</v>
      </c>
      <c r="EE876">
        <v>0</v>
      </c>
      <c r="EF876">
        <v>9987.93153846154</v>
      </c>
      <c r="EG876">
        <v>0</v>
      </c>
      <c r="EH876">
        <v>1195.50230769231</v>
      </c>
      <c r="EI876">
        <v>-63.1109076923077</v>
      </c>
      <c r="EJ876">
        <v>1479.84307692308</v>
      </c>
      <c r="EK876">
        <v>1520.95230769231</v>
      </c>
      <c r="EL876">
        <v>15.4526307692308</v>
      </c>
      <c r="EM876">
        <v>1488.98769230769</v>
      </c>
      <c r="EN876">
        <v>21.0157153846154</v>
      </c>
      <c r="EO876">
        <v>3.30972384615385</v>
      </c>
      <c r="EP876">
        <v>1.90730230769231</v>
      </c>
      <c r="EQ876">
        <v>25.6740615384615</v>
      </c>
      <c r="ER876">
        <v>16.6951153846154</v>
      </c>
      <c r="ES876">
        <v>1999.97769230769</v>
      </c>
      <c r="ET876">
        <v>0.980006</v>
      </c>
      <c r="EU876">
        <v>0.0199945</v>
      </c>
      <c r="EV876">
        <v>0</v>
      </c>
      <c r="EW876">
        <v>1222.57307692308</v>
      </c>
      <c r="EX876">
        <v>5.00059</v>
      </c>
      <c r="EY876">
        <v>25975.1538461538</v>
      </c>
      <c r="EZ876">
        <v>17360.1538461539</v>
      </c>
      <c r="FA876">
        <v>60.8024615384615</v>
      </c>
      <c r="FB876">
        <v>60.8701538461538</v>
      </c>
      <c r="FC876">
        <v>60.2738461538462</v>
      </c>
      <c r="FD876">
        <v>60.3216923076923</v>
      </c>
      <c r="FE876">
        <v>61.3265384615385</v>
      </c>
      <c r="FF876">
        <v>1955.08769230769</v>
      </c>
      <c r="FG876">
        <v>39.89</v>
      </c>
      <c r="FH876">
        <v>0</v>
      </c>
      <c r="FI876">
        <v>1762211001.2</v>
      </c>
      <c r="FJ876">
        <v>0</v>
      </c>
      <c r="FK876">
        <v>1222.8608</v>
      </c>
      <c r="FL876">
        <v>16.958461542316</v>
      </c>
      <c r="FM876">
        <v>359.315384583568</v>
      </c>
      <c r="FN876">
        <v>25979.756</v>
      </c>
      <c r="FO876">
        <v>15</v>
      </c>
      <c r="FP876">
        <v>0</v>
      </c>
      <c r="FQ876" t="s">
        <v>441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-63.1018333333333</v>
      </c>
      <c r="GD876">
        <v>3.17188831168831</v>
      </c>
      <c r="GE876">
        <v>0.58538769272479</v>
      </c>
      <c r="GF876">
        <v>0</v>
      </c>
      <c r="GG876">
        <v>1221.53117647059</v>
      </c>
      <c r="GH876">
        <v>17.8178762240348</v>
      </c>
      <c r="GI876">
        <v>1.7627531352736</v>
      </c>
      <c r="GJ876">
        <v>-1</v>
      </c>
      <c r="GK876">
        <v>15.4547619047619</v>
      </c>
      <c r="GL876">
        <v>-0.0268363636363683</v>
      </c>
      <c r="GM876">
        <v>0.00349168756995355</v>
      </c>
      <c r="GN876">
        <v>1</v>
      </c>
      <c r="GO876">
        <v>1</v>
      </c>
      <c r="GP876">
        <v>2</v>
      </c>
      <c r="GQ876" t="s">
        <v>460</v>
      </c>
      <c r="GR876">
        <v>3.12635</v>
      </c>
      <c r="GS876">
        <v>2.77798</v>
      </c>
      <c r="GT876">
        <v>0.200372</v>
      </c>
      <c r="GU876">
        <v>0.205822</v>
      </c>
      <c r="GV876">
        <v>0.132567</v>
      </c>
      <c r="GW876">
        <v>0.0898248</v>
      </c>
      <c r="GX876">
        <v>28844.6</v>
      </c>
      <c r="GY876">
        <v>30359.4</v>
      </c>
      <c r="GZ876">
        <v>32773.4</v>
      </c>
      <c r="HA876">
        <v>34754.3</v>
      </c>
      <c r="HB876">
        <v>40579.3</v>
      </c>
      <c r="HC876">
        <v>45564.6</v>
      </c>
      <c r="HD876">
        <v>51438</v>
      </c>
      <c r="HE876">
        <v>55691.3</v>
      </c>
      <c r="HF876">
        <v>1.69947</v>
      </c>
      <c r="HG876">
        <v>2.0301</v>
      </c>
      <c r="HH876">
        <v>0.00266731</v>
      </c>
      <c r="HI876">
        <v>0</v>
      </c>
      <c r="HJ876">
        <v>42.0983</v>
      </c>
      <c r="HK876">
        <v>999.9</v>
      </c>
      <c r="HL876">
        <v>53.492</v>
      </c>
      <c r="HM876">
        <v>28.379</v>
      </c>
      <c r="HN876">
        <v>22.8673</v>
      </c>
      <c r="HO876">
        <v>60.1452</v>
      </c>
      <c r="HP876">
        <v>31.5064</v>
      </c>
      <c r="HQ876">
        <v>2</v>
      </c>
      <c r="HR876">
        <v>2.04829</v>
      </c>
      <c r="HS876">
        <v>3.97688</v>
      </c>
      <c r="HT876">
        <v>20.0689</v>
      </c>
      <c r="HU876">
        <v>5.19019</v>
      </c>
      <c r="HV876">
        <v>12.0159</v>
      </c>
      <c r="HW876">
        <v>4.97</v>
      </c>
      <c r="HX876">
        <v>3.29495</v>
      </c>
      <c r="HY876">
        <v>999.9</v>
      </c>
      <c r="HZ876">
        <v>9999</v>
      </c>
      <c r="IA876">
        <v>9999</v>
      </c>
      <c r="IB876">
        <v>9999</v>
      </c>
      <c r="IC876">
        <v>1.86318</v>
      </c>
      <c r="ID876">
        <v>1.86813</v>
      </c>
      <c r="IE876">
        <v>1.86783</v>
      </c>
      <c r="IF876">
        <v>1.86905</v>
      </c>
      <c r="IG876">
        <v>1.86984</v>
      </c>
      <c r="IH876">
        <v>1.8659</v>
      </c>
      <c r="II876">
        <v>1.86705</v>
      </c>
      <c r="IJ876">
        <v>1.86844</v>
      </c>
      <c r="IK876">
        <v>5</v>
      </c>
      <c r="IL876">
        <v>0</v>
      </c>
      <c r="IM876">
        <v>0</v>
      </c>
      <c r="IN876">
        <v>0</v>
      </c>
      <c r="IO876" t="s">
        <v>443</v>
      </c>
      <c r="IP876" t="s">
        <v>444</v>
      </c>
      <c r="IQ876" t="s">
        <v>445</v>
      </c>
      <c r="IR876" t="s">
        <v>445</v>
      </c>
      <c r="IS876" t="s">
        <v>445</v>
      </c>
      <c r="IT876" t="s">
        <v>445</v>
      </c>
      <c r="IU876">
        <v>0</v>
      </c>
      <c r="IV876">
        <v>100</v>
      </c>
      <c r="IW876">
        <v>100</v>
      </c>
      <c r="IX876">
        <v>6.72</v>
      </c>
      <c r="IY876">
        <v>0.3101</v>
      </c>
      <c r="IZ876">
        <v>0.972545899424372</v>
      </c>
      <c r="JA876">
        <v>0.00534676025210932</v>
      </c>
      <c r="JB876">
        <v>-1.70922874884956e-06</v>
      </c>
      <c r="JC876">
        <v>5.24977269206303e-10</v>
      </c>
      <c r="JD876">
        <v>0.310040366037049</v>
      </c>
      <c r="JE876">
        <v>0</v>
      </c>
      <c r="JF876">
        <v>0</v>
      </c>
      <c r="JG876">
        <v>0</v>
      </c>
      <c r="JH876">
        <v>4</v>
      </c>
      <c r="JI876">
        <v>2317</v>
      </c>
      <c r="JJ876">
        <v>-0</v>
      </c>
      <c r="JK876">
        <v>23</v>
      </c>
      <c r="JL876">
        <v>29370183.4</v>
      </c>
      <c r="JM876">
        <v>29370183.4</v>
      </c>
      <c r="JN876">
        <v>3.44971</v>
      </c>
      <c r="JO876">
        <v>2.59155</v>
      </c>
      <c r="JP876">
        <v>2.19849</v>
      </c>
      <c r="JQ876">
        <v>2.63672</v>
      </c>
      <c r="JR876">
        <v>2.44507</v>
      </c>
      <c r="JS876">
        <v>2.28516</v>
      </c>
      <c r="JT876">
        <v>32.9983</v>
      </c>
      <c r="JU876">
        <v>24.1488</v>
      </c>
      <c r="JV876">
        <v>18</v>
      </c>
      <c r="JW876">
        <v>491.924</v>
      </c>
      <c r="JX876">
        <v>767.599</v>
      </c>
      <c r="JY876">
        <v>38.5897</v>
      </c>
      <c r="JZ876">
        <v>50.8829</v>
      </c>
      <c r="KA876">
        <v>29.9994</v>
      </c>
      <c r="KB876">
        <v>50.8792</v>
      </c>
      <c r="KC876">
        <v>50.73</v>
      </c>
      <c r="KD876">
        <v>69.0222</v>
      </c>
      <c r="KE876">
        <v>0</v>
      </c>
      <c r="KF876">
        <v>100</v>
      </c>
      <c r="KG876">
        <v>38.4324</v>
      </c>
      <c r="KH876">
        <v>1537.92</v>
      </c>
      <c r="KI876">
        <v>21.9999</v>
      </c>
      <c r="KJ876">
        <v>93.2821</v>
      </c>
      <c r="KK876">
        <v>90.1409</v>
      </c>
    </row>
    <row r="877" spans="1:297">
      <c r="A877">
        <v>861</v>
      </c>
      <c r="B877">
        <v>1762211007</v>
      </c>
      <c r="C877">
        <v>12775</v>
      </c>
      <c r="D877" t="s">
        <v>2174</v>
      </c>
      <c r="E877" t="s">
        <v>2175</v>
      </c>
      <c r="F877">
        <v>5</v>
      </c>
      <c r="G877" t="s">
        <v>1991</v>
      </c>
      <c r="H877" t="s">
        <v>438</v>
      </c>
      <c r="I877">
        <v>1762210998.84615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1552.11403807834</v>
      </c>
      <c r="AK877">
        <v>1520.57545454545</v>
      </c>
      <c r="AL877">
        <v>3.42523181405615</v>
      </c>
      <c r="AM877">
        <v>64.486555682665</v>
      </c>
      <c r="AN877">
        <f>(AP877 - AO877 + DY877*1E3/(8.314*(EA877+273.15)) * AR877/DX877 * AQ877) * DX877/(100*DL877) * 1000/(1000 - AP877)</f>
        <v>0</v>
      </c>
      <c r="AO877">
        <v>21.0196587815151</v>
      </c>
      <c r="AP877">
        <v>36.4625157575758</v>
      </c>
      <c r="AQ877">
        <v>-1.71709601860487e-05</v>
      </c>
      <c r="AR877">
        <v>97.126396670549</v>
      </c>
      <c r="AS877">
        <v>2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439</v>
      </c>
      <c r="AY877" t="s">
        <v>439</v>
      </c>
      <c r="AZ877">
        <v>0</v>
      </c>
      <c r="BA877">
        <v>0</v>
      </c>
      <c r="BB877">
        <f>1-AZ877/BA877</f>
        <v>0</v>
      </c>
      <c r="BC877">
        <v>0</v>
      </c>
      <c r="BD877" t="s">
        <v>439</v>
      </c>
      <c r="BE877" t="s">
        <v>439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439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440</v>
      </c>
      <c r="DO877">
        <v>2</v>
      </c>
      <c r="DP877" t="b">
        <v>1</v>
      </c>
      <c r="DQ877">
        <v>1762210998.84615</v>
      </c>
      <c r="DR877">
        <v>1442.02923076923</v>
      </c>
      <c r="DS877">
        <v>1505.22153846154</v>
      </c>
      <c r="DT877">
        <v>36.4667846153846</v>
      </c>
      <c r="DU877">
        <v>21.0178076923077</v>
      </c>
      <c r="DV877">
        <v>1435.35153846154</v>
      </c>
      <c r="DW877">
        <v>36.1567538461538</v>
      </c>
      <c r="DX877">
        <v>499.982692307692</v>
      </c>
      <c r="DY877">
        <v>90.7552538461538</v>
      </c>
      <c r="DZ877">
        <v>0.100032276923077</v>
      </c>
      <c r="EA877">
        <v>44.0370461538461</v>
      </c>
      <c r="EB877">
        <v>42.1289</v>
      </c>
      <c r="EC877">
        <v>999.9</v>
      </c>
      <c r="ED877">
        <v>0</v>
      </c>
      <c r="EE877">
        <v>0</v>
      </c>
      <c r="EF877">
        <v>9989.76615384615</v>
      </c>
      <c r="EG877">
        <v>0</v>
      </c>
      <c r="EH877">
        <v>1195.36846153846</v>
      </c>
      <c r="EI877">
        <v>-63.1902923076923</v>
      </c>
      <c r="EJ877">
        <v>1496.60692307692</v>
      </c>
      <c r="EK877">
        <v>1537.53769230769</v>
      </c>
      <c r="EL877">
        <v>15.4489769230769</v>
      </c>
      <c r="EM877">
        <v>1505.22153846154</v>
      </c>
      <c r="EN877">
        <v>21.0178076923077</v>
      </c>
      <c r="EO877">
        <v>3.30955230769231</v>
      </c>
      <c r="EP877">
        <v>1.90747615384615</v>
      </c>
      <c r="EQ877">
        <v>25.6731846153846</v>
      </c>
      <c r="ER877">
        <v>16.6965384615385</v>
      </c>
      <c r="ES877">
        <v>2000.00076923077</v>
      </c>
      <c r="ET877">
        <v>0.980006230769231</v>
      </c>
      <c r="EU877">
        <v>0.0199942615384615</v>
      </c>
      <c r="EV877">
        <v>0</v>
      </c>
      <c r="EW877">
        <v>1224.03</v>
      </c>
      <c r="EX877">
        <v>5.00059</v>
      </c>
      <c r="EY877">
        <v>26005.1076923077</v>
      </c>
      <c r="EZ877">
        <v>17360.3538461538</v>
      </c>
      <c r="FA877">
        <v>60.7881538461538</v>
      </c>
      <c r="FB877">
        <v>60.8653076923077</v>
      </c>
      <c r="FC877">
        <v>60.2547692307692</v>
      </c>
      <c r="FD877">
        <v>60.3168461538462</v>
      </c>
      <c r="FE877">
        <v>61.312</v>
      </c>
      <c r="FF877">
        <v>1955.11076923077</v>
      </c>
      <c r="FG877">
        <v>39.89</v>
      </c>
      <c r="FH877">
        <v>0</v>
      </c>
      <c r="FI877">
        <v>1762211006.6</v>
      </c>
      <c r="FJ877">
        <v>0</v>
      </c>
      <c r="FK877">
        <v>1224.33692307692</v>
      </c>
      <c r="FL877">
        <v>16.4547008509143</v>
      </c>
      <c r="FM877">
        <v>345.808547068797</v>
      </c>
      <c r="FN877">
        <v>26009.65</v>
      </c>
      <c r="FO877">
        <v>15</v>
      </c>
      <c r="FP877">
        <v>0</v>
      </c>
      <c r="FQ877" t="s">
        <v>441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-63.2905</v>
      </c>
      <c r="GD877">
        <v>-0.0461052631578888</v>
      </c>
      <c r="GE877">
        <v>0.675368644519422</v>
      </c>
      <c r="GF877">
        <v>1</v>
      </c>
      <c r="GG877">
        <v>1223.12617647059</v>
      </c>
      <c r="GH877">
        <v>17.4977845709273</v>
      </c>
      <c r="GI877">
        <v>1.73015302741401</v>
      </c>
      <c r="GJ877">
        <v>-1</v>
      </c>
      <c r="GK877">
        <v>15.45142</v>
      </c>
      <c r="GL877">
        <v>-0.0417203007518898</v>
      </c>
      <c r="GM877">
        <v>0.00471355492171253</v>
      </c>
      <c r="GN877">
        <v>1</v>
      </c>
      <c r="GO877">
        <v>2</v>
      </c>
      <c r="GP877">
        <v>2</v>
      </c>
      <c r="GQ877" t="s">
        <v>497</v>
      </c>
      <c r="GR877">
        <v>3.12634</v>
      </c>
      <c r="GS877">
        <v>2.77771</v>
      </c>
      <c r="GT877">
        <v>0.201785</v>
      </c>
      <c r="GU877">
        <v>0.207172</v>
      </c>
      <c r="GV877">
        <v>0.132571</v>
      </c>
      <c r="GW877">
        <v>0.0898368</v>
      </c>
      <c r="GX877">
        <v>28793.7</v>
      </c>
      <c r="GY877">
        <v>30308.5</v>
      </c>
      <c r="GZ877">
        <v>32773.8</v>
      </c>
      <c r="HA877">
        <v>34755.5</v>
      </c>
      <c r="HB877">
        <v>40579.2</v>
      </c>
      <c r="HC877">
        <v>45565.6</v>
      </c>
      <c r="HD877">
        <v>51438.1</v>
      </c>
      <c r="HE877">
        <v>55693.1</v>
      </c>
      <c r="HF877">
        <v>1.69953</v>
      </c>
      <c r="HG877">
        <v>2.03045</v>
      </c>
      <c r="HH877">
        <v>0.00090152</v>
      </c>
      <c r="HI877">
        <v>0</v>
      </c>
      <c r="HJ877">
        <v>42.1285</v>
      </c>
      <c r="HK877">
        <v>999.9</v>
      </c>
      <c r="HL877">
        <v>53.492</v>
      </c>
      <c r="HM877">
        <v>28.379</v>
      </c>
      <c r="HN877">
        <v>22.8681</v>
      </c>
      <c r="HO877">
        <v>60.1552</v>
      </c>
      <c r="HP877">
        <v>31.5585</v>
      </c>
      <c r="HQ877">
        <v>2</v>
      </c>
      <c r="HR877">
        <v>2.04793</v>
      </c>
      <c r="HS877">
        <v>4.17195</v>
      </c>
      <c r="HT877">
        <v>20.0643</v>
      </c>
      <c r="HU877">
        <v>5.19033</v>
      </c>
      <c r="HV877">
        <v>12.0159</v>
      </c>
      <c r="HW877">
        <v>4.9704</v>
      </c>
      <c r="HX877">
        <v>3.29492</v>
      </c>
      <c r="HY877">
        <v>999.9</v>
      </c>
      <c r="HZ877">
        <v>9999</v>
      </c>
      <c r="IA877">
        <v>9999</v>
      </c>
      <c r="IB877">
        <v>9999</v>
      </c>
      <c r="IC877">
        <v>1.86315</v>
      </c>
      <c r="ID877">
        <v>1.86813</v>
      </c>
      <c r="IE877">
        <v>1.86784</v>
      </c>
      <c r="IF877">
        <v>1.86905</v>
      </c>
      <c r="IG877">
        <v>1.86982</v>
      </c>
      <c r="IH877">
        <v>1.86586</v>
      </c>
      <c r="II877">
        <v>1.86703</v>
      </c>
      <c r="IJ877">
        <v>1.86844</v>
      </c>
      <c r="IK877">
        <v>5</v>
      </c>
      <c r="IL877">
        <v>0</v>
      </c>
      <c r="IM877">
        <v>0</v>
      </c>
      <c r="IN877">
        <v>0</v>
      </c>
      <c r="IO877" t="s">
        <v>443</v>
      </c>
      <c r="IP877" t="s">
        <v>444</v>
      </c>
      <c r="IQ877" t="s">
        <v>445</v>
      </c>
      <c r="IR877" t="s">
        <v>445</v>
      </c>
      <c r="IS877" t="s">
        <v>445</v>
      </c>
      <c r="IT877" t="s">
        <v>445</v>
      </c>
      <c r="IU877">
        <v>0</v>
      </c>
      <c r="IV877">
        <v>100</v>
      </c>
      <c r="IW877">
        <v>100</v>
      </c>
      <c r="IX877">
        <v>6.78</v>
      </c>
      <c r="IY877">
        <v>0.3101</v>
      </c>
      <c r="IZ877">
        <v>0.972545899424372</v>
      </c>
      <c r="JA877">
        <v>0.00534676025210932</v>
      </c>
      <c r="JB877">
        <v>-1.70922874884956e-06</v>
      </c>
      <c r="JC877">
        <v>5.24977269206303e-10</v>
      </c>
      <c r="JD877">
        <v>0.310040366037049</v>
      </c>
      <c r="JE877">
        <v>0</v>
      </c>
      <c r="JF877">
        <v>0</v>
      </c>
      <c r="JG877">
        <v>0</v>
      </c>
      <c r="JH877">
        <v>4</v>
      </c>
      <c r="JI877">
        <v>2317</v>
      </c>
      <c r="JJ877">
        <v>-0</v>
      </c>
      <c r="JK877">
        <v>23</v>
      </c>
      <c r="JL877">
        <v>29370183.4</v>
      </c>
      <c r="JM877">
        <v>29370183.4</v>
      </c>
      <c r="JN877">
        <v>3.47412</v>
      </c>
      <c r="JO877">
        <v>2.58911</v>
      </c>
      <c r="JP877">
        <v>2.19849</v>
      </c>
      <c r="JQ877">
        <v>2.63794</v>
      </c>
      <c r="JR877">
        <v>2.44507</v>
      </c>
      <c r="JS877">
        <v>2.3291</v>
      </c>
      <c r="JT877">
        <v>32.9983</v>
      </c>
      <c r="JU877">
        <v>24.1575</v>
      </c>
      <c r="JV877">
        <v>18</v>
      </c>
      <c r="JW877">
        <v>491.788</v>
      </c>
      <c r="JX877">
        <v>767.71</v>
      </c>
      <c r="JY877">
        <v>38.4608</v>
      </c>
      <c r="JZ877">
        <v>50.8582</v>
      </c>
      <c r="KA877">
        <v>29.9997</v>
      </c>
      <c r="KB877">
        <v>50.8501</v>
      </c>
      <c r="KC877">
        <v>50.705</v>
      </c>
      <c r="KD877">
        <v>69.6549</v>
      </c>
      <c r="KE877">
        <v>0</v>
      </c>
      <c r="KF877">
        <v>100</v>
      </c>
      <c r="KG877">
        <v>38.2882</v>
      </c>
      <c r="KH877">
        <v>1558.25</v>
      </c>
      <c r="KI877">
        <v>21.9999</v>
      </c>
      <c r="KJ877">
        <v>93.2828</v>
      </c>
      <c r="KK877">
        <v>90.1439</v>
      </c>
    </row>
    <row r="878" spans="1:297">
      <c r="A878">
        <v>862</v>
      </c>
      <c r="B878">
        <v>1762211012</v>
      </c>
      <c r="C878">
        <v>12780</v>
      </c>
      <c r="D878" t="s">
        <v>2176</v>
      </c>
      <c r="E878" t="s">
        <v>2177</v>
      </c>
      <c r="F878">
        <v>5</v>
      </c>
      <c r="G878" t="s">
        <v>1991</v>
      </c>
      <c r="H878" t="s">
        <v>438</v>
      </c>
      <c r="I878">
        <v>1762211003.84615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1568.63295591777</v>
      </c>
      <c r="AK878">
        <v>1537.23418181818</v>
      </c>
      <c r="AL878">
        <v>3.33070149448257</v>
      </c>
      <c r="AM878">
        <v>64.486555682665</v>
      </c>
      <c r="AN878">
        <f>(AP878 - AO878 + DY878*1E3/(8.314*(EA878+273.15)) * AR878/DX878 * AQ878) * DX878/(100*DL878) * 1000/(1000 - AP878)</f>
        <v>0</v>
      </c>
      <c r="AO878">
        <v>21.0216879277519</v>
      </c>
      <c r="AP878">
        <v>36.4641006060606</v>
      </c>
      <c r="AQ878">
        <v>-2.4981148450795e-06</v>
      </c>
      <c r="AR878">
        <v>97.126396670549</v>
      </c>
      <c r="AS878">
        <v>2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439</v>
      </c>
      <c r="AY878" t="s">
        <v>439</v>
      </c>
      <c r="AZ878">
        <v>0</v>
      </c>
      <c r="BA878">
        <v>0</v>
      </c>
      <c r="BB878">
        <f>1-AZ878/BA878</f>
        <v>0</v>
      </c>
      <c r="BC878">
        <v>0</v>
      </c>
      <c r="BD878" t="s">
        <v>439</v>
      </c>
      <c r="BE878" t="s">
        <v>439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439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440</v>
      </c>
      <c r="DO878">
        <v>2</v>
      </c>
      <c r="DP878" t="b">
        <v>1</v>
      </c>
      <c r="DQ878">
        <v>1762211003.84615</v>
      </c>
      <c r="DR878">
        <v>1458.08</v>
      </c>
      <c r="DS878">
        <v>1521.69846153846</v>
      </c>
      <c r="DT878">
        <v>36.4654846153846</v>
      </c>
      <c r="DU878">
        <v>21.0198846153846</v>
      </c>
      <c r="DV878">
        <v>1451.34307692308</v>
      </c>
      <c r="DW878">
        <v>36.1554461538462</v>
      </c>
      <c r="DX878">
        <v>499.996615384615</v>
      </c>
      <c r="DY878">
        <v>90.7550538461539</v>
      </c>
      <c r="DZ878">
        <v>0.100012423076923</v>
      </c>
      <c r="EA878">
        <v>44.0294923076923</v>
      </c>
      <c r="EB878">
        <v>42.1404384615385</v>
      </c>
      <c r="EC878">
        <v>999.9</v>
      </c>
      <c r="ED878">
        <v>0</v>
      </c>
      <c r="EE878">
        <v>0</v>
      </c>
      <c r="EF878">
        <v>9993.13153846154</v>
      </c>
      <c r="EG878">
        <v>0</v>
      </c>
      <c r="EH878">
        <v>1195.19923076923</v>
      </c>
      <c r="EI878">
        <v>-63.6161615384615</v>
      </c>
      <c r="EJ878">
        <v>1513.26307692308</v>
      </c>
      <c r="EK878">
        <v>1554.37230769231</v>
      </c>
      <c r="EL878">
        <v>15.4456153846154</v>
      </c>
      <c r="EM878">
        <v>1521.69846153846</v>
      </c>
      <c r="EN878">
        <v>21.0198846153846</v>
      </c>
      <c r="EO878">
        <v>3.30942615384615</v>
      </c>
      <c r="EP878">
        <v>1.90765923076923</v>
      </c>
      <c r="EQ878">
        <v>25.6725461538462</v>
      </c>
      <c r="ER878">
        <v>16.6980307692308</v>
      </c>
      <c r="ES878">
        <v>2000.01923076923</v>
      </c>
      <c r="ET878">
        <v>0.980006461538461</v>
      </c>
      <c r="EU878">
        <v>0.0199940307692308</v>
      </c>
      <c r="EV878">
        <v>0</v>
      </c>
      <c r="EW878">
        <v>1225.47230769231</v>
      </c>
      <c r="EX878">
        <v>5.00059</v>
      </c>
      <c r="EY878">
        <v>26033.6769230769</v>
      </c>
      <c r="EZ878">
        <v>17360.5230769231</v>
      </c>
      <c r="FA878">
        <v>60.7738461538462</v>
      </c>
      <c r="FB878">
        <v>60.8604615384615</v>
      </c>
      <c r="FC878">
        <v>60.2547692307692</v>
      </c>
      <c r="FD878">
        <v>60.312</v>
      </c>
      <c r="FE878">
        <v>61.312</v>
      </c>
      <c r="FF878">
        <v>1955.12923076923</v>
      </c>
      <c r="FG878">
        <v>39.89</v>
      </c>
      <c r="FH878">
        <v>0</v>
      </c>
      <c r="FI878">
        <v>1762211011.4</v>
      </c>
      <c r="FJ878">
        <v>0</v>
      </c>
      <c r="FK878">
        <v>1225.66653846154</v>
      </c>
      <c r="FL878">
        <v>16.6936752179545</v>
      </c>
      <c r="FM878">
        <v>337.073504303608</v>
      </c>
      <c r="FN878">
        <v>26037.0384615385</v>
      </c>
      <c r="FO878">
        <v>15</v>
      </c>
      <c r="FP878">
        <v>0</v>
      </c>
      <c r="FQ878" t="s">
        <v>441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-63.2974476190476</v>
      </c>
      <c r="GD878">
        <v>-4.35020259740253</v>
      </c>
      <c r="GE878">
        <v>0.678132831923383</v>
      </c>
      <c r="GF878">
        <v>0</v>
      </c>
      <c r="GG878">
        <v>1224.48294117647</v>
      </c>
      <c r="GH878">
        <v>16.8051948120768</v>
      </c>
      <c r="GI878">
        <v>1.66363975422381</v>
      </c>
      <c r="GJ878">
        <v>-1</v>
      </c>
      <c r="GK878">
        <v>15.4489761904762</v>
      </c>
      <c r="GL878">
        <v>-0.0486779220779256</v>
      </c>
      <c r="GM878">
        <v>0.00529769983887037</v>
      </c>
      <c r="GN878">
        <v>1</v>
      </c>
      <c r="GO878">
        <v>1</v>
      </c>
      <c r="GP878">
        <v>2</v>
      </c>
      <c r="GQ878" t="s">
        <v>460</v>
      </c>
      <c r="GR878">
        <v>3.12645</v>
      </c>
      <c r="GS878">
        <v>2.77792</v>
      </c>
      <c r="GT878">
        <v>0.203164</v>
      </c>
      <c r="GU878">
        <v>0.208658</v>
      </c>
      <c r="GV878">
        <v>0.132554</v>
      </c>
      <c r="GW878">
        <v>0.089849</v>
      </c>
      <c r="GX878">
        <v>28744.5</v>
      </c>
      <c r="GY878">
        <v>30252.5</v>
      </c>
      <c r="GZ878">
        <v>32774.8</v>
      </c>
      <c r="HA878">
        <v>34756.8</v>
      </c>
      <c r="HB878">
        <v>40580.9</v>
      </c>
      <c r="HC878">
        <v>45566.5</v>
      </c>
      <c r="HD878">
        <v>51439.4</v>
      </c>
      <c r="HE878">
        <v>55694.7</v>
      </c>
      <c r="HF878">
        <v>1.7</v>
      </c>
      <c r="HG878">
        <v>2.03062</v>
      </c>
      <c r="HH878">
        <v>-0.000968575</v>
      </c>
      <c r="HI878">
        <v>0</v>
      </c>
      <c r="HJ878">
        <v>42.1598</v>
      </c>
      <c r="HK878">
        <v>999.9</v>
      </c>
      <c r="HL878">
        <v>53.492</v>
      </c>
      <c r="HM878">
        <v>28.399</v>
      </c>
      <c r="HN878">
        <v>22.8911</v>
      </c>
      <c r="HO878">
        <v>60.4052</v>
      </c>
      <c r="HP878">
        <v>31.4904</v>
      </c>
      <c r="HQ878">
        <v>2</v>
      </c>
      <c r="HR878">
        <v>2.04746</v>
      </c>
      <c r="HS878">
        <v>4.35056</v>
      </c>
      <c r="HT878">
        <v>20.0603</v>
      </c>
      <c r="HU878">
        <v>5.19033</v>
      </c>
      <c r="HV878">
        <v>12.0159</v>
      </c>
      <c r="HW878">
        <v>4.9706</v>
      </c>
      <c r="HX878">
        <v>3.29497</v>
      </c>
      <c r="HY878">
        <v>999.9</v>
      </c>
      <c r="HZ878">
        <v>9999</v>
      </c>
      <c r="IA878">
        <v>9999</v>
      </c>
      <c r="IB878">
        <v>9999</v>
      </c>
      <c r="IC878">
        <v>1.86317</v>
      </c>
      <c r="ID878">
        <v>1.86813</v>
      </c>
      <c r="IE878">
        <v>1.86784</v>
      </c>
      <c r="IF878">
        <v>1.86905</v>
      </c>
      <c r="IG878">
        <v>1.86982</v>
      </c>
      <c r="IH878">
        <v>1.86588</v>
      </c>
      <c r="II878">
        <v>1.86705</v>
      </c>
      <c r="IJ878">
        <v>1.86843</v>
      </c>
      <c r="IK878">
        <v>5</v>
      </c>
      <c r="IL878">
        <v>0</v>
      </c>
      <c r="IM878">
        <v>0</v>
      </c>
      <c r="IN878">
        <v>0</v>
      </c>
      <c r="IO878" t="s">
        <v>443</v>
      </c>
      <c r="IP878" t="s">
        <v>444</v>
      </c>
      <c r="IQ878" t="s">
        <v>445</v>
      </c>
      <c r="IR878" t="s">
        <v>445</v>
      </c>
      <c r="IS878" t="s">
        <v>445</v>
      </c>
      <c r="IT878" t="s">
        <v>445</v>
      </c>
      <c r="IU878">
        <v>0</v>
      </c>
      <c r="IV878">
        <v>100</v>
      </c>
      <c r="IW878">
        <v>100</v>
      </c>
      <c r="IX878">
        <v>6.84</v>
      </c>
      <c r="IY878">
        <v>0.3101</v>
      </c>
      <c r="IZ878">
        <v>0.972545899424372</v>
      </c>
      <c r="JA878">
        <v>0.00534676025210932</v>
      </c>
      <c r="JB878">
        <v>-1.70922874884956e-06</v>
      </c>
      <c r="JC878">
        <v>5.24977269206303e-10</v>
      </c>
      <c r="JD878">
        <v>0.310040366037049</v>
      </c>
      <c r="JE878">
        <v>0</v>
      </c>
      <c r="JF878">
        <v>0</v>
      </c>
      <c r="JG878">
        <v>0</v>
      </c>
      <c r="JH878">
        <v>4</v>
      </c>
      <c r="JI878">
        <v>2317</v>
      </c>
      <c r="JJ878">
        <v>-0</v>
      </c>
      <c r="JK878">
        <v>23</v>
      </c>
      <c r="JL878">
        <v>29370183.5</v>
      </c>
      <c r="JM878">
        <v>29370183.5</v>
      </c>
      <c r="JN878">
        <v>3.51318</v>
      </c>
      <c r="JO878">
        <v>2.6001</v>
      </c>
      <c r="JP878">
        <v>2.19849</v>
      </c>
      <c r="JQ878">
        <v>2.63672</v>
      </c>
      <c r="JR878">
        <v>2.44507</v>
      </c>
      <c r="JS878">
        <v>2.29004</v>
      </c>
      <c r="JT878">
        <v>32.9983</v>
      </c>
      <c r="JU878">
        <v>24.1488</v>
      </c>
      <c r="JV878">
        <v>18</v>
      </c>
      <c r="JW878">
        <v>491.989</v>
      </c>
      <c r="JX878">
        <v>767.65</v>
      </c>
      <c r="JY878">
        <v>38.3159</v>
      </c>
      <c r="JZ878">
        <v>50.8361</v>
      </c>
      <c r="KA878">
        <v>29.9998</v>
      </c>
      <c r="KB878">
        <v>50.8256</v>
      </c>
      <c r="KC878">
        <v>50.6808</v>
      </c>
      <c r="KD878">
        <v>70.2915</v>
      </c>
      <c r="KE878">
        <v>0</v>
      </c>
      <c r="KF878">
        <v>100</v>
      </c>
      <c r="KG878">
        <v>38.1424</v>
      </c>
      <c r="KH878">
        <v>1571.8</v>
      </c>
      <c r="KI878">
        <v>21.9999</v>
      </c>
      <c r="KJ878">
        <v>93.2853</v>
      </c>
      <c r="KK878">
        <v>90.1469</v>
      </c>
    </row>
    <row r="879" spans="1:297">
      <c r="A879">
        <v>863</v>
      </c>
      <c r="B879">
        <v>1762211017</v>
      </c>
      <c r="C879">
        <v>12785</v>
      </c>
      <c r="D879" t="s">
        <v>2178</v>
      </c>
      <c r="E879" t="s">
        <v>2179</v>
      </c>
      <c r="F879">
        <v>5</v>
      </c>
      <c r="G879" t="s">
        <v>1991</v>
      </c>
      <c r="H879" t="s">
        <v>438</v>
      </c>
      <c r="I879">
        <v>1762211008.84615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1587.17896053949</v>
      </c>
      <c r="AK879">
        <v>1554.95733333333</v>
      </c>
      <c r="AL879">
        <v>3.55211875978376</v>
      </c>
      <c r="AM879">
        <v>64.486555682665</v>
      </c>
      <c r="AN879">
        <f>(AP879 - AO879 + DY879*1E3/(8.314*(EA879+273.15)) * AR879/DX879 * AQ879) * DX879/(100*DL879) * 1000/(1000 - AP879)</f>
        <v>0</v>
      </c>
      <c r="AO879">
        <v>21.024067748607</v>
      </c>
      <c r="AP879">
        <v>36.4444678787879</v>
      </c>
      <c r="AQ879">
        <v>-6.72694482934648e-05</v>
      </c>
      <c r="AR879">
        <v>97.126396670549</v>
      </c>
      <c r="AS879">
        <v>2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439</v>
      </c>
      <c r="AY879" t="s">
        <v>439</v>
      </c>
      <c r="AZ879">
        <v>0</v>
      </c>
      <c r="BA879">
        <v>0</v>
      </c>
      <c r="BB879">
        <f>1-AZ879/BA879</f>
        <v>0</v>
      </c>
      <c r="BC879">
        <v>0</v>
      </c>
      <c r="BD879" t="s">
        <v>439</v>
      </c>
      <c r="BE879" t="s">
        <v>439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439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440</v>
      </c>
      <c r="DO879">
        <v>2</v>
      </c>
      <c r="DP879" t="b">
        <v>1</v>
      </c>
      <c r="DQ879">
        <v>1762211008.84615</v>
      </c>
      <c r="DR879">
        <v>1474.40307692308</v>
      </c>
      <c r="DS879">
        <v>1538.93769230769</v>
      </c>
      <c r="DT879">
        <v>36.4596076923077</v>
      </c>
      <c r="DU879">
        <v>21.0220461538462</v>
      </c>
      <c r="DV879">
        <v>1467.60615384615</v>
      </c>
      <c r="DW879">
        <v>36.1495769230769</v>
      </c>
      <c r="DX879">
        <v>499.996615384615</v>
      </c>
      <c r="DY879">
        <v>90.7554538461538</v>
      </c>
      <c r="DZ879">
        <v>0.100050507692308</v>
      </c>
      <c r="EA879">
        <v>44.0238461538462</v>
      </c>
      <c r="EB879">
        <v>42.1439461538462</v>
      </c>
      <c r="EC879">
        <v>999.9</v>
      </c>
      <c r="ED879">
        <v>0</v>
      </c>
      <c r="EE879">
        <v>0</v>
      </c>
      <c r="EF879">
        <v>9994.52615384615</v>
      </c>
      <c r="EG879">
        <v>0</v>
      </c>
      <c r="EH879">
        <v>1195.04692307692</v>
      </c>
      <c r="EI879">
        <v>-64.5328923076923</v>
      </c>
      <c r="EJ879">
        <v>1530.19461538462</v>
      </c>
      <c r="EK879">
        <v>1571.98538461538</v>
      </c>
      <c r="EL879">
        <v>15.4375769230769</v>
      </c>
      <c r="EM879">
        <v>1538.93769230769</v>
      </c>
      <c r="EN879">
        <v>21.0220461538462</v>
      </c>
      <c r="EO879">
        <v>3.30890769230769</v>
      </c>
      <c r="EP879">
        <v>1.90786384615385</v>
      </c>
      <c r="EQ879">
        <v>25.6699</v>
      </c>
      <c r="ER879">
        <v>16.6997153846154</v>
      </c>
      <c r="ES879">
        <v>2000.01384615385</v>
      </c>
      <c r="ET879">
        <v>0.980006461538461</v>
      </c>
      <c r="EU879">
        <v>0.0199940307692308</v>
      </c>
      <c r="EV879">
        <v>0</v>
      </c>
      <c r="EW879">
        <v>1226.82461538462</v>
      </c>
      <c r="EX879">
        <v>5.00059</v>
      </c>
      <c r="EY879">
        <v>26061.3</v>
      </c>
      <c r="EZ879">
        <v>17360.4769230769</v>
      </c>
      <c r="FA879">
        <v>60.7595384615385</v>
      </c>
      <c r="FB879">
        <v>60.8653076923077</v>
      </c>
      <c r="FC879">
        <v>60.25</v>
      </c>
      <c r="FD879">
        <v>60.312</v>
      </c>
      <c r="FE879">
        <v>61.312</v>
      </c>
      <c r="FF879">
        <v>1955.12384615385</v>
      </c>
      <c r="FG879">
        <v>39.89</v>
      </c>
      <c r="FH879">
        <v>0</v>
      </c>
      <c r="FI879">
        <v>1762211016.2</v>
      </c>
      <c r="FJ879">
        <v>0</v>
      </c>
      <c r="FK879">
        <v>1226.98615384615</v>
      </c>
      <c r="FL879">
        <v>15.79555557747</v>
      </c>
      <c r="FM879">
        <v>324.294017356533</v>
      </c>
      <c r="FN879">
        <v>26063.3538461538</v>
      </c>
      <c r="FO879">
        <v>15</v>
      </c>
      <c r="FP879">
        <v>0</v>
      </c>
      <c r="FQ879" t="s">
        <v>441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-63.956825</v>
      </c>
      <c r="GD879">
        <v>-10.2705518796993</v>
      </c>
      <c r="GE879">
        <v>1.08732585588452</v>
      </c>
      <c r="GF879">
        <v>0</v>
      </c>
      <c r="GG879">
        <v>1225.84058823529</v>
      </c>
      <c r="GH879">
        <v>16.7581359725547</v>
      </c>
      <c r="GI879">
        <v>1.66104138344252</v>
      </c>
      <c r="GJ879">
        <v>-1</v>
      </c>
      <c r="GK879">
        <v>15.442045</v>
      </c>
      <c r="GL879">
        <v>-0.0811984962405932</v>
      </c>
      <c r="GM879">
        <v>0.00872464755735158</v>
      </c>
      <c r="GN879">
        <v>1</v>
      </c>
      <c r="GO879">
        <v>1</v>
      </c>
      <c r="GP879">
        <v>2</v>
      </c>
      <c r="GQ879" t="s">
        <v>460</v>
      </c>
      <c r="GR879">
        <v>3.12646</v>
      </c>
      <c r="GS879">
        <v>2.77792</v>
      </c>
      <c r="GT879">
        <v>0.204613</v>
      </c>
      <c r="GU879">
        <v>0.210027</v>
      </c>
      <c r="GV879">
        <v>0.132541</v>
      </c>
      <c r="GW879">
        <v>0.0898603</v>
      </c>
      <c r="GX879">
        <v>28692.6</v>
      </c>
      <c r="GY879">
        <v>30200.7</v>
      </c>
      <c r="GZ879">
        <v>32775.6</v>
      </c>
      <c r="HA879">
        <v>34758</v>
      </c>
      <c r="HB879">
        <v>40582.5</v>
      </c>
      <c r="HC879">
        <v>45567.5</v>
      </c>
      <c r="HD879">
        <v>51440.7</v>
      </c>
      <c r="HE879">
        <v>55696.4</v>
      </c>
      <c r="HF879">
        <v>1.70025</v>
      </c>
      <c r="HG879">
        <v>2.0309</v>
      </c>
      <c r="HH879">
        <v>-0.00375137</v>
      </c>
      <c r="HI879">
        <v>0</v>
      </c>
      <c r="HJ879">
        <v>42.1901</v>
      </c>
      <c r="HK879">
        <v>999.9</v>
      </c>
      <c r="HL879">
        <v>53.492</v>
      </c>
      <c r="HM879">
        <v>28.379</v>
      </c>
      <c r="HN879">
        <v>22.8647</v>
      </c>
      <c r="HO879">
        <v>60.3252</v>
      </c>
      <c r="HP879">
        <v>31.5425</v>
      </c>
      <c r="HQ879">
        <v>2</v>
      </c>
      <c r="HR879">
        <v>2.04735</v>
      </c>
      <c r="HS879">
        <v>4.49375</v>
      </c>
      <c r="HT879">
        <v>20.0566</v>
      </c>
      <c r="HU879">
        <v>5.19063</v>
      </c>
      <c r="HV879">
        <v>12.0159</v>
      </c>
      <c r="HW879">
        <v>4.9707</v>
      </c>
      <c r="HX879">
        <v>3.29497</v>
      </c>
      <c r="HY879">
        <v>999.9</v>
      </c>
      <c r="HZ879">
        <v>9999</v>
      </c>
      <c r="IA879">
        <v>9999</v>
      </c>
      <c r="IB879">
        <v>9999</v>
      </c>
      <c r="IC879">
        <v>1.86316</v>
      </c>
      <c r="ID879">
        <v>1.86813</v>
      </c>
      <c r="IE879">
        <v>1.86784</v>
      </c>
      <c r="IF879">
        <v>1.86905</v>
      </c>
      <c r="IG879">
        <v>1.86982</v>
      </c>
      <c r="IH879">
        <v>1.86587</v>
      </c>
      <c r="II879">
        <v>1.86701</v>
      </c>
      <c r="IJ879">
        <v>1.86844</v>
      </c>
      <c r="IK879">
        <v>5</v>
      </c>
      <c r="IL879">
        <v>0</v>
      </c>
      <c r="IM879">
        <v>0</v>
      </c>
      <c r="IN879">
        <v>0</v>
      </c>
      <c r="IO879" t="s">
        <v>443</v>
      </c>
      <c r="IP879" t="s">
        <v>444</v>
      </c>
      <c r="IQ879" t="s">
        <v>445</v>
      </c>
      <c r="IR879" t="s">
        <v>445</v>
      </c>
      <c r="IS879" t="s">
        <v>445</v>
      </c>
      <c r="IT879" t="s">
        <v>445</v>
      </c>
      <c r="IU879">
        <v>0</v>
      </c>
      <c r="IV879">
        <v>100</v>
      </c>
      <c r="IW879">
        <v>100</v>
      </c>
      <c r="IX879">
        <v>6.9</v>
      </c>
      <c r="IY879">
        <v>0.31</v>
      </c>
      <c r="IZ879">
        <v>0.972545899424372</v>
      </c>
      <c r="JA879">
        <v>0.00534676025210932</v>
      </c>
      <c r="JB879">
        <v>-1.70922874884956e-06</v>
      </c>
      <c r="JC879">
        <v>5.24977269206303e-10</v>
      </c>
      <c r="JD879">
        <v>0.310040366037049</v>
      </c>
      <c r="JE879">
        <v>0</v>
      </c>
      <c r="JF879">
        <v>0</v>
      </c>
      <c r="JG879">
        <v>0</v>
      </c>
      <c r="JH879">
        <v>4</v>
      </c>
      <c r="JI879">
        <v>2317</v>
      </c>
      <c r="JJ879">
        <v>-0</v>
      </c>
      <c r="JK879">
        <v>23</v>
      </c>
      <c r="JL879">
        <v>29370183.6</v>
      </c>
      <c r="JM879">
        <v>29370183.6</v>
      </c>
      <c r="JN879">
        <v>3.54614</v>
      </c>
      <c r="JO879">
        <v>2.61353</v>
      </c>
      <c r="JP879">
        <v>2.19849</v>
      </c>
      <c r="JQ879">
        <v>2.63794</v>
      </c>
      <c r="JR879">
        <v>2.44507</v>
      </c>
      <c r="JS879">
        <v>2.32544</v>
      </c>
      <c r="JT879">
        <v>32.9983</v>
      </c>
      <c r="JU879">
        <v>24.1575</v>
      </c>
      <c r="JV879">
        <v>18</v>
      </c>
      <c r="JW879">
        <v>492.021</v>
      </c>
      <c r="JX879">
        <v>767.682</v>
      </c>
      <c r="JY879">
        <v>38.1647</v>
      </c>
      <c r="JZ879">
        <v>50.8134</v>
      </c>
      <c r="KA879">
        <v>29.9998</v>
      </c>
      <c r="KB879">
        <v>50.8</v>
      </c>
      <c r="KC879">
        <v>50.6558</v>
      </c>
      <c r="KD879">
        <v>70.9238</v>
      </c>
      <c r="KE879">
        <v>0</v>
      </c>
      <c r="KF879">
        <v>100</v>
      </c>
      <c r="KG879">
        <v>38.0023</v>
      </c>
      <c r="KH879">
        <v>1592.09</v>
      </c>
      <c r="KI879">
        <v>21.9999</v>
      </c>
      <c r="KJ879">
        <v>93.2876</v>
      </c>
      <c r="KK879">
        <v>90.1497</v>
      </c>
    </row>
    <row r="880" spans="1:297">
      <c r="A880">
        <v>864</v>
      </c>
      <c r="B880">
        <v>1762211022</v>
      </c>
      <c r="C880">
        <v>12790</v>
      </c>
      <c r="D880" t="s">
        <v>2180</v>
      </c>
      <c r="E880" t="s">
        <v>2181</v>
      </c>
      <c r="F880">
        <v>5</v>
      </c>
      <c r="G880" t="s">
        <v>1991</v>
      </c>
      <c r="H880" t="s">
        <v>438</v>
      </c>
      <c r="I880">
        <v>1762211013.84615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1604.0161014646</v>
      </c>
      <c r="AK880">
        <v>1572.04763636364</v>
      </c>
      <c r="AL880">
        <v>3.42396280116531</v>
      </c>
      <c r="AM880">
        <v>64.486555682665</v>
      </c>
      <c r="AN880">
        <f>(AP880 - AO880 + DY880*1E3/(8.314*(EA880+273.15)) * AR880/DX880 * AQ880) * DX880/(100*DL880) * 1000/(1000 - AP880)</f>
        <v>0</v>
      </c>
      <c r="AO880">
        <v>21.0249636775511</v>
      </c>
      <c r="AP880">
        <v>36.439926060606</v>
      </c>
      <c r="AQ880">
        <v>-2.72874167075908e-05</v>
      </c>
      <c r="AR880">
        <v>97.126396670549</v>
      </c>
      <c r="AS880">
        <v>2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439</v>
      </c>
      <c r="AY880" t="s">
        <v>439</v>
      </c>
      <c r="AZ880">
        <v>0</v>
      </c>
      <c r="BA880">
        <v>0</v>
      </c>
      <c r="BB880">
        <f>1-AZ880/BA880</f>
        <v>0</v>
      </c>
      <c r="BC880">
        <v>0</v>
      </c>
      <c r="BD880" t="s">
        <v>439</v>
      </c>
      <c r="BE880" t="s">
        <v>439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439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440</v>
      </c>
      <c r="DO880">
        <v>2</v>
      </c>
      <c r="DP880" t="b">
        <v>1</v>
      </c>
      <c r="DQ880">
        <v>1762211013.84615</v>
      </c>
      <c r="DR880">
        <v>1490.95076923077</v>
      </c>
      <c r="DS880">
        <v>1555.94461538461</v>
      </c>
      <c r="DT880">
        <v>36.4525461538462</v>
      </c>
      <c r="DU880">
        <v>21.0236923076923</v>
      </c>
      <c r="DV880">
        <v>1484.09230769231</v>
      </c>
      <c r="DW880">
        <v>36.1424923076923</v>
      </c>
      <c r="DX880">
        <v>500.016307692308</v>
      </c>
      <c r="DY880">
        <v>90.7573923076923</v>
      </c>
      <c r="DZ880">
        <v>0.100058523076923</v>
      </c>
      <c r="EA880">
        <v>44.0201846153846</v>
      </c>
      <c r="EB880">
        <v>42.1411846153846</v>
      </c>
      <c r="EC880">
        <v>999.9</v>
      </c>
      <c r="ED880">
        <v>0</v>
      </c>
      <c r="EE880">
        <v>0</v>
      </c>
      <c r="EF880">
        <v>9987.40692307692</v>
      </c>
      <c r="EG880">
        <v>0</v>
      </c>
      <c r="EH880">
        <v>1194.89923076923</v>
      </c>
      <c r="EI880">
        <v>-64.9916230769231</v>
      </c>
      <c r="EJ880">
        <v>1547.35615384615</v>
      </c>
      <c r="EK880">
        <v>1589.35923076923</v>
      </c>
      <c r="EL880">
        <v>15.4288538461538</v>
      </c>
      <c r="EM880">
        <v>1555.94461538461</v>
      </c>
      <c r="EN880">
        <v>21.0236923076923</v>
      </c>
      <c r="EO880">
        <v>3.30833692307692</v>
      </c>
      <c r="EP880">
        <v>1.90805307692308</v>
      </c>
      <c r="EQ880">
        <v>25.6669846153846</v>
      </c>
      <c r="ER880">
        <v>16.7012923076923</v>
      </c>
      <c r="ES880">
        <v>1999.98538461538</v>
      </c>
      <c r="ET880">
        <v>0.980006230769231</v>
      </c>
      <c r="EU880">
        <v>0.0199942692307692</v>
      </c>
      <c r="EV880">
        <v>0</v>
      </c>
      <c r="EW880">
        <v>1228.08538461538</v>
      </c>
      <c r="EX880">
        <v>5.00059</v>
      </c>
      <c r="EY880">
        <v>26088.2076923077</v>
      </c>
      <c r="EZ880">
        <v>17360.2153846154</v>
      </c>
      <c r="FA880">
        <v>60.7595384615385</v>
      </c>
      <c r="FB880">
        <v>60.8701538461538</v>
      </c>
      <c r="FC880">
        <v>60.25</v>
      </c>
      <c r="FD880">
        <v>60.312</v>
      </c>
      <c r="FE880">
        <v>61.312</v>
      </c>
      <c r="FF880">
        <v>1955.09538461539</v>
      </c>
      <c r="FG880">
        <v>39.89</v>
      </c>
      <c r="FH880">
        <v>0</v>
      </c>
      <c r="FI880">
        <v>1762211021.6</v>
      </c>
      <c r="FJ880">
        <v>0</v>
      </c>
      <c r="FK880">
        <v>1228.4664</v>
      </c>
      <c r="FL880">
        <v>15.0623077389591</v>
      </c>
      <c r="FM880">
        <v>330.353846648902</v>
      </c>
      <c r="FN880">
        <v>26094.74</v>
      </c>
      <c r="FO880">
        <v>15</v>
      </c>
      <c r="FP880">
        <v>0</v>
      </c>
      <c r="FQ880" t="s">
        <v>441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-64.5434190476191</v>
      </c>
      <c r="GD880">
        <v>-6.61849090909101</v>
      </c>
      <c r="GE880">
        <v>0.832889760966541</v>
      </c>
      <c r="GF880">
        <v>0</v>
      </c>
      <c r="GG880">
        <v>1227.10117647059</v>
      </c>
      <c r="GH880">
        <v>15.6718105539935</v>
      </c>
      <c r="GI880">
        <v>1.55925465736203</v>
      </c>
      <c r="GJ880">
        <v>-1</v>
      </c>
      <c r="GK880">
        <v>15.4347952380952</v>
      </c>
      <c r="GL880">
        <v>-0.109340259740245</v>
      </c>
      <c r="GM880">
        <v>0.0116524461437839</v>
      </c>
      <c r="GN880">
        <v>0</v>
      </c>
      <c r="GO880">
        <v>0</v>
      </c>
      <c r="GP880">
        <v>2</v>
      </c>
      <c r="GQ880" t="s">
        <v>442</v>
      </c>
      <c r="GR880">
        <v>3.12637</v>
      </c>
      <c r="GS880">
        <v>2.7778</v>
      </c>
      <c r="GT880">
        <v>0.206027</v>
      </c>
      <c r="GU880">
        <v>0.211524</v>
      </c>
      <c r="GV880">
        <v>0.132539</v>
      </c>
      <c r="GW880">
        <v>0.089873</v>
      </c>
      <c r="GX880">
        <v>28642.1</v>
      </c>
      <c r="GY880">
        <v>30144.2</v>
      </c>
      <c r="GZ880">
        <v>32776.6</v>
      </c>
      <c r="HA880">
        <v>34759.3</v>
      </c>
      <c r="HB880">
        <v>40583.1</v>
      </c>
      <c r="HC880">
        <v>45568.4</v>
      </c>
      <c r="HD880">
        <v>51441.5</v>
      </c>
      <c r="HE880">
        <v>55698.1</v>
      </c>
      <c r="HF880">
        <v>1.70018</v>
      </c>
      <c r="HG880">
        <v>2.03112</v>
      </c>
      <c r="HH880">
        <v>-0.00536069</v>
      </c>
      <c r="HI880">
        <v>0</v>
      </c>
      <c r="HJ880">
        <v>42.2226</v>
      </c>
      <c r="HK880">
        <v>999.9</v>
      </c>
      <c r="HL880">
        <v>53.492</v>
      </c>
      <c r="HM880">
        <v>28.379</v>
      </c>
      <c r="HN880">
        <v>22.863</v>
      </c>
      <c r="HO880">
        <v>60.3652</v>
      </c>
      <c r="HP880">
        <v>31.4824</v>
      </c>
      <c r="HQ880">
        <v>2</v>
      </c>
      <c r="HR880">
        <v>2.04687</v>
      </c>
      <c r="HS880">
        <v>4.59733</v>
      </c>
      <c r="HT880">
        <v>20.0541</v>
      </c>
      <c r="HU880">
        <v>5.19138</v>
      </c>
      <c r="HV880">
        <v>12.0159</v>
      </c>
      <c r="HW880">
        <v>4.97095</v>
      </c>
      <c r="HX880">
        <v>3.295</v>
      </c>
      <c r="HY880">
        <v>999.9</v>
      </c>
      <c r="HZ880">
        <v>9999</v>
      </c>
      <c r="IA880">
        <v>9999</v>
      </c>
      <c r="IB880">
        <v>9999</v>
      </c>
      <c r="IC880">
        <v>1.86316</v>
      </c>
      <c r="ID880">
        <v>1.86813</v>
      </c>
      <c r="IE880">
        <v>1.86783</v>
      </c>
      <c r="IF880">
        <v>1.86905</v>
      </c>
      <c r="IG880">
        <v>1.86981</v>
      </c>
      <c r="IH880">
        <v>1.86586</v>
      </c>
      <c r="II880">
        <v>1.86703</v>
      </c>
      <c r="IJ880">
        <v>1.8684</v>
      </c>
      <c r="IK880">
        <v>5</v>
      </c>
      <c r="IL880">
        <v>0</v>
      </c>
      <c r="IM880">
        <v>0</v>
      </c>
      <c r="IN880">
        <v>0</v>
      </c>
      <c r="IO880" t="s">
        <v>443</v>
      </c>
      <c r="IP880" t="s">
        <v>444</v>
      </c>
      <c r="IQ880" t="s">
        <v>445</v>
      </c>
      <c r="IR880" t="s">
        <v>445</v>
      </c>
      <c r="IS880" t="s">
        <v>445</v>
      </c>
      <c r="IT880" t="s">
        <v>445</v>
      </c>
      <c r="IU880">
        <v>0</v>
      </c>
      <c r="IV880">
        <v>100</v>
      </c>
      <c r="IW880">
        <v>100</v>
      </c>
      <c r="IX880">
        <v>6.96</v>
      </c>
      <c r="IY880">
        <v>0.31</v>
      </c>
      <c r="IZ880">
        <v>0.972545899424372</v>
      </c>
      <c r="JA880">
        <v>0.00534676025210932</v>
      </c>
      <c r="JB880">
        <v>-1.70922874884956e-06</v>
      </c>
      <c r="JC880">
        <v>5.24977269206303e-10</v>
      </c>
      <c r="JD880">
        <v>0.310040366037049</v>
      </c>
      <c r="JE880">
        <v>0</v>
      </c>
      <c r="JF880">
        <v>0</v>
      </c>
      <c r="JG880">
        <v>0</v>
      </c>
      <c r="JH880">
        <v>4</v>
      </c>
      <c r="JI880">
        <v>2317</v>
      </c>
      <c r="JJ880">
        <v>-0</v>
      </c>
      <c r="JK880">
        <v>23</v>
      </c>
      <c r="JL880">
        <v>29370183.7</v>
      </c>
      <c r="JM880">
        <v>29370183.7</v>
      </c>
      <c r="JN880">
        <v>3.57544</v>
      </c>
      <c r="JO880">
        <v>2.59888</v>
      </c>
      <c r="JP880">
        <v>2.19849</v>
      </c>
      <c r="JQ880">
        <v>2.63672</v>
      </c>
      <c r="JR880">
        <v>2.44507</v>
      </c>
      <c r="JS880">
        <v>2.27173</v>
      </c>
      <c r="JT880">
        <v>32.9983</v>
      </c>
      <c r="JU880">
        <v>24.1488</v>
      </c>
      <c r="JV880">
        <v>18</v>
      </c>
      <c r="JW880">
        <v>491.826</v>
      </c>
      <c r="JX880">
        <v>767.682</v>
      </c>
      <c r="JY880">
        <v>38.017</v>
      </c>
      <c r="JZ880">
        <v>50.7929</v>
      </c>
      <c r="KA880">
        <v>29.9998</v>
      </c>
      <c r="KB880">
        <v>50.7766</v>
      </c>
      <c r="KC880">
        <v>50.6324</v>
      </c>
      <c r="KD880">
        <v>71.5243</v>
      </c>
      <c r="KE880">
        <v>0</v>
      </c>
      <c r="KF880">
        <v>100</v>
      </c>
      <c r="KG880">
        <v>37.8672</v>
      </c>
      <c r="KH880">
        <v>1605.63</v>
      </c>
      <c r="KI880">
        <v>21.9999</v>
      </c>
      <c r="KJ880">
        <v>93.2896</v>
      </c>
      <c r="KK880">
        <v>90.1528</v>
      </c>
    </row>
    <row r="881" spans="1:297">
      <c r="A881">
        <v>865</v>
      </c>
      <c r="B881">
        <v>1762211027</v>
      </c>
      <c r="C881">
        <v>12795</v>
      </c>
      <c r="D881" t="s">
        <v>2182</v>
      </c>
      <c r="E881" t="s">
        <v>2183</v>
      </c>
      <c r="F881">
        <v>5</v>
      </c>
      <c r="G881" t="s">
        <v>1991</v>
      </c>
      <c r="H881" t="s">
        <v>438</v>
      </c>
      <c r="I881">
        <v>1762211018.84615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1622.52148664769</v>
      </c>
      <c r="AK881">
        <v>1590.00684848485</v>
      </c>
      <c r="AL881">
        <v>3.58260474235509</v>
      </c>
      <c r="AM881">
        <v>64.486555682665</v>
      </c>
      <c r="AN881">
        <f>(AP881 - AO881 + DY881*1E3/(8.314*(EA881+273.15)) * AR881/DX881 * AQ881) * DX881/(100*DL881) * 1000/(1000 - AP881)</f>
        <v>0</v>
      </c>
      <c r="AO881">
        <v>21.0257143739318</v>
      </c>
      <c r="AP881">
        <v>36.4220084848485</v>
      </c>
      <c r="AQ881">
        <v>-7.023545766879e-05</v>
      </c>
      <c r="AR881">
        <v>97.126396670549</v>
      </c>
      <c r="AS881">
        <v>2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439</v>
      </c>
      <c r="AY881" t="s">
        <v>439</v>
      </c>
      <c r="AZ881">
        <v>0</v>
      </c>
      <c r="BA881">
        <v>0</v>
      </c>
      <c r="BB881">
        <f>1-AZ881/BA881</f>
        <v>0</v>
      </c>
      <c r="BC881">
        <v>0</v>
      </c>
      <c r="BD881" t="s">
        <v>439</v>
      </c>
      <c r="BE881" t="s">
        <v>439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439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440</v>
      </c>
      <c r="DO881">
        <v>2</v>
      </c>
      <c r="DP881" t="b">
        <v>1</v>
      </c>
      <c r="DQ881">
        <v>1762211018.84615</v>
      </c>
      <c r="DR881">
        <v>1507.73384615385</v>
      </c>
      <c r="DS881">
        <v>1573.42615384615</v>
      </c>
      <c r="DT881">
        <v>36.4410538461538</v>
      </c>
      <c r="DU881">
        <v>21.0249846153846</v>
      </c>
      <c r="DV881">
        <v>1500.81307692308</v>
      </c>
      <c r="DW881">
        <v>36.1310153846154</v>
      </c>
      <c r="DX881">
        <v>500.010461538462</v>
      </c>
      <c r="DY881">
        <v>90.7597692307692</v>
      </c>
      <c r="DZ881">
        <v>0.100030569230769</v>
      </c>
      <c r="EA881">
        <v>44.0136461538462</v>
      </c>
      <c r="EB881">
        <v>42.1387615384615</v>
      </c>
      <c r="EC881">
        <v>999.9</v>
      </c>
      <c r="ED881">
        <v>0</v>
      </c>
      <c r="EE881">
        <v>0</v>
      </c>
      <c r="EF881">
        <v>9989.56692307692</v>
      </c>
      <c r="EG881">
        <v>0</v>
      </c>
      <c r="EH881">
        <v>1194.77615384615</v>
      </c>
      <c r="EI881">
        <v>-65.6907307692308</v>
      </c>
      <c r="EJ881">
        <v>1564.75538461538</v>
      </c>
      <c r="EK881">
        <v>1607.21769230769</v>
      </c>
      <c r="EL881">
        <v>15.4160692307692</v>
      </c>
      <c r="EM881">
        <v>1573.42615384615</v>
      </c>
      <c r="EN881">
        <v>21.0249846153846</v>
      </c>
      <c r="EO881">
        <v>3.30738153846154</v>
      </c>
      <c r="EP881">
        <v>1.90822076923077</v>
      </c>
      <c r="EQ881">
        <v>25.6621076923077</v>
      </c>
      <c r="ER881">
        <v>16.7026769230769</v>
      </c>
      <c r="ES881">
        <v>2000.00461538462</v>
      </c>
      <c r="ET881">
        <v>0.980006461538461</v>
      </c>
      <c r="EU881">
        <v>0.0199940384615385</v>
      </c>
      <c r="EV881">
        <v>0</v>
      </c>
      <c r="EW881">
        <v>1229.41692307692</v>
      </c>
      <c r="EX881">
        <v>5.00059</v>
      </c>
      <c r="EY881">
        <v>26116.3692307692</v>
      </c>
      <c r="EZ881">
        <v>17360.3769230769</v>
      </c>
      <c r="FA881">
        <v>60.75</v>
      </c>
      <c r="FB881">
        <v>60.8556153846154</v>
      </c>
      <c r="FC881">
        <v>60.25</v>
      </c>
      <c r="FD881">
        <v>60.312</v>
      </c>
      <c r="FE881">
        <v>61.312</v>
      </c>
      <c r="FF881">
        <v>1955.11461538462</v>
      </c>
      <c r="FG881">
        <v>39.89</v>
      </c>
      <c r="FH881">
        <v>0</v>
      </c>
      <c r="FI881">
        <v>1762211026.4</v>
      </c>
      <c r="FJ881">
        <v>0</v>
      </c>
      <c r="FK881">
        <v>1229.7044</v>
      </c>
      <c r="FL881">
        <v>15.5223076777512</v>
      </c>
      <c r="FM881">
        <v>342.19999945658</v>
      </c>
      <c r="FN881">
        <v>26121.516</v>
      </c>
      <c r="FO881">
        <v>15</v>
      </c>
      <c r="FP881">
        <v>0</v>
      </c>
      <c r="FQ881" t="s">
        <v>441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-65.2240619047619</v>
      </c>
      <c r="GD881">
        <v>-7.67712467532476</v>
      </c>
      <c r="GE881">
        <v>0.934603034894745</v>
      </c>
      <c r="GF881">
        <v>0</v>
      </c>
      <c r="GG881">
        <v>1228.68588235294</v>
      </c>
      <c r="GH881">
        <v>15.6461421065117</v>
      </c>
      <c r="GI881">
        <v>1.55868556548188</v>
      </c>
      <c r="GJ881">
        <v>-1</v>
      </c>
      <c r="GK881">
        <v>15.4234</v>
      </c>
      <c r="GL881">
        <v>-0.143220779220754</v>
      </c>
      <c r="GM881">
        <v>0.0147381590890224</v>
      </c>
      <c r="GN881">
        <v>0</v>
      </c>
      <c r="GO881">
        <v>0</v>
      </c>
      <c r="GP881">
        <v>2</v>
      </c>
      <c r="GQ881" t="s">
        <v>442</v>
      </c>
      <c r="GR881">
        <v>3.12644</v>
      </c>
      <c r="GS881">
        <v>2.77793</v>
      </c>
      <c r="GT881">
        <v>0.20745</v>
      </c>
      <c r="GU881">
        <v>0.212825</v>
      </c>
      <c r="GV881">
        <v>0.132501</v>
      </c>
      <c r="GW881">
        <v>0.0898773</v>
      </c>
      <c r="GX881">
        <v>28590.7</v>
      </c>
      <c r="GY881">
        <v>30094.7</v>
      </c>
      <c r="GZ881">
        <v>32777</v>
      </c>
      <c r="HA881">
        <v>34760</v>
      </c>
      <c r="HB881">
        <v>40585.2</v>
      </c>
      <c r="HC881">
        <v>45569.2</v>
      </c>
      <c r="HD881">
        <v>51442.1</v>
      </c>
      <c r="HE881">
        <v>55699.2</v>
      </c>
      <c r="HF881">
        <v>1.70045</v>
      </c>
      <c r="HG881">
        <v>2.03132</v>
      </c>
      <c r="HH881">
        <v>-0.00681728</v>
      </c>
      <c r="HI881">
        <v>0</v>
      </c>
      <c r="HJ881">
        <v>42.2517</v>
      </c>
      <c r="HK881">
        <v>999.9</v>
      </c>
      <c r="HL881">
        <v>53.492</v>
      </c>
      <c r="HM881">
        <v>28.379</v>
      </c>
      <c r="HN881">
        <v>22.8627</v>
      </c>
      <c r="HO881">
        <v>60.3452</v>
      </c>
      <c r="HP881">
        <v>31.5825</v>
      </c>
      <c r="HQ881">
        <v>2</v>
      </c>
      <c r="HR881">
        <v>2.04616</v>
      </c>
      <c r="HS881">
        <v>4.70304</v>
      </c>
      <c r="HT881">
        <v>20.0517</v>
      </c>
      <c r="HU881">
        <v>5.19063</v>
      </c>
      <c r="HV881">
        <v>12.0159</v>
      </c>
      <c r="HW881">
        <v>4.97085</v>
      </c>
      <c r="HX881">
        <v>3.29492</v>
      </c>
      <c r="HY881">
        <v>999.9</v>
      </c>
      <c r="HZ881">
        <v>9999</v>
      </c>
      <c r="IA881">
        <v>9999</v>
      </c>
      <c r="IB881">
        <v>9999</v>
      </c>
      <c r="IC881">
        <v>1.86311</v>
      </c>
      <c r="ID881">
        <v>1.86813</v>
      </c>
      <c r="IE881">
        <v>1.86783</v>
      </c>
      <c r="IF881">
        <v>1.86904</v>
      </c>
      <c r="IG881">
        <v>1.86981</v>
      </c>
      <c r="IH881">
        <v>1.86585</v>
      </c>
      <c r="II881">
        <v>1.86704</v>
      </c>
      <c r="IJ881">
        <v>1.86841</v>
      </c>
      <c r="IK881">
        <v>5</v>
      </c>
      <c r="IL881">
        <v>0</v>
      </c>
      <c r="IM881">
        <v>0</v>
      </c>
      <c r="IN881">
        <v>0</v>
      </c>
      <c r="IO881" t="s">
        <v>443</v>
      </c>
      <c r="IP881" t="s">
        <v>444</v>
      </c>
      <c r="IQ881" t="s">
        <v>445</v>
      </c>
      <c r="IR881" t="s">
        <v>445</v>
      </c>
      <c r="IS881" t="s">
        <v>445</v>
      </c>
      <c r="IT881" t="s">
        <v>445</v>
      </c>
      <c r="IU881">
        <v>0</v>
      </c>
      <c r="IV881">
        <v>100</v>
      </c>
      <c r="IW881">
        <v>100</v>
      </c>
      <c r="IX881">
        <v>7.03</v>
      </c>
      <c r="IY881">
        <v>0.31</v>
      </c>
      <c r="IZ881">
        <v>0.972545899424372</v>
      </c>
      <c r="JA881">
        <v>0.00534676025210932</v>
      </c>
      <c r="JB881">
        <v>-1.70922874884956e-06</v>
      </c>
      <c r="JC881">
        <v>5.24977269206303e-10</v>
      </c>
      <c r="JD881">
        <v>0.310040366037049</v>
      </c>
      <c r="JE881">
        <v>0</v>
      </c>
      <c r="JF881">
        <v>0</v>
      </c>
      <c r="JG881">
        <v>0</v>
      </c>
      <c r="JH881">
        <v>4</v>
      </c>
      <c r="JI881">
        <v>2317</v>
      </c>
      <c r="JJ881">
        <v>-0</v>
      </c>
      <c r="JK881">
        <v>23</v>
      </c>
      <c r="JL881">
        <v>29370183.8</v>
      </c>
      <c r="JM881">
        <v>29370183.8</v>
      </c>
      <c r="JN881">
        <v>3.59985</v>
      </c>
      <c r="JO881">
        <v>2.59033</v>
      </c>
      <c r="JP881">
        <v>2.19849</v>
      </c>
      <c r="JQ881">
        <v>2.63672</v>
      </c>
      <c r="JR881">
        <v>2.44507</v>
      </c>
      <c r="JS881">
        <v>2.30835</v>
      </c>
      <c r="JT881">
        <v>33.0206</v>
      </c>
      <c r="JU881">
        <v>24.1488</v>
      </c>
      <c r="JV881">
        <v>18</v>
      </c>
      <c r="JW881">
        <v>491.896</v>
      </c>
      <c r="JX881">
        <v>767.663</v>
      </c>
      <c r="JY881">
        <v>37.8825</v>
      </c>
      <c r="JZ881">
        <v>50.7727</v>
      </c>
      <c r="KA881">
        <v>29.9997</v>
      </c>
      <c r="KB881">
        <v>50.7546</v>
      </c>
      <c r="KC881">
        <v>50.6099</v>
      </c>
      <c r="KD881">
        <v>72.1415</v>
      </c>
      <c r="KE881">
        <v>0</v>
      </c>
      <c r="KF881">
        <v>100</v>
      </c>
      <c r="KG881">
        <v>37.7286</v>
      </c>
      <c r="KH881">
        <v>1626.01</v>
      </c>
      <c r="KI881">
        <v>21.9999</v>
      </c>
      <c r="KJ881">
        <v>93.2907</v>
      </c>
      <c r="KK881">
        <v>90.1545</v>
      </c>
    </row>
    <row r="882" spans="1:297">
      <c r="A882">
        <v>866</v>
      </c>
      <c r="B882">
        <v>1762211799.1</v>
      </c>
      <c r="C882">
        <v>13567.0999999046</v>
      </c>
      <c r="D882" t="s">
        <v>2184</v>
      </c>
      <c r="E882" t="s">
        <v>2185</v>
      </c>
      <c r="F882">
        <v>5</v>
      </c>
      <c r="G882" t="s">
        <v>2186</v>
      </c>
      <c r="H882" t="s">
        <v>438</v>
      </c>
      <c r="I882">
        <v>1762211790.6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428.981228652379</v>
      </c>
      <c r="AK882">
        <v>424.948854545454</v>
      </c>
      <c r="AL882">
        <v>-0.00645918840376213</v>
      </c>
      <c r="AM882">
        <v>64.5046839738276</v>
      </c>
      <c r="AN882">
        <f>(AP882 - AO882 + DY882*1E3/(8.314*(EA882+273.15)) * AR882/DX882 * AQ882) * DX882/(100*DL882) * 1000/(1000 - AP882)</f>
        <v>0</v>
      </c>
      <c r="AO882">
        <v>21.0119901209311</v>
      </c>
      <c r="AP882">
        <v>33.818546060606</v>
      </c>
      <c r="AQ882">
        <v>0.00607606928259094</v>
      </c>
      <c r="AR882">
        <v>96.4225212296076</v>
      </c>
      <c r="AS882">
        <v>5</v>
      </c>
      <c r="AT882">
        <v>1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439</v>
      </c>
      <c r="AY882" t="s">
        <v>439</v>
      </c>
      <c r="AZ882">
        <v>0</v>
      </c>
      <c r="BA882">
        <v>0</v>
      </c>
      <c r="BB882">
        <f>1-AZ882/BA882</f>
        <v>0</v>
      </c>
      <c r="BC882">
        <v>0</v>
      </c>
      <c r="BD882" t="s">
        <v>439</v>
      </c>
      <c r="BE882" t="s">
        <v>439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439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440</v>
      </c>
      <c r="DO882">
        <v>2</v>
      </c>
      <c r="DP882" t="b">
        <v>1</v>
      </c>
      <c r="DQ882">
        <v>1762211790.6</v>
      </c>
      <c r="DR882">
        <v>410.7043125</v>
      </c>
      <c r="DS882">
        <v>420.0403125</v>
      </c>
      <c r="DT882">
        <v>33.7720125</v>
      </c>
      <c r="DU882">
        <v>21.0117375</v>
      </c>
      <c r="DV882">
        <v>407.8</v>
      </c>
      <c r="DW882">
        <v>33.46196875</v>
      </c>
      <c r="DX882">
        <v>500.00775</v>
      </c>
      <c r="DY882">
        <v>90.778025</v>
      </c>
      <c r="DZ882">
        <v>0.1000037875</v>
      </c>
      <c r="EA882">
        <v>43.25188125</v>
      </c>
      <c r="EB882">
        <v>42.06256875</v>
      </c>
      <c r="EC882">
        <v>999.9</v>
      </c>
      <c r="ED882">
        <v>0</v>
      </c>
      <c r="EE882">
        <v>0</v>
      </c>
      <c r="EF882">
        <v>10004.2125</v>
      </c>
      <c r="EG882">
        <v>0</v>
      </c>
      <c r="EH882">
        <v>1179.5075</v>
      </c>
      <c r="EI882">
        <v>-9.336049375</v>
      </c>
      <c r="EJ882">
        <v>425.0595</v>
      </c>
      <c r="EK882">
        <v>429.0555625</v>
      </c>
      <c r="EL882">
        <v>12.7602625</v>
      </c>
      <c r="EM882">
        <v>420.0403125</v>
      </c>
      <c r="EN882">
        <v>21.0117375</v>
      </c>
      <c r="EO882">
        <v>3.065755625</v>
      </c>
      <c r="EP882">
        <v>1.907405</v>
      </c>
      <c r="EQ882">
        <v>24.389425</v>
      </c>
      <c r="ER882">
        <v>16.69594375</v>
      </c>
      <c r="ES882">
        <v>2000.006875</v>
      </c>
      <c r="ET882">
        <v>0.9799988125</v>
      </c>
      <c r="EU882">
        <v>0.02000089375</v>
      </c>
      <c r="EV882">
        <v>0</v>
      </c>
      <c r="EW882">
        <v>1199.8825</v>
      </c>
      <c r="EX882">
        <v>5.00059</v>
      </c>
      <c r="EY882">
        <v>25702.19375</v>
      </c>
      <c r="EZ882">
        <v>17360.36875</v>
      </c>
      <c r="FA882">
        <v>62.757625</v>
      </c>
      <c r="FB882">
        <v>63.2693125</v>
      </c>
      <c r="FC882">
        <v>62.242</v>
      </c>
      <c r="FD882">
        <v>62.644375</v>
      </c>
      <c r="FE882">
        <v>63.0660625</v>
      </c>
      <c r="FF882">
        <v>1955.106875</v>
      </c>
      <c r="FG882">
        <v>39.9</v>
      </c>
      <c r="FH882">
        <v>0</v>
      </c>
      <c r="FI882">
        <v>1762211798.6</v>
      </c>
      <c r="FJ882">
        <v>0</v>
      </c>
      <c r="FK882">
        <v>1199.52038461538</v>
      </c>
      <c r="FL882">
        <v>-19.3316239502039</v>
      </c>
      <c r="FM882">
        <v>-355.569230764818</v>
      </c>
      <c r="FN882">
        <v>25694.9615384615</v>
      </c>
      <c r="FO882">
        <v>15</v>
      </c>
      <c r="FP882">
        <v>0</v>
      </c>
      <c r="FQ882" t="s">
        <v>441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-9.37863523809524</v>
      </c>
      <c r="GD882">
        <v>0.797791168831177</v>
      </c>
      <c r="GE882">
        <v>0.199194590494034</v>
      </c>
      <c r="GF882">
        <v>0</v>
      </c>
      <c r="GG882">
        <v>1200.85264705882</v>
      </c>
      <c r="GH882">
        <v>-19.0268907668811</v>
      </c>
      <c r="GI882">
        <v>1.88826454531127</v>
      </c>
      <c r="GJ882">
        <v>-1</v>
      </c>
      <c r="GK882">
        <v>12.7389333333333</v>
      </c>
      <c r="GL882">
        <v>0.369927272727298</v>
      </c>
      <c r="GM882">
        <v>0.037427826843436</v>
      </c>
      <c r="GN882">
        <v>0</v>
      </c>
      <c r="GO882">
        <v>0</v>
      </c>
      <c r="GP882">
        <v>2</v>
      </c>
      <c r="GQ882" t="s">
        <v>442</v>
      </c>
      <c r="GR882">
        <v>3.12614</v>
      </c>
      <c r="GS882">
        <v>2.77807</v>
      </c>
      <c r="GT882">
        <v>0.0832669</v>
      </c>
      <c r="GU882">
        <v>0.0853356</v>
      </c>
      <c r="GV882">
        <v>0.125708</v>
      </c>
      <c r="GW882">
        <v>0.0897896</v>
      </c>
      <c r="GX882">
        <v>32978.1</v>
      </c>
      <c r="GY882">
        <v>34846.7</v>
      </c>
      <c r="GZ882">
        <v>32668.7</v>
      </c>
      <c r="HA882">
        <v>34617.1</v>
      </c>
      <c r="HB882">
        <v>40756.9</v>
      </c>
      <c r="HC882">
        <v>45382.5</v>
      </c>
      <c r="HD882">
        <v>51291.2</v>
      </c>
      <c r="HE882">
        <v>55483</v>
      </c>
      <c r="HF882">
        <v>1.69223</v>
      </c>
      <c r="HG882">
        <v>2.00975</v>
      </c>
      <c r="HH882">
        <v>-0.0892133</v>
      </c>
      <c r="HI882">
        <v>0</v>
      </c>
      <c r="HJ882">
        <v>43.482</v>
      </c>
      <c r="HK882">
        <v>999.9</v>
      </c>
      <c r="HL882">
        <v>53.589</v>
      </c>
      <c r="HM882">
        <v>28.439</v>
      </c>
      <c r="HN882">
        <v>22.9818</v>
      </c>
      <c r="HO882">
        <v>60.6245</v>
      </c>
      <c r="HP882">
        <v>31.4623</v>
      </c>
      <c r="HQ882">
        <v>2</v>
      </c>
      <c r="HR882">
        <v>2.22364</v>
      </c>
      <c r="HS882">
        <v>7.85187</v>
      </c>
      <c r="HT882">
        <v>19.9522</v>
      </c>
      <c r="HU882">
        <v>5.19108</v>
      </c>
      <c r="HV882">
        <v>12.0159</v>
      </c>
      <c r="HW882">
        <v>4.97075</v>
      </c>
      <c r="HX882">
        <v>3.29495</v>
      </c>
      <c r="HY882">
        <v>999.9</v>
      </c>
      <c r="HZ882">
        <v>9999</v>
      </c>
      <c r="IA882">
        <v>9999</v>
      </c>
      <c r="IB882">
        <v>9999</v>
      </c>
      <c r="IC882">
        <v>1.86312</v>
      </c>
      <c r="ID882">
        <v>1.86813</v>
      </c>
      <c r="IE882">
        <v>1.86783</v>
      </c>
      <c r="IF882">
        <v>1.86904</v>
      </c>
      <c r="IG882">
        <v>1.86981</v>
      </c>
      <c r="IH882">
        <v>1.86584</v>
      </c>
      <c r="II882">
        <v>1.86701</v>
      </c>
      <c r="IJ882">
        <v>1.86844</v>
      </c>
      <c r="IK882">
        <v>5</v>
      </c>
      <c r="IL882">
        <v>0</v>
      </c>
      <c r="IM882">
        <v>0</v>
      </c>
      <c r="IN882">
        <v>0</v>
      </c>
      <c r="IO882" t="s">
        <v>443</v>
      </c>
      <c r="IP882" t="s">
        <v>444</v>
      </c>
      <c r="IQ882" t="s">
        <v>445</v>
      </c>
      <c r="IR882" t="s">
        <v>445</v>
      </c>
      <c r="IS882" t="s">
        <v>445</v>
      </c>
      <c r="IT882" t="s">
        <v>445</v>
      </c>
      <c r="IU882">
        <v>0</v>
      </c>
      <c r="IV882">
        <v>100</v>
      </c>
      <c r="IW882">
        <v>100</v>
      </c>
      <c r="IX882">
        <v>2.904</v>
      </c>
      <c r="IY882">
        <v>0.31</v>
      </c>
      <c r="IZ882">
        <v>0.972545899424372</v>
      </c>
      <c r="JA882">
        <v>0.00534676025210932</v>
      </c>
      <c r="JB882">
        <v>-1.70922874884956e-06</v>
      </c>
      <c r="JC882">
        <v>5.24977269206303e-10</v>
      </c>
      <c r="JD882">
        <v>0.310040366037049</v>
      </c>
      <c r="JE882">
        <v>0</v>
      </c>
      <c r="JF882">
        <v>0</v>
      </c>
      <c r="JG882">
        <v>0</v>
      </c>
      <c r="JH882">
        <v>4</v>
      </c>
      <c r="JI882">
        <v>2317</v>
      </c>
      <c r="JJ882">
        <v>-0</v>
      </c>
      <c r="JK882">
        <v>23</v>
      </c>
      <c r="JL882">
        <v>29370196.7</v>
      </c>
      <c r="JM882">
        <v>29370196.7</v>
      </c>
      <c r="JN882">
        <v>1.09619</v>
      </c>
      <c r="JO882">
        <v>2.61719</v>
      </c>
      <c r="JP882">
        <v>2.19849</v>
      </c>
      <c r="JQ882">
        <v>2.63672</v>
      </c>
      <c r="JR882">
        <v>2.44629</v>
      </c>
      <c r="JS882">
        <v>2.27539</v>
      </c>
      <c r="JT882">
        <v>33.1099</v>
      </c>
      <c r="JU882">
        <v>24.105</v>
      </c>
      <c r="JV882">
        <v>18</v>
      </c>
      <c r="JW882">
        <v>488.362</v>
      </c>
      <c r="JX882">
        <v>749.155</v>
      </c>
      <c r="JY882">
        <v>34.8017</v>
      </c>
      <c r="JZ882">
        <v>51.8701</v>
      </c>
      <c r="KA882">
        <v>30.0042</v>
      </c>
      <c r="KB882">
        <v>51.1722</v>
      </c>
      <c r="KC882">
        <v>50.9234</v>
      </c>
      <c r="KD882">
        <v>21.9659</v>
      </c>
      <c r="KE882">
        <v>0</v>
      </c>
      <c r="KF882">
        <v>100</v>
      </c>
      <c r="KG882">
        <v>34.7541</v>
      </c>
      <c r="KH882">
        <v>413.223</v>
      </c>
      <c r="KI882">
        <v>21.9999</v>
      </c>
      <c r="KJ882">
        <v>93.0036</v>
      </c>
      <c r="KK882">
        <v>89.7966</v>
      </c>
    </row>
    <row r="883" spans="1:297">
      <c r="A883">
        <v>867</v>
      </c>
      <c r="B883">
        <v>1762211804.1</v>
      </c>
      <c r="C883">
        <v>13572.0999999046</v>
      </c>
      <c r="D883" t="s">
        <v>2187</v>
      </c>
      <c r="E883" t="s">
        <v>2188</v>
      </c>
      <c r="F883">
        <v>5</v>
      </c>
      <c r="G883" t="s">
        <v>2186</v>
      </c>
      <c r="H883" t="s">
        <v>438</v>
      </c>
      <c r="I883">
        <v>1762211795.36667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428.939938400315</v>
      </c>
      <c r="AK883">
        <v>424.929490909091</v>
      </c>
      <c r="AL883">
        <v>-0.00349366183097093</v>
      </c>
      <c r="AM883">
        <v>64.5046839738276</v>
      </c>
      <c r="AN883">
        <f>(AP883 - AO883 + DY883*1E3/(8.314*(EA883+273.15)) * AR883/DX883 * AQ883) * DX883/(100*DL883) * 1000/(1000 - AP883)</f>
        <v>0</v>
      </c>
      <c r="AO883">
        <v>21.0130512233146</v>
      </c>
      <c r="AP883">
        <v>33.8413406060606</v>
      </c>
      <c r="AQ883">
        <v>0.00325298983100518</v>
      </c>
      <c r="AR883">
        <v>96.4225212296076</v>
      </c>
      <c r="AS883">
        <v>5</v>
      </c>
      <c r="AT883">
        <v>1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439</v>
      </c>
      <c r="AY883" t="s">
        <v>439</v>
      </c>
      <c r="AZ883">
        <v>0</v>
      </c>
      <c r="BA883">
        <v>0</v>
      </c>
      <c r="BB883">
        <f>1-AZ883/BA883</f>
        <v>0</v>
      </c>
      <c r="BC883">
        <v>0</v>
      </c>
      <c r="BD883" t="s">
        <v>439</v>
      </c>
      <c r="BE883" t="s">
        <v>439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439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440</v>
      </c>
      <c r="DO883">
        <v>2</v>
      </c>
      <c r="DP883" t="b">
        <v>1</v>
      </c>
      <c r="DQ883">
        <v>1762211795.36667</v>
      </c>
      <c r="DR883">
        <v>410.645333333333</v>
      </c>
      <c r="DS883">
        <v>419.816066666667</v>
      </c>
      <c r="DT883">
        <v>33.8006533333333</v>
      </c>
      <c r="DU883">
        <v>21.0125266666667</v>
      </c>
      <c r="DV883">
        <v>407.741266666667</v>
      </c>
      <c r="DW883">
        <v>33.4906</v>
      </c>
      <c r="DX883">
        <v>500.006333333333</v>
      </c>
      <c r="DY883">
        <v>90.7783866666667</v>
      </c>
      <c r="DZ883">
        <v>0.0999895533333333</v>
      </c>
      <c r="EA883">
        <v>43.25428</v>
      </c>
      <c r="EB883">
        <v>42.061</v>
      </c>
      <c r="EC883">
        <v>999.9</v>
      </c>
      <c r="ED883">
        <v>0</v>
      </c>
      <c r="EE883">
        <v>0</v>
      </c>
      <c r="EF883">
        <v>10007.7</v>
      </c>
      <c r="EG883">
        <v>0</v>
      </c>
      <c r="EH883">
        <v>1179.47</v>
      </c>
      <c r="EI883">
        <v>-9.17083</v>
      </c>
      <c r="EJ883">
        <v>425.010933333333</v>
      </c>
      <c r="EK883">
        <v>428.826866666667</v>
      </c>
      <c r="EL883">
        <v>12.7881133333333</v>
      </c>
      <c r="EM883">
        <v>419.816066666667</v>
      </c>
      <c r="EN883">
        <v>21.0125266666667</v>
      </c>
      <c r="EO883">
        <v>3.06836666666667</v>
      </c>
      <c r="EP883">
        <v>1.90748266666667</v>
      </c>
      <c r="EQ883">
        <v>24.40364</v>
      </c>
      <c r="ER883">
        <v>16.6965866666667</v>
      </c>
      <c r="ES883">
        <v>1999.97666666667</v>
      </c>
      <c r="ET883">
        <v>0.9799988</v>
      </c>
      <c r="EU883">
        <v>0.0200009066666667</v>
      </c>
      <c r="EV883">
        <v>0</v>
      </c>
      <c r="EW883">
        <v>1198.37133333333</v>
      </c>
      <c r="EX883">
        <v>5.00059</v>
      </c>
      <c r="EY883">
        <v>25673.7733333333</v>
      </c>
      <c r="EZ883">
        <v>17360.1133333333</v>
      </c>
      <c r="FA883">
        <v>62.7872666666667</v>
      </c>
      <c r="FB883">
        <v>63.3039333333333</v>
      </c>
      <c r="FC883">
        <v>62.2748</v>
      </c>
      <c r="FD883">
        <v>62.6664</v>
      </c>
      <c r="FE883">
        <v>63.0914</v>
      </c>
      <c r="FF883">
        <v>1955.07666666667</v>
      </c>
      <c r="FG883">
        <v>39.9</v>
      </c>
      <c r="FH883">
        <v>0</v>
      </c>
      <c r="FI883">
        <v>1762211803.4</v>
      </c>
      <c r="FJ883">
        <v>0</v>
      </c>
      <c r="FK883">
        <v>1197.98384615385</v>
      </c>
      <c r="FL883">
        <v>-18.5764102680791</v>
      </c>
      <c r="FM883">
        <v>-343.340170928838</v>
      </c>
      <c r="FN883">
        <v>25666.8576923077</v>
      </c>
      <c r="FO883">
        <v>15</v>
      </c>
      <c r="FP883">
        <v>0</v>
      </c>
      <c r="FQ883" t="s">
        <v>441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-9.24981904761905</v>
      </c>
      <c r="GD883">
        <v>1.51470233766234</v>
      </c>
      <c r="GE883">
        <v>0.373182839929893</v>
      </c>
      <c r="GF883">
        <v>0</v>
      </c>
      <c r="GG883">
        <v>1198.93</v>
      </c>
      <c r="GH883">
        <v>-19.1107715919228</v>
      </c>
      <c r="GI883">
        <v>1.89353854866862</v>
      </c>
      <c r="GJ883">
        <v>-1</v>
      </c>
      <c r="GK883">
        <v>12.7739666666667</v>
      </c>
      <c r="GL883">
        <v>0.351046753246778</v>
      </c>
      <c r="GM883">
        <v>0.0356195416314102</v>
      </c>
      <c r="GN883">
        <v>0</v>
      </c>
      <c r="GO883">
        <v>0</v>
      </c>
      <c r="GP883">
        <v>2</v>
      </c>
      <c r="GQ883" t="s">
        <v>442</v>
      </c>
      <c r="GR883">
        <v>3.12619</v>
      </c>
      <c r="GS883">
        <v>2.778</v>
      </c>
      <c r="GT883">
        <v>0.0832208</v>
      </c>
      <c r="GU883">
        <v>0.08487</v>
      </c>
      <c r="GV883">
        <v>0.125767</v>
      </c>
      <c r="GW883">
        <v>0.0898038</v>
      </c>
      <c r="GX883">
        <v>32976.9</v>
      </c>
      <c r="GY883">
        <v>34861.3</v>
      </c>
      <c r="GZ883">
        <v>32666</v>
      </c>
      <c r="HA883">
        <v>34614.1</v>
      </c>
      <c r="HB883">
        <v>40751.9</v>
      </c>
      <c r="HC883">
        <v>45378.1</v>
      </c>
      <c r="HD883">
        <v>51287.8</v>
      </c>
      <c r="HE883">
        <v>55478.5</v>
      </c>
      <c r="HF883">
        <v>1.69215</v>
      </c>
      <c r="HG883">
        <v>2.00927</v>
      </c>
      <c r="HH883">
        <v>-0.0901893</v>
      </c>
      <c r="HI883">
        <v>0</v>
      </c>
      <c r="HJ883">
        <v>43.4961</v>
      </c>
      <c r="HK883">
        <v>999.9</v>
      </c>
      <c r="HL883">
        <v>53.589</v>
      </c>
      <c r="HM883">
        <v>28.439</v>
      </c>
      <c r="HN883">
        <v>22.9817</v>
      </c>
      <c r="HO883">
        <v>60.6645</v>
      </c>
      <c r="HP883">
        <v>31.5345</v>
      </c>
      <c r="HQ883">
        <v>2</v>
      </c>
      <c r="HR883">
        <v>2.22748</v>
      </c>
      <c r="HS883">
        <v>7.91614</v>
      </c>
      <c r="HT883">
        <v>19.9496</v>
      </c>
      <c r="HU883">
        <v>5.19078</v>
      </c>
      <c r="HV883">
        <v>12.0159</v>
      </c>
      <c r="HW883">
        <v>4.97085</v>
      </c>
      <c r="HX883">
        <v>3.295</v>
      </c>
      <c r="HY883">
        <v>999.9</v>
      </c>
      <c r="HZ883">
        <v>9999</v>
      </c>
      <c r="IA883">
        <v>9999</v>
      </c>
      <c r="IB883">
        <v>9999</v>
      </c>
      <c r="IC883">
        <v>1.86315</v>
      </c>
      <c r="ID883">
        <v>1.86813</v>
      </c>
      <c r="IE883">
        <v>1.86783</v>
      </c>
      <c r="IF883">
        <v>1.86904</v>
      </c>
      <c r="IG883">
        <v>1.86981</v>
      </c>
      <c r="IH883">
        <v>1.86584</v>
      </c>
      <c r="II883">
        <v>1.86698</v>
      </c>
      <c r="IJ883">
        <v>1.86844</v>
      </c>
      <c r="IK883">
        <v>5</v>
      </c>
      <c r="IL883">
        <v>0</v>
      </c>
      <c r="IM883">
        <v>0</v>
      </c>
      <c r="IN883">
        <v>0</v>
      </c>
      <c r="IO883" t="s">
        <v>443</v>
      </c>
      <c r="IP883" t="s">
        <v>444</v>
      </c>
      <c r="IQ883" t="s">
        <v>445</v>
      </c>
      <c r="IR883" t="s">
        <v>445</v>
      </c>
      <c r="IS883" t="s">
        <v>445</v>
      </c>
      <c r="IT883" t="s">
        <v>445</v>
      </c>
      <c r="IU883">
        <v>0</v>
      </c>
      <c r="IV883">
        <v>100</v>
      </c>
      <c r="IW883">
        <v>100</v>
      </c>
      <c r="IX883">
        <v>2.902</v>
      </c>
      <c r="IY883">
        <v>0.31</v>
      </c>
      <c r="IZ883">
        <v>0.972545899424372</v>
      </c>
      <c r="JA883">
        <v>0.00534676025210932</v>
      </c>
      <c r="JB883">
        <v>-1.70922874884956e-06</v>
      </c>
      <c r="JC883">
        <v>5.24977269206303e-10</v>
      </c>
      <c r="JD883">
        <v>0.310040366037049</v>
      </c>
      <c r="JE883">
        <v>0</v>
      </c>
      <c r="JF883">
        <v>0</v>
      </c>
      <c r="JG883">
        <v>0</v>
      </c>
      <c r="JH883">
        <v>4</v>
      </c>
      <c r="JI883">
        <v>2317</v>
      </c>
      <c r="JJ883">
        <v>-0</v>
      </c>
      <c r="JK883">
        <v>23</v>
      </c>
      <c r="JL883">
        <v>29370196.7</v>
      </c>
      <c r="JM883">
        <v>29370196.7</v>
      </c>
      <c r="JN883">
        <v>1.073</v>
      </c>
      <c r="JO883">
        <v>2.6062</v>
      </c>
      <c r="JP883">
        <v>2.19849</v>
      </c>
      <c r="JQ883">
        <v>2.63672</v>
      </c>
      <c r="JR883">
        <v>2.44507</v>
      </c>
      <c r="JS883">
        <v>2.36938</v>
      </c>
      <c r="JT883">
        <v>33.1322</v>
      </c>
      <c r="JU883">
        <v>24.105</v>
      </c>
      <c r="JV883">
        <v>18</v>
      </c>
      <c r="JW883">
        <v>488.486</v>
      </c>
      <c r="JX883">
        <v>748.928</v>
      </c>
      <c r="JY883">
        <v>34.7394</v>
      </c>
      <c r="JZ883">
        <v>51.8991</v>
      </c>
      <c r="KA883">
        <v>30.0037</v>
      </c>
      <c r="KB883">
        <v>51.2026</v>
      </c>
      <c r="KC883">
        <v>50.9491</v>
      </c>
      <c r="KD883">
        <v>21.454</v>
      </c>
      <c r="KE883">
        <v>0</v>
      </c>
      <c r="KF883">
        <v>100</v>
      </c>
      <c r="KG883">
        <v>34.6933</v>
      </c>
      <c r="KH883">
        <v>399.608</v>
      </c>
      <c r="KI883">
        <v>21.9999</v>
      </c>
      <c r="KJ883">
        <v>92.9968</v>
      </c>
      <c r="KK883">
        <v>89.7891</v>
      </c>
    </row>
    <row r="884" spans="1:297">
      <c r="A884">
        <v>868</v>
      </c>
      <c r="B884">
        <v>1762211809.1</v>
      </c>
      <c r="C884">
        <v>13577.0999999046</v>
      </c>
      <c r="D884" t="s">
        <v>2189</v>
      </c>
      <c r="E884" t="s">
        <v>2190</v>
      </c>
      <c r="F884">
        <v>5</v>
      </c>
      <c r="G884" t="s">
        <v>2186</v>
      </c>
      <c r="H884" t="s">
        <v>438</v>
      </c>
      <c r="I884">
        <v>1762211800.45714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424.158626807536</v>
      </c>
      <c r="AK884">
        <v>422.526539393939</v>
      </c>
      <c r="AL884">
        <v>-0.561857174961397</v>
      </c>
      <c r="AM884">
        <v>64.5046839738276</v>
      </c>
      <c r="AN884">
        <f>(AP884 - AO884 + DY884*1E3/(8.314*(EA884+273.15)) * AR884/DX884 * AQ884) * DX884/(100*DL884) * 1000/(1000 - AP884)</f>
        <v>0</v>
      </c>
      <c r="AO884">
        <v>21.0201746584214</v>
      </c>
      <c r="AP884">
        <v>33.8760236363636</v>
      </c>
      <c r="AQ884">
        <v>0.00659513221232603</v>
      </c>
      <c r="AR884">
        <v>96.4225212296076</v>
      </c>
      <c r="AS884">
        <v>5</v>
      </c>
      <c r="AT884">
        <v>1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439</v>
      </c>
      <c r="AY884" t="s">
        <v>439</v>
      </c>
      <c r="AZ884">
        <v>0</v>
      </c>
      <c r="BA884">
        <v>0</v>
      </c>
      <c r="BB884">
        <f>1-AZ884/BA884</f>
        <v>0</v>
      </c>
      <c r="BC884">
        <v>0</v>
      </c>
      <c r="BD884" t="s">
        <v>439</v>
      </c>
      <c r="BE884" t="s">
        <v>439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439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440</v>
      </c>
      <c r="DO884">
        <v>2</v>
      </c>
      <c r="DP884" t="b">
        <v>1</v>
      </c>
      <c r="DQ884">
        <v>1762211800.45714</v>
      </c>
      <c r="DR884">
        <v>410.207</v>
      </c>
      <c r="DS884">
        <v>417.678714285714</v>
      </c>
      <c r="DT884">
        <v>33.8297285714286</v>
      </c>
      <c r="DU884">
        <v>21.0152142857143</v>
      </c>
      <c r="DV884">
        <v>407.304785714286</v>
      </c>
      <c r="DW884">
        <v>33.5196785714286</v>
      </c>
      <c r="DX884">
        <v>499.994285714286</v>
      </c>
      <c r="DY884">
        <v>90.7792214285714</v>
      </c>
      <c r="DZ884">
        <v>0.100048428571429</v>
      </c>
      <c r="EA884">
        <v>43.2533428571429</v>
      </c>
      <c r="EB884">
        <v>42.0567214285714</v>
      </c>
      <c r="EC884">
        <v>999.9</v>
      </c>
      <c r="ED884">
        <v>0</v>
      </c>
      <c r="EE884">
        <v>0</v>
      </c>
      <c r="EF884">
        <v>9998.96428571429</v>
      </c>
      <c r="EG884">
        <v>0</v>
      </c>
      <c r="EH884">
        <v>1179.45571428571</v>
      </c>
      <c r="EI884">
        <v>-7.47172357142857</v>
      </c>
      <c r="EJ884">
        <v>424.570142857143</v>
      </c>
      <c r="EK884">
        <v>426.644642857143</v>
      </c>
      <c r="EL884">
        <v>12.8145</v>
      </c>
      <c r="EM884">
        <v>417.678714285714</v>
      </c>
      <c r="EN884">
        <v>21.0152142857143</v>
      </c>
      <c r="EO884">
        <v>3.07103571428571</v>
      </c>
      <c r="EP884">
        <v>1.90774428571429</v>
      </c>
      <c r="EQ884">
        <v>24.4181428571429</v>
      </c>
      <c r="ER884">
        <v>16.6987428571429</v>
      </c>
      <c r="ES884">
        <v>1999.99142857143</v>
      </c>
      <c r="ET884">
        <v>0.979999214285714</v>
      </c>
      <c r="EU884">
        <v>0.0200004785714286</v>
      </c>
      <c r="EV884">
        <v>0</v>
      </c>
      <c r="EW884">
        <v>1196.76214285714</v>
      </c>
      <c r="EX884">
        <v>5.00059</v>
      </c>
      <c r="EY884">
        <v>25644.7928571429</v>
      </c>
      <c r="EZ884">
        <v>17360.2357142857</v>
      </c>
      <c r="FA884">
        <v>62.8256428571429</v>
      </c>
      <c r="FB884">
        <v>63.3390714285714</v>
      </c>
      <c r="FC884">
        <v>62.3077857142857</v>
      </c>
      <c r="FD884">
        <v>62.7050714285714</v>
      </c>
      <c r="FE884">
        <v>63.1247857142857</v>
      </c>
      <c r="FF884">
        <v>1955.09142857143</v>
      </c>
      <c r="FG884">
        <v>39.9</v>
      </c>
      <c r="FH884">
        <v>0</v>
      </c>
      <c r="FI884">
        <v>1762211808.8</v>
      </c>
      <c r="FJ884">
        <v>0</v>
      </c>
      <c r="FK884">
        <v>1196.2196</v>
      </c>
      <c r="FL884">
        <v>-17.9500000293718</v>
      </c>
      <c r="FM884">
        <v>-330.223077453163</v>
      </c>
      <c r="FN884">
        <v>25634.968</v>
      </c>
      <c r="FO884">
        <v>15</v>
      </c>
      <c r="FP884">
        <v>0</v>
      </c>
      <c r="FQ884" t="s">
        <v>441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-7.9022695</v>
      </c>
      <c r="GD884">
        <v>19.8395977443609</v>
      </c>
      <c r="GE884">
        <v>2.50815259448558</v>
      </c>
      <c r="GF884">
        <v>0</v>
      </c>
      <c r="GG884">
        <v>1197.44235294118</v>
      </c>
      <c r="GH884">
        <v>-18.6679908426099</v>
      </c>
      <c r="GI884">
        <v>1.85273416210541</v>
      </c>
      <c r="GJ884">
        <v>-1</v>
      </c>
      <c r="GK884">
        <v>12.804575</v>
      </c>
      <c r="GL884">
        <v>0.305878195488715</v>
      </c>
      <c r="GM884">
        <v>0.029490097914385</v>
      </c>
      <c r="GN884">
        <v>0</v>
      </c>
      <c r="GO884">
        <v>0</v>
      </c>
      <c r="GP884">
        <v>2</v>
      </c>
      <c r="GQ884" t="s">
        <v>442</v>
      </c>
      <c r="GR884">
        <v>3.12618</v>
      </c>
      <c r="GS884">
        <v>2.778</v>
      </c>
      <c r="GT884">
        <v>0.0826822</v>
      </c>
      <c r="GU884">
        <v>0.0832015</v>
      </c>
      <c r="GV884">
        <v>0.125849</v>
      </c>
      <c r="GW884">
        <v>0.0898033</v>
      </c>
      <c r="GX884">
        <v>32994</v>
      </c>
      <c r="GY884">
        <v>34921.5</v>
      </c>
      <c r="GZ884">
        <v>32663.9</v>
      </c>
      <c r="HA884">
        <v>34611</v>
      </c>
      <c r="HB884">
        <v>40746.2</v>
      </c>
      <c r="HC884">
        <v>45374.1</v>
      </c>
      <c r="HD884">
        <v>51284.9</v>
      </c>
      <c r="HE884">
        <v>55473.7</v>
      </c>
      <c r="HF884">
        <v>1.692</v>
      </c>
      <c r="HG884">
        <v>2.00898</v>
      </c>
      <c r="HH884">
        <v>-0.0917278</v>
      </c>
      <c r="HI884">
        <v>0</v>
      </c>
      <c r="HJ884">
        <v>43.5091</v>
      </c>
      <c r="HK884">
        <v>999.9</v>
      </c>
      <c r="HL884">
        <v>53.614</v>
      </c>
      <c r="HM884">
        <v>28.45</v>
      </c>
      <c r="HN884">
        <v>23.0073</v>
      </c>
      <c r="HO884">
        <v>60.7645</v>
      </c>
      <c r="HP884">
        <v>31.4623</v>
      </c>
      <c r="HQ884">
        <v>2</v>
      </c>
      <c r="HR884">
        <v>2.23151</v>
      </c>
      <c r="HS884">
        <v>7.9611</v>
      </c>
      <c r="HT884">
        <v>19.9479</v>
      </c>
      <c r="HU884">
        <v>5.19108</v>
      </c>
      <c r="HV884">
        <v>12.0159</v>
      </c>
      <c r="HW884">
        <v>4.9707</v>
      </c>
      <c r="HX884">
        <v>3.295</v>
      </c>
      <c r="HY884">
        <v>999.9</v>
      </c>
      <c r="HZ884">
        <v>9999</v>
      </c>
      <c r="IA884">
        <v>9999</v>
      </c>
      <c r="IB884">
        <v>9999</v>
      </c>
      <c r="IC884">
        <v>1.86315</v>
      </c>
      <c r="ID884">
        <v>1.86811</v>
      </c>
      <c r="IE884">
        <v>1.86783</v>
      </c>
      <c r="IF884">
        <v>1.86904</v>
      </c>
      <c r="IG884">
        <v>1.86981</v>
      </c>
      <c r="IH884">
        <v>1.86584</v>
      </c>
      <c r="II884">
        <v>1.86699</v>
      </c>
      <c r="IJ884">
        <v>1.86843</v>
      </c>
      <c r="IK884">
        <v>5</v>
      </c>
      <c r="IL884">
        <v>0</v>
      </c>
      <c r="IM884">
        <v>0</v>
      </c>
      <c r="IN884">
        <v>0</v>
      </c>
      <c r="IO884" t="s">
        <v>443</v>
      </c>
      <c r="IP884" t="s">
        <v>444</v>
      </c>
      <c r="IQ884" t="s">
        <v>445</v>
      </c>
      <c r="IR884" t="s">
        <v>445</v>
      </c>
      <c r="IS884" t="s">
        <v>445</v>
      </c>
      <c r="IT884" t="s">
        <v>445</v>
      </c>
      <c r="IU884">
        <v>0</v>
      </c>
      <c r="IV884">
        <v>100</v>
      </c>
      <c r="IW884">
        <v>100</v>
      </c>
      <c r="IX884">
        <v>2.889</v>
      </c>
      <c r="IY884">
        <v>0.31</v>
      </c>
      <c r="IZ884">
        <v>0.972545899424372</v>
      </c>
      <c r="JA884">
        <v>0.00534676025210932</v>
      </c>
      <c r="JB884">
        <v>-1.70922874884956e-06</v>
      </c>
      <c r="JC884">
        <v>5.24977269206303e-10</v>
      </c>
      <c r="JD884">
        <v>0.310040366037049</v>
      </c>
      <c r="JE884">
        <v>0</v>
      </c>
      <c r="JF884">
        <v>0</v>
      </c>
      <c r="JG884">
        <v>0</v>
      </c>
      <c r="JH884">
        <v>4</v>
      </c>
      <c r="JI884">
        <v>2317</v>
      </c>
      <c r="JJ884">
        <v>-0</v>
      </c>
      <c r="JK884">
        <v>23</v>
      </c>
      <c r="JL884">
        <v>29370196.8</v>
      </c>
      <c r="JM884">
        <v>29370196.8</v>
      </c>
      <c r="JN884">
        <v>1.03882</v>
      </c>
      <c r="JO884">
        <v>2.6123</v>
      </c>
      <c r="JP884">
        <v>2.19849</v>
      </c>
      <c r="JQ884">
        <v>2.63672</v>
      </c>
      <c r="JR884">
        <v>2.44629</v>
      </c>
      <c r="JS884">
        <v>2.29614</v>
      </c>
      <c r="JT884">
        <v>33.1322</v>
      </c>
      <c r="JU884">
        <v>24.105</v>
      </c>
      <c r="JV884">
        <v>18</v>
      </c>
      <c r="JW884">
        <v>488.526</v>
      </c>
      <c r="JX884">
        <v>748.865</v>
      </c>
      <c r="JY884">
        <v>34.6806</v>
      </c>
      <c r="JZ884">
        <v>51.9304</v>
      </c>
      <c r="KA884">
        <v>30.0038</v>
      </c>
      <c r="KB884">
        <v>51.2281</v>
      </c>
      <c r="KC884">
        <v>50.9738</v>
      </c>
      <c r="KD884">
        <v>20.8084</v>
      </c>
      <c r="KE884">
        <v>0</v>
      </c>
      <c r="KF884">
        <v>100</v>
      </c>
      <c r="KG884">
        <v>34.6367</v>
      </c>
      <c r="KH884">
        <v>379.325</v>
      </c>
      <c r="KI884">
        <v>21.9999</v>
      </c>
      <c r="KJ884">
        <v>92.9913</v>
      </c>
      <c r="KK884">
        <v>89.7813</v>
      </c>
    </row>
    <row r="885" spans="1:297">
      <c r="A885">
        <v>869</v>
      </c>
      <c r="B885">
        <v>1762211814.1</v>
      </c>
      <c r="C885">
        <v>13582.0999999046</v>
      </c>
      <c r="D885" t="s">
        <v>2191</v>
      </c>
      <c r="E885" t="s">
        <v>2192</v>
      </c>
      <c r="F885">
        <v>5</v>
      </c>
      <c r="G885" t="s">
        <v>2186</v>
      </c>
      <c r="H885" t="s">
        <v>438</v>
      </c>
      <c r="I885">
        <v>1762211805.94615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412.224404185035</v>
      </c>
      <c r="AK885">
        <v>414.913545454545</v>
      </c>
      <c r="AL885">
        <v>-1.60993411419765</v>
      </c>
      <c r="AM885">
        <v>64.5046839738276</v>
      </c>
      <c r="AN885">
        <f>(AP885 - AO885 + DY885*1E3/(8.314*(EA885+273.15)) * AR885/DX885 * AQ885) * DX885/(100*DL885) * 1000/(1000 - AP885)</f>
        <v>0</v>
      </c>
      <c r="AO885">
        <v>21.0190892641015</v>
      </c>
      <c r="AP885">
        <v>33.9036339393939</v>
      </c>
      <c r="AQ885">
        <v>0.00559427054586475</v>
      </c>
      <c r="AR885">
        <v>96.4225212296076</v>
      </c>
      <c r="AS885">
        <v>5</v>
      </c>
      <c r="AT885">
        <v>1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439</v>
      </c>
      <c r="AY885" t="s">
        <v>439</v>
      </c>
      <c r="AZ885">
        <v>0</v>
      </c>
      <c r="BA885">
        <v>0</v>
      </c>
      <c r="BB885">
        <f>1-AZ885/BA885</f>
        <v>0</v>
      </c>
      <c r="BC885">
        <v>0</v>
      </c>
      <c r="BD885" t="s">
        <v>439</v>
      </c>
      <c r="BE885" t="s">
        <v>439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439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440</v>
      </c>
      <c r="DO885">
        <v>2</v>
      </c>
      <c r="DP885" t="b">
        <v>1</v>
      </c>
      <c r="DQ885">
        <v>1762211805.94615</v>
      </c>
      <c r="DR885">
        <v>407.947461538462</v>
      </c>
      <c r="DS885">
        <v>411.299769230769</v>
      </c>
      <c r="DT885">
        <v>33.8617230769231</v>
      </c>
      <c r="DU885">
        <v>21.0171153846154</v>
      </c>
      <c r="DV885">
        <v>405.054692307692</v>
      </c>
      <c r="DW885">
        <v>33.5516769230769</v>
      </c>
      <c r="DX885">
        <v>499.999769230769</v>
      </c>
      <c r="DY885">
        <v>90.7793538461538</v>
      </c>
      <c r="DZ885">
        <v>0.1000311</v>
      </c>
      <c r="EA885">
        <v>43.2521076923077</v>
      </c>
      <c r="EB885">
        <v>42.0555692307692</v>
      </c>
      <c r="EC885">
        <v>999.9</v>
      </c>
      <c r="ED885">
        <v>0</v>
      </c>
      <c r="EE885">
        <v>0</v>
      </c>
      <c r="EF885">
        <v>9997.78692307692</v>
      </c>
      <c r="EG885">
        <v>0</v>
      </c>
      <c r="EH885">
        <v>1179.38230769231</v>
      </c>
      <c r="EI885">
        <v>-3.35226846153846</v>
      </c>
      <c r="EJ885">
        <v>422.245384615385</v>
      </c>
      <c r="EK885">
        <v>420.129461538462</v>
      </c>
      <c r="EL885">
        <v>12.8446153846154</v>
      </c>
      <c r="EM885">
        <v>411.299769230769</v>
      </c>
      <c r="EN885">
        <v>21.0171153846154</v>
      </c>
      <c r="EO885">
        <v>3.07394461538462</v>
      </c>
      <c r="EP885">
        <v>1.90791846153846</v>
      </c>
      <c r="EQ885">
        <v>24.4339461538462</v>
      </c>
      <c r="ER885">
        <v>16.7001769230769</v>
      </c>
      <c r="ES885">
        <v>2000.01076923077</v>
      </c>
      <c r="ET885">
        <v>0.979999692307692</v>
      </c>
      <c r="EU885">
        <v>0.0199999846153846</v>
      </c>
      <c r="EV885">
        <v>0</v>
      </c>
      <c r="EW885">
        <v>1195.01461538462</v>
      </c>
      <c r="EX885">
        <v>5.00059</v>
      </c>
      <c r="EY885">
        <v>25615.1307692308</v>
      </c>
      <c r="EZ885">
        <v>17360.4076923077</v>
      </c>
      <c r="FA885">
        <v>62.8603846153846</v>
      </c>
      <c r="FB885">
        <v>63.3748461538462</v>
      </c>
      <c r="FC885">
        <v>62.3459230769231</v>
      </c>
      <c r="FD885">
        <v>62.7449230769231</v>
      </c>
      <c r="FE885">
        <v>63.1583846153846</v>
      </c>
      <c r="FF885">
        <v>1955.11076923077</v>
      </c>
      <c r="FG885">
        <v>39.9</v>
      </c>
      <c r="FH885">
        <v>0</v>
      </c>
      <c r="FI885">
        <v>1762211813.6</v>
      </c>
      <c r="FJ885">
        <v>0</v>
      </c>
      <c r="FK885">
        <v>1194.7268</v>
      </c>
      <c r="FL885">
        <v>-18.3600000276931</v>
      </c>
      <c r="FM885">
        <v>-319.800000400939</v>
      </c>
      <c r="FN885">
        <v>25609.04</v>
      </c>
      <c r="FO885">
        <v>15</v>
      </c>
      <c r="FP885">
        <v>0</v>
      </c>
      <c r="FQ885" t="s">
        <v>441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-5.59838885</v>
      </c>
      <c r="GD885">
        <v>44.0320149924812</v>
      </c>
      <c r="GE885">
        <v>4.66822741911715</v>
      </c>
      <c r="GF885">
        <v>0</v>
      </c>
      <c r="GG885">
        <v>1196.30441176471</v>
      </c>
      <c r="GH885">
        <v>-18.6562261395265</v>
      </c>
      <c r="GI885">
        <v>1.85137816897776</v>
      </c>
      <c r="GJ885">
        <v>-1</v>
      </c>
      <c r="GK885">
        <v>12.82683</v>
      </c>
      <c r="GL885">
        <v>0.319705263157894</v>
      </c>
      <c r="GM885">
        <v>0.0309037392559541</v>
      </c>
      <c r="GN885">
        <v>0</v>
      </c>
      <c r="GO885">
        <v>0</v>
      </c>
      <c r="GP885">
        <v>2</v>
      </c>
      <c r="GQ885" t="s">
        <v>442</v>
      </c>
      <c r="GR885">
        <v>3.1262</v>
      </c>
      <c r="GS885">
        <v>2.77786</v>
      </c>
      <c r="GT885">
        <v>0.0813691</v>
      </c>
      <c r="GU885">
        <v>0.0808969</v>
      </c>
      <c r="GV885">
        <v>0.125905</v>
      </c>
      <c r="GW885">
        <v>0.0897839</v>
      </c>
      <c r="GX885">
        <v>33039.2</v>
      </c>
      <c r="GY885">
        <v>35006.2</v>
      </c>
      <c r="GZ885">
        <v>32662.1</v>
      </c>
      <c r="HA885">
        <v>34608.1</v>
      </c>
      <c r="HB885">
        <v>40741.7</v>
      </c>
      <c r="HC885">
        <v>45371.3</v>
      </c>
      <c r="HD885">
        <v>51282.2</v>
      </c>
      <c r="HE885">
        <v>55469.6</v>
      </c>
      <c r="HF885">
        <v>1.69155</v>
      </c>
      <c r="HG885">
        <v>2.00833</v>
      </c>
      <c r="HH885">
        <v>-0.0920966</v>
      </c>
      <c r="HI885">
        <v>0</v>
      </c>
      <c r="HJ885">
        <v>43.5213</v>
      </c>
      <c r="HK885">
        <v>999.9</v>
      </c>
      <c r="HL885">
        <v>53.614</v>
      </c>
      <c r="HM885">
        <v>28.439</v>
      </c>
      <c r="HN885">
        <v>22.9902</v>
      </c>
      <c r="HO885">
        <v>60.7145</v>
      </c>
      <c r="HP885">
        <v>31.4944</v>
      </c>
      <c r="HQ885">
        <v>2</v>
      </c>
      <c r="HR885">
        <v>2.23535</v>
      </c>
      <c r="HS885">
        <v>8.01138</v>
      </c>
      <c r="HT885">
        <v>19.9461</v>
      </c>
      <c r="HU885">
        <v>5.19048</v>
      </c>
      <c r="HV885">
        <v>12.0159</v>
      </c>
      <c r="HW885">
        <v>4.97045</v>
      </c>
      <c r="HX885">
        <v>3.295</v>
      </c>
      <c r="HY885">
        <v>999.9</v>
      </c>
      <c r="HZ885">
        <v>9999</v>
      </c>
      <c r="IA885">
        <v>9999</v>
      </c>
      <c r="IB885">
        <v>9999</v>
      </c>
      <c r="IC885">
        <v>1.86313</v>
      </c>
      <c r="ID885">
        <v>1.86812</v>
      </c>
      <c r="IE885">
        <v>1.86783</v>
      </c>
      <c r="IF885">
        <v>1.86903</v>
      </c>
      <c r="IG885">
        <v>1.86981</v>
      </c>
      <c r="IH885">
        <v>1.86584</v>
      </c>
      <c r="II885">
        <v>1.86697</v>
      </c>
      <c r="IJ885">
        <v>1.86843</v>
      </c>
      <c r="IK885">
        <v>5</v>
      </c>
      <c r="IL885">
        <v>0</v>
      </c>
      <c r="IM885">
        <v>0</v>
      </c>
      <c r="IN885">
        <v>0</v>
      </c>
      <c r="IO885" t="s">
        <v>443</v>
      </c>
      <c r="IP885" t="s">
        <v>444</v>
      </c>
      <c r="IQ885" t="s">
        <v>445</v>
      </c>
      <c r="IR885" t="s">
        <v>445</v>
      </c>
      <c r="IS885" t="s">
        <v>445</v>
      </c>
      <c r="IT885" t="s">
        <v>445</v>
      </c>
      <c r="IU885">
        <v>0</v>
      </c>
      <c r="IV885">
        <v>100</v>
      </c>
      <c r="IW885">
        <v>100</v>
      </c>
      <c r="IX885">
        <v>2.854</v>
      </c>
      <c r="IY885">
        <v>0.3101</v>
      </c>
      <c r="IZ885">
        <v>0.972545899424372</v>
      </c>
      <c r="JA885">
        <v>0.00534676025210932</v>
      </c>
      <c r="JB885">
        <v>-1.70922874884956e-06</v>
      </c>
      <c r="JC885">
        <v>5.24977269206303e-10</v>
      </c>
      <c r="JD885">
        <v>0.310040366037049</v>
      </c>
      <c r="JE885">
        <v>0</v>
      </c>
      <c r="JF885">
        <v>0</v>
      </c>
      <c r="JG885">
        <v>0</v>
      </c>
      <c r="JH885">
        <v>4</v>
      </c>
      <c r="JI885">
        <v>2317</v>
      </c>
      <c r="JJ885">
        <v>-0</v>
      </c>
      <c r="JK885">
        <v>23</v>
      </c>
      <c r="JL885">
        <v>29370196.9</v>
      </c>
      <c r="JM885">
        <v>29370196.9</v>
      </c>
      <c r="JN885">
        <v>0.999756</v>
      </c>
      <c r="JO885">
        <v>2.61841</v>
      </c>
      <c r="JP885">
        <v>2.19849</v>
      </c>
      <c r="JQ885">
        <v>2.63672</v>
      </c>
      <c r="JR885">
        <v>2.44629</v>
      </c>
      <c r="JS885">
        <v>2.34253</v>
      </c>
      <c r="JT885">
        <v>33.1099</v>
      </c>
      <c r="JU885">
        <v>24.105</v>
      </c>
      <c r="JV885">
        <v>18</v>
      </c>
      <c r="JW885">
        <v>488.36</v>
      </c>
      <c r="JX885">
        <v>748.487</v>
      </c>
      <c r="JY885">
        <v>34.6234</v>
      </c>
      <c r="JZ885">
        <v>51.9662</v>
      </c>
      <c r="KA885">
        <v>30.0037</v>
      </c>
      <c r="KB885">
        <v>51.2555</v>
      </c>
      <c r="KC885">
        <v>51.0018</v>
      </c>
      <c r="KD885">
        <v>19.9551</v>
      </c>
      <c r="KE885">
        <v>0</v>
      </c>
      <c r="KF885">
        <v>100</v>
      </c>
      <c r="KG885">
        <v>34.5877</v>
      </c>
      <c r="KH885">
        <v>365.811</v>
      </c>
      <c r="KI885">
        <v>21.9999</v>
      </c>
      <c r="KJ885">
        <v>92.9862</v>
      </c>
      <c r="KK885">
        <v>89.7742</v>
      </c>
    </row>
    <row r="886" spans="1:297">
      <c r="A886">
        <v>870</v>
      </c>
      <c r="B886">
        <v>1762211819.1</v>
      </c>
      <c r="C886">
        <v>13587.0999999046</v>
      </c>
      <c r="D886" t="s">
        <v>2193</v>
      </c>
      <c r="E886" t="s">
        <v>2194</v>
      </c>
      <c r="F886">
        <v>5</v>
      </c>
      <c r="G886" t="s">
        <v>2186</v>
      </c>
      <c r="H886" t="s">
        <v>438</v>
      </c>
      <c r="I886">
        <v>1762211810.94615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397.041426747244</v>
      </c>
      <c r="AK886">
        <v>403.372406060606</v>
      </c>
      <c r="AL886">
        <v>-2.39109198899349</v>
      </c>
      <c r="AM886">
        <v>64.5046839738276</v>
      </c>
      <c r="AN886">
        <f>(AP886 - AO886 + DY886*1E3/(8.314*(EA886+273.15)) * AR886/DX886 * AQ886) * DX886/(100*DL886) * 1000/(1000 - AP886)</f>
        <v>0</v>
      </c>
      <c r="AO886">
        <v>21.0159177250652</v>
      </c>
      <c r="AP886">
        <v>33.9352084848485</v>
      </c>
      <c r="AQ886">
        <v>0.00604770661690699</v>
      </c>
      <c r="AR886">
        <v>96.4225212296076</v>
      </c>
      <c r="AS886">
        <v>5</v>
      </c>
      <c r="AT886">
        <v>1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439</v>
      </c>
      <c r="AY886" t="s">
        <v>439</v>
      </c>
      <c r="AZ886">
        <v>0</v>
      </c>
      <c r="BA886">
        <v>0</v>
      </c>
      <c r="BB886">
        <f>1-AZ886/BA886</f>
        <v>0</v>
      </c>
      <c r="BC886">
        <v>0</v>
      </c>
      <c r="BD886" t="s">
        <v>439</v>
      </c>
      <c r="BE886" t="s">
        <v>439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439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440</v>
      </c>
      <c r="DO886">
        <v>2</v>
      </c>
      <c r="DP886" t="b">
        <v>1</v>
      </c>
      <c r="DQ886">
        <v>1762211810.94615</v>
      </c>
      <c r="DR886">
        <v>402.624076923077</v>
      </c>
      <c r="DS886">
        <v>400.471153846154</v>
      </c>
      <c r="DT886">
        <v>33.8919</v>
      </c>
      <c r="DU886">
        <v>21.0179461538462</v>
      </c>
      <c r="DV886">
        <v>399.753615384615</v>
      </c>
      <c r="DW886">
        <v>33.5818615384615</v>
      </c>
      <c r="DX886">
        <v>499.973615384615</v>
      </c>
      <c r="DY886">
        <v>90.7792307692308</v>
      </c>
      <c r="DZ886">
        <v>0.100011830769231</v>
      </c>
      <c r="EA886">
        <v>43.2495461538462</v>
      </c>
      <c r="EB886">
        <v>42.0498692307692</v>
      </c>
      <c r="EC886">
        <v>999.9</v>
      </c>
      <c r="ED886">
        <v>0</v>
      </c>
      <c r="EE886">
        <v>0</v>
      </c>
      <c r="EF886">
        <v>9994.90230769231</v>
      </c>
      <c r="EG886">
        <v>0</v>
      </c>
      <c r="EH886">
        <v>1179.29692307692</v>
      </c>
      <c r="EI886">
        <v>2.15292153846154</v>
      </c>
      <c r="EJ886">
        <v>416.748307692308</v>
      </c>
      <c r="EK886">
        <v>409.068769230769</v>
      </c>
      <c r="EL886">
        <v>12.8739615384615</v>
      </c>
      <c r="EM886">
        <v>400.471153846154</v>
      </c>
      <c r="EN886">
        <v>21.0179461538462</v>
      </c>
      <c r="EO886">
        <v>3.07668</v>
      </c>
      <c r="EP886">
        <v>1.90799153846154</v>
      </c>
      <c r="EQ886">
        <v>24.4488076923077</v>
      </c>
      <c r="ER886">
        <v>16.7007846153846</v>
      </c>
      <c r="ES886">
        <v>2000.05769230769</v>
      </c>
      <c r="ET886">
        <v>0.980000384615385</v>
      </c>
      <c r="EU886">
        <v>0.0199992692307692</v>
      </c>
      <c r="EV886">
        <v>0</v>
      </c>
      <c r="EW886">
        <v>1193.53307692308</v>
      </c>
      <c r="EX886">
        <v>5.00059</v>
      </c>
      <c r="EY886">
        <v>25587.4384615385</v>
      </c>
      <c r="EZ886">
        <v>17360.8230769231</v>
      </c>
      <c r="FA886">
        <v>62.8988461538462</v>
      </c>
      <c r="FB886">
        <v>63.4036153846154</v>
      </c>
      <c r="FC886">
        <v>62.3843846153846</v>
      </c>
      <c r="FD886">
        <v>62.7833846153846</v>
      </c>
      <c r="FE886">
        <v>63.192</v>
      </c>
      <c r="FF886">
        <v>1955.15769230769</v>
      </c>
      <c r="FG886">
        <v>39.9</v>
      </c>
      <c r="FH886">
        <v>0</v>
      </c>
      <c r="FI886">
        <v>1762211818.4</v>
      </c>
      <c r="FJ886">
        <v>0</v>
      </c>
      <c r="FK886">
        <v>1193.2288</v>
      </c>
      <c r="FL886">
        <v>-19.279230739152</v>
      </c>
      <c r="FM886">
        <v>-351.376922526116</v>
      </c>
      <c r="FN886">
        <v>25581.904</v>
      </c>
      <c r="FO886">
        <v>15</v>
      </c>
      <c r="FP886">
        <v>0</v>
      </c>
      <c r="FQ886" t="s">
        <v>441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-1.81464557142857</v>
      </c>
      <c r="GD886">
        <v>64.7265783896104</v>
      </c>
      <c r="GE886">
        <v>6.64288222952391</v>
      </c>
      <c r="GF886">
        <v>0</v>
      </c>
      <c r="GG886">
        <v>1194.63529411765</v>
      </c>
      <c r="GH886">
        <v>-18.2826585250319</v>
      </c>
      <c r="GI886">
        <v>1.80800057797706</v>
      </c>
      <c r="GJ886">
        <v>-1</v>
      </c>
      <c r="GK886">
        <v>12.8523095238095</v>
      </c>
      <c r="GL886">
        <v>0.345506493506514</v>
      </c>
      <c r="GM886">
        <v>0.0350683265689235</v>
      </c>
      <c r="GN886">
        <v>0</v>
      </c>
      <c r="GO886">
        <v>0</v>
      </c>
      <c r="GP886">
        <v>2</v>
      </c>
      <c r="GQ886" t="s">
        <v>442</v>
      </c>
      <c r="GR886">
        <v>3.12609</v>
      </c>
      <c r="GS886">
        <v>2.77799</v>
      </c>
      <c r="GT886">
        <v>0.0794605</v>
      </c>
      <c r="GU886">
        <v>0.0783402</v>
      </c>
      <c r="GV886">
        <v>0.125972</v>
      </c>
      <c r="GW886">
        <v>0.0897697</v>
      </c>
      <c r="GX886">
        <v>33105.4</v>
      </c>
      <c r="GY886">
        <v>35100.4</v>
      </c>
      <c r="GZ886">
        <v>32659.9</v>
      </c>
      <c r="HA886">
        <v>34605.2</v>
      </c>
      <c r="HB886">
        <v>40736.4</v>
      </c>
      <c r="HC886">
        <v>45368.3</v>
      </c>
      <c r="HD886">
        <v>51279.2</v>
      </c>
      <c r="HE886">
        <v>55465.3</v>
      </c>
      <c r="HF886">
        <v>1.69105</v>
      </c>
      <c r="HG886">
        <v>2.00807</v>
      </c>
      <c r="HH886">
        <v>-0.0937954</v>
      </c>
      <c r="HI886">
        <v>0</v>
      </c>
      <c r="HJ886">
        <v>43.5321</v>
      </c>
      <c r="HK886">
        <v>999.9</v>
      </c>
      <c r="HL886">
        <v>53.589</v>
      </c>
      <c r="HM886">
        <v>28.439</v>
      </c>
      <c r="HN886">
        <v>22.9844</v>
      </c>
      <c r="HO886">
        <v>60.8745</v>
      </c>
      <c r="HP886">
        <v>31.4824</v>
      </c>
      <c r="HQ886">
        <v>2</v>
      </c>
      <c r="HR886">
        <v>2.23918</v>
      </c>
      <c r="HS886">
        <v>8.04912</v>
      </c>
      <c r="HT886">
        <v>19.9443</v>
      </c>
      <c r="HU886">
        <v>5.19019</v>
      </c>
      <c r="HV886">
        <v>12.0159</v>
      </c>
      <c r="HW886">
        <v>4.97025</v>
      </c>
      <c r="HX886">
        <v>3.29495</v>
      </c>
      <c r="HY886">
        <v>999.9</v>
      </c>
      <c r="HZ886">
        <v>9999</v>
      </c>
      <c r="IA886">
        <v>9999</v>
      </c>
      <c r="IB886">
        <v>9999</v>
      </c>
      <c r="IC886">
        <v>1.86314</v>
      </c>
      <c r="ID886">
        <v>1.86812</v>
      </c>
      <c r="IE886">
        <v>1.86783</v>
      </c>
      <c r="IF886">
        <v>1.86904</v>
      </c>
      <c r="IG886">
        <v>1.86981</v>
      </c>
      <c r="IH886">
        <v>1.86584</v>
      </c>
      <c r="II886">
        <v>1.867</v>
      </c>
      <c r="IJ886">
        <v>1.86844</v>
      </c>
      <c r="IK886">
        <v>5</v>
      </c>
      <c r="IL886">
        <v>0</v>
      </c>
      <c r="IM886">
        <v>0</v>
      </c>
      <c r="IN886">
        <v>0</v>
      </c>
      <c r="IO886" t="s">
        <v>443</v>
      </c>
      <c r="IP886" t="s">
        <v>444</v>
      </c>
      <c r="IQ886" t="s">
        <v>445</v>
      </c>
      <c r="IR886" t="s">
        <v>445</v>
      </c>
      <c r="IS886" t="s">
        <v>445</v>
      </c>
      <c r="IT886" t="s">
        <v>445</v>
      </c>
      <c r="IU886">
        <v>0</v>
      </c>
      <c r="IV886">
        <v>100</v>
      </c>
      <c r="IW886">
        <v>100</v>
      </c>
      <c r="IX886">
        <v>2.804</v>
      </c>
      <c r="IY886">
        <v>0.31</v>
      </c>
      <c r="IZ886">
        <v>0.972545899424372</v>
      </c>
      <c r="JA886">
        <v>0.00534676025210932</v>
      </c>
      <c r="JB886">
        <v>-1.70922874884956e-06</v>
      </c>
      <c r="JC886">
        <v>5.24977269206303e-10</v>
      </c>
      <c r="JD886">
        <v>0.310040366037049</v>
      </c>
      <c r="JE886">
        <v>0</v>
      </c>
      <c r="JF886">
        <v>0</v>
      </c>
      <c r="JG886">
        <v>0</v>
      </c>
      <c r="JH886">
        <v>4</v>
      </c>
      <c r="JI886">
        <v>2317</v>
      </c>
      <c r="JJ886">
        <v>-0</v>
      </c>
      <c r="JK886">
        <v>23</v>
      </c>
      <c r="JL886">
        <v>29370197</v>
      </c>
      <c r="JM886">
        <v>29370197</v>
      </c>
      <c r="JN886">
        <v>0.960693</v>
      </c>
      <c r="JO886">
        <v>2.62085</v>
      </c>
      <c r="JP886">
        <v>2.19849</v>
      </c>
      <c r="JQ886">
        <v>2.63672</v>
      </c>
      <c r="JR886">
        <v>2.44507</v>
      </c>
      <c r="JS886">
        <v>2.30713</v>
      </c>
      <c r="JT886">
        <v>33.1322</v>
      </c>
      <c r="JU886">
        <v>24.0963</v>
      </c>
      <c r="JV886">
        <v>18</v>
      </c>
      <c r="JW886">
        <v>488.167</v>
      </c>
      <c r="JX886">
        <v>748.493</v>
      </c>
      <c r="JY886">
        <v>34.5732</v>
      </c>
      <c r="JZ886">
        <v>52.0022</v>
      </c>
      <c r="KA886">
        <v>30.0037</v>
      </c>
      <c r="KB886">
        <v>51.2848</v>
      </c>
      <c r="KC886">
        <v>51.0288</v>
      </c>
      <c r="KD886">
        <v>19.1869</v>
      </c>
      <c r="KE886">
        <v>0</v>
      </c>
      <c r="KF886">
        <v>100</v>
      </c>
      <c r="KG886">
        <v>34.5389</v>
      </c>
      <c r="KH886">
        <v>352.336</v>
      </c>
      <c r="KI886">
        <v>21.9999</v>
      </c>
      <c r="KJ886">
        <v>92.9805</v>
      </c>
      <c r="KK886">
        <v>89.7671</v>
      </c>
    </row>
    <row r="887" spans="1:297">
      <c r="A887">
        <v>871</v>
      </c>
      <c r="B887">
        <v>1762211824.1</v>
      </c>
      <c r="C887">
        <v>13592.0999999046</v>
      </c>
      <c r="D887" t="s">
        <v>2195</v>
      </c>
      <c r="E887" t="s">
        <v>2196</v>
      </c>
      <c r="F887">
        <v>5</v>
      </c>
      <c r="G887" t="s">
        <v>2186</v>
      </c>
      <c r="H887" t="s">
        <v>438</v>
      </c>
      <c r="I887">
        <v>1762211815.94615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381.200272539817</v>
      </c>
      <c r="AK887">
        <v>389.564121212121</v>
      </c>
      <c r="AL887">
        <v>-2.80239098911408</v>
      </c>
      <c r="AM887">
        <v>64.5046839738276</v>
      </c>
      <c r="AN887">
        <f>(AP887 - AO887 + DY887*1E3/(8.314*(EA887+273.15)) * AR887/DX887 * AQ887) * DX887/(100*DL887) * 1000/(1000 - AP887)</f>
        <v>0</v>
      </c>
      <c r="AO887">
        <v>21.0121798477153</v>
      </c>
      <c r="AP887">
        <v>33.9580751515152</v>
      </c>
      <c r="AQ887">
        <v>0.00517868103341042</v>
      </c>
      <c r="AR887">
        <v>96.4225212296076</v>
      </c>
      <c r="AS887">
        <v>5</v>
      </c>
      <c r="AT887">
        <v>1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439</v>
      </c>
      <c r="AY887" t="s">
        <v>439</v>
      </c>
      <c r="AZ887">
        <v>0</v>
      </c>
      <c r="BA887">
        <v>0</v>
      </c>
      <c r="BB887">
        <f>1-AZ887/BA887</f>
        <v>0</v>
      </c>
      <c r="BC887">
        <v>0</v>
      </c>
      <c r="BD887" t="s">
        <v>439</v>
      </c>
      <c r="BE887" t="s">
        <v>439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439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440</v>
      </c>
      <c r="DO887">
        <v>2</v>
      </c>
      <c r="DP887" t="b">
        <v>1</v>
      </c>
      <c r="DQ887">
        <v>1762211815.94615</v>
      </c>
      <c r="DR887">
        <v>393.597307692308</v>
      </c>
      <c r="DS887">
        <v>386.491153846154</v>
      </c>
      <c r="DT887">
        <v>33.9202615384615</v>
      </c>
      <c r="DU887">
        <v>21.0152692307692</v>
      </c>
      <c r="DV887">
        <v>390.765</v>
      </c>
      <c r="DW887">
        <v>33.6102230769231</v>
      </c>
      <c r="DX887">
        <v>500.009692307692</v>
      </c>
      <c r="DY887">
        <v>90.7795923076923</v>
      </c>
      <c r="DZ887">
        <v>0.1000078</v>
      </c>
      <c r="EA887">
        <v>43.2470538461538</v>
      </c>
      <c r="EB887">
        <v>42.0433461538462</v>
      </c>
      <c r="EC887">
        <v>999.9</v>
      </c>
      <c r="ED887">
        <v>0</v>
      </c>
      <c r="EE887">
        <v>0</v>
      </c>
      <c r="EF887">
        <v>9997.16384615385</v>
      </c>
      <c r="EG887">
        <v>0</v>
      </c>
      <c r="EH887">
        <v>1179.19538461538</v>
      </c>
      <c r="EI887">
        <v>7.10611846153846</v>
      </c>
      <c r="EJ887">
        <v>407.416692307692</v>
      </c>
      <c r="EK887">
        <v>394.787692307692</v>
      </c>
      <c r="EL887">
        <v>12.905</v>
      </c>
      <c r="EM887">
        <v>386.491153846154</v>
      </c>
      <c r="EN887">
        <v>21.0152692307692</v>
      </c>
      <c r="EO887">
        <v>3.07926692307692</v>
      </c>
      <c r="EP887">
        <v>1.90775692307692</v>
      </c>
      <c r="EQ887">
        <v>24.4628538461538</v>
      </c>
      <c r="ER887">
        <v>16.6988384615385</v>
      </c>
      <c r="ES887">
        <v>2000.05307692308</v>
      </c>
      <c r="ET887">
        <v>0.980000615384615</v>
      </c>
      <c r="EU887">
        <v>0.0199990307692308</v>
      </c>
      <c r="EV887">
        <v>0</v>
      </c>
      <c r="EW887">
        <v>1191.79076923077</v>
      </c>
      <c r="EX887">
        <v>5.00059</v>
      </c>
      <c r="EY887">
        <v>25556.2230769231</v>
      </c>
      <c r="EZ887">
        <v>17360.7769230769</v>
      </c>
      <c r="FA887">
        <v>62.9227692307692</v>
      </c>
      <c r="FB887">
        <v>63.4420769230769</v>
      </c>
      <c r="FC887">
        <v>62.4131538461538</v>
      </c>
      <c r="FD887">
        <v>62.817</v>
      </c>
      <c r="FE887">
        <v>63.2209230769231</v>
      </c>
      <c r="FF887">
        <v>1955.15307692308</v>
      </c>
      <c r="FG887">
        <v>39.9</v>
      </c>
      <c r="FH887">
        <v>0</v>
      </c>
      <c r="FI887">
        <v>1762211823.2</v>
      </c>
      <c r="FJ887">
        <v>0</v>
      </c>
      <c r="FK887">
        <v>1191.55</v>
      </c>
      <c r="FL887">
        <v>-21.6438461578798</v>
      </c>
      <c r="FM887">
        <v>-418.715384682045</v>
      </c>
      <c r="FN887">
        <v>25551.316</v>
      </c>
      <c r="FO887">
        <v>15</v>
      </c>
      <c r="FP887">
        <v>0</v>
      </c>
      <c r="FQ887" t="s">
        <v>441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3.54376065</v>
      </c>
      <c r="GD887">
        <v>64.1545258195489</v>
      </c>
      <c r="GE887">
        <v>6.26368955607859</v>
      </c>
      <c r="GF887">
        <v>0</v>
      </c>
      <c r="GG887">
        <v>1193.09088235294</v>
      </c>
      <c r="GH887">
        <v>-20.2366691935749</v>
      </c>
      <c r="GI887">
        <v>2.00022258709472</v>
      </c>
      <c r="GJ887">
        <v>-1</v>
      </c>
      <c r="GK887">
        <v>12.88357</v>
      </c>
      <c r="GL887">
        <v>0.372496240601498</v>
      </c>
      <c r="GM887">
        <v>0.0358521003568828</v>
      </c>
      <c r="GN887">
        <v>0</v>
      </c>
      <c r="GO887">
        <v>0</v>
      </c>
      <c r="GP887">
        <v>2</v>
      </c>
      <c r="GQ887" t="s">
        <v>442</v>
      </c>
      <c r="GR887">
        <v>3.12622</v>
      </c>
      <c r="GS887">
        <v>2.7778</v>
      </c>
      <c r="GT887">
        <v>0.0772287</v>
      </c>
      <c r="GU887">
        <v>0.0758347</v>
      </c>
      <c r="GV887">
        <v>0.126042</v>
      </c>
      <c r="GW887">
        <v>0.0897544</v>
      </c>
      <c r="GX887">
        <v>33182.9</v>
      </c>
      <c r="GY887">
        <v>35192.3</v>
      </c>
      <c r="GZ887">
        <v>32657.4</v>
      </c>
      <c r="HA887">
        <v>34601.9</v>
      </c>
      <c r="HB887">
        <v>40730.9</v>
      </c>
      <c r="HC887">
        <v>45364.9</v>
      </c>
      <c r="HD887">
        <v>51276</v>
      </c>
      <c r="HE887">
        <v>55460.6</v>
      </c>
      <c r="HF887">
        <v>1.69093</v>
      </c>
      <c r="HG887">
        <v>2.00742</v>
      </c>
      <c r="HH887">
        <v>-0.0943467</v>
      </c>
      <c r="HI887">
        <v>0</v>
      </c>
      <c r="HJ887">
        <v>43.5419</v>
      </c>
      <c r="HK887">
        <v>999.9</v>
      </c>
      <c r="HL887">
        <v>53.589</v>
      </c>
      <c r="HM887">
        <v>28.439</v>
      </c>
      <c r="HN887">
        <v>22.9808</v>
      </c>
      <c r="HO887">
        <v>60.9145</v>
      </c>
      <c r="HP887">
        <v>31.4704</v>
      </c>
      <c r="HQ887">
        <v>2</v>
      </c>
      <c r="HR887">
        <v>2.24291</v>
      </c>
      <c r="HS887">
        <v>8.06639</v>
      </c>
      <c r="HT887">
        <v>19.944</v>
      </c>
      <c r="HU887">
        <v>5.19078</v>
      </c>
      <c r="HV887">
        <v>12.0159</v>
      </c>
      <c r="HW887">
        <v>4.97085</v>
      </c>
      <c r="HX887">
        <v>3.295</v>
      </c>
      <c r="HY887">
        <v>999.9</v>
      </c>
      <c r="HZ887">
        <v>9999</v>
      </c>
      <c r="IA887">
        <v>9999</v>
      </c>
      <c r="IB887">
        <v>9999</v>
      </c>
      <c r="IC887">
        <v>1.86312</v>
      </c>
      <c r="ID887">
        <v>1.86813</v>
      </c>
      <c r="IE887">
        <v>1.86783</v>
      </c>
      <c r="IF887">
        <v>1.86904</v>
      </c>
      <c r="IG887">
        <v>1.86981</v>
      </c>
      <c r="IH887">
        <v>1.86584</v>
      </c>
      <c r="II887">
        <v>1.86698</v>
      </c>
      <c r="IJ887">
        <v>1.86842</v>
      </c>
      <c r="IK887">
        <v>5</v>
      </c>
      <c r="IL887">
        <v>0</v>
      </c>
      <c r="IM887">
        <v>0</v>
      </c>
      <c r="IN887">
        <v>0</v>
      </c>
      <c r="IO887" t="s">
        <v>443</v>
      </c>
      <c r="IP887" t="s">
        <v>444</v>
      </c>
      <c r="IQ887" t="s">
        <v>445</v>
      </c>
      <c r="IR887" t="s">
        <v>445</v>
      </c>
      <c r="IS887" t="s">
        <v>445</v>
      </c>
      <c r="IT887" t="s">
        <v>445</v>
      </c>
      <c r="IU887">
        <v>0</v>
      </c>
      <c r="IV887">
        <v>100</v>
      </c>
      <c r="IW887">
        <v>100</v>
      </c>
      <c r="IX887">
        <v>2.747</v>
      </c>
      <c r="IY887">
        <v>0.3101</v>
      </c>
      <c r="IZ887">
        <v>0.972545899424372</v>
      </c>
      <c r="JA887">
        <v>0.00534676025210932</v>
      </c>
      <c r="JB887">
        <v>-1.70922874884956e-06</v>
      </c>
      <c r="JC887">
        <v>5.24977269206303e-10</v>
      </c>
      <c r="JD887">
        <v>0.310040366037049</v>
      </c>
      <c r="JE887">
        <v>0</v>
      </c>
      <c r="JF887">
        <v>0</v>
      </c>
      <c r="JG887">
        <v>0</v>
      </c>
      <c r="JH887">
        <v>4</v>
      </c>
      <c r="JI887">
        <v>2317</v>
      </c>
      <c r="JJ887">
        <v>-0</v>
      </c>
      <c r="JK887">
        <v>23</v>
      </c>
      <c r="JL887">
        <v>29370197.1</v>
      </c>
      <c r="JM887">
        <v>29370197.1</v>
      </c>
      <c r="JN887">
        <v>0.921631</v>
      </c>
      <c r="JO887">
        <v>2.60864</v>
      </c>
      <c r="JP887">
        <v>2.19849</v>
      </c>
      <c r="JQ887">
        <v>2.63794</v>
      </c>
      <c r="JR887">
        <v>2.44507</v>
      </c>
      <c r="JS887">
        <v>2.34131</v>
      </c>
      <c r="JT887">
        <v>33.1322</v>
      </c>
      <c r="JU887">
        <v>24.105</v>
      </c>
      <c r="JV887">
        <v>18</v>
      </c>
      <c r="JW887">
        <v>488.225</v>
      </c>
      <c r="JX887">
        <v>748.09</v>
      </c>
      <c r="JY887">
        <v>34.5264</v>
      </c>
      <c r="JZ887">
        <v>52.0346</v>
      </c>
      <c r="KA887">
        <v>30.0036</v>
      </c>
      <c r="KB887">
        <v>51.3101</v>
      </c>
      <c r="KC887">
        <v>51.054</v>
      </c>
      <c r="KD887">
        <v>18.3438</v>
      </c>
      <c r="KE887">
        <v>0</v>
      </c>
      <c r="KF887">
        <v>100</v>
      </c>
      <c r="KG887">
        <v>34.5041</v>
      </c>
      <c r="KH887">
        <v>331.975</v>
      </c>
      <c r="KI887">
        <v>21.9999</v>
      </c>
      <c r="KJ887">
        <v>92.9742</v>
      </c>
      <c r="KK887">
        <v>89.7591</v>
      </c>
    </row>
    <row r="888" spans="1:297">
      <c r="A888">
        <v>872</v>
      </c>
      <c r="B888">
        <v>1762211829.1</v>
      </c>
      <c r="C888">
        <v>13597.0999999046</v>
      </c>
      <c r="D888" t="s">
        <v>2197</v>
      </c>
      <c r="E888" t="s">
        <v>2198</v>
      </c>
      <c r="F888">
        <v>5</v>
      </c>
      <c r="G888" t="s">
        <v>2186</v>
      </c>
      <c r="H888" t="s">
        <v>438</v>
      </c>
      <c r="I888">
        <v>1762211820.94615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365.551821564813</v>
      </c>
      <c r="AK888">
        <v>374.982454545454</v>
      </c>
      <c r="AL888">
        <v>-2.94651184862428</v>
      </c>
      <c r="AM888">
        <v>64.5046839738276</v>
      </c>
      <c r="AN888">
        <f>(AP888 - AO888 + DY888*1E3/(8.314*(EA888+273.15)) * AR888/DX888 * AQ888) * DX888/(100*DL888) * 1000/(1000 - AP888)</f>
        <v>0</v>
      </c>
      <c r="AO888">
        <v>21.0072031323017</v>
      </c>
      <c r="AP888">
        <v>33.9743878787879</v>
      </c>
      <c r="AQ888">
        <v>0.00228041723741438</v>
      </c>
      <c r="AR888">
        <v>96.4225212296076</v>
      </c>
      <c r="AS888">
        <v>5</v>
      </c>
      <c r="AT888">
        <v>1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439</v>
      </c>
      <c r="AY888" t="s">
        <v>439</v>
      </c>
      <c r="AZ888">
        <v>0</v>
      </c>
      <c r="BA888">
        <v>0</v>
      </c>
      <c r="BB888">
        <f>1-AZ888/BA888</f>
        <v>0</v>
      </c>
      <c r="BC888">
        <v>0</v>
      </c>
      <c r="BD888" t="s">
        <v>439</v>
      </c>
      <c r="BE888" t="s">
        <v>439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439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440</v>
      </c>
      <c r="DO888">
        <v>2</v>
      </c>
      <c r="DP888" t="b">
        <v>1</v>
      </c>
      <c r="DQ888">
        <v>1762211820.94615</v>
      </c>
      <c r="DR888">
        <v>381.704153846154</v>
      </c>
      <c r="DS888">
        <v>371.195384615385</v>
      </c>
      <c r="DT888">
        <v>33.9453846153846</v>
      </c>
      <c r="DU888">
        <v>21.0110846153846</v>
      </c>
      <c r="DV888">
        <v>378.922384615385</v>
      </c>
      <c r="DW888">
        <v>33.6353461538462</v>
      </c>
      <c r="DX888">
        <v>500.012769230769</v>
      </c>
      <c r="DY888">
        <v>90.7812461538462</v>
      </c>
      <c r="DZ888">
        <v>0.100014161538462</v>
      </c>
      <c r="EA888">
        <v>43.2453923076923</v>
      </c>
      <c r="EB888">
        <v>42.0398384615385</v>
      </c>
      <c r="EC888">
        <v>999.9</v>
      </c>
      <c r="ED888">
        <v>0</v>
      </c>
      <c r="EE888">
        <v>0</v>
      </c>
      <c r="EF888">
        <v>9997.35230769231</v>
      </c>
      <c r="EG888">
        <v>0</v>
      </c>
      <c r="EH888">
        <v>1179.08923076923</v>
      </c>
      <c r="EI888">
        <v>10.5085346153846</v>
      </c>
      <c r="EJ888">
        <v>395.116076923077</v>
      </c>
      <c r="EK888">
        <v>379.162153846154</v>
      </c>
      <c r="EL888">
        <v>12.9342923076923</v>
      </c>
      <c r="EM888">
        <v>371.195384615385</v>
      </c>
      <c r="EN888">
        <v>21.0110846153846</v>
      </c>
      <c r="EO888">
        <v>3.08160307692308</v>
      </c>
      <c r="EP888">
        <v>1.90741307692308</v>
      </c>
      <c r="EQ888">
        <v>24.4755384615385</v>
      </c>
      <c r="ER888">
        <v>16.6959846153846</v>
      </c>
      <c r="ES888">
        <v>2000.07230769231</v>
      </c>
      <c r="ET888">
        <v>0.980001076923077</v>
      </c>
      <c r="EU888">
        <v>0.0199985538461538</v>
      </c>
      <c r="EV888">
        <v>0</v>
      </c>
      <c r="EW888">
        <v>1189.90769230769</v>
      </c>
      <c r="EX888">
        <v>5.00059</v>
      </c>
      <c r="EY888">
        <v>25520.3384615385</v>
      </c>
      <c r="EZ888">
        <v>17360.9538461538</v>
      </c>
      <c r="FA888">
        <v>62.9612307692308</v>
      </c>
      <c r="FB888">
        <v>63.4757692307692</v>
      </c>
      <c r="FC888">
        <v>62.4516153846154</v>
      </c>
      <c r="FD888">
        <v>62.8506923076923</v>
      </c>
      <c r="FE888">
        <v>63.2546153846154</v>
      </c>
      <c r="FF888">
        <v>1955.17230769231</v>
      </c>
      <c r="FG888">
        <v>39.9</v>
      </c>
      <c r="FH888">
        <v>0</v>
      </c>
      <c r="FI888">
        <v>1762211828.6</v>
      </c>
      <c r="FJ888">
        <v>0</v>
      </c>
      <c r="FK888">
        <v>1189.55</v>
      </c>
      <c r="FL888">
        <v>-25.3695726541426</v>
      </c>
      <c r="FM888">
        <v>-483.989743670777</v>
      </c>
      <c r="FN888">
        <v>25512.9423076923</v>
      </c>
      <c r="FO888">
        <v>15</v>
      </c>
      <c r="FP888">
        <v>0</v>
      </c>
      <c r="FQ888" t="s">
        <v>441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8.70361465</v>
      </c>
      <c r="GD888">
        <v>39.1823717142857</v>
      </c>
      <c r="GE888">
        <v>3.91050891952976</v>
      </c>
      <c r="GF888">
        <v>0</v>
      </c>
      <c r="GG888">
        <v>1190.89558823529</v>
      </c>
      <c r="GH888">
        <v>-22.8682963960245</v>
      </c>
      <c r="GI888">
        <v>2.26455708067303</v>
      </c>
      <c r="GJ888">
        <v>-1</v>
      </c>
      <c r="GK888">
        <v>12.92039</v>
      </c>
      <c r="GL888">
        <v>0.351166917293219</v>
      </c>
      <c r="GM888">
        <v>0.0337942287972369</v>
      </c>
      <c r="GN888">
        <v>0</v>
      </c>
      <c r="GO888">
        <v>0</v>
      </c>
      <c r="GP888">
        <v>2</v>
      </c>
      <c r="GQ888" t="s">
        <v>442</v>
      </c>
      <c r="GR888">
        <v>3.12616</v>
      </c>
      <c r="GS888">
        <v>2.77798</v>
      </c>
      <c r="GT888">
        <v>0.0748192</v>
      </c>
      <c r="GU888">
        <v>0.0729852</v>
      </c>
      <c r="GV888">
        <v>0.126075</v>
      </c>
      <c r="GW888">
        <v>0.089723</v>
      </c>
      <c r="GX888">
        <v>33267.1</v>
      </c>
      <c r="GY888">
        <v>35297.2</v>
      </c>
      <c r="GZ888">
        <v>32655.2</v>
      </c>
      <c r="HA888">
        <v>34598.7</v>
      </c>
      <c r="HB888">
        <v>40727.1</v>
      </c>
      <c r="HC888">
        <v>45362</v>
      </c>
      <c r="HD888">
        <v>51273.1</v>
      </c>
      <c r="HE888">
        <v>55455.6</v>
      </c>
      <c r="HF888">
        <v>1.69035</v>
      </c>
      <c r="HG888">
        <v>2.00705</v>
      </c>
      <c r="HH888">
        <v>-0.0952035</v>
      </c>
      <c r="HI888">
        <v>0</v>
      </c>
      <c r="HJ888">
        <v>43.5534</v>
      </c>
      <c r="HK888">
        <v>999.9</v>
      </c>
      <c r="HL888">
        <v>53.589</v>
      </c>
      <c r="HM888">
        <v>28.439</v>
      </c>
      <c r="HN888">
        <v>22.9808</v>
      </c>
      <c r="HO888">
        <v>60.7745</v>
      </c>
      <c r="HP888">
        <v>31.4503</v>
      </c>
      <c r="HQ888">
        <v>2</v>
      </c>
      <c r="HR888">
        <v>2.24648</v>
      </c>
      <c r="HS888">
        <v>8.0805</v>
      </c>
      <c r="HT888">
        <v>19.9438</v>
      </c>
      <c r="HU888">
        <v>5.19033</v>
      </c>
      <c r="HV888">
        <v>12.0159</v>
      </c>
      <c r="HW888">
        <v>4.97085</v>
      </c>
      <c r="HX888">
        <v>3.295</v>
      </c>
      <c r="HY888">
        <v>999.9</v>
      </c>
      <c r="HZ888">
        <v>9999</v>
      </c>
      <c r="IA888">
        <v>9999</v>
      </c>
      <c r="IB888">
        <v>9999</v>
      </c>
      <c r="IC888">
        <v>1.86312</v>
      </c>
      <c r="ID888">
        <v>1.86813</v>
      </c>
      <c r="IE888">
        <v>1.86783</v>
      </c>
      <c r="IF888">
        <v>1.86905</v>
      </c>
      <c r="IG888">
        <v>1.86981</v>
      </c>
      <c r="IH888">
        <v>1.86585</v>
      </c>
      <c r="II888">
        <v>1.86697</v>
      </c>
      <c r="IJ888">
        <v>1.86844</v>
      </c>
      <c r="IK888">
        <v>5</v>
      </c>
      <c r="IL888">
        <v>0</v>
      </c>
      <c r="IM888">
        <v>0</v>
      </c>
      <c r="IN888">
        <v>0</v>
      </c>
      <c r="IO888" t="s">
        <v>443</v>
      </c>
      <c r="IP888" t="s">
        <v>444</v>
      </c>
      <c r="IQ888" t="s">
        <v>445</v>
      </c>
      <c r="IR888" t="s">
        <v>445</v>
      </c>
      <c r="IS888" t="s">
        <v>445</v>
      </c>
      <c r="IT888" t="s">
        <v>445</v>
      </c>
      <c r="IU888">
        <v>0</v>
      </c>
      <c r="IV888">
        <v>100</v>
      </c>
      <c r="IW888">
        <v>100</v>
      </c>
      <c r="IX888">
        <v>2.686</v>
      </c>
      <c r="IY888">
        <v>0.3101</v>
      </c>
      <c r="IZ888">
        <v>0.972545899424372</v>
      </c>
      <c r="JA888">
        <v>0.00534676025210932</v>
      </c>
      <c r="JB888">
        <v>-1.70922874884956e-06</v>
      </c>
      <c r="JC888">
        <v>5.24977269206303e-10</v>
      </c>
      <c r="JD888">
        <v>0.310040366037049</v>
      </c>
      <c r="JE888">
        <v>0</v>
      </c>
      <c r="JF888">
        <v>0</v>
      </c>
      <c r="JG888">
        <v>0</v>
      </c>
      <c r="JH888">
        <v>4</v>
      </c>
      <c r="JI888">
        <v>2317</v>
      </c>
      <c r="JJ888">
        <v>-0</v>
      </c>
      <c r="JK888">
        <v>23</v>
      </c>
      <c r="JL888">
        <v>29370197.2</v>
      </c>
      <c r="JM888">
        <v>29370197.2</v>
      </c>
      <c r="JN888">
        <v>0.876465</v>
      </c>
      <c r="JO888">
        <v>2.62329</v>
      </c>
      <c r="JP888">
        <v>2.19849</v>
      </c>
      <c r="JQ888">
        <v>2.63672</v>
      </c>
      <c r="JR888">
        <v>2.44507</v>
      </c>
      <c r="JS888">
        <v>2.30713</v>
      </c>
      <c r="JT888">
        <v>33.1099</v>
      </c>
      <c r="JU888">
        <v>24.0963</v>
      </c>
      <c r="JV888">
        <v>18</v>
      </c>
      <c r="JW888">
        <v>487.986</v>
      </c>
      <c r="JX888">
        <v>748.001</v>
      </c>
      <c r="JY888">
        <v>34.4897</v>
      </c>
      <c r="JZ888">
        <v>52.067</v>
      </c>
      <c r="KA888">
        <v>30.0035</v>
      </c>
      <c r="KB888">
        <v>51.341</v>
      </c>
      <c r="KC888">
        <v>51.0841</v>
      </c>
      <c r="KD888">
        <v>17.4969</v>
      </c>
      <c r="KE888">
        <v>0</v>
      </c>
      <c r="KF888">
        <v>100</v>
      </c>
      <c r="KG888">
        <v>34.4656</v>
      </c>
      <c r="KH888">
        <v>318.327</v>
      </c>
      <c r="KI888">
        <v>21.9999</v>
      </c>
      <c r="KJ888">
        <v>92.9686</v>
      </c>
      <c r="KK888">
        <v>89.7509</v>
      </c>
    </row>
    <row r="889" spans="1:297">
      <c r="A889">
        <v>873</v>
      </c>
      <c r="B889">
        <v>1762211834.1</v>
      </c>
      <c r="C889">
        <v>13602.0999999046</v>
      </c>
      <c r="D889" t="s">
        <v>2199</v>
      </c>
      <c r="E889" t="s">
        <v>2200</v>
      </c>
      <c r="F889">
        <v>5</v>
      </c>
      <c r="G889" t="s">
        <v>2186</v>
      </c>
      <c r="H889" t="s">
        <v>438</v>
      </c>
      <c r="I889">
        <v>1762211825.94615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348.397307137229</v>
      </c>
      <c r="AK889">
        <v>359.1482</v>
      </c>
      <c r="AL889">
        <v>-3.18123251422269</v>
      </c>
      <c r="AM889">
        <v>64.5046839738276</v>
      </c>
      <c r="AN889">
        <f>(AP889 - AO889 + DY889*1E3/(8.314*(EA889+273.15)) * AR889/DX889 * AQ889) * DX889/(100*DL889) * 1000/(1000 - AP889)</f>
        <v>0</v>
      </c>
      <c r="AO889">
        <v>20.999322814077</v>
      </c>
      <c r="AP889">
        <v>34.0056</v>
      </c>
      <c r="AQ889">
        <v>0.00564341732679192</v>
      </c>
      <c r="AR889">
        <v>96.4225212296076</v>
      </c>
      <c r="AS889">
        <v>5</v>
      </c>
      <c r="AT889">
        <v>1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439</v>
      </c>
      <c r="AY889" t="s">
        <v>439</v>
      </c>
      <c r="AZ889">
        <v>0</v>
      </c>
      <c r="BA889">
        <v>0</v>
      </c>
      <c r="BB889">
        <f>1-AZ889/BA889</f>
        <v>0</v>
      </c>
      <c r="BC889">
        <v>0</v>
      </c>
      <c r="BD889" t="s">
        <v>439</v>
      </c>
      <c r="BE889" t="s">
        <v>439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439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440</v>
      </c>
      <c r="DO889">
        <v>2</v>
      </c>
      <c r="DP889" t="b">
        <v>1</v>
      </c>
      <c r="DQ889">
        <v>1762211825.94615</v>
      </c>
      <c r="DR889">
        <v>368.009923076923</v>
      </c>
      <c r="DS889">
        <v>355.367692307692</v>
      </c>
      <c r="DT889">
        <v>33.9690153846154</v>
      </c>
      <c r="DU889">
        <v>21.0055846153846</v>
      </c>
      <c r="DV889">
        <v>365.286769230769</v>
      </c>
      <c r="DW889">
        <v>33.6589769230769</v>
      </c>
      <c r="DX889">
        <v>500.013923076923</v>
      </c>
      <c r="DY889">
        <v>90.7810615384615</v>
      </c>
      <c r="DZ889">
        <v>0.0999917538461538</v>
      </c>
      <c r="EA889">
        <v>43.2413846153846</v>
      </c>
      <c r="EB889">
        <v>42.0328615384615</v>
      </c>
      <c r="EC889">
        <v>999.9</v>
      </c>
      <c r="ED889">
        <v>0</v>
      </c>
      <c r="EE889">
        <v>0</v>
      </c>
      <c r="EF889">
        <v>10000.5307692308</v>
      </c>
      <c r="EG889">
        <v>0</v>
      </c>
      <c r="EH889">
        <v>1178.98307692308</v>
      </c>
      <c r="EI889">
        <v>12.6419769230769</v>
      </c>
      <c r="EJ889">
        <v>380.949846153846</v>
      </c>
      <c r="EK889">
        <v>362.992769230769</v>
      </c>
      <c r="EL889">
        <v>12.9634307692308</v>
      </c>
      <c r="EM889">
        <v>355.367692307692</v>
      </c>
      <c r="EN889">
        <v>21.0055846153846</v>
      </c>
      <c r="EO889">
        <v>3.08374230769231</v>
      </c>
      <c r="EP889">
        <v>1.90691</v>
      </c>
      <c r="EQ889">
        <v>24.4871307692308</v>
      </c>
      <c r="ER889">
        <v>16.6918384615385</v>
      </c>
      <c r="ES889">
        <v>2000.04384615385</v>
      </c>
      <c r="ET889">
        <v>0.980001076923077</v>
      </c>
      <c r="EU889">
        <v>0.0199985538461538</v>
      </c>
      <c r="EV889">
        <v>0</v>
      </c>
      <c r="EW889">
        <v>1187.65153846154</v>
      </c>
      <c r="EX889">
        <v>5.00059</v>
      </c>
      <c r="EY889">
        <v>25479.0307692308</v>
      </c>
      <c r="EZ889">
        <v>17360.7153846154</v>
      </c>
      <c r="FA889">
        <v>62.9806153846154</v>
      </c>
      <c r="FB889">
        <v>63.5094615384615</v>
      </c>
      <c r="FC889">
        <v>62.4757692307692</v>
      </c>
      <c r="FD889">
        <v>62.8891538461539</v>
      </c>
      <c r="FE889">
        <v>63.2833846153846</v>
      </c>
      <c r="FF889">
        <v>1955.14384615385</v>
      </c>
      <c r="FG889">
        <v>39.9</v>
      </c>
      <c r="FH889">
        <v>0</v>
      </c>
      <c r="FI889">
        <v>1762211833.4</v>
      </c>
      <c r="FJ889">
        <v>0</v>
      </c>
      <c r="FK889">
        <v>1187.37576923077</v>
      </c>
      <c r="FL889">
        <v>-28.2916239442901</v>
      </c>
      <c r="FM889">
        <v>-529.128205279916</v>
      </c>
      <c r="FN889">
        <v>25472.6615384615</v>
      </c>
      <c r="FO889">
        <v>15</v>
      </c>
      <c r="FP889">
        <v>0</v>
      </c>
      <c r="FQ889" t="s">
        <v>441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11.1383015</v>
      </c>
      <c r="GD889">
        <v>27.3362007518797</v>
      </c>
      <c r="GE889">
        <v>2.68281265980924</v>
      </c>
      <c r="GF889">
        <v>0</v>
      </c>
      <c r="GG889">
        <v>1189.21705882353</v>
      </c>
      <c r="GH889">
        <v>-25.9006875621196</v>
      </c>
      <c r="GI889">
        <v>2.55606260787238</v>
      </c>
      <c r="GJ889">
        <v>-1</v>
      </c>
      <c r="GK889">
        <v>12.943885</v>
      </c>
      <c r="GL889">
        <v>0.350007518797011</v>
      </c>
      <c r="GM889">
        <v>0.0336949443537157</v>
      </c>
      <c r="GN889">
        <v>0</v>
      </c>
      <c r="GO889">
        <v>0</v>
      </c>
      <c r="GP889">
        <v>2</v>
      </c>
      <c r="GQ889" t="s">
        <v>442</v>
      </c>
      <c r="GR889">
        <v>3.12595</v>
      </c>
      <c r="GS889">
        <v>2.77797</v>
      </c>
      <c r="GT889">
        <v>0.0722089</v>
      </c>
      <c r="GU889">
        <v>0.0702907</v>
      </c>
      <c r="GV889">
        <v>0.126134</v>
      </c>
      <c r="GW889">
        <v>0.0897002</v>
      </c>
      <c r="GX889">
        <v>33358.4</v>
      </c>
      <c r="GY889">
        <v>35396.1</v>
      </c>
      <c r="GZ889">
        <v>32653</v>
      </c>
      <c r="HA889">
        <v>34595.2</v>
      </c>
      <c r="HB889">
        <v>40722.1</v>
      </c>
      <c r="HC889">
        <v>45358.7</v>
      </c>
      <c r="HD889">
        <v>51270</v>
      </c>
      <c r="HE889">
        <v>55450.6</v>
      </c>
      <c r="HF889">
        <v>1.68992</v>
      </c>
      <c r="HG889">
        <v>2.00675</v>
      </c>
      <c r="HH889">
        <v>-0.0966415</v>
      </c>
      <c r="HI889">
        <v>0</v>
      </c>
      <c r="HJ889">
        <v>43.563</v>
      </c>
      <c r="HK889">
        <v>999.9</v>
      </c>
      <c r="HL889">
        <v>53.589</v>
      </c>
      <c r="HM889">
        <v>28.439</v>
      </c>
      <c r="HN889">
        <v>22.9817</v>
      </c>
      <c r="HO889">
        <v>60.7245</v>
      </c>
      <c r="HP889">
        <v>31.5144</v>
      </c>
      <c r="HQ889">
        <v>2</v>
      </c>
      <c r="HR889">
        <v>2.25014</v>
      </c>
      <c r="HS889">
        <v>8.10009</v>
      </c>
      <c r="HT889">
        <v>19.9429</v>
      </c>
      <c r="HU889">
        <v>5.18809</v>
      </c>
      <c r="HV889">
        <v>12.0159</v>
      </c>
      <c r="HW889">
        <v>4.97065</v>
      </c>
      <c r="HX889">
        <v>3.29497</v>
      </c>
      <c r="HY889">
        <v>999.9</v>
      </c>
      <c r="HZ889">
        <v>9999</v>
      </c>
      <c r="IA889">
        <v>9999</v>
      </c>
      <c r="IB889">
        <v>9999</v>
      </c>
      <c r="IC889">
        <v>1.86313</v>
      </c>
      <c r="ID889">
        <v>1.86813</v>
      </c>
      <c r="IE889">
        <v>1.86783</v>
      </c>
      <c r="IF889">
        <v>1.86904</v>
      </c>
      <c r="IG889">
        <v>1.86981</v>
      </c>
      <c r="IH889">
        <v>1.86584</v>
      </c>
      <c r="II889">
        <v>1.867</v>
      </c>
      <c r="IJ889">
        <v>1.86841</v>
      </c>
      <c r="IK889">
        <v>5</v>
      </c>
      <c r="IL889">
        <v>0</v>
      </c>
      <c r="IM889">
        <v>0</v>
      </c>
      <c r="IN889">
        <v>0</v>
      </c>
      <c r="IO889" t="s">
        <v>443</v>
      </c>
      <c r="IP889" t="s">
        <v>444</v>
      </c>
      <c r="IQ889" t="s">
        <v>445</v>
      </c>
      <c r="IR889" t="s">
        <v>445</v>
      </c>
      <c r="IS889" t="s">
        <v>445</v>
      </c>
      <c r="IT889" t="s">
        <v>445</v>
      </c>
      <c r="IU889">
        <v>0</v>
      </c>
      <c r="IV889">
        <v>100</v>
      </c>
      <c r="IW889">
        <v>100</v>
      </c>
      <c r="IX889">
        <v>2.619</v>
      </c>
      <c r="IY889">
        <v>0.3101</v>
      </c>
      <c r="IZ889">
        <v>0.972545899424372</v>
      </c>
      <c r="JA889">
        <v>0.00534676025210932</v>
      </c>
      <c r="JB889">
        <v>-1.70922874884956e-06</v>
      </c>
      <c r="JC889">
        <v>5.24977269206303e-10</v>
      </c>
      <c r="JD889">
        <v>0.310040366037049</v>
      </c>
      <c r="JE889">
        <v>0</v>
      </c>
      <c r="JF889">
        <v>0</v>
      </c>
      <c r="JG889">
        <v>0</v>
      </c>
      <c r="JH889">
        <v>4</v>
      </c>
      <c r="JI889">
        <v>2317</v>
      </c>
      <c r="JJ889">
        <v>-0</v>
      </c>
      <c r="JK889">
        <v>23</v>
      </c>
      <c r="JL889">
        <v>29370197.2</v>
      </c>
      <c r="JM889">
        <v>29370197.2</v>
      </c>
      <c r="JN889">
        <v>0.834961</v>
      </c>
      <c r="JO889">
        <v>2.61353</v>
      </c>
      <c r="JP889">
        <v>2.19849</v>
      </c>
      <c r="JQ889">
        <v>2.63672</v>
      </c>
      <c r="JR889">
        <v>2.44507</v>
      </c>
      <c r="JS889">
        <v>2.34619</v>
      </c>
      <c r="JT889">
        <v>33.1322</v>
      </c>
      <c r="JU889">
        <v>24.105</v>
      </c>
      <c r="JV889">
        <v>18</v>
      </c>
      <c r="JW889">
        <v>487.826</v>
      </c>
      <c r="JX889">
        <v>747.944</v>
      </c>
      <c r="JY889">
        <v>34.4547</v>
      </c>
      <c r="JZ889">
        <v>52.0995</v>
      </c>
      <c r="KA889">
        <v>30.0035</v>
      </c>
      <c r="KB889">
        <v>51.3664</v>
      </c>
      <c r="KC889">
        <v>51.1093</v>
      </c>
      <c r="KD889">
        <v>16.586</v>
      </c>
      <c r="KE889">
        <v>0</v>
      </c>
      <c r="KF889">
        <v>100</v>
      </c>
      <c r="KG889">
        <v>34.4351</v>
      </c>
      <c r="KH889">
        <v>297.944</v>
      </c>
      <c r="KI889">
        <v>21.9999</v>
      </c>
      <c r="KJ889">
        <v>92.9627</v>
      </c>
      <c r="KK889">
        <v>89.7425</v>
      </c>
    </row>
    <row r="890" spans="1:297">
      <c r="A890">
        <v>874</v>
      </c>
      <c r="B890">
        <v>1762211839.1</v>
      </c>
      <c r="C890">
        <v>13607.0999999046</v>
      </c>
      <c r="D890" t="s">
        <v>2201</v>
      </c>
      <c r="E890" t="s">
        <v>2202</v>
      </c>
      <c r="F890">
        <v>5</v>
      </c>
      <c r="G890" t="s">
        <v>2186</v>
      </c>
      <c r="H890" t="s">
        <v>438</v>
      </c>
      <c r="I890">
        <v>1762211830.94615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332.318310881193</v>
      </c>
      <c r="AK890">
        <v>343.413478787879</v>
      </c>
      <c r="AL890">
        <v>-3.15784641938377</v>
      </c>
      <c r="AM890">
        <v>64.5046839738276</v>
      </c>
      <c r="AN890">
        <f>(AP890 - AO890 + DY890*1E3/(8.314*(EA890+273.15)) * AR890/DX890 * AQ890) * DX890/(100*DL890) * 1000/(1000 - AP890)</f>
        <v>0</v>
      </c>
      <c r="AO890">
        <v>20.9950318513912</v>
      </c>
      <c r="AP890">
        <v>34.0322042424242</v>
      </c>
      <c r="AQ890">
        <v>0.00581454899314123</v>
      </c>
      <c r="AR890">
        <v>96.4225212296076</v>
      </c>
      <c r="AS890">
        <v>5</v>
      </c>
      <c r="AT890">
        <v>1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439</v>
      </c>
      <c r="AY890" t="s">
        <v>439</v>
      </c>
      <c r="AZ890">
        <v>0</v>
      </c>
      <c r="BA890">
        <v>0</v>
      </c>
      <c r="BB890">
        <f>1-AZ890/BA890</f>
        <v>0</v>
      </c>
      <c r="BC890">
        <v>0</v>
      </c>
      <c r="BD890" t="s">
        <v>439</v>
      </c>
      <c r="BE890" t="s">
        <v>439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439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440</v>
      </c>
      <c r="DO890">
        <v>2</v>
      </c>
      <c r="DP890" t="b">
        <v>1</v>
      </c>
      <c r="DQ890">
        <v>1762211830.94615</v>
      </c>
      <c r="DR890">
        <v>353.398384615385</v>
      </c>
      <c r="DS890">
        <v>339.270307692308</v>
      </c>
      <c r="DT890">
        <v>33.9936615384615</v>
      </c>
      <c r="DU890">
        <v>20.9997230769231</v>
      </c>
      <c r="DV890">
        <v>350.738384615385</v>
      </c>
      <c r="DW890">
        <v>33.6836230769231</v>
      </c>
      <c r="DX890">
        <v>499.995307692308</v>
      </c>
      <c r="DY890">
        <v>90.7803769230769</v>
      </c>
      <c r="DZ890">
        <v>0.0999859153846154</v>
      </c>
      <c r="EA890">
        <v>43.2409692307692</v>
      </c>
      <c r="EB890">
        <v>42.0297846153846</v>
      </c>
      <c r="EC890">
        <v>999.9</v>
      </c>
      <c r="ED890">
        <v>0</v>
      </c>
      <c r="EE890">
        <v>0</v>
      </c>
      <c r="EF890">
        <v>9999.56923076923</v>
      </c>
      <c r="EG890">
        <v>0</v>
      </c>
      <c r="EH890">
        <v>1178.89923076923</v>
      </c>
      <c r="EI890">
        <v>14.1278692307692</v>
      </c>
      <c r="EJ890">
        <v>365.833923076923</v>
      </c>
      <c r="EK890">
        <v>346.547846153846</v>
      </c>
      <c r="EL890">
        <v>12.9939461538462</v>
      </c>
      <c r="EM890">
        <v>339.270307692308</v>
      </c>
      <c r="EN890">
        <v>20.9997230769231</v>
      </c>
      <c r="EO890">
        <v>3.08595769230769</v>
      </c>
      <c r="EP890">
        <v>1.90636307692308</v>
      </c>
      <c r="EQ890">
        <v>24.4991307692308</v>
      </c>
      <c r="ER890">
        <v>16.6873230769231</v>
      </c>
      <c r="ES890">
        <v>2000.03846153846</v>
      </c>
      <c r="ET890">
        <v>0.980001307692308</v>
      </c>
      <c r="EU890">
        <v>0.0199983153846154</v>
      </c>
      <c r="EV890">
        <v>0</v>
      </c>
      <c r="EW890">
        <v>1185.25</v>
      </c>
      <c r="EX890">
        <v>5.00059</v>
      </c>
      <c r="EY890">
        <v>25433.3923076923</v>
      </c>
      <c r="EZ890">
        <v>17360.6769230769</v>
      </c>
      <c r="FA890">
        <v>63.0190769230769</v>
      </c>
      <c r="FB890">
        <v>63.5333846153846</v>
      </c>
      <c r="FC890">
        <v>62.5142307692308</v>
      </c>
      <c r="FD890">
        <v>62.9276153846154</v>
      </c>
      <c r="FE890">
        <v>63.3218461538462</v>
      </c>
      <c r="FF890">
        <v>1955.13846153846</v>
      </c>
      <c r="FG890">
        <v>39.9</v>
      </c>
      <c r="FH890">
        <v>0</v>
      </c>
      <c r="FI890">
        <v>1762211838.2</v>
      </c>
      <c r="FJ890">
        <v>0</v>
      </c>
      <c r="FK890">
        <v>1185.06923076923</v>
      </c>
      <c r="FL890">
        <v>-30.1429060267874</v>
      </c>
      <c r="FM890">
        <v>-566.256410701141</v>
      </c>
      <c r="FN890">
        <v>25428.7692307692</v>
      </c>
      <c r="FO890">
        <v>15</v>
      </c>
      <c r="FP890">
        <v>0</v>
      </c>
      <c r="FQ890" t="s">
        <v>441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12.845050952381</v>
      </c>
      <c r="GD890">
        <v>18.6404493506493</v>
      </c>
      <c r="GE890">
        <v>1.92962086967487</v>
      </c>
      <c r="GF890">
        <v>0</v>
      </c>
      <c r="GG890">
        <v>1187.04382352941</v>
      </c>
      <c r="GH890">
        <v>-28.6491978444627</v>
      </c>
      <c r="GI890">
        <v>2.82467698799441</v>
      </c>
      <c r="GJ890">
        <v>-1</v>
      </c>
      <c r="GK890">
        <v>12.9705952380952</v>
      </c>
      <c r="GL890">
        <v>0.355371428571439</v>
      </c>
      <c r="GM890">
        <v>0.0359338608874226</v>
      </c>
      <c r="GN890">
        <v>0</v>
      </c>
      <c r="GO890">
        <v>0</v>
      </c>
      <c r="GP890">
        <v>2</v>
      </c>
      <c r="GQ890" t="s">
        <v>442</v>
      </c>
      <c r="GR890">
        <v>3.12603</v>
      </c>
      <c r="GS890">
        <v>2.7779</v>
      </c>
      <c r="GT890">
        <v>0.0695349</v>
      </c>
      <c r="GU890">
        <v>0.0671803</v>
      </c>
      <c r="GV890">
        <v>0.126201</v>
      </c>
      <c r="GW890">
        <v>0.0896753</v>
      </c>
      <c r="GX890">
        <v>33451.8</v>
      </c>
      <c r="GY890">
        <v>35511</v>
      </c>
      <c r="GZ890">
        <v>32650.5</v>
      </c>
      <c r="HA890">
        <v>34592.1</v>
      </c>
      <c r="HB890">
        <v>40716.4</v>
      </c>
      <c r="HC890">
        <v>45355.9</v>
      </c>
      <c r="HD890">
        <v>51266.6</v>
      </c>
      <c r="HE890">
        <v>55446.1</v>
      </c>
      <c r="HF890">
        <v>1.68955</v>
      </c>
      <c r="HG890">
        <v>2.00608</v>
      </c>
      <c r="HH890">
        <v>-0.0977069</v>
      </c>
      <c r="HI890">
        <v>0</v>
      </c>
      <c r="HJ890">
        <v>43.5733</v>
      </c>
      <c r="HK890">
        <v>999.9</v>
      </c>
      <c r="HL890">
        <v>53.589</v>
      </c>
      <c r="HM890">
        <v>28.439</v>
      </c>
      <c r="HN890">
        <v>22.9824</v>
      </c>
      <c r="HO890">
        <v>60.9745</v>
      </c>
      <c r="HP890">
        <v>31.5425</v>
      </c>
      <c r="HQ890">
        <v>2</v>
      </c>
      <c r="HR890">
        <v>2.25395</v>
      </c>
      <c r="HS890">
        <v>8.10102</v>
      </c>
      <c r="HT890">
        <v>19.9431</v>
      </c>
      <c r="HU890">
        <v>5.18749</v>
      </c>
      <c r="HV890">
        <v>12.0159</v>
      </c>
      <c r="HW890">
        <v>4.9707</v>
      </c>
      <c r="HX890">
        <v>3.29495</v>
      </c>
      <c r="HY890">
        <v>999.9</v>
      </c>
      <c r="HZ890">
        <v>9999</v>
      </c>
      <c r="IA890">
        <v>9999</v>
      </c>
      <c r="IB890">
        <v>9999</v>
      </c>
      <c r="IC890">
        <v>1.86313</v>
      </c>
      <c r="ID890">
        <v>1.86813</v>
      </c>
      <c r="IE890">
        <v>1.86783</v>
      </c>
      <c r="IF890">
        <v>1.86904</v>
      </c>
      <c r="IG890">
        <v>1.86981</v>
      </c>
      <c r="IH890">
        <v>1.86585</v>
      </c>
      <c r="II890">
        <v>1.86701</v>
      </c>
      <c r="IJ890">
        <v>1.86841</v>
      </c>
      <c r="IK890">
        <v>5</v>
      </c>
      <c r="IL890">
        <v>0</v>
      </c>
      <c r="IM890">
        <v>0</v>
      </c>
      <c r="IN890">
        <v>0</v>
      </c>
      <c r="IO890" t="s">
        <v>443</v>
      </c>
      <c r="IP890" t="s">
        <v>444</v>
      </c>
      <c r="IQ890" t="s">
        <v>445</v>
      </c>
      <c r="IR890" t="s">
        <v>445</v>
      </c>
      <c r="IS890" t="s">
        <v>445</v>
      </c>
      <c r="IT890" t="s">
        <v>445</v>
      </c>
      <c r="IU890">
        <v>0</v>
      </c>
      <c r="IV890">
        <v>100</v>
      </c>
      <c r="IW890">
        <v>100</v>
      </c>
      <c r="IX890">
        <v>2.552</v>
      </c>
      <c r="IY890">
        <v>0.31</v>
      </c>
      <c r="IZ890">
        <v>0.972545899424372</v>
      </c>
      <c r="JA890">
        <v>0.00534676025210932</v>
      </c>
      <c r="JB890">
        <v>-1.70922874884956e-06</v>
      </c>
      <c r="JC890">
        <v>5.24977269206303e-10</v>
      </c>
      <c r="JD890">
        <v>0.310040366037049</v>
      </c>
      <c r="JE890">
        <v>0</v>
      </c>
      <c r="JF890">
        <v>0</v>
      </c>
      <c r="JG890">
        <v>0</v>
      </c>
      <c r="JH890">
        <v>4</v>
      </c>
      <c r="JI890">
        <v>2317</v>
      </c>
      <c r="JJ890">
        <v>-0</v>
      </c>
      <c r="JK890">
        <v>23</v>
      </c>
      <c r="JL890">
        <v>29370197.3</v>
      </c>
      <c r="JM890">
        <v>29370197.3</v>
      </c>
      <c r="JN890">
        <v>0.788574</v>
      </c>
      <c r="JO890">
        <v>2.63306</v>
      </c>
      <c r="JP890">
        <v>2.19849</v>
      </c>
      <c r="JQ890">
        <v>2.63672</v>
      </c>
      <c r="JR890">
        <v>2.44507</v>
      </c>
      <c r="JS890">
        <v>2.31567</v>
      </c>
      <c r="JT890">
        <v>33.1099</v>
      </c>
      <c r="JU890">
        <v>24.0963</v>
      </c>
      <c r="JV890">
        <v>18</v>
      </c>
      <c r="JW890">
        <v>487.733</v>
      </c>
      <c r="JX890">
        <v>747.56</v>
      </c>
      <c r="JY890">
        <v>34.4244</v>
      </c>
      <c r="JZ890">
        <v>52.132</v>
      </c>
      <c r="KA890">
        <v>30.0036</v>
      </c>
      <c r="KB890">
        <v>51.3974</v>
      </c>
      <c r="KC890">
        <v>51.1395</v>
      </c>
      <c r="KD890">
        <v>15.7369</v>
      </c>
      <c r="KE890">
        <v>0</v>
      </c>
      <c r="KF890">
        <v>100</v>
      </c>
      <c r="KG890">
        <v>34.4115</v>
      </c>
      <c r="KH890">
        <v>284.378</v>
      </c>
      <c r="KI890">
        <v>21.9999</v>
      </c>
      <c r="KJ890">
        <v>92.9562</v>
      </c>
      <c r="KK890">
        <v>89.7349</v>
      </c>
    </row>
    <row r="891" spans="1:297">
      <c r="A891">
        <v>875</v>
      </c>
      <c r="B891">
        <v>1762211844.1</v>
      </c>
      <c r="C891">
        <v>13612.0999999046</v>
      </c>
      <c r="D891" t="s">
        <v>2203</v>
      </c>
      <c r="E891" t="s">
        <v>2204</v>
      </c>
      <c r="F891">
        <v>5</v>
      </c>
      <c r="G891" t="s">
        <v>2186</v>
      </c>
      <c r="H891" t="s">
        <v>438</v>
      </c>
      <c r="I891">
        <v>1762211835.94615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314.321445428667</v>
      </c>
      <c r="AK891">
        <v>326.536236363636</v>
      </c>
      <c r="AL891">
        <v>-3.37899994271909</v>
      </c>
      <c r="AM891">
        <v>64.5046839738276</v>
      </c>
      <c r="AN891">
        <f>(AP891 - AO891 + DY891*1E3/(8.314*(EA891+273.15)) * AR891/DX891 * AQ891) * DX891/(100*DL891) * 1000/(1000 - AP891)</f>
        <v>0</v>
      </c>
      <c r="AO891">
        <v>20.988492863544</v>
      </c>
      <c r="AP891">
        <v>34.0415575757576</v>
      </c>
      <c r="AQ891">
        <v>0.00140953075794841</v>
      </c>
      <c r="AR891">
        <v>96.4225212296076</v>
      </c>
      <c r="AS891">
        <v>5</v>
      </c>
      <c r="AT891">
        <v>1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439</v>
      </c>
      <c r="AY891" t="s">
        <v>439</v>
      </c>
      <c r="AZ891">
        <v>0</v>
      </c>
      <c r="BA891">
        <v>0</v>
      </c>
      <c r="BB891">
        <f>1-AZ891/BA891</f>
        <v>0</v>
      </c>
      <c r="BC891">
        <v>0</v>
      </c>
      <c r="BD891" t="s">
        <v>439</v>
      </c>
      <c r="BE891" t="s">
        <v>439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439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440</v>
      </c>
      <c r="DO891">
        <v>2</v>
      </c>
      <c r="DP891" t="b">
        <v>1</v>
      </c>
      <c r="DQ891">
        <v>1762211835.94615</v>
      </c>
      <c r="DR891">
        <v>338.091769230769</v>
      </c>
      <c r="DS891">
        <v>322.625923076923</v>
      </c>
      <c r="DT891">
        <v>34.0158692307692</v>
      </c>
      <c r="DU891">
        <v>20.9936615384615</v>
      </c>
      <c r="DV891">
        <v>335.498230769231</v>
      </c>
      <c r="DW891">
        <v>33.7058153846154</v>
      </c>
      <c r="DX891">
        <v>499.973615384615</v>
      </c>
      <c r="DY891">
        <v>90.7801615384615</v>
      </c>
      <c r="DZ891">
        <v>0.0999727</v>
      </c>
      <c r="EA891">
        <v>43.2402461538462</v>
      </c>
      <c r="EB891">
        <v>42.0244846153846</v>
      </c>
      <c r="EC891">
        <v>999.9</v>
      </c>
      <c r="ED891">
        <v>0</v>
      </c>
      <c r="EE891">
        <v>0</v>
      </c>
      <c r="EF891">
        <v>10003.0753846154</v>
      </c>
      <c r="EG891">
        <v>0</v>
      </c>
      <c r="EH891">
        <v>1178.80076923077</v>
      </c>
      <c r="EI891">
        <v>15.4657923076923</v>
      </c>
      <c r="EJ891">
        <v>349.996846153846</v>
      </c>
      <c r="EK891">
        <v>329.544307692308</v>
      </c>
      <c r="EL891">
        <v>13.0222</v>
      </c>
      <c r="EM891">
        <v>322.625923076923</v>
      </c>
      <c r="EN891">
        <v>20.9936615384615</v>
      </c>
      <c r="EO891">
        <v>3.08796692307692</v>
      </c>
      <c r="EP891">
        <v>1.90581</v>
      </c>
      <c r="EQ891">
        <v>24.5100076923077</v>
      </c>
      <c r="ER891">
        <v>16.6827538461538</v>
      </c>
      <c r="ES891">
        <v>2000.03230769231</v>
      </c>
      <c r="ET891">
        <v>0.980001538461539</v>
      </c>
      <c r="EU891">
        <v>0.0199980769230769</v>
      </c>
      <c r="EV891">
        <v>0</v>
      </c>
      <c r="EW891">
        <v>1182.82538461538</v>
      </c>
      <c r="EX891">
        <v>5.00059</v>
      </c>
      <c r="EY891">
        <v>25385.4076923077</v>
      </c>
      <c r="EZ891">
        <v>17360.6153846154</v>
      </c>
      <c r="FA891">
        <v>63.0478461538462</v>
      </c>
      <c r="FB891">
        <v>63.5718461538462</v>
      </c>
      <c r="FC891">
        <v>62.5478461538462</v>
      </c>
      <c r="FD891">
        <v>62.9660769230769</v>
      </c>
      <c r="FE891">
        <v>63.3507692307692</v>
      </c>
      <c r="FF891">
        <v>1955.13230769231</v>
      </c>
      <c r="FG891">
        <v>39.9</v>
      </c>
      <c r="FH891">
        <v>0</v>
      </c>
      <c r="FI891">
        <v>1762211843.6</v>
      </c>
      <c r="FJ891">
        <v>0</v>
      </c>
      <c r="FK891">
        <v>1182.2292</v>
      </c>
      <c r="FL891">
        <v>-29.5030769604373</v>
      </c>
      <c r="FM891">
        <v>-603.192308605557</v>
      </c>
      <c r="FN891">
        <v>25373.544</v>
      </c>
      <c r="FO891">
        <v>15</v>
      </c>
      <c r="FP891">
        <v>0</v>
      </c>
      <c r="FQ891" t="s">
        <v>441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14.551455</v>
      </c>
      <c r="GD891">
        <v>16.6228827067669</v>
      </c>
      <c r="GE891">
        <v>1.64853657268348</v>
      </c>
      <c r="GF891">
        <v>0</v>
      </c>
      <c r="GG891">
        <v>1184.77029411765</v>
      </c>
      <c r="GH891">
        <v>-29.6148204932801</v>
      </c>
      <c r="GI891">
        <v>2.91545323415649</v>
      </c>
      <c r="GJ891">
        <v>-1</v>
      </c>
      <c r="GK891">
        <v>13.00313</v>
      </c>
      <c r="GL891">
        <v>0.354000000000021</v>
      </c>
      <c r="GM891">
        <v>0.0341751239939227</v>
      </c>
      <c r="GN891">
        <v>0</v>
      </c>
      <c r="GO891">
        <v>0</v>
      </c>
      <c r="GP891">
        <v>2</v>
      </c>
      <c r="GQ891" t="s">
        <v>442</v>
      </c>
      <c r="GR891">
        <v>3.126</v>
      </c>
      <c r="GS891">
        <v>2.778</v>
      </c>
      <c r="GT891">
        <v>0.0666767</v>
      </c>
      <c r="GU891">
        <v>0.0643661</v>
      </c>
      <c r="GV891">
        <v>0.126234</v>
      </c>
      <c r="GW891">
        <v>0.0896557</v>
      </c>
      <c r="GX891">
        <v>33551.7</v>
      </c>
      <c r="GY891">
        <v>35614.6</v>
      </c>
      <c r="GZ891">
        <v>32648.1</v>
      </c>
      <c r="HA891">
        <v>34589</v>
      </c>
      <c r="HB891">
        <v>40712.2</v>
      </c>
      <c r="HC891">
        <v>45352.9</v>
      </c>
      <c r="HD891">
        <v>51263.2</v>
      </c>
      <c r="HE891">
        <v>55441.7</v>
      </c>
      <c r="HF891">
        <v>1.68943</v>
      </c>
      <c r="HG891">
        <v>2.00548</v>
      </c>
      <c r="HH891">
        <v>-0.0979304</v>
      </c>
      <c r="HI891">
        <v>0</v>
      </c>
      <c r="HJ891">
        <v>43.5826</v>
      </c>
      <c r="HK891">
        <v>999.9</v>
      </c>
      <c r="HL891">
        <v>53.589</v>
      </c>
      <c r="HM891">
        <v>28.439</v>
      </c>
      <c r="HN891">
        <v>22.9832</v>
      </c>
      <c r="HO891">
        <v>60.5945</v>
      </c>
      <c r="HP891">
        <v>31.5345</v>
      </c>
      <c r="HQ891">
        <v>2</v>
      </c>
      <c r="HR891">
        <v>2.25749</v>
      </c>
      <c r="HS891">
        <v>8.10108</v>
      </c>
      <c r="HT891">
        <v>19.9428</v>
      </c>
      <c r="HU891">
        <v>5.18629</v>
      </c>
      <c r="HV891">
        <v>12.0159</v>
      </c>
      <c r="HW891">
        <v>4.9699</v>
      </c>
      <c r="HX891">
        <v>3.2947</v>
      </c>
      <c r="HY891">
        <v>999.9</v>
      </c>
      <c r="HZ891">
        <v>9999</v>
      </c>
      <c r="IA891">
        <v>9999</v>
      </c>
      <c r="IB891">
        <v>9999</v>
      </c>
      <c r="IC891">
        <v>1.86314</v>
      </c>
      <c r="ID891">
        <v>1.86812</v>
      </c>
      <c r="IE891">
        <v>1.86783</v>
      </c>
      <c r="IF891">
        <v>1.86902</v>
      </c>
      <c r="IG891">
        <v>1.86981</v>
      </c>
      <c r="IH891">
        <v>1.86584</v>
      </c>
      <c r="II891">
        <v>1.867</v>
      </c>
      <c r="IJ891">
        <v>1.86842</v>
      </c>
      <c r="IK891">
        <v>5</v>
      </c>
      <c r="IL891">
        <v>0</v>
      </c>
      <c r="IM891">
        <v>0</v>
      </c>
      <c r="IN891">
        <v>0</v>
      </c>
      <c r="IO891" t="s">
        <v>443</v>
      </c>
      <c r="IP891" t="s">
        <v>444</v>
      </c>
      <c r="IQ891" t="s">
        <v>445</v>
      </c>
      <c r="IR891" t="s">
        <v>445</v>
      </c>
      <c r="IS891" t="s">
        <v>445</v>
      </c>
      <c r="IT891" t="s">
        <v>445</v>
      </c>
      <c r="IU891">
        <v>0</v>
      </c>
      <c r="IV891">
        <v>100</v>
      </c>
      <c r="IW891">
        <v>100</v>
      </c>
      <c r="IX891">
        <v>2.48</v>
      </c>
      <c r="IY891">
        <v>0.31</v>
      </c>
      <c r="IZ891">
        <v>0.972545899424372</v>
      </c>
      <c r="JA891">
        <v>0.00534676025210932</v>
      </c>
      <c r="JB891">
        <v>-1.70922874884956e-06</v>
      </c>
      <c r="JC891">
        <v>5.24977269206303e-10</v>
      </c>
      <c r="JD891">
        <v>0.310040366037049</v>
      </c>
      <c r="JE891">
        <v>0</v>
      </c>
      <c r="JF891">
        <v>0</v>
      </c>
      <c r="JG891">
        <v>0</v>
      </c>
      <c r="JH891">
        <v>4</v>
      </c>
      <c r="JI891">
        <v>2317</v>
      </c>
      <c r="JJ891">
        <v>-0</v>
      </c>
      <c r="JK891">
        <v>23</v>
      </c>
      <c r="JL891">
        <v>29370197.4</v>
      </c>
      <c r="JM891">
        <v>29370197.4</v>
      </c>
      <c r="JN891">
        <v>0.74707</v>
      </c>
      <c r="JO891">
        <v>2.61719</v>
      </c>
      <c r="JP891">
        <v>2.19849</v>
      </c>
      <c r="JQ891">
        <v>2.63672</v>
      </c>
      <c r="JR891">
        <v>2.44507</v>
      </c>
      <c r="JS891">
        <v>2.33398</v>
      </c>
      <c r="JT891">
        <v>33.1099</v>
      </c>
      <c r="JU891">
        <v>24.105</v>
      </c>
      <c r="JV891">
        <v>18</v>
      </c>
      <c r="JW891">
        <v>487.817</v>
      </c>
      <c r="JX891">
        <v>747.196</v>
      </c>
      <c r="JY891">
        <v>34.4021</v>
      </c>
      <c r="JZ891">
        <v>52.163</v>
      </c>
      <c r="KA891">
        <v>30.0035</v>
      </c>
      <c r="KB891">
        <v>51.4271</v>
      </c>
      <c r="KC891">
        <v>51.1637</v>
      </c>
      <c r="KD891">
        <v>14.8204</v>
      </c>
      <c r="KE891">
        <v>0</v>
      </c>
      <c r="KF891">
        <v>100</v>
      </c>
      <c r="KG891">
        <v>34.3913</v>
      </c>
      <c r="KH891">
        <v>264.058</v>
      </c>
      <c r="KI891">
        <v>21.9999</v>
      </c>
      <c r="KJ891">
        <v>92.9497</v>
      </c>
      <c r="KK891">
        <v>89.7274</v>
      </c>
    </row>
    <row r="892" spans="1:297">
      <c r="A892">
        <v>876</v>
      </c>
      <c r="B892">
        <v>1762211849.1</v>
      </c>
      <c r="C892">
        <v>13617.0999999046</v>
      </c>
      <c r="D892" t="s">
        <v>2205</v>
      </c>
      <c r="E892" t="s">
        <v>2206</v>
      </c>
      <c r="F892">
        <v>5</v>
      </c>
      <c r="G892" t="s">
        <v>2186</v>
      </c>
      <c r="H892" t="s">
        <v>438</v>
      </c>
      <c r="I892">
        <v>1762211840.94615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298.212329060584</v>
      </c>
      <c r="AK892">
        <v>310.362987878788</v>
      </c>
      <c r="AL892">
        <v>-3.23185882885155</v>
      </c>
      <c r="AM892">
        <v>64.5046839738276</v>
      </c>
      <c r="AN892">
        <f>(AP892 - AO892 + DY892*1E3/(8.314*(EA892+273.15)) * AR892/DX892 * AQ892) * DX892/(100*DL892) * 1000/(1000 - AP892)</f>
        <v>0</v>
      </c>
      <c r="AO892">
        <v>20.9821608966292</v>
      </c>
      <c r="AP892">
        <v>34.0758163636363</v>
      </c>
      <c r="AQ892">
        <v>0.00590141684039557</v>
      </c>
      <c r="AR892">
        <v>96.4225212296076</v>
      </c>
      <c r="AS892">
        <v>5</v>
      </c>
      <c r="AT892">
        <v>1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439</v>
      </c>
      <c r="AY892" t="s">
        <v>439</v>
      </c>
      <c r="AZ892">
        <v>0</v>
      </c>
      <c r="BA892">
        <v>0</v>
      </c>
      <c r="BB892">
        <f>1-AZ892/BA892</f>
        <v>0</v>
      </c>
      <c r="BC892">
        <v>0</v>
      </c>
      <c r="BD892" t="s">
        <v>439</v>
      </c>
      <c r="BE892" t="s">
        <v>439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439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440</v>
      </c>
      <c r="DO892">
        <v>2</v>
      </c>
      <c r="DP892" t="b">
        <v>1</v>
      </c>
      <c r="DQ892">
        <v>1762211840.94615</v>
      </c>
      <c r="DR892">
        <v>322.414384615385</v>
      </c>
      <c r="DS892">
        <v>306.144230769231</v>
      </c>
      <c r="DT892">
        <v>34.0396307692308</v>
      </c>
      <c r="DU892">
        <v>20.9877846153846</v>
      </c>
      <c r="DV892">
        <v>319.889538461539</v>
      </c>
      <c r="DW892">
        <v>33.7295923076923</v>
      </c>
      <c r="DX892">
        <v>500.053076923077</v>
      </c>
      <c r="DY892">
        <v>90.7816384615385</v>
      </c>
      <c r="DZ892">
        <v>0.100106076923077</v>
      </c>
      <c r="EA892">
        <v>43.2387384615385</v>
      </c>
      <c r="EB892">
        <v>42.0213769230769</v>
      </c>
      <c r="EC892">
        <v>999.9</v>
      </c>
      <c r="ED892">
        <v>0</v>
      </c>
      <c r="EE892">
        <v>0</v>
      </c>
      <c r="EF892">
        <v>9997.44461538461</v>
      </c>
      <c r="EG892">
        <v>0</v>
      </c>
      <c r="EH892">
        <v>1178.71076923077</v>
      </c>
      <c r="EI892">
        <v>16.2701461538462</v>
      </c>
      <c r="EJ892">
        <v>333.775769230769</v>
      </c>
      <c r="EK892">
        <v>312.707307692308</v>
      </c>
      <c r="EL892">
        <v>13.0518538461538</v>
      </c>
      <c r="EM892">
        <v>306.144230769231</v>
      </c>
      <c r="EN892">
        <v>20.9877846153846</v>
      </c>
      <c r="EO892">
        <v>3.09017461538462</v>
      </c>
      <c r="EP892">
        <v>1.90530692307692</v>
      </c>
      <c r="EQ892">
        <v>24.5219461538462</v>
      </c>
      <c r="ER892">
        <v>16.6786076923077</v>
      </c>
      <c r="ES892">
        <v>2000</v>
      </c>
      <c r="ET892">
        <v>0.980001538461539</v>
      </c>
      <c r="EU892">
        <v>0.0199980769230769</v>
      </c>
      <c r="EV892">
        <v>0</v>
      </c>
      <c r="EW892">
        <v>1180.34923076923</v>
      </c>
      <c r="EX892">
        <v>5.00059</v>
      </c>
      <c r="EY892">
        <v>25335.0923076923</v>
      </c>
      <c r="EZ892">
        <v>17360.3307692308</v>
      </c>
      <c r="FA892">
        <v>63.0863076923077</v>
      </c>
      <c r="FB892">
        <v>63.6055384615385</v>
      </c>
      <c r="FC892">
        <v>62.5863076923077</v>
      </c>
      <c r="FD892">
        <v>62.9902307692308</v>
      </c>
      <c r="FE892">
        <v>63.3844615384615</v>
      </c>
      <c r="FF892">
        <v>1955.1</v>
      </c>
      <c r="FG892">
        <v>39.9</v>
      </c>
      <c r="FH892">
        <v>0</v>
      </c>
      <c r="FI892">
        <v>1762211848.4</v>
      </c>
      <c r="FJ892">
        <v>0</v>
      </c>
      <c r="FK892">
        <v>1179.7824</v>
      </c>
      <c r="FL892">
        <v>-30.8915384099672</v>
      </c>
      <c r="FM892">
        <v>-612.046152898998</v>
      </c>
      <c r="FN892">
        <v>25325.148</v>
      </c>
      <c r="FO892">
        <v>15</v>
      </c>
      <c r="FP892">
        <v>0</v>
      </c>
      <c r="FQ892" t="s">
        <v>441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15.5071952380952</v>
      </c>
      <c r="GD892">
        <v>10.4894571428571</v>
      </c>
      <c r="GE892">
        <v>1.16694351496556</v>
      </c>
      <c r="GF892">
        <v>0</v>
      </c>
      <c r="GG892">
        <v>1182.04647058824</v>
      </c>
      <c r="GH892">
        <v>-30.2646295001715</v>
      </c>
      <c r="GI892">
        <v>2.97988341891278</v>
      </c>
      <c r="GJ892">
        <v>-1</v>
      </c>
      <c r="GK892">
        <v>13.028819047619</v>
      </c>
      <c r="GL892">
        <v>0.352807792207769</v>
      </c>
      <c r="GM892">
        <v>0.0357896582435234</v>
      </c>
      <c r="GN892">
        <v>0</v>
      </c>
      <c r="GO892">
        <v>0</v>
      </c>
      <c r="GP892">
        <v>2</v>
      </c>
      <c r="GQ892" t="s">
        <v>442</v>
      </c>
      <c r="GR892">
        <v>3.12619</v>
      </c>
      <c r="GS892">
        <v>2.77798</v>
      </c>
      <c r="GT892">
        <v>0.0638421</v>
      </c>
      <c r="GU892">
        <v>0.0610906</v>
      </c>
      <c r="GV892">
        <v>0.126298</v>
      </c>
      <c r="GW892">
        <v>0.0896387</v>
      </c>
      <c r="GX892">
        <v>33651.1</v>
      </c>
      <c r="GY892">
        <v>35735.6</v>
      </c>
      <c r="GZ892">
        <v>32646</v>
      </c>
      <c r="HA892">
        <v>34585.9</v>
      </c>
      <c r="HB892">
        <v>40707.1</v>
      </c>
      <c r="HC892">
        <v>45349.4</v>
      </c>
      <c r="HD892">
        <v>51260.3</v>
      </c>
      <c r="HE892">
        <v>55436.9</v>
      </c>
      <c r="HF892">
        <v>1.6893</v>
      </c>
      <c r="HG892">
        <v>2.00475</v>
      </c>
      <c r="HH892">
        <v>-0.0990853</v>
      </c>
      <c r="HI892">
        <v>0</v>
      </c>
      <c r="HJ892">
        <v>43.5931</v>
      </c>
      <c r="HK892">
        <v>999.9</v>
      </c>
      <c r="HL892">
        <v>53.589</v>
      </c>
      <c r="HM892">
        <v>28.439</v>
      </c>
      <c r="HN892">
        <v>22.9806</v>
      </c>
      <c r="HO892">
        <v>60.6945</v>
      </c>
      <c r="HP892">
        <v>31.4864</v>
      </c>
      <c r="HQ892">
        <v>2</v>
      </c>
      <c r="HR892">
        <v>2.26107</v>
      </c>
      <c r="HS892">
        <v>8.10688</v>
      </c>
      <c r="HT892">
        <v>19.943</v>
      </c>
      <c r="HU892">
        <v>5.18704</v>
      </c>
      <c r="HV892">
        <v>12.0159</v>
      </c>
      <c r="HW892">
        <v>4.97065</v>
      </c>
      <c r="HX892">
        <v>3.29495</v>
      </c>
      <c r="HY892">
        <v>999.9</v>
      </c>
      <c r="HZ892">
        <v>9999</v>
      </c>
      <c r="IA892">
        <v>9999</v>
      </c>
      <c r="IB892">
        <v>9999</v>
      </c>
      <c r="IC892">
        <v>1.86318</v>
      </c>
      <c r="ID892">
        <v>1.86813</v>
      </c>
      <c r="IE892">
        <v>1.86783</v>
      </c>
      <c r="IF892">
        <v>1.86904</v>
      </c>
      <c r="IG892">
        <v>1.86981</v>
      </c>
      <c r="IH892">
        <v>1.86586</v>
      </c>
      <c r="II892">
        <v>1.86699</v>
      </c>
      <c r="IJ892">
        <v>1.86843</v>
      </c>
      <c r="IK892">
        <v>5</v>
      </c>
      <c r="IL892">
        <v>0</v>
      </c>
      <c r="IM892">
        <v>0</v>
      </c>
      <c r="IN892">
        <v>0</v>
      </c>
      <c r="IO892" t="s">
        <v>443</v>
      </c>
      <c r="IP892" t="s">
        <v>444</v>
      </c>
      <c r="IQ892" t="s">
        <v>445</v>
      </c>
      <c r="IR892" t="s">
        <v>445</v>
      </c>
      <c r="IS892" t="s">
        <v>445</v>
      </c>
      <c r="IT892" t="s">
        <v>445</v>
      </c>
      <c r="IU892">
        <v>0</v>
      </c>
      <c r="IV892">
        <v>100</v>
      </c>
      <c r="IW892">
        <v>100</v>
      </c>
      <c r="IX892">
        <v>2.411</v>
      </c>
      <c r="IY892">
        <v>0.3101</v>
      </c>
      <c r="IZ892">
        <v>0.972545899424372</v>
      </c>
      <c r="JA892">
        <v>0.00534676025210932</v>
      </c>
      <c r="JB892">
        <v>-1.70922874884956e-06</v>
      </c>
      <c r="JC892">
        <v>5.24977269206303e-10</v>
      </c>
      <c r="JD892">
        <v>0.310040366037049</v>
      </c>
      <c r="JE892">
        <v>0</v>
      </c>
      <c r="JF892">
        <v>0</v>
      </c>
      <c r="JG892">
        <v>0</v>
      </c>
      <c r="JH892">
        <v>4</v>
      </c>
      <c r="JI892">
        <v>2317</v>
      </c>
      <c r="JJ892">
        <v>-0</v>
      </c>
      <c r="JK892">
        <v>23</v>
      </c>
      <c r="JL892">
        <v>29370197.5</v>
      </c>
      <c r="JM892">
        <v>29370197.5</v>
      </c>
      <c r="JN892">
        <v>0.700684</v>
      </c>
      <c r="JO892">
        <v>2.63306</v>
      </c>
      <c r="JP892">
        <v>2.19849</v>
      </c>
      <c r="JQ892">
        <v>2.63672</v>
      </c>
      <c r="JR892">
        <v>2.44629</v>
      </c>
      <c r="JS892">
        <v>2.29736</v>
      </c>
      <c r="JT892">
        <v>33.1322</v>
      </c>
      <c r="JU892">
        <v>24.0963</v>
      </c>
      <c r="JV892">
        <v>18</v>
      </c>
      <c r="JW892">
        <v>487.897</v>
      </c>
      <c r="JX892">
        <v>746.761</v>
      </c>
      <c r="JY892">
        <v>34.3824</v>
      </c>
      <c r="JZ892">
        <v>52.2024</v>
      </c>
      <c r="KA892">
        <v>30.0034</v>
      </c>
      <c r="KB892">
        <v>51.4563</v>
      </c>
      <c r="KC892">
        <v>51.1939</v>
      </c>
      <c r="KD892">
        <v>13.9646</v>
      </c>
      <c r="KE892">
        <v>0</v>
      </c>
      <c r="KF892">
        <v>100</v>
      </c>
      <c r="KG892">
        <v>34.3708</v>
      </c>
      <c r="KH892">
        <v>250.517</v>
      </c>
      <c r="KI892">
        <v>21.9999</v>
      </c>
      <c r="KJ892">
        <v>92.9442</v>
      </c>
      <c r="KK892">
        <v>89.7195</v>
      </c>
    </row>
    <row r="893" spans="1:297">
      <c r="A893">
        <v>877</v>
      </c>
      <c r="B893">
        <v>1762211854.1</v>
      </c>
      <c r="C893">
        <v>13622.0999999046</v>
      </c>
      <c r="D893" t="s">
        <v>2207</v>
      </c>
      <c r="E893" t="s">
        <v>2208</v>
      </c>
      <c r="F893">
        <v>5</v>
      </c>
      <c r="G893" t="s">
        <v>2186</v>
      </c>
      <c r="H893" t="s">
        <v>438</v>
      </c>
      <c r="I893">
        <v>1762211845.94615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280.187492090781</v>
      </c>
      <c r="AK893">
        <v>293.274121212121</v>
      </c>
      <c r="AL893">
        <v>-3.41385778365142</v>
      </c>
      <c r="AM893">
        <v>64.5046839738276</v>
      </c>
      <c r="AN893">
        <f>(AP893 - AO893 + DY893*1E3/(8.314*(EA893+273.15)) * AR893/DX893 * AQ893) * DX893/(100*DL893) * 1000/(1000 - AP893)</f>
        <v>0</v>
      </c>
      <c r="AO893">
        <v>20.9783145797744</v>
      </c>
      <c r="AP893">
        <v>34.0901018181818</v>
      </c>
      <c r="AQ893">
        <v>0.0019340934780571</v>
      </c>
      <c r="AR893">
        <v>96.4225212296076</v>
      </c>
      <c r="AS893">
        <v>5</v>
      </c>
      <c r="AT893">
        <v>1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439</v>
      </c>
      <c r="AY893" t="s">
        <v>439</v>
      </c>
      <c r="AZ893">
        <v>0</v>
      </c>
      <c r="BA893">
        <v>0</v>
      </c>
      <c r="BB893">
        <f>1-AZ893/BA893</f>
        <v>0</v>
      </c>
      <c r="BC893">
        <v>0</v>
      </c>
      <c r="BD893" t="s">
        <v>439</v>
      </c>
      <c r="BE893" t="s">
        <v>439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439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440</v>
      </c>
      <c r="DO893">
        <v>2</v>
      </c>
      <c r="DP893" t="b">
        <v>1</v>
      </c>
      <c r="DQ893">
        <v>1762211845.94615</v>
      </c>
      <c r="DR893">
        <v>306.446461538462</v>
      </c>
      <c r="DS893">
        <v>289.264</v>
      </c>
      <c r="DT893">
        <v>34.0606461538462</v>
      </c>
      <c r="DU893">
        <v>20.9824307692308</v>
      </c>
      <c r="DV893">
        <v>303.992153846154</v>
      </c>
      <c r="DW893">
        <v>33.7506</v>
      </c>
      <c r="DX893">
        <v>500.064384615385</v>
      </c>
      <c r="DY893">
        <v>90.7844615384615</v>
      </c>
      <c r="DZ893">
        <v>0.100075892307692</v>
      </c>
      <c r="EA893">
        <v>43.2376230769231</v>
      </c>
      <c r="EB893">
        <v>42.0169307692308</v>
      </c>
      <c r="EC893">
        <v>999.9</v>
      </c>
      <c r="ED893">
        <v>0</v>
      </c>
      <c r="EE893">
        <v>0</v>
      </c>
      <c r="EF893">
        <v>9998.65076923077</v>
      </c>
      <c r="EG893">
        <v>0</v>
      </c>
      <c r="EH893">
        <v>1178.59461538462</v>
      </c>
      <c r="EI893">
        <v>17.1825153846154</v>
      </c>
      <c r="EJ893">
        <v>317.252230769231</v>
      </c>
      <c r="EK893">
        <v>295.463692307692</v>
      </c>
      <c r="EL893">
        <v>13.0782230769231</v>
      </c>
      <c r="EM893">
        <v>289.264</v>
      </c>
      <c r="EN893">
        <v>20.9824307692308</v>
      </c>
      <c r="EO893">
        <v>3.09217846153846</v>
      </c>
      <c r="EP893">
        <v>1.90487923076923</v>
      </c>
      <c r="EQ893">
        <v>24.5327769230769</v>
      </c>
      <c r="ER893">
        <v>16.6750846153846</v>
      </c>
      <c r="ES893">
        <v>2000.01615384615</v>
      </c>
      <c r="ET893">
        <v>0.980002</v>
      </c>
      <c r="EU893">
        <v>0.0199976</v>
      </c>
      <c r="EV893">
        <v>0</v>
      </c>
      <c r="EW893">
        <v>1177.78769230769</v>
      </c>
      <c r="EX893">
        <v>5.00059</v>
      </c>
      <c r="EY893">
        <v>25283.6692307692</v>
      </c>
      <c r="EZ893">
        <v>17360.4769230769</v>
      </c>
      <c r="FA893">
        <v>63.1295384615385</v>
      </c>
      <c r="FB893">
        <v>63.644</v>
      </c>
      <c r="FC893">
        <v>62.6104615384615</v>
      </c>
      <c r="FD893">
        <v>63.0238461538462</v>
      </c>
      <c r="FE893">
        <v>63.4083846153846</v>
      </c>
      <c r="FF893">
        <v>1955.11615384615</v>
      </c>
      <c r="FG893">
        <v>39.8984615384615</v>
      </c>
      <c r="FH893">
        <v>0</v>
      </c>
      <c r="FI893">
        <v>1762211853.2</v>
      </c>
      <c r="FJ893">
        <v>0</v>
      </c>
      <c r="FK893">
        <v>1177.3104</v>
      </c>
      <c r="FL893">
        <v>-31.6123076820949</v>
      </c>
      <c r="FM893">
        <v>-627.161538402212</v>
      </c>
      <c r="FN893">
        <v>25275.504</v>
      </c>
      <c r="FO893">
        <v>15</v>
      </c>
      <c r="FP893">
        <v>0</v>
      </c>
      <c r="FQ893" t="s">
        <v>441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16.538535</v>
      </c>
      <c r="GD893">
        <v>11.0661609022556</v>
      </c>
      <c r="GE893">
        <v>1.18647426827344</v>
      </c>
      <c r="GF893">
        <v>0</v>
      </c>
      <c r="GG893">
        <v>1179.58029411765</v>
      </c>
      <c r="GH893">
        <v>-30.9776928684477</v>
      </c>
      <c r="GI893">
        <v>3.05097813177243</v>
      </c>
      <c r="GJ893">
        <v>-1</v>
      </c>
      <c r="GK893">
        <v>13.059875</v>
      </c>
      <c r="GL893">
        <v>0.321577443609035</v>
      </c>
      <c r="GM893">
        <v>0.0311388001535062</v>
      </c>
      <c r="GN893">
        <v>0</v>
      </c>
      <c r="GO893">
        <v>0</v>
      </c>
      <c r="GP893">
        <v>2</v>
      </c>
      <c r="GQ893" t="s">
        <v>442</v>
      </c>
      <c r="GR893">
        <v>3.12602</v>
      </c>
      <c r="GS893">
        <v>2.77798</v>
      </c>
      <c r="GT893">
        <v>0.0608431</v>
      </c>
      <c r="GU893">
        <v>0.058087</v>
      </c>
      <c r="GV893">
        <v>0.12635</v>
      </c>
      <c r="GW893">
        <v>0.0896129</v>
      </c>
      <c r="GX893">
        <v>33756</v>
      </c>
      <c r="GY893">
        <v>35846.2</v>
      </c>
      <c r="GZ893">
        <v>32643.6</v>
      </c>
      <c r="HA893">
        <v>34582.6</v>
      </c>
      <c r="HB893">
        <v>40702.3</v>
      </c>
      <c r="HC893">
        <v>45346.2</v>
      </c>
      <c r="HD893">
        <v>51257.2</v>
      </c>
      <c r="HE893">
        <v>55431.8</v>
      </c>
      <c r="HF893">
        <v>1.68862</v>
      </c>
      <c r="HG893">
        <v>2.00463</v>
      </c>
      <c r="HH893">
        <v>-0.100069</v>
      </c>
      <c r="HI893">
        <v>0</v>
      </c>
      <c r="HJ893">
        <v>43.6015</v>
      </c>
      <c r="HK893">
        <v>999.9</v>
      </c>
      <c r="HL893">
        <v>53.589</v>
      </c>
      <c r="HM893">
        <v>28.439</v>
      </c>
      <c r="HN893">
        <v>22.9828</v>
      </c>
      <c r="HO893">
        <v>60.4645</v>
      </c>
      <c r="HP893">
        <v>31.4583</v>
      </c>
      <c r="HQ893">
        <v>2</v>
      </c>
      <c r="HR893">
        <v>2.26476</v>
      </c>
      <c r="HS893">
        <v>8.10765</v>
      </c>
      <c r="HT893">
        <v>19.9429</v>
      </c>
      <c r="HU893">
        <v>5.18719</v>
      </c>
      <c r="HV893">
        <v>12.0159</v>
      </c>
      <c r="HW893">
        <v>4.9708</v>
      </c>
      <c r="HX893">
        <v>3.295</v>
      </c>
      <c r="HY893">
        <v>999.9</v>
      </c>
      <c r="HZ893">
        <v>9999</v>
      </c>
      <c r="IA893">
        <v>9999</v>
      </c>
      <c r="IB893">
        <v>9999</v>
      </c>
      <c r="IC893">
        <v>1.86312</v>
      </c>
      <c r="ID893">
        <v>1.86813</v>
      </c>
      <c r="IE893">
        <v>1.86783</v>
      </c>
      <c r="IF893">
        <v>1.86903</v>
      </c>
      <c r="IG893">
        <v>1.86981</v>
      </c>
      <c r="IH893">
        <v>1.86585</v>
      </c>
      <c r="II893">
        <v>1.86699</v>
      </c>
      <c r="IJ893">
        <v>1.86842</v>
      </c>
      <c r="IK893">
        <v>5</v>
      </c>
      <c r="IL893">
        <v>0</v>
      </c>
      <c r="IM893">
        <v>0</v>
      </c>
      <c r="IN893">
        <v>0</v>
      </c>
      <c r="IO893" t="s">
        <v>443</v>
      </c>
      <c r="IP893" t="s">
        <v>444</v>
      </c>
      <c r="IQ893" t="s">
        <v>445</v>
      </c>
      <c r="IR893" t="s">
        <v>445</v>
      </c>
      <c r="IS893" t="s">
        <v>445</v>
      </c>
      <c r="IT893" t="s">
        <v>445</v>
      </c>
      <c r="IU893">
        <v>0</v>
      </c>
      <c r="IV893">
        <v>100</v>
      </c>
      <c r="IW893">
        <v>100</v>
      </c>
      <c r="IX893">
        <v>2.337</v>
      </c>
      <c r="IY893">
        <v>0.3101</v>
      </c>
      <c r="IZ893">
        <v>0.972545899424372</v>
      </c>
      <c r="JA893">
        <v>0.00534676025210932</v>
      </c>
      <c r="JB893">
        <v>-1.70922874884956e-06</v>
      </c>
      <c r="JC893">
        <v>5.24977269206303e-10</v>
      </c>
      <c r="JD893">
        <v>0.310040366037049</v>
      </c>
      <c r="JE893">
        <v>0</v>
      </c>
      <c r="JF893">
        <v>0</v>
      </c>
      <c r="JG893">
        <v>0</v>
      </c>
      <c r="JH893">
        <v>4</v>
      </c>
      <c r="JI893">
        <v>2317</v>
      </c>
      <c r="JJ893">
        <v>-0</v>
      </c>
      <c r="JK893">
        <v>23</v>
      </c>
      <c r="JL893">
        <v>29370197.6</v>
      </c>
      <c r="JM893">
        <v>29370197.6</v>
      </c>
      <c r="JN893">
        <v>0.657959</v>
      </c>
      <c r="JO893">
        <v>2.62207</v>
      </c>
      <c r="JP893">
        <v>2.19849</v>
      </c>
      <c r="JQ893">
        <v>2.63672</v>
      </c>
      <c r="JR893">
        <v>2.44507</v>
      </c>
      <c r="JS893">
        <v>2.35352</v>
      </c>
      <c r="JT893">
        <v>33.1322</v>
      </c>
      <c r="JU893">
        <v>24.105</v>
      </c>
      <c r="JV893">
        <v>18</v>
      </c>
      <c r="JW893">
        <v>487.555</v>
      </c>
      <c r="JX893">
        <v>746.911</v>
      </c>
      <c r="JY893">
        <v>34.3649</v>
      </c>
      <c r="JZ893">
        <v>52.2331</v>
      </c>
      <c r="KA893">
        <v>30.0035</v>
      </c>
      <c r="KB893">
        <v>51.4821</v>
      </c>
      <c r="KC893">
        <v>51.2229</v>
      </c>
      <c r="KD893">
        <v>13.1387</v>
      </c>
      <c r="KE893">
        <v>0</v>
      </c>
      <c r="KF893">
        <v>100</v>
      </c>
      <c r="KG893">
        <v>34.359</v>
      </c>
      <c r="KH893">
        <v>230.157</v>
      </c>
      <c r="KI893">
        <v>21.9999</v>
      </c>
      <c r="KJ893">
        <v>92.938</v>
      </c>
      <c r="KK893">
        <v>89.7111</v>
      </c>
    </row>
    <row r="894" spans="1:297">
      <c r="A894">
        <v>878</v>
      </c>
      <c r="B894">
        <v>1762211859.1</v>
      </c>
      <c r="C894">
        <v>13627.0999999046</v>
      </c>
      <c r="D894" t="s">
        <v>2209</v>
      </c>
      <c r="E894" t="s">
        <v>2210</v>
      </c>
      <c r="F894">
        <v>5</v>
      </c>
      <c r="G894" t="s">
        <v>2186</v>
      </c>
      <c r="H894" t="s">
        <v>438</v>
      </c>
      <c r="I894">
        <v>1762211850.94615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263.873290243996</v>
      </c>
      <c r="AK894">
        <v>276.917757575758</v>
      </c>
      <c r="AL894">
        <v>-3.272703837452</v>
      </c>
      <c r="AM894">
        <v>64.5046839738276</v>
      </c>
      <c r="AN894">
        <f>(AP894 - AO894 + DY894*1E3/(8.314*(EA894+273.15)) * AR894/DX894 * AQ894) * DX894/(100*DL894) * 1000/(1000 - AP894)</f>
        <v>0</v>
      </c>
      <c r="AO894">
        <v>20.9722514586428</v>
      </c>
      <c r="AP894">
        <v>34.1248727272727</v>
      </c>
      <c r="AQ894">
        <v>0.00660815862633606</v>
      </c>
      <c r="AR894">
        <v>96.4225212296076</v>
      </c>
      <c r="AS894">
        <v>5</v>
      </c>
      <c r="AT894">
        <v>1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439</v>
      </c>
      <c r="AY894" t="s">
        <v>439</v>
      </c>
      <c r="AZ894">
        <v>0</v>
      </c>
      <c r="BA894">
        <v>0</v>
      </c>
      <c r="BB894">
        <f>1-AZ894/BA894</f>
        <v>0</v>
      </c>
      <c r="BC894">
        <v>0</v>
      </c>
      <c r="BD894" t="s">
        <v>439</v>
      </c>
      <c r="BE894" t="s">
        <v>439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439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440</v>
      </c>
      <c r="DO894">
        <v>2</v>
      </c>
      <c r="DP894" t="b">
        <v>1</v>
      </c>
      <c r="DQ894">
        <v>1762211850.94615</v>
      </c>
      <c r="DR894">
        <v>290.382923076923</v>
      </c>
      <c r="DS894">
        <v>272.777538461538</v>
      </c>
      <c r="DT894">
        <v>34.0842769230769</v>
      </c>
      <c r="DU894">
        <v>20.9771</v>
      </c>
      <c r="DV894">
        <v>288.000307692308</v>
      </c>
      <c r="DW894">
        <v>33.7742538461538</v>
      </c>
      <c r="DX894">
        <v>500.069307692308</v>
      </c>
      <c r="DY894">
        <v>90.7852076923077</v>
      </c>
      <c r="DZ894">
        <v>0.100065930769231</v>
      </c>
      <c r="EA894">
        <v>43.2375923076923</v>
      </c>
      <c r="EB894">
        <v>42.0118615384615</v>
      </c>
      <c r="EC894">
        <v>999.9</v>
      </c>
      <c r="ED894">
        <v>0</v>
      </c>
      <c r="EE894">
        <v>0</v>
      </c>
      <c r="EF894">
        <v>9998.50923076923</v>
      </c>
      <c r="EG894">
        <v>0</v>
      </c>
      <c r="EH894">
        <v>1178.48846153846</v>
      </c>
      <c r="EI894">
        <v>17.6054384615385</v>
      </c>
      <c r="EJ894">
        <v>300.629461538462</v>
      </c>
      <c r="EK894">
        <v>278.622384615385</v>
      </c>
      <c r="EL894">
        <v>13.1071923076923</v>
      </c>
      <c r="EM894">
        <v>272.777538461538</v>
      </c>
      <c r="EN894">
        <v>20.9771</v>
      </c>
      <c r="EO894">
        <v>3.09434846153846</v>
      </c>
      <c r="EP894">
        <v>1.90441</v>
      </c>
      <c r="EQ894">
        <v>24.5445</v>
      </c>
      <c r="ER894">
        <v>16.6712</v>
      </c>
      <c r="ES894">
        <v>1999.98307692308</v>
      </c>
      <c r="ET894">
        <v>0.980002</v>
      </c>
      <c r="EU894">
        <v>0.0199976</v>
      </c>
      <c r="EV894">
        <v>0</v>
      </c>
      <c r="EW894">
        <v>1175.05923076923</v>
      </c>
      <c r="EX894">
        <v>5.00059</v>
      </c>
      <c r="EY894">
        <v>25230.2846153846</v>
      </c>
      <c r="EZ894">
        <v>17360.1923076923</v>
      </c>
      <c r="FA894">
        <v>63.1631538461538</v>
      </c>
      <c r="FB894">
        <v>63.6727692307692</v>
      </c>
      <c r="FC894">
        <v>62.6440769230769</v>
      </c>
      <c r="FD894">
        <v>63.0574615384615</v>
      </c>
      <c r="FE894">
        <v>63.4371538461538</v>
      </c>
      <c r="FF894">
        <v>1955.08307692308</v>
      </c>
      <c r="FG894">
        <v>39.8953846153846</v>
      </c>
      <c r="FH894">
        <v>0</v>
      </c>
      <c r="FI894">
        <v>1762211858.6</v>
      </c>
      <c r="FJ894">
        <v>0</v>
      </c>
      <c r="FK894">
        <v>1174.47884615385</v>
      </c>
      <c r="FL894">
        <v>-32.5323076823749</v>
      </c>
      <c r="FM894">
        <v>-649.186324768562</v>
      </c>
      <c r="FN894">
        <v>25220.9884615385</v>
      </c>
      <c r="FO894">
        <v>15</v>
      </c>
      <c r="FP894">
        <v>0</v>
      </c>
      <c r="FQ894" t="s">
        <v>441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17.39717</v>
      </c>
      <c r="GD894">
        <v>6.40887518796991</v>
      </c>
      <c r="GE894">
        <v>0.76265612309874</v>
      </c>
      <c r="GF894">
        <v>0</v>
      </c>
      <c r="GG894">
        <v>1176.47264705882</v>
      </c>
      <c r="GH894">
        <v>-32.5214667324738</v>
      </c>
      <c r="GI894">
        <v>3.20097715671097</v>
      </c>
      <c r="GJ894">
        <v>-1</v>
      </c>
      <c r="GK894">
        <v>13.09377</v>
      </c>
      <c r="GL894">
        <v>0.344291729323283</v>
      </c>
      <c r="GM894">
        <v>0.0333403974181472</v>
      </c>
      <c r="GN894">
        <v>0</v>
      </c>
      <c r="GO894">
        <v>0</v>
      </c>
      <c r="GP894">
        <v>2</v>
      </c>
      <c r="GQ894" t="s">
        <v>442</v>
      </c>
      <c r="GR894">
        <v>3.12607</v>
      </c>
      <c r="GS894">
        <v>2.77796</v>
      </c>
      <c r="GT894">
        <v>0.0578735</v>
      </c>
      <c r="GU894">
        <v>0.054915</v>
      </c>
      <c r="GV894">
        <v>0.126426</v>
      </c>
      <c r="GW894">
        <v>0.0895901</v>
      </c>
      <c r="GX894">
        <v>33859.9</v>
      </c>
      <c r="GY894">
        <v>35963</v>
      </c>
      <c r="GZ894">
        <v>32641.2</v>
      </c>
      <c r="HA894">
        <v>34579.3</v>
      </c>
      <c r="HB894">
        <v>40696.3</v>
      </c>
      <c r="HC894">
        <v>45342.9</v>
      </c>
      <c r="HD894">
        <v>51254</v>
      </c>
      <c r="HE894">
        <v>55426.9</v>
      </c>
      <c r="HF894">
        <v>1.68845</v>
      </c>
      <c r="HG894">
        <v>2.00402</v>
      </c>
      <c r="HH894">
        <v>-0.100486</v>
      </c>
      <c r="HI894">
        <v>0</v>
      </c>
      <c r="HJ894">
        <v>43.6114</v>
      </c>
      <c r="HK894">
        <v>999.9</v>
      </c>
      <c r="HL894">
        <v>53.565</v>
      </c>
      <c r="HM894">
        <v>28.45</v>
      </c>
      <c r="HN894">
        <v>22.9845</v>
      </c>
      <c r="HO894">
        <v>60.8045</v>
      </c>
      <c r="HP894">
        <v>31.4704</v>
      </c>
      <c r="HQ894">
        <v>2</v>
      </c>
      <c r="HR894">
        <v>2.26848</v>
      </c>
      <c r="HS894">
        <v>8.10041</v>
      </c>
      <c r="HT894">
        <v>19.9433</v>
      </c>
      <c r="HU894">
        <v>5.18689</v>
      </c>
      <c r="HV894">
        <v>12.0159</v>
      </c>
      <c r="HW894">
        <v>4.9705</v>
      </c>
      <c r="HX894">
        <v>3.295</v>
      </c>
      <c r="HY894">
        <v>999.9</v>
      </c>
      <c r="HZ894">
        <v>9999</v>
      </c>
      <c r="IA894">
        <v>9999</v>
      </c>
      <c r="IB894">
        <v>9999</v>
      </c>
      <c r="IC894">
        <v>1.86314</v>
      </c>
      <c r="ID894">
        <v>1.86812</v>
      </c>
      <c r="IE894">
        <v>1.86783</v>
      </c>
      <c r="IF894">
        <v>1.86904</v>
      </c>
      <c r="IG894">
        <v>1.86981</v>
      </c>
      <c r="IH894">
        <v>1.86584</v>
      </c>
      <c r="II894">
        <v>1.86699</v>
      </c>
      <c r="IJ894">
        <v>1.86841</v>
      </c>
      <c r="IK894">
        <v>5</v>
      </c>
      <c r="IL894">
        <v>0</v>
      </c>
      <c r="IM894">
        <v>0</v>
      </c>
      <c r="IN894">
        <v>0</v>
      </c>
      <c r="IO894" t="s">
        <v>443</v>
      </c>
      <c r="IP894" t="s">
        <v>444</v>
      </c>
      <c r="IQ894" t="s">
        <v>445</v>
      </c>
      <c r="IR894" t="s">
        <v>445</v>
      </c>
      <c r="IS894" t="s">
        <v>445</v>
      </c>
      <c r="IT894" t="s">
        <v>445</v>
      </c>
      <c r="IU894">
        <v>0</v>
      </c>
      <c r="IV894">
        <v>100</v>
      </c>
      <c r="IW894">
        <v>100</v>
      </c>
      <c r="IX894">
        <v>2.265</v>
      </c>
      <c r="IY894">
        <v>0.31</v>
      </c>
      <c r="IZ894">
        <v>0.972545899424372</v>
      </c>
      <c r="JA894">
        <v>0.00534676025210932</v>
      </c>
      <c r="JB894">
        <v>-1.70922874884956e-06</v>
      </c>
      <c r="JC894">
        <v>5.24977269206303e-10</v>
      </c>
      <c r="JD894">
        <v>0.310040366037049</v>
      </c>
      <c r="JE894">
        <v>0</v>
      </c>
      <c r="JF894">
        <v>0</v>
      </c>
      <c r="JG894">
        <v>0</v>
      </c>
      <c r="JH894">
        <v>4</v>
      </c>
      <c r="JI894">
        <v>2317</v>
      </c>
      <c r="JJ894">
        <v>-0</v>
      </c>
      <c r="JK894">
        <v>23</v>
      </c>
      <c r="JL894">
        <v>29370197.7</v>
      </c>
      <c r="JM894">
        <v>29370197.7</v>
      </c>
      <c r="JN894">
        <v>0.611572</v>
      </c>
      <c r="JO894">
        <v>2.63672</v>
      </c>
      <c r="JP894">
        <v>2.19849</v>
      </c>
      <c r="JQ894">
        <v>2.63672</v>
      </c>
      <c r="JR894">
        <v>2.44507</v>
      </c>
      <c r="JS894">
        <v>2.28149</v>
      </c>
      <c r="JT894">
        <v>33.1322</v>
      </c>
      <c r="JU894">
        <v>24.0963</v>
      </c>
      <c r="JV894">
        <v>18</v>
      </c>
      <c r="JW894">
        <v>487.622</v>
      </c>
      <c r="JX894">
        <v>746.568</v>
      </c>
      <c r="JY894">
        <v>34.3547</v>
      </c>
      <c r="JZ894">
        <v>52.2678</v>
      </c>
      <c r="KA894">
        <v>30.0036</v>
      </c>
      <c r="KB894">
        <v>51.5154</v>
      </c>
      <c r="KC894">
        <v>51.2496</v>
      </c>
      <c r="KD894">
        <v>12.191</v>
      </c>
      <c r="KE894">
        <v>0</v>
      </c>
      <c r="KF894">
        <v>100</v>
      </c>
      <c r="KG894">
        <v>34.353</v>
      </c>
      <c r="KH894">
        <v>216.538</v>
      </c>
      <c r="KI894">
        <v>21.9999</v>
      </c>
      <c r="KJ894">
        <v>92.9318</v>
      </c>
      <c r="KK894">
        <v>89.703</v>
      </c>
    </row>
    <row r="895" spans="1:297">
      <c r="A895">
        <v>879</v>
      </c>
      <c r="B895">
        <v>1762211864.1</v>
      </c>
      <c r="C895">
        <v>13632.0999999046</v>
      </c>
      <c r="D895" t="s">
        <v>2211</v>
      </c>
      <c r="E895" t="s">
        <v>2212</v>
      </c>
      <c r="F895">
        <v>5</v>
      </c>
      <c r="G895" t="s">
        <v>2186</v>
      </c>
      <c r="H895" t="s">
        <v>438</v>
      </c>
      <c r="I895">
        <v>1762211855.94615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246.897689064212</v>
      </c>
      <c r="AK895">
        <v>260.391072727273</v>
      </c>
      <c r="AL895">
        <v>-3.30016694868846</v>
      </c>
      <c r="AM895">
        <v>64.5046839738276</v>
      </c>
      <c r="AN895">
        <f>(AP895 - AO895 + DY895*1E3/(8.314*(EA895+273.15)) * AR895/DX895 * AQ895) * DX895/(100*DL895) * 1000/(1000 - AP895)</f>
        <v>0</v>
      </c>
      <c r="AO895">
        <v>20.9685003136636</v>
      </c>
      <c r="AP895">
        <v>34.1477393939394</v>
      </c>
      <c r="AQ895">
        <v>0.00388684214592601</v>
      </c>
      <c r="AR895">
        <v>96.4225212296076</v>
      </c>
      <c r="AS895">
        <v>5</v>
      </c>
      <c r="AT895">
        <v>1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439</v>
      </c>
      <c r="AY895" t="s">
        <v>439</v>
      </c>
      <c r="AZ895">
        <v>0</v>
      </c>
      <c r="BA895">
        <v>0</v>
      </c>
      <c r="BB895">
        <f>1-AZ895/BA895</f>
        <v>0</v>
      </c>
      <c r="BC895">
        <v>0</v>
      </c>
      <c r="BD895" t="s">
        <v>439</v>
      </c>
      <c r="BE895" t="s">
        <v>439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439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440</v>
      </c>
      <c r="DO895">
        <v>2</v>
      </c>
      <c r="DP895" t="b">
        <v>1</v>
      </c>
      <c r="DQ895">
        <v>1762211855.94615</v>
      </c>
      <c r="DR895">
        <v>274.353153846154</v>
      </c>
      <c r="DS895">
        <v>256.110846153846</v>
      </c>
      <c r="DT895">
        <v>34.1098384615385</v>
      </c>
      <c r="DU895">
        <v>20.9727846153846</v>
      </c>
      <c r="DV895">
        <v>272.042461538462</v>
      </c>
      <c r="DW895">
        <v>33.7998076923077</v>
      </c>
      <c r="DX895">
        <v>500.045461538462</v>
      </c>
      <c r="DY895">
        <v>90.7841846153846</v>
      </c>
      <c r="DZ895">
        <v>0.100016369230769</v>
      </c>
      <c r="EA895">
        <v>43.2377307692308</v>
      </c>
      <c r="EB895">
        <v>42.0080846153846</v>
      </c>
      <c r="EC895">
        <v>999.9</v>
      </c>
      <c r="ED895">
        <v>0</v>
      </c>
      <c r="EE895">
        <v>0</v>
      </c>
      <c r="EF895">
        <v>10001.0615384615</v>
      </c>
      <c r="EG895">
        <v>0</v>
      </c>
      <c r="EH895">
        <v>1178.37461538462</v>
      </c>
      <c r="EI895">
        <v>18.2423076923077</v>
      </c>
      <c r="EJ895">
        <v>284.041384615385</v>
      </c>
      <c r="EK895">
        <v>261.597384615385</v>
      </c>
      <c r="EL895">
        <v>13.1370615384615</v>
      </c>
      <c r="EM895">
        <v>256.110846153846</v>
      </c>
      <c r="EN895">
        <v>20.9727846153846</v>
      </c>
      <c r="EO895">
        <v>3.09663461538462</v>
      </c>
      <c r="EP895">
        <v>1.90399615384615</v>
      </c>
      <c r="EQ895">
        <v>24.5568307692308</v>
      </c>
      <c r="ER895">
        <v>16.6677846153846</v>
      </c>
      <c r="ES895">
        <v>1999.97538461538</v>
      </c>
      <c r="ET895">
        <v>0.980002307692308</v>
      </c>
      <c r="EU895">
        <v>0.0199973615384615</v>
      </c>
      <c r="EV895">
        <v>0</v>
      </c>
      <c r="EW895">
        <v>1172.21076923077</v>
      </c>
      <c r="EX895">
        <v>5.00059</v>
      </c>
      <c r="EY895">
        <v>25175.1692307692</v>
      </c>
      <c r="EZ895">
        <v>17360.1307692308</v>
      </c>
      <c r="FA895">
        <v>63.1919230769231</v>
      </c>
      <c r="FB895">
        <v>63.7112307692308</v>
      </c>
      <c r="FC895">
        <v>62.6728461538462</v>
      </c>
      <c r="FD895">
        <v>63.0959230769231</v>
      </c>
      <c r="FE895">
        <v>63.4660769230769</v>
      </c>
      <c r="FF895">
        <v>1955.07846153846</v>
      </c>
      <c r="FG895">
        <v>39.8923076923077</v>
      </c>
      <c r="FH895">
        <v>0</v>
      </c>
      <c r="FI895">
        <v>1762211863.4</v>
      </c>
      <c r="FJ895">
        <v>0</v>
      </c>
      <c r="FK895">
        <v>1171.79192307692</v>
      </c>
      <c r="FL895">
        <v>-33.9374358987063</v>
      </c>
      <c r="FM895">
        <v>-682.540171064132</v>
      </c>
      <c r="FN895">
        <v>25167.6576923077</v>
      </c>
      <c r="FO895">
        <v>15</v>
      </c>
      <c r="FP895">
        <v>0</v>
      </c>
      <c r="FQ895" t="s">
        <v>441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17.77751</v>
      </c>
      <c r="GD895">
        <v>7.34028270676693</v>
      </c>
      <c r="GE895">
        <v>0.82452627180703</v>
      </c>
      <c r="GF895">
        <v>0</v>
      </c>
      <c r="GG895">
        <v>1174.11382352941</v>
      </c>
      <c r="GH895">
        <v>-33.7119938966404</v>
      </c>
      <c r="GI895">
        <v>3.31941261166868</v>
      </c>
      <c r="GJ895">
        <v>-1</v>
      </c>
      <c r="GK895">
        <v>13.11778</v>
      </c>
      <c r="GL895">
        <v>0.368905263157881</v>
      </c>
      <c r="GM895">
        <v>0.0356767235042682</v>
      </c>
      <c r="GN895">
        <v>0</v>
      </c>
      <c r="GO895">
        <v>0</v>
      </c>
      <c r="GP895">
        <v>2</v>
      </c>
      <c r="GQ895" t="s">
        <v>442</v>
      </c>
      <c r="GR895">
        <v>3.12613</v>
      </c>
      <c r="GS895">
        <v>2.77808</v>
      </c>
      <c r="GT895">
        <v>0.0548424</v>
      </c>
      <c r="GU895">
        <v>0.0518277</v>
      </c>
      <c r="GV895">
        <v>0.126478</v>
      </c>
      <c r="GW895">
        <v>0.0895778</v>
      </c>
      <c r="GX895">
        <v>33965.4</v>
      </c>
      <c r="GY895">
        <v>36076.5</v>
      </c>
      <c r="GZ895">
        <v>32638.3</v>
      </c>
      <c r="HA895">
        <v>34575.9</v>
      </c>
      <c r="HB895">
        <v>40691</v>
      </c>
      <c r="HC895">
        <v>45339</v>
      </c>
      <c r="HD895">
        <v>51250.1</v>
      </c>
      <c r="HE895">
        <v>55421.8</v>
      </c>
      <c r="HF895">
        <v>1.68827</v>
      </c>
      <c r="HG895">
        <v>2.00357</v>
      </c>
      <c r="HH895">
        <v>-0.10157</v>
      </c>
      <c r="HI895">
        <v>0</v>
      </c>
      <c r="HJ895">
        <v>43.6192</v>
      </c>
      <c r="HK895">
        <v>999.9</v>
      </c>
      <c r="HL895">
        <v>53.565</v>
      </c>
      <c r="HM895">
        <v>28.439</v>
      </c>
      <c r="HN895">
        <v>22.9707</v>
      </c>
      <c r="HO895">
        <v>60.9345</v>
      </c>
      <c r="HP895">
        <v>31.3542</v>
      </c>
      <c r="HQ895">
        <v>2</v>
      </c>
      <c r="HR895">
        <v>2.27191</v>
      </c>
      <c r="HS895">
        <v>8.09596</v>
      </c>
      <c r="HT895">
        <v>19.9437</v>
      </c>
      <c r="HU895">
        <v>5.18719</v>
      </c>
      <c r="HV895">
        <v>12.0159</v>
      </c>
      <c r="HW895">
        <v>4.9703</v>
      </c>
      <c r="HX895">
        <v>3.29505</v>
      </c>
      <c r="HY895">
        <v>999.9</v>
      </c>
      <c r="HZ895">
        <v>9999</v>
      </c>
      <c r="IA895">
        <v>9999</v>
      </c>
      <c r="IB895">
        <v>9999</v>
      </c>
      <c r="IC895">
        <v>1.86317</v>
      </c>
      <c r="ID895">
        <v>1.86813</v>
      </c>
      <c r="IE895">
        <v>1.86783</v>
      </c>
      <c r="IF895">
        <v>1.86904</v>
      </c>
      <c r="IG895">
        <v>1.86981</v>
      </c>
      <c r="IH895">
        <v>1.86584</v>
      </c>
      <c r="II895">
        <v>1.86699</v>
      </c>
      <c r="IJ895">
        <v>1.86844</v>
      </c>
      <c r="IK895">
        <v>5</v>
      </c>
      <c r="IL895">
        <v>0</v>
      </c>
      <c r="IM895">
        <v>0</v>
      </c>
      <c r="IN895">
        <v>0</v>
      </c>
      <c r="IO895" t="s">
        <v>443</v>
      </c>
      <c r="IP895" t="s">
        <v>444</v>
      </c>
      <c r="IQ895" t="s">
        <v>445</v>
      </c>
      <c r="IR895" t="s">
        <v>445</v>
      </c>
      <c r="IS895" t="s">
        <v>445</v>
      </c>
      <c r="IT895" t="s">
        <v>445</v>
      </c>
      <c r="IU895">
        <v>0</v>
      </c>
      <c r="IV895">
        <v>100</v>
      </c>
      <c r="IW895">
        <v>100</v>
      </c>
      <c r="IX895">
        <v>2.193</v>
      </c>
      <c r="IY895">
        <v>0.3101</v>
      </c>
      <c r="IZ895">
        <v>0.972545899424372</v>
      </c>
      <c r="JA895">
        <v>0.00534676025210932</v>
      </c>
      <c r="JB895">
        <v>-1.70922874884956e-06</v>
      </c>
      <c r="JC895">
        <v>5.24977269206303e-10</v>
      </c>
      <c r="JD895">
        <v>0.310040366037049</v>
      </c>
      <c r="JE895">
        <v>0</v>
      </c>
      <c r="JF895">
        <v>0</v>
      </c>
      <c r="JG895">
        <v>0</v>
      </c>
      <c r="JH895">
        <v>4</v>
      </c>
      <c r="JI895">
        <v>2317</v>
      </c>
      <c r="JJ895">
        <v>-0</v>
      </c>
      <c r="JK895">
        <v>23</v>
      </c>
      <c r="JL895">
        <v>29370197.7</v>
      </c>
      <c r="JM895">
        <v>29370197.7</v>
      </c>
      <c r="JN895">
        <v>0.563965</v>
      </c>
      <c r="JO895">
        <v>2.63306</v>
      </c>
      <c r="JP895">
        <v>2.19849</v>
      </c>
      <c r="JQ895">
        <v>2.63672</v>
      </c>
      <c r="JR895">
        <v>2.44507</v>
      </c>
      <c r="JS895">
        <v>2.30103</v>
      </c>
      <c r="JT895">
        <v>33.1322</v>
      </c>
      <c r="JU895">
        <v>24.105</v>
      </c>
      <c r="JV895">
        <v>18</v>
      </c>
      <c r="JW895">
        <v>487.671</v>
      </c>
      <c r="JX895">
        <v>746.408</v>
      </c>
      <c r="JY895">
        <v>34.3482</v>
      </c>
      <c r="JZ895">
        <v>52.2999</v>
      </c>
      <c r="KA895">
        <v>30.0034</v>
      </c>
      <c r="KB895">
        <v>51.5455</v>
      </c>
      <c r="KC895">
        <v>51.2799</v>
      </c>
      <c r="KD895">
        <v>11.3226</v>
      </c>
      <c r="KE895">
        <v>0</v>
      </c>
      <c r="KF895">
        <v>100</v>
      </c>
      <c r="KG895">
        <v>34.3445</v>
      </c>
      <c r="KH895">
        <v>196.041</v>
      </c>
      <c r="KI895">
        <v>21.9999</v>
      </c>
      <c r="KJ895">
        <v>92.9244</v>
      </c>
      <c r="KK895">
        <v>89.6945</v>
      </c>
    </row>
    <row r="896" spans="1:297">
      <c r="A896">
        <v>880</v>
      </c>
      <c r="B896">
        <v>1762211869.1</v>
      </c>
      <c r="C896">
        <v>13637.0999999046</v>
      </c>
      <c r="D896" t="s">
        <v>2213</v>
      </c>
      <c r="E896" t="s">
        <v>2214</v>
      </c>
      <c r="F896">
        <v>5</v>
      </c>
      <c r="G896" t="s">
        <v>2186</v>
      </c>
      <c r="H896" t="s">
        <v>438</v>
      </c>
      <c r="I896">
        <v>1762211860.94615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230.692740675616</v>
      </c>
      <c r="AK896">
        <v>244.256606060606</v>
      </c>
      <c r="AL896">
        <v>-3.22288046771176</v>
      </c>
      <c r="AM896">
        <v>64.5046839738276</v>
      </c>
      <c r="AN896">
        <f>(AP896 - AO896 + DY896*1E3/(8.314*(EA896+273.15)) * AR896/DX896 * AQ896) * DX896/(100*DL896) * 1000/(1000 - AP896)</f>
        <v>0</v>
      </c>
      <c r="AO896">
        <v>20.9659160368038</v>
      </c>
      <c r="AP896">
        <v>34.180156969697</v>
      </c>
      <c r="AQ896">
        <v>0.00592262820538198</v>
      </c>
      <c r="AR896">
        <v>96.4225212296076</v>
      </c>
      <c r="AS896">
        <v>6</v>
      </c>
      <c r="AT896">
        <v>1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439</v>
      </c>
      <c r="AY896" t="s">
        <v>439</v>
      </c>
      <c r="AZ896">
        <v>0</v>
      </c>
      <c r="BA896">
        <v>0</v>
      </c>
      <c r="BB896">
        <f>1-AZ896/BA896</f>
        <v>0</v>
      </c>
      <c r="BC896">
        <v>0</v>
      </c>
      <c r="BD896" t="s">
        <v>439</v>
      </c>
      <c r="BE896" t="s">
        <v>439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439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440</v>
      </c>
      <c r="DO896">
        <v>2</v>
      </c>
      <c r="DP896" t="b">
        <v>1</v>
      </c>
      <c r="DQ896">
        <v>1762211860.94615</v>
      </c>
      <c r="DR896">
        <v>258.423538461538</v>
      </c>
      <c r="DS896">
        <v>239.855538461539</v>
      </c>
      <c r="DT896">
        <v>34.1384384615385</v>
      </c>
      <c r="DU896">
        <v>20.9685538461538</v>
      </c>
      <c r="DV896">
        <v>256.184923076923</v>
      </c>
      <c r="DW896">
        <v>33.8284076923077</v>
      </c>
      <c r="DX896">
        <v>500.039230769231</v>
      </c>
      <c r="DY896">
        <v>90.7821615384615</v>
      </c>
      <c r="DZ896">
        <v>0.100047861538462</v>
      </c>
      <c r="EA896">
        <v>43.236</v>
      </c>
      <c r="EB896">
        <v>42.0006</v>
      </c>
      <c r="EC896">
        <v>999.9</v>
      </c>
      <c r="ED896">
        <v>0</v>
      </c>
      <c r="EE896">
        <v>0</v>
      </c>
      <c r="EF896">
        <v>9997.11615384615</v>
      </c>
      <c r="EG896">
        <v>0</v>
      </c>
      <c r="EH896">
        <v>1178.28769230769</v>
      </c>
      <c r="EI896">
        <v>18.5678846153846</v>
      </c>
      <c r="EJ896">
        <v>267.556846153846</v>
      </c>
      <c r="EK896">
        <v>244.992846153846</v>
      </c>
      <c r="EL896">
        <v>13.1698846153846</v>
      </c>
      <c r="EM896">
        <v>239.855538461539</v>
      </c>
      <c r="EN896">
        <v>20.9685538461538</v>
      </c>
      <c r="EO896">
        <v>3.09916153846154</v>
      </c>
      <c r="EP896">
        <v>1.90357</v>
      </c>
      <c r="EQ896">
        <v>24.5704769230769</v>
      </c>
      <c r="ER896">
        <v>16.6642615384615</v>
      </c>
      <c r="ES896">
        <v>1999.94461538462</v>
      </c>
      <c r="ET896">
        <v>0.980002307692308</v>
      </c>
      <c r="EU896">
        <v>0.0199973615384615</v>
      </c>
      <c r="EV896">
        <v>0</v>
      </c>
      <c r="EW896">
        <v>1169.18846153846</v>
      </c>
      <c r="EX896">
        <v>5.00059</v>
      </c>
      <c r="EY896">
        <v>25116.1461538462</v>
      </c>
      <c r="EZ896">
        <v>17359.8615384615</v>
      </c>
      <c r="FA896">
        <v>63.2160769230769</v>
      </c>
      <c r="FB896">
        <v>63.7401538461539</v>
      </c>
      <c r="FC896">
        <v>62.7113076923077</v>
      </c>
      <c r="FD896">
        <v>63.1296153846154</v>
      </c>
      <c r="FE896">
        <v>63.495</v>
      </c>
      <c r="FF896">
        <v>1955.05076923077</v>
      </c>
      <c r="FG896">
        <v>39.89</v>
      </c>
      <c r="FH896">
        <v>0</v>
      </c>
      <c r="FI896">
        <v>1762211868.2</v>
      </c>
      <c r="FJ896">
        <v>0</v>
      </c>
      <c r="FK896">
        <v>1168.94961538462</v>
      </c>
      <c r="FL896">
        <v>-35.7979487302811</v>
      </c>
      <c r="FM896">
        <v>-711.148718494474</v>
      </c>
      <c r="FN896">
        <v>25111.95</v>
      </c>
      <c r="FO896">
        <v>15</v>
      </c>
      <c r="FP896">
        <v>0</v>
      </c>
      <c r="FQ896" t="s">
        <v>441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18.2825142857143</v>
      </c>
      <c r="GD896">
        <v>3.60443376623378</v>
      </c>
      <c r="GE896">
        <v>0.442530200514436</v>
      </c>
      <c r="GF896">
        <v>0</v>
      </c>
      <c r="GG896">
        <v>1171.05882352941</v>
      </c>
      <c r="GH896">
        <v>-35.1944996166601</v>
      </c>
      <c r="GI896">
        <v>3.46387726034574</v>
      </c>
      <c r="GJ896">
        <v>-1</v>
      </c>
      <c r="GK896">
        <v>13.1455428571429</v>
      </c>
      <c r="GL896">
        <v>0.37983116883115</v>
      </c>
      <c r="GM896">
        <v>0.0385065185752895</v>
      </c>
      <c r="GN896">
        <v>0</v>
      </c>
      <c r="GO896">
        <v>0</v>
      </c>
      <c r="GP896">
        <v>2</v>
      </c>
      <c r="GQ896" t="s">
        <v>442</v>
      </c>
      <c r="GR896">
        <v>3.12608</v>
      </c>
      <c r="GS896">
        <v>2.77801</v>
      </c>
      <c r="GT896">
        <v>0.051799</v>
      </c>
      <c r="GU896">
        <v>0.0484416</v>
      </c>
      <c r="GV896">
        <v>0.126556</v>
      </c>
      <c r="GW896">
        <v>0.0895583</v>
      </c>
      <c r="GX896">
        <v>34071.7</v>
      </c>
      <c r="GY896">
        <v>36201.4</v>
      </c>
      <c r="GZ896">
        <v>32635.9</v>
      </c>
      <c r="HA896">
        <v>34572.7</v>
      </c>
      <c r="HB896">
        <v>40685.2</v>
      </c>
      <c r="HC896">
        <v>45335.8</v>
      </c>
      <c r="HD896">
        <v>51247.1</v>
      </c>
      <c r="HE896">
        <v>55417.2</v>
      </c>
      <c r="HF896">
        <v>1.6876</v>
      </c>
      <c r="HG896">
        <v>2.00293</v>
      </c>
      <c r="HH896">
        <v>-0.103824</v>
      </c>
      <c r="HI896">
        <v>0</v>
      </c>
      <c r="HJ896">
        <v>43.6286</v>
      </c>
      <c r="HK896">
        <v>999.9</v>
      </c>
      <c r="HL896">
        <v>53.565</v>
      </c>
      <c r="HM896">
        <v>28.45</v>
      </c>
      <c r="HN896">
        <v>22.9857</v>
      </c>
      <c r="HO896">
        <v>60.7945</v>
      </c>
      <c r="HP896">
        <v>31.4103</v>
      </c>
      <c r="HQ896">
        <v>2</v>
      </c>
      <c r="HR896">
        <v>2.2752</v>
      </c>
      <c r="HS896">
        <v>7.27348</v>
      </c>
      <c r="HT896">
        <v>19.9747</v>
      </c>
      <c r="HU896">
        <v>5.18674</v>
      </c>
      <c r="HV896">
        <v>12.0159</v>
      </c>
      <c r="HW896">
        <v>4.9697</v>
      </c>
      <c r="HX896">
        <v>3.29495</v>
      </c>
      <c r="HY896">
        <v>999.9</v>
      </c>
      <c r="HZ896">
        <v>9999</v>
      </c>
      <c r="IA896">
        <v>9999</v>
      </c>
      <c r="IB896">
        <v>9999</v>
      </c>
      <c r="IC896">
        <v>1.86315</v>
      </c>
      <c r="ID896">
        <v>1.86813</v>
      </c>
      <c r="IE896">
        <v>1.86783</v>
      </c>
      <c r="IF896">
        <v>1.86905</v>
      </c>
      <c r="IG896">
        <v>1.86981</v>
      </c>
      <c r="IH896">
        <v>1.86585</v>
      </c>
      <c r="II896">
        <v>1.86702</v>
      </c>
      <c r="IJ896">
        <v>1.86844</v>
      </c>
      <c r="IK896">
        <v>5</v>
      </c>
      <c r="IL896">
        <v>0</v>
      </c>
      <c r="IM896">
        <v>0</v>
      </c>
      <c r="IN896">
        <v>0</v>
      </c>
      <c r="IO896" t="s">
        <v>443</v>
      </c>
      <c r="IP896" t="s">
        <v>444</v>
      </c>
      <c r="IQ896" t="s">
        <v>445</v>
      </c>
      <c r="IR896" t="s">
        <v>445</v>
      </c>
      <c r="IS896" t="s">
        <v>445</v>
      </c>
      <c r="IT896" t="s">
        <v>445</v>
      </c>
      <c r="IU896">
        <v>0</v>
      </c>
      <c r="IV896">
        <v>100</v>
      </c>
      <c r="IW896">
        <v>100</v>
      </c>
      <c r="IX896">
        <v>2.121</v>
      </c>
      <c r="IY896">
        <v>0.3101</v>
      </c>
      <c r="IZ896">
        <v>0.972545899424372</v>
      </c>
      <c r="JA896">
        <v>0.00534676025210932</v>
      </c>
      <c r="JB896">
        <v>-1.70922874884956e-06</v>
      </c>
      <c r="JC896">
        <v>5.24977269206303e-10</v>
      </c>
      <c r="JD896">
        <v>0.310040366037049</v>
      </c>
      <c r="JE896">
        <v>0</v>
      </c>
      <c r="JF896">
        <v>0</v>
      </c>
      <c r="JG896">
        <v>0</v>
      </c>
      <c r="JH896">
        <v>4</v>
      </c>
      <c r="JI896">
        <v>2317</v>
      </c>
      <c r="JJ896">
        <v>-0</v>
      </c>
      <c r="JK896">
        <v>23</v>
      </c>
      <c r="JL896">
        <v>29370197.8</v>
      </c>
      <c r="JM896">
        <v>29370197.8</v>
      </c>
      <c r="JN896">
        <v>0.52002</v>
      </c>
      <c r="JO896">
        <v>2.64648</v>
      </c>
      <c r="JP896">
        <v>2.19849</v>
      </c>
      <c r="JQ896">
        <v>2.63794</v>
      </c>
      <c r="JR896">
        <v>2.44507</v>
      </c>
      <c r="JS896">
        <v>2.27661</v>
      </c>
      <c r="JT896">
        <v>33.1322</v>
      </c>
      <c r="JU896">
        <v>24.1313</v>
      </c>
      <c r="JV896">
        <v>18</v>
      </c>
      <c r="JW896">
        <v>487.334</v>
      </c>
      <c r="JX896">
        <v>746.029</v>
      </c>
      <c r="JY896">
        <v>34.3514</v>
      </c>
      <c r="JZ896">
        <v>52.3399</v>
      </c>
      <c r="KA896">
        <v>30.003</v>
      </c>
      <c r="KB896">
        <v>51.5722</v>
      </c>
      <c r="KC896">
        <v>51.3078</v>
      </c>
      <c r="KD896">
        <v>10.3506</v>
      </c>
      <c r="KE896">
        <v>0</v>
      </c>
      <c r="KF896">
        <v>100</v>
      </c>
      <c r="KG896">
        <v>34.7439</v>
      </c>
      <c r="KH896">
        <v>182.558</v>
      </c>
      <c r="KI896">
        <v>21.9999</v>
      </c>
      <c r="KJ896">
        <v>92.9184</v>
      </c>
      <c r="KK896">
        <v>89.6867</v>
      </c>
    </row>
    <row r="897" spans="1:297">
      <c r="A897">
        <v>881</v>
      </c>
      <c r="B897">
        <v>1762211874.1</v>
      </c>
      <c r="C897">
        <v>13642.0999999046</v>
      </c>
      <c r="D897" t="s">
        <v>2215</v>
      </c>
      <c r="E897" t="s">
        <v>2216</v>
      </c>
      <c r="F897">
        <v>5</v>
      </c>
      <c r="G897" t="s">
        <v>2186</v>
      </c>
      <c r="H897" t="s">
        <v>438</v>
      </c>
      <c r="I897">
        <v>1762211865.94615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213.428822624981</v>
      </c>
      <c r="AK897">
        <v>227.644315151515</v>
      </c>
      <c r="AL897">
        <v>-3.32216612081765</v>
      </c>
      <c r="AM897">
        <v>64.5046839738276</v>
      </c>
      <c r="AN897">
        <f>(AP897 - AO897 + DY897*1E3/(8.314*(EA897+273.15)) * AR897/DX897 * AQ897) * DX897/(100*DL897) * 1000/(1000 - AP897)</f>
        <v>0</v>
      </c>
      <c r="AO897">
        <v>20.9613709234812</v>
      </c>
      <c r="AP897">
        <v>34.2186715151515</v>
      </c>
      <c r="AQ897">
        <v>0.00725000930098841</v>
      </c>
      <c r="AR897">
        <v>96.4225212296076</v>
      </c>
      <c r="AS897">
        <v>5</v>
      </c>
      <c r="AT897">
        <v>1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439</v>
      </c>
      <c r="AY897" t="s">
        <v>439</v>
      </c>
      <c r="AZ897">
        <v>0</v>
      </c>
      <c r="BA897">
        <v>0</v>
      </c>
      <c r="BB897">
        <f>1-AZ897/BA897</f>
        <v>0</v>
      </c>
      <c r="BC897">
        <v>0</v>
      </c>
      <c r="BD897" t="s">
        <v>439</v>
      </c>
      <c r="BE897" t="s">
        <v>439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439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440</v>
      </c>
      <c r="DO897">
        <v>2</v>
      </c>
      <c r="DP897" t="b">
        <v>1</v>
      </c>
      <c r="DQ897">
        <v>1762211865.94615</v>
      </c>
      <c r="DR897">
        <v>242.582538461538</v>
      </c>
      <c r="DS897">
        <v>223.440384615385</v>
      </c>
      <c r="DT897">
        <v>34.1699153846154</v>
      </c>
      <c r="DU897">
        <v>20.9647769230769</v>
      </c>
      <c r="DV897">
        <v>240.416461538462</v>
      </c>
      <c r="DW897">
        <v>33.8598769230769</v>
      </c>
      <c r="DX897">
        <v>500.402230769231</v>
      </c>
      <c r="DY897">
        <v>90.7806769230769</v>
      </c>
      <c r="DZ897">
        <v>0.100025984615385</v>
      </c>
      <c r="EA897">
        <v>43.2353846153846</v>
      </c>
      <c r="EB897">
        <v>41.9859076923077</v>
      </c>
      <c r="EC897">
        <v>999.9</v>
      </c>
      <c r="ED897">
        <v>0</v>
      </c>
      <c r="EE897">
        <v>0</v>
      </c>
      <c r="EF897">
        <v>10002.2561538462</v>
      </c>
      <c r="EG897">
        <v>0</v>
      </c>
      <c r="EH897">
        <v>1178.19538461538</v>
      </c>
      <c r="EI897">
        <v>19.1421076923077</v>
      </c>
      <c r="EJ897">
        <v>251.164230769231</v>
      </c>
      <c r="EK897">
        <v>228.225230769231</v>
      </c>
      <c r="EL897">
        <v>13.2051230769231</v>
      </c>
      <c r="EM897">
        <v>223.440384615385</v>
      </c>
      <c r="EN897">
        <v>20.9647769230769</v>
      </c>
      <c r="EO897">
        <v>3.10196846153846</v>
      </c>
      <c r="EP897">
        <v>1.90319692307692</v>
      </c>
      <c r="EQ897">
        <v>24.5856076923077</v>
      </c>
      <c r="ER897">
        <v>16.6611692307692</v>
      </c>
      <c r="ES897">
        <v>1999.94</v>
      </c>
      <c r="ET897">
        <v>0.980002615384616</v>
      </c>
      <c r="EU897">
        <v>0.0199971230769231</v>
      </c>
      <c r="EV897">
        <v>0</v>
      </c>
      <c r="EW897">
        <v>1166.07230769231</v>
      </c>
      <c r="EX897">
        <v>5.00059</v>
      </c>
      <c r="EY897">
        <v>25055.7461538462</v>
      </c>
      <c r="EZ897">
        <v>17359.8230769231</v>
      </c>
      <c r="FA897">
        <v>63.245</v>
      </c>
      <c r="FB897">
        <v>63.7786153846154</v>
      </c>
      <c r="FC897">
        <v>62.745</v>
      </c>
      <c r="FD897">
        <v>63.1583846153846</v>
      </c>
      <c r="FE897">
        <v>63.5286153846154</v>
      </c>
      <c r="FF897">
        <v>1955.04923076923</v>
      </c>
      <c r="FG897">
        <v>39.89</v>
      </c>
      <c r="FH897">
        <v>0</v>
      </c>
      <c r="FI897">
        <v>1762211873.6</v>
      </c>
      <c r="FJ897">
        <v>0</v>
      </c>
      <c r="FK897">
        <v>1165.3988</v>
      </c>
      <c r="FL897">
        <v>-38.1692308288012</v>
      </c>
      <c r="FM897">
        <v>-755.13077043611</v>
      </c>
      <c r="FN897">
        <v>25042.4</v>
      </c>
      <c r="FO897">
        <v>15</v>
      </c>
      <c r="FP897">
        <v>0</v>
      </c>
      <c r="FQ897" t="s">
        <v>441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18.75741</v>
      </c>
      <c r="GD897">
        <v>6.69782255639102</v>
      </c>
      <c r="GE897">
        <v>0.694045636755971</v>
      </c>
      <c r="GF897">
        <v>0</v>
      </c>
      <c r="GG897">
        <v>1168.53794117647</v>
      </c>
      <c r="GH897">
        <v>-37.2307104795068</v>
      </c>
      <c r="GI897">
        <v>3.66191028531781</v>
      </c>
      <c r="GJ897">
        <v>-1</v>
      </c>
      <c r="GK897">
        <v>13.182355</v>
      </c>
      <c r="GL897">
        <v>0.410142857142867</v>
      </c>
      <c r="GM897">
        <v>0.0395409594597805</v>
      </c>
      <c r="GN897">
        <v>0</v>
      </c>
      <c r="GO897">
        <v>0</v>
      </c>
      <c r="GP897">
        <v>2</v>
      </c>
      <c r="GQ897" t="s">
        <v>442</v>
      </c>
      <c r="GR897">
        <v>3.12825</v>
      </c>
      <c r="GS897">
        <v>2.77802</v>
      </c>
      <c r="GT897">
        <v>0.0486213</v>
      </c>
      <c r="GU897">
        <v>0.0451568</v>
      </c>
      <c r="GV897">
        <v>0.126623</v>
      </c>
      <c r="GW897">
        <v>0.0895387</v>
      </c>
      <c r="GX897">
        <v>34183.6</v>
      </c>
      <c r="GY897">
        <v>36322.8</v>
      </c>
      <c r="GZ897">
        <v>32634.1</v>
      </c>
      <c r="HA897">
        <v>34569.8</v>
      </c>
      <c r="HB897">
        <v>40680.4</v>
      </c>
      <c r="HC897">
        <v>45332.9</v>
      </c>
      <c r="HD897">
        <v>51244.9</v>
      </c>
      <c r="HE897">
        <v>55412.9</v>
      </c>
      <c r="HF897">
        <v>1.6908</v>
      </c>
      <c r="HG897">
        <v>1.9831</v>
      </c>
      <c r="HH897">
        <v>-0.105292</v>
      </c>
      <c r="HI897">
        <v>0</v>
      </c>
      <c r="HJ897">
        <v>43.639</v>
      </c>
      <c r="HK897">
        <v>999.9</v>
      </c>
      <c r="HL897">
        <v>53.565</v>
      </c>
      <c r="HM897">
        <v>28.439</v>
      </c>
      <c r="HN897">
        <v>22.9697</v>
      </c>
      <c r="HO897">
        <v>60.6845</v>
      </c>
      <c r="HP897">
        <v>30.4968</v>
      </c>
      <c r="HQ897">
        <v>2</v>
      </c>
      <c r="HR897">
        <v>2.26624</v>
      </c>
      <c r="HS897">
        <v>6.4568</v>
      </c>
      <c r="HT897">
        <v>20.0076</v>
      </c>
      <c r="HU897">
        <v>5.18674</v>
      </c>
      <c r="HV897">
        <v>12.0159</v>
      </c>
      <c r="HW897">
        <v>4.9692</v>
      </c>
      <c r="HX897">
        <v>3.29497</v>
      </c>
      <c r="HY897">
        <v>999.9</v>
      </c>
      <c r="HZ897">
        <v>9999</v>
      </c>
      <c r="IA897">
        <v>9999</v>
      </c>
      <c r="IB897">
        <v>9999</v>
      </c>
      <c r="IC897">
        <v>1.86316</v>
      </c>
      <c r="ID897">
        <v>1.86813</v>
      </c>
      <c r="IE897">
        <v>1.86783</v>
      </c>
      <c r="IF897">
        <v>1.86904</v>
      </c>
      <c r="IG897">
        <v>1.86981</v>
      </c>
      <c r="IH897">
        <v>1.86586</v>
      </c>
      <c r="II897">
        <v>1.86701</v>
      </c>
      <c r="IJ897">
        <v>1.86844</v>
      </c>
      <c r="IK897">
        <v>5</v>
      </c>
      <c r="IL897">
        <v>0</v>
      </c>
      <c r="IM897">
        <v>0</v>
      </c>
      <c r="IN897">
        <v>0</v>
      </c>
      <c r="IO897" t="s">
        <v>443</v>
      </c>
      <c r="IP897" t="s">
        <v>444</v>
      </c>
      <c r="IQ897" t="s">
        <v>445</v>
      </c>
      <c r="IR897" t="s">
        <v>445</v>
      </c>
      <c r="IS897" t="s">
        <v>445</v>
      </c>
      <c r="IT897" t="s">
        <v>445</v>
      </c>
      <c r="IU897">
        <v>0</v>
      </c>
      <c r="IV897">
        <v>100</v>
      </c>
      <c r="IW897">
        <v>100</v>
      </c>
      <c r="IX897">
        <v>2.046</v>
      </c>
      <c r="IY897">
        <v>0.31</v>
      </c>
      <c r="IZ897">
        <v>0.972545899424372</v>
      </c>
      <c r="JA897">
        <v>0.00534676025210932</v>
      </c>
      <c r="JB897">
        <v>-1.70922874884956e-06</v>
      </c>
      <c r="JC897">
        <v>5.24977269206303e-10</v>
      </c>
      <c r="JD897">
        <v>0.310040366037049</v>
      </c>
      <c r="JE897">
        <v>0</v>
      </c>
      <c r="JF897">
        <v>0</v>
      </c>
      <c r="JG897">
        <v>0</v>
      </c>
      <c r="JH897">
        <v>4</v>
      </c>
      <c r="JI897">
        <v>2317</v>
      </c>
      <c r="JJ897">
        <v>-0</v>
      </c>
      <c r="JK897">
        <v>23</v>
      </c>
      <c r="JL897">
        <v>29370197.9</v>
      </c>
      <c r="JM897">
        <v>29370197.9</v>
      </c>
      <c r="JN897">
        <v>0.476074</v>
      </c>
      <c r="JO897">
        <v>2.63428</v>
      </c>
      <c r="JP897">
        <v>2.19849</v>
      </c>
      <c r="JQ897">
        <v>2.63672</v>
      </c>
      <c r="JR897">
        <v>2.44507</v>
      </c>
      <c r="JS897">
        <v>2.32666</v>
      </c>
      <c r="JT897">
        <v>33.1322</v>
      </c>
      <c r="JU897">
        <v>24.1313</v>
      </c>
      <c r="JV897">
        <v>18</v>
      </c>
      <c r="JW897">
        <v>489.862</v>
      </c>
      <c r="JX897">
        <v>726.962</v>
      </c>
      <c r="JY897">
        <v>34.6232</v>
      </c>
      <c r="JZ897">
        <v>52.3728</v>
      </c>
      <c r="KA897">
        <v>29.9958</v>
      </c>
      <c r="KB897">
        <v>51.6037</v>
      </c>
      <c r="KC897">
        <v>51.3364</v>
      </c>
      <c r="KD897">
        <v>9.48137</v>
      </c>
      <c r="KE897">
        <v>0</v>
      </c>
      <c r="KF897">
        <v>100</v>
      </c>
      <c r="KG897">
        <v>34.7676</v>
      </c>
      <c r="KH897">
        <v>168.988</v>
      </c>
      <c r="KI897">
        <v>21.9999</v>
      </c>
      <c r="KJ897">
        <v>92.914</v>
      </c>
      <c r="KK897">
        <v>89.6795</v>
      </c>
    </row>
    <row r="898" spans="1:297">
      <c r="A898">
        <v>882</v>
      </c>
      <c r="B898">
        <v>1762211879.1</v>
      </c>
      <c r="C898">
        <v>13647.0999999046</v>
      </c>
      <c r="D898" t="s">
        <v>2217</v>
      </c>
      <c r="E898" t="s">
        <v>2218</v>
      </c>
      <c r="F898">
        <v>5</v>
      </c>
      <c r="G898" t="s">
        <v>2186</v>
      </c>
      <c r="H898" t="s">
        <v>438</v>
      </c>
      <c r="I898">
        <v>1762211870.94615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197.351845078062</v>
      </c>
      <c r="AK898">
        <v>211.410206060606</v>
      </c>
      <c r="AL898">
        <v>-3.23100981853929</v>
      </c>
      <c r="AM898">
        <v>64.5046839738276</v>
      </c>
      <c r="AN898">
        <f>(AP898 - AO898 + DY898*1E3/(8.314*(EA898+273.15)) * AR898/DX898 * AQ898) * DX898/(100*DL898) * 1000/(1000 - AP898)</f>
        <v>0</v>
      </c>
      <c r="AO898">
        <v>20.9573152352509</v>
      </c>
      <c r="AP898">
        <v>34.2452533333333</v>
      </c>
      <c r="AQ898">
        <v>0.00619056662234442</v>
      </c>
      <c r="AR898">
        <v>96.4225212296076</v>
      </c>
      <c r="AS898">
        <v>5</v>
      </c>
      <c r="AT898">
        <v>1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439</v>
      </c>
      <c r="AY898" t="s">
        <v>439</v>
      </c>
      <c r="AZ898">
        <v>0</v>
      </c>
      <c r="BA898">
        <v>0</v>
      </c>
      <c r="BB898">
        <f>1-AZ898/BA898</f>
        <v>0</v>
      </c>
      <c r="BC898">
        <v>0</v>
      </c>
      <c r="BD898" t="s">
        <v>439</v>
      </c>
      <c r="BE898" t="s">
        <v>439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439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440</v>
      </c>
      <c r="DO898">
        <v>2</v>
      </c>
      <c r="DP898" t="b">
        <v>1</v>
      </c>
      <c r="DQ898">
        <v>1762211870.94615</v>
      </c>
      <c r="DR898">
        <v>226.751923076923</v>
      </c>
      <c r="DS898">
        <v>207.458384615385</v>
      </c>
      <c r="DT898">
        <v>34.2001615384615</v>
      </c>
      <c r="DU898">
        <v>20.9611461538462</v>
      </c>
      <c r="DV898">
        <v>224.658846153846</v>
      </c>
      <c r="DW898">
        <v>33.8901307692308</v>
      </c>
      <c r="DX898">
        <v>500.494538461538</v>
      </c>
      <c r="DY898">
        <v>90.7806076923077</v>
      </c>
      <c r="DZ898">
        <v>0.100018361538462</v>
      </c>
      <c r="EA898">
        <v>43.2378538461539</v>
      </c>
      <c r="EB898">
        <v>41.9738923076923</v>
      </c>
      <c r="EC898">
        <v>999.9</v>
      </c>
      <c r="ED898">
        <v>0</v>
      </c>
      <c r="EE898">
        <v>0</v>
      </c>
      <c r="EF898">
        <v>9997.45076923077</v>
      </c>
      <c r="EG898">
        <v>0</v>
      </c>
      <c r="EH898">
        <v>1178.08076923077</v>
      </c>
      <c r="EI898">
        <v>19.2933769230769</v>
      </c>
      <c r="EJ898">
        <v>234.780769230769</v>
      </c>
      <c r="EK898">
        <v>211.900307692308</v>
      </c>
      <c r="EL898">
        <v>13.2390153846154</v>
      </c>
      <c r="EM898">
        <v>207.458384615385</v>
      </c>
      <c r="EN898">
        <v>20.9611461538462</v>
      </c>
      <c r="EO898">
        <v>3.10471153846154</v>
      </c>
      <c r="EP898">
        <v>1.90286538461538</v>
      </c>
      <c r="EQ898">
        <v>24.6004</v>
      </c>
      <c r="ER898">
        <v>16.6584307692308</v>
      </c>
      <c r="ES898">
        <v>1999.95692307692</v>
      </c>
      <c r="ET898">
        <v>0.980003153846154</v>
      </c>
      <c r="EU898">
        <v>0.0199966461538462</v>
      </c>
      <c r="EV898">
        <v>0</v>
      </c>
      <c r="EW898">
        <v>1162.81384615385</v>
      </c>
      <c r="EX898">
        <v>5.00059</v>
      </c>
      <c r="EY898">
        <v>24991.9923076923</v>
      </c>
      <c r="EZ898">
        <v>17359.9615384615</v>
      </c>
      <c r="FA898">
        <v>63.2786153846154</v>
      </c>
      <c r="FB898">
        <v>63.8122307692308</v>
      </c>
      <c r="FC898">
        <v>62.7786153846154</v>
      </c>
      <c r="FD898">
        <v>63.192</v>
      </c>
      <c r="FE898">
        <v>63.5525384615385</v>
      </c>
      <c r="FF898">
        <v>1955.06692307692</v>
      </c>
      <c r="FG898">
        <v>39.89</v>
      </c>
      <c r="FH898">
        <v>0</v>
      </c>
      <c r="FI898">
        <v>1762211878.4</v>
      </c>
      <c r="FJ898">
        <v>0</v>
      </c>
      <c r="FK898">
        <v>1162.212</v>
      </c>
      <c r="FL898">
        <v>-40.3938460955442</v>
      </c>
      <c r="FM898">
        <v>-801.199998787088</v>
      </c>
      <c r="FN898">
        <v>24980.424</v>
      </c>
      <c r="FO898">
        <v>15</v>
      </c>
      <c r="FP898">
        <v>0</v>
      </c>
      <c r="FQ898" t="s">
        <v>441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19.140280952381</v>
      </c>
      <c r="GD898">
        <v>4.75930129870133</v>
      </c>
      <c r="GE898">
        <v>0.583598003863429</v>
      </c>
      <c r="GF898">
        <v>0</v>
      </c>
      <c r="GG898">
        <v>1165.155</v>
      </c>
      <c r="GH898">
        <v>-38.5737204114021</v>
      </c>
      <c r="GI898">
        <v>3.7934698147335</v>
      </c>
      <c r="GJ898">
        <v>-1</v>
      </c>
      <c r="GK898">
        <v>13.2128428571429</v>
      </c>
      <c r="GL898">
        <v>0.406971428571424</v>
      </c>
      <c r="GM898">
        <v>0.0412005498279144</v>
      </c>
      <c r="GN898">
        <v>0</v>
      </c>
      <c r="GO898">
        <v>0</v>
      </c>
      <c r="GP898">
        <v>2</v>
      </c>
      <c r="GQ898" t="s">
        <v>442</v>
      </c>
      <c r="GR898">
        <v>3.1277</v>
      </c>
      <c r="GS898">
        <v>2.77828</v>
      </c>
      <c r="GT898">
        <v>0.0455027</v>
      </c>
      <c r="GU898">
        <v>0.0425728</v>
      </c>
      <c r="GV898">
        <v>0.126716</v>
      </c>
      <c r="GW898">
        <v>0.0895277</v>
      </c>
      <c r="GX898">
        <v>34293.7</v>
      </c>
      <c r="GY898">
        <v>36418.3</v>
      </c>
      <c r="GZ898">
        <v>32632.7</v>
      </c>
      <c r="HA898">
        <v>34567.5</v>
      </c>
      <c r="HB898">
        <v>40675.3</v>
      </c>
      <c r="HC898">
        <v>45330.4</v>
      </c>
      <c r="HD898">
        <v>51243.6</v>
      </c>
      <c r="HE898">
        <v>55409.6</v>
      </c>
      <c r="HF898">
        <v>1.6899</v>
      </c>
      <c r="HG898">
        <v>1.97745</v>
      </c>
      <c r="HH898">
        <v>-0.105038</v>
      </c>
      <c r="HI898">
        <v>0</v>
      </c>
      <c r="HJ898">
        <v>43.6471</v>
      </c>
      <c r="HK898">
        <v>999.9</v>
      </c>
      <c r="HL898">
        <v>53.565</v>
      </c>
      <c r="HM898">
        <v>28.45</v>
      </c>
      <c r="HN898">
        <v>22.9869</v>
      </c>
      <c r="HO898">
        <v>60.5745</v>
      </c>
      <c r="HP898">
        <v>30.2083</v>
      </c>
      <c r="HQ898">
        <v>2</v>
      </c>
      <c r="HR898">
        <v>2.26905</v>
      </c>
      <c r="HS898">
        <v>6.8341</v>
      </c>
      <c r="HT898">
        <v>19.9936</v>
      </c>
      <c r="HU898">
        <v>5.18704</v>
      </c>
      <c r="HV898">
        <v>12.0159</v>
      </c>
      <c r="HW898">
        <v>4.9692</v>
      </c>
      <c r="HX898">
        <v>3.29497</v>
      </c>
      <c r="HY898">
        <v>999.9</v>
      </c>
      <c r="HZ898">
        <v>9999</v>
      </c>
      <c r="IA898">
        <v>9999</v>
      </c>
      <c r="IB898">
        <v>9999</v>
      </c>
      <c r="IC898">
        <v>1.86313</v>
      </c>
      <c r="ID898">
        <v>1.86813</v>
      </c>
      <c r="IE898">
        <v>1.86783</v>
      </c>
      <c r="IF898">
        <v>1.86902</v>
      </c>
      <c r="IG898">
        <v>1.86981</v>
      </c>
      <c r="IH898">
        <v>1.86584</v>
      </c>
      <c r="II898">
        <v>1.86703</v>
      </c>
      <c r="IJ898">
        <v>1.86842</v>
      </c>
      <c r="IK898">
        <v>5</v>
      </c>
      <c r="IL898">
        <v>0</v>
      </c>
      <c r="IM898">
        <v>0</v>
      </c>
      <c r="IN898">
        <v>0</v>
      </c>
      <c r="IO898" t="s">
        <v>443</v>
      </c>
      <c r="IP898" t="s">
        <v>444</v>
      </c>
      <c r="IQ898" t="s">
        <v>445</v>
      </c>
      <c r="IR898" t="s">
        <v>445</v>
      </c>
      <c r="IS898" t="s">
        <v>445</v>
      </c>
      <c r="IT898" t="s">
        <v>445</v>
      </c>
      <c r="IU898">
        <v>0</v>
      </c>
      <c r="IV898">
        <v>100</v>
      </c>
      <c r="IW898">
        <v>100</v>
      </c>
      <c r="IX898">
        <v>1.974</v>
      </c>
      <c r="IY898">
        <v>0.31</v>
      </c>
      <c r="IZ898">
        <v>0.972545899424372</v>
      </c>
      <c r="JA898">
        <v>0.00534676025210932</v>
      </c>
      <c r="JB898">
        <v>-1.70922874884956e-06</v>
      </c>
      <c r="JC898">
        <v>5.24977269206303e-10</v>
      </c>
      <c r="JD898">
        <v>0.310040366037049</v>
      </c>
      <c r="JE898">
        <v>0</v>
      </c>
      <c r="JF898">
        <v>0</v>
      </c>
      <c r="JG898">
        <v>0</v>
      </c>
      <c r="JH898">
        <v>4</v>
      </c>
      <c r="JI898">
        <v>2317</v>
      </c>
      <c r="JJ898">
        <v>-0</v>
      </c>
      <c r="JK898">
        <v>23</v>
      </c>
      <c r="JL898">
        <v>29370198</v>
      </c>
      <c r="JM898">
        <v>29370198</v>
      </c>
      <c r="JN898">
        <v>0.428467</v>
      </c>
      <c r="JO898">
        <v>2.64648</v>
      </c>
      <c r="JP898">
        <v>2.19849</v>
      </c>
      <c r="JQ898">
        <v>2.63672</v>
      </c>
      <c r="JR898">
        <v>2.44507</v>
      </c>
      <c r="JS898">
        <v>2.26807</v>
      </c>
      <c r="JT898">
        <v>33.1322</v>
      </c>
      <c r="JU898">
        <v>24.1138</v>
      </c>
      <c r="JV898">
        <v>18</v>
      </c>
      <c r="JW898">
        <v>489.383</v>
      </c>
      <c r="JX898">
        <v>721.745</v>
      </c>
      <c r="JY898">
        <v>34.7849</v>
      </c>
      <c r="JZ898">
        <v>52.4057</v>
      </c>
      <c r="KA898">
        <v>30.0005</v>
      </c>
      <c r="KB898">
        <v>51.6354</v>
      </c>
      <c r="KC898">
        <v>51.3675</v>
      </c>
      <c r="KD898">
        <v>8.44415</v>
      </c>
      <c r="KE898">
        <v>0</v>
      </c>
      <c r="KF898">
        <v>100</v>
      </c>
      <c r="KG898">
        <v>34.7925</v>
      </c>
      <c r="KH898">
        <v>148.678</v>
      </c>
      <c r="KI898">
        <v>21.9999</v>
      </c>
      <c r="KJ898">
        <v>92.9111</v>
      </c>
      <c r="KK898">
        <v>89.674</v>
      </c>
    </row>
    <row r="899" spans="1:297">
      <c r="A899">
        <v>883</v>
      </c>
      <c r="B899">
        <v>1762211884.1</v>
      </c>
      <c r="C899">
        <v>13652.0999999046</v>
      </c>
      <c r="D899" t="s">
        <v>2219</v>
      </c>
      <c r="E899" t="s">
        <v>2220</v>
      </c>
      <c r="F899">
        <v>5</v>
      </c>
      <c r="G899" t="s">
        <v>2186</v>
      </c>
      <c r="H899" t="s">
        <v>438</v>
      </c>
      <c r="I899">
        <v>1762211875.94615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184.559126952553</v>
      </c>
      <c r="AK899">
        <v>197.4932</v>
      </c>
      <c r="AL899">
        <v>-2.73426720965281</v>
      </c>
      <c r="AM899">
        <v>64.5046839738276</v>
      </c>
      <c r="AN899">
        <f>(AP899 - AO899 + DY899*1E3/(8.314*(EA899+273.15)) * AR899/DX899 * AQ899) * DX899/(100*DL899) * 1000/(1000 - AP899)</f>
        <v>0</v>
      </c>
      <c r="AO899">
        <v>20.9558373338466</v>
      </c>
      <c r="AP899">
        <v>34.2882084848485</v>
      </c>
      <c r="AQ899">
        <v>0.00827547676241519</v>
      </c>
      <c r="AR899">
        <v>96.4225212296076</v>
      </c>
      <c r="AS899">
        <v>5</v>
      </c>
      <c r="AT899">
        <v>1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439</v>
      </c>
      <c r="AY899" t="s">
        <v>439</v>
      </c>
      <c r="AZ899">
        <v>0</v>
      </c>
      <c r="BA899">
        <v>0</v>
      </c>
      <c r="BB899">
        <f>1-AZ899/BA899</f>
        <v>0</v>
      </c>
      <c r="BC899">
        <v>0</v>
      </c>
      <c r="BD899" t="s">
        <v>439</v>
      </c>
      <c r="BE899" t="s">
        <v>439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439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440</v>
      </c>
      <c r="DO899">
        <v>2</v>
      </c>
      <c r="DP899" t="b">
        <v>1</v>
      </c>
      <c r="DQ899">
        <v>1762211875.94615</v>
      </c>
      <c r="DR899">
        <v>211.401076923077</v>
      </c>
      <c r="DS899">
        <v>192.306</v>
      </c>
      <c r="DT899">
        <v>34.2346153846154</v>
      </c>
      <c r="DU899">
        <v>20.9577692307692</v>
      </c>
      <c r="DV899">
        <v>209.379461538461</v>
      </c>
      <c r="DW899">
        <v>33.9245769230769</v>
      </c>
      <c r="DX899">
        <v>500.427153846154</v>
      </c>
      <c r="DY899">
        <v>90.7807153846154</v>
      </c>
      <c r="DZ899">
        <v>0.0999614</v>
      </c>
      <c r="EA899">
        <v>43.2464692307692</v>
      </c>
      <c r="EB899">
        <v>41.9709615384615</v>
      </c>
      <c r="EC899">
        <v>999.9</v>
      </c>
      <c r="ED899">
        <v>0</v>
      </c>
      <c r="EE899">
        <v>0</v>
      </c>
      <c r="EF899">
        <v>9999.27076923077</v>
      </c>
      <c r="EG899">
        <v>0</v>
      </c>
      <c r="EH899">
        <v>1177.95846153846</v>
      </c>
      <c r="EI899">
        <v>19.0948615384615</v>
      </c>
      <c r="EJ899">
        <v>218.894230769231</v>
      </c>
      <c r="EK899">
        <v>196.422846153846</v>
      </c>
      <c r="EL899">
        <v>13.2768461538462</v>
      </c>
      <c r="EM899">
        <v>192.306</v>
      </c>
      <c r="EN899">
        <v>20.9577692307692</v>
      </c>
      <c r="EO899">
        <v>3.10784230769231</v>
      </c>
      <c r="EP899">
        <v>1.90256076923077</v>
      </c>
      <c r="EQ899">
        <v>24.6172538461539</v>
      </c>
      <c r="ER899">
        <v>16.6559076923077</v>
      </c>
      <c r="ES899">
        <v>1999.97153846154</v>
      </c>
      <c r="ET899">
        <v>0.980003769230769</v>
      </c>
      <c r="EU899">
        <v>0.0199961692307692</v>
      </c>
      <c r="EV899">
        <v>0</v>
      </c>
      <c r="EW899">
        <v>1159.39461538462</v>
      </c>
      <c r="EX899">
        <v>5.00059</v>
      </c>
      <c r="EY899">
        <v>24924.1538461538</v>
      </c>
      <c r="EZ899">
        <v>17360.0923076923</v>
      </c>
      <c r="FA899">
        <v>63.3170769230769</v>
      </c>
      <c r="FB899">
        <v>63.8459230769231</v>
      </c>
      <c r="FC899">
        <v>62.8073846153846</v>
      </c>
      <c r="FD899">
        <v>63.2209230769231</v>
      </c>
      <c r="FE899">
        <v>63.5862307692308</v>
      </c>
      <c r="FF899">
        <v>1955.08153846154</v>
      </c>
      <c r="FG899">
        <v>39.89</v>
      </c>
      <c r="FH899">
        <v>0</v>
      </c>
      <c r="FI899">
        <v>1762211883.2</v>
      </c>
      <c r="FJ899">
        <v>0</v>
      </c>
      <c r="FK899">
        <v>1158.8896</v>
      </c>
      <c r="FL899">
        <v>-42.4030769329779</v>
      </c>
      <c r="FM899">
        <v>-852.592307747903</v>
      </c>
      <c r="FN899">
        <v>24914.204</v>
      </c>
      <c r="FO899">
        <v>15</v>
      </c>
      <c r="FP899">
        <v>0</v>
      </c>
      <c r="FQ899" t="s">
        <v>441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18.853775</v>
      </c>
      <c r="GD899">
        <v>-4.7821939849624</v>
      </c>
      <c r="GE899">
        <v>1.12263058121316</v>
      </c>
      <c r="GF899">
        <v>0</v>
      </c>
      <c r="GG899">
        <v>1161.99058823529</v>
      </c>
      <c r="GH899">
        <v>-41.0762413733707</v>
      </c>
      <c r="GI899">
        <v>4.03782260862029</v>
      </c>
      <c r="GJ899">
        <v>-1</v>
      </c>
      <c r="GK899">
        <v>13.251545</v>
      </c>
      <c r="GL899">
        <v>0.43977293233084</v>
      </c>
      <c r="GM899">
        <v>0.0423659235117094</v>
      </c>
      <c r="GN899">
        <v>0</v>
      </c>
      <c r="GO899">
        <v>0</v>
      </c>
      <c r="GP899">
        <v>2</v>
      </c>
      <c r="GQ899" t="s">
        <v>442</v>
      </c>
      <c r="GR899">
        <v>3.12415</v>
      </c>
      <c r="GS899">
        <v>2.77776</v>
      </c>
      <c r="GT899">
        <v>0.0426992</v>
      </c>
      <c r="GU899">
        <v>0.0384421</v>
      </c>
      <c r="GV899">
        <v>0.126822</v>
      </c>
      <c r="GW899">
        <v>0.0895107</v>
      </c>
      <c r="GX899">
        <v>34391.7</v>
      </c>
      <c r="GY899">
        <v>36571.9</v>
      </c>
      <c r="GZ899">
        <v>32630.7</v>
      </c>
      <c r="HA899">
        <v>34564.9</v>
      </c>
      <c r="HB899">
        <v>40668.4</v>
      </c>
      <c r="HC899">
        <v>45327.7</v>
      </c>
      <c r="HD899">
        <v>51240.7</v>
      </c>
      <c r="HE899">
        <v>55405.8</v>
      </c>
      <c r="HF899">
        <v>1.68485</v>
      </c>
      <c r="HG899">
        <v>1.9874</v>
      </c>
      <c r="HH899">
        <v>-0.10483</v>
      </c>
      <c r="HI899">
        <v>0</v>
      </c>
      <c r="HJ899">
        <v>43.6574</v>
      </c>
      <c r="HK899">
        <v>999.9</v>
      </c>
      <c r="HL899">
        <v>53.565</v>
      </c>
      <c r="HM899">
        <v>28.45</v>
      </c>
      <c r="HN899">
        <v>22.984</v>
      </c>
      <c r="HO899">
        <v>60.7045</v>
      </c>
      <c r="HP899">
        <v>30.8614</v>
      </c>
      <c r="HQ899">
        <v>2</v>
      </c>
      <c r="HR899">
        <v>2.2747</v>
      </c>
      <c r="HS899">
        <v>7.15626</v>
      </c>
      <c r="HT899">
        <v>19.981</v>
      </c>
      <c r="HU899">
        <v>5.18749</v>
      </c>
      <c r="HV899">
        <v>12.0159</v>
      </c>
      <c r="HW899">
        <v>4.96955</v>
      </c>
      <c r="HX899">
        <v>3.295</v>
      </c>
      <c r="HY899">
        <v>999.9</v>
      </c>
      <c r="HZ899">
        <v>9999</v>
      </c>
      <c r="IA899">
        <v>9999</v>
      </c>
      <c r="IB899">
        <v>9999</v>
      </c>
      <c r="IC899">
        <v>1.86315</v>
      </c>
      <c r="ID899">
        <v>1.86813</v>
      </c>
      <c r="IE899">
        <v>1.86783</v>
      </c>
      <c r="IF899">
        <v>1.86903</v>
      </c>
      <c r="IG899">
        <v>1.86981</v>
      </c>
      <c r="IH899">
        <v>1.86585</v>
      </c>
      <c r="II899">
        <v>1.86699</v>
      </c>
      <c r="IJ899">
        <v>1.86841</v>
      </c>
      <c r="IK899">
        <v>5</v>
      </c>
      <c r="IL899">
        <v>0</v>
      </c>
      <c r="IM899">
        <v>0</v>
      </c>
      <c r="IN899">
        <v>0</v>
      </c>
      <c r="IO899" t="s">
        <v>443</v>
      </c>
      <c r="IP899" t="s">
        <v>444</v>
      </c>
      <c r="IQ899" t="s">
        <v>445</v>
      </c>
      <c r="IR899" t="s">
        <v>445</v>
      </c>
      <c r="IS899" t="s">
        <v>445</v>
      </c>
      <c r="IT899" t="s">
        <v>445</v>
      </c>
      <c r="IU899">
        <v>0</v>
      </c>
      <c r="IV899">
        <v>100</v>
      </c>
      <c r="IW899">
        <v>100</v>
      </c>
      <c r="IX899">
        <v>1.91</v>
      </c>
      <c r="IY899">
        <v>0.31</v>
      </c>
      <c r="IZ899">
        <v>0.972545899424372</v>
      </c>
      <c r="JA899">
        <v>0.00534676025210932</v>
      </c>
      <c r="JB899">
        <v>-1.70922874884956e-06</v>
      </c>
      <c r="JC899">
        <v>5.24977269206303e-10</v>
      </c>
      <c r="JD899">
        <v>0.310040366037049</v>
      </c>
      <c r="JE899">
        <v>0</v>
      </c>
      <c r="JF899">
        <v>0</v>
      </c>
      <c r="JG899">
        <v>0</v>
      </c>
      <c r="JH899">
        <v>4</v>
      </c>
      <c r="JI899">
        <v>2317</v>
      </c>
      <c r="JJ899">
        <v>-0</v>
      </c>
      <c r="JK899">
        <v>23</v>
      </c>
      <c r="JL899">
        <v>29370198.1</v>
      </c>
      <c r="JM899">
        <v>29370198.1</v>
      </c>
      <c r="JN899">
        <v>0.378418</v>
      </c>
      <c r="JO899">
        <v>2.64282</v>
      </c>
      <c r="JP899">
        <v>2.19849</v>
      </c>
      <c r="JQ899">
        <v>2.63672</v>
      </c>
      <c r="JR899">
        <v>2.44507</v>
      </c>
      <c r="JS899">
        <v>2.30957</v>
      </c>
      <c r="JT899">
        <v>33.1322</v>
      </c>
      <c r="JU899">
        <v>24.1225</v>
      </c>
      <c r="JV899">
        <v>18</v>
      </c>
      <c r="JW899">
        <v>485.885</v>
      </c>
      <c r="JX899">
        <v>731.636</v>
      </c>
      <c r="JY899">
        <v>34.85</v>
      </c>
      <c r="JZ899">
        <v>52.4452</v>
      </c>
      <c r="KA899">
        <v>30.0037</v>
      </c>
      <c r="KB899">
        <v>51.667</v>
      </c>
      <c r="KC899">
        <v>51.3949</v>
      </c>
      <c r="KD899">
        <v>7.5256</v>
      </c>
      <c r="KE899">
        <v>0</v>
      </c>
      <c r="KF899">
        <v>100</v>
      </c>
      <c r="KG899">
        <v>34.808</v>
      </c>
      <c r="KH899">
        <v>135.006</v>
      </c>
      <c r="KI899">
        <v>21.9999</v>
      </c>
      <c r="KJ899">
        <v>92.9055</v>
      </c>
      <c r="KK899">
        <v>89.6676</v>
      </c>
    </row>
    <row r="900" spans="1:297">
      <c r="A900">
        <v>884</v>
      </c>
      <c r="B900">
        <v>1762211889.1</v>
      </c>
      <c r="C900">
        <v>13657.0999999046</v>
      </c>
      <c r="D900" t="s">
        <v>2221</v>
      </c>
      <c r="E900" t="s">
        <v>2222</v>
      </c>
      <c r="F900">
        <v>5</v>
      </c>
      <c r="G900" t="s">
        <v>2186</v>
      </c>
      <c r="H900" t="s">
        <v>438</v>
      </c>
      <c r="I900">
        <v>1762211880.94615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163.99102758778</v>
      </c>
      <c r="AK900">
        <v>180.100727272727</v>
      </c>
      <c r="AL900">
        <v>-3.53202574973953</v>
      </c>
      <c r="AM900">
        <v>64.5046839738276</v>
      </c>
      <c r="AN900">
        <f>(AP900 - AO900 + DY900*1E3/(8.314*(EA900+273.15)) * AR900/DX900 * AQ900) * DX900/(100*DL900) * 1000/(1000 - AP900)</f>
        <v>0</v>
      </c>
      <c r="AO900">
        <v>20.9507559325317</v>
      </c>
      <c r="AP900">
        <v>34.3567145454545</v>
      </c>
      <c r="AQ900">
        <v>0.01314066936005</v>
      </c>
      <c r="AR900">
        <v>96.4225212296076</v>
      </c>
      <c r="AS900">
        <v>6</v>
      </c>
      <c r="AT900">
        <v>1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439</v>
      </c>
      <c r="AY900" t="s">
        <v>439</v>
      </c>
      <c r="AZ900">
        <v>0</v>
      </c>
      <c r="BA900">
        <v>0</v>
      </c>
      <c r="BB900">
        <f>1-AZ900/BA900</f>
        <v>0</v>
      </c>
      <c r="BC900">
        <v>0</v>
      </c>
      <c r="BD900" t="s">
        <v>439</v>
      </c>
      <c r="BE900" t="s">
        <v>439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439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440</v>
      </c>
      <c r="DO900">
        <v>2</v>
      </c>
      <c r="DP900" t="b">
        <v>1</v>
      </c>
      <c r="DQ900">
        <v>1762211880.94615</v>
      </c>
      <c r="DR900">
        <v>196.169153846154</v>
      </c>
      <c r="DS900">
        <v>176.003923076923</v>
      </c>
      <c r="DT900">
        <v>34.2761230769231</v>
      </c>
      <c r="DU900">
        <v>20.9541692307692</v>
      </c>
      <c r="DV900">
        <v>194.219153846154</v>
      </c>
      <c r="DW900">
        <v>33.9660769230769</v>
      </c>
      <c r="DX900">
        <v>499.837692307692</v>
      </c>
      <c r="DY900">
        <v>90.7816384615385</v>
      </c>
      <c r="DZ900">
        <v>0.0999937769230769</v>
      </c>
      <c r="EA900">
        <v>43.2590307692308</v>
      </c>
      <c r="EB900">
        <v>41.9814538461538</v>
      </c>
      <c r="EC900">
        <v>999.9</v>
      </c>
      <c r="ED900">
        <v>0</v>
      </c>
      <c r="EE900">
        <v>0</v>
      </c>
      <c r="EF900">
        <v>9996.20230769231</v>
      </c>
      <c r="EG900">
        <v>0</v>
      </c>
      <c r="EH900">
        <v>1177.85846153846</v>
      </c>
      <c r="EI900">
        <v>20.1650769230769</v>
      </c>
      <c r="EJ900">
        <v>203.131076923077</v>
      </c>
      <c r="EK900">
        <v>179.771153846154</v>
      </c>
      <c r="EL900">
        <v>13.3219692307692</v>
      </c>
      <c r="EM900">
        <v>176.003923076923</v>
      </c>
      <c r="EN900">
        <v>20.9541692307692</v>
      </c>
      <c r="EO900">
        <v>3.11164307692308</v>
      </c>
      <c r="EP900">
        <v>1.90225307692308</v>
      </c>
      <c r="EQ900">
        <v>24.6376846153846</v>
      </c>
      <c r="ER900">
        <v>16.6533692307692</v>
      </c>
      <c r="ES900">
        <v>1999.96230769231</v>
      </c>
      <c r="ET900">
        <v>0.980004076923077</v>
      </c>
      <c r="EU900">
        <v>0.0199959307692308</v>
      </c>
      <c r="EV900">
        <v>0</v>
      </c>
      <c r="EW900">
        <v>1155.90692307692</v>
      </c>
      <c r="EX900">
        <v>5.00059</v>
      </c>
      <c r="EY900">
        <v>24852.7</v>
      </c>
      <c r="EZ900">
        <v>17360.0076923077</v>
      </c>
      <c r="FA900">
        <v>63.3507692307692</v>
      </c>
      <c r="FB900">
        <v>63.8796153846154</v>
      </c>
      <c r="FC900">
        <v>62.8410769230769</v>
      </c>
      <c r="FD900">
        <v>63.2546153846154</v>
      </c>
      <c r="FE900">
        <v>63.6056153846154</v>
      </c>
      <c r="FF900">
        <v>1955.07230769231</v>
      </c>
      <c r="FG900">
        <v>39.89</v>
      </c>
      <c r="FH900">
        <v>0</v>
      </c>
      <c r="FI900">
        <v>1762211888.6</v>
      </c>
      <c r="FJ900">
        <v>0</v>
      </c>
      <c r="FK900">
        <v>1155.22423076923</v>
      </c>
      <c r="FL900">
        <v>-44.2362393230421</v>
      </c>
      <c r="FM900">
        <v>-892.707692307931</v>
      </c>
      <c r="FN900">
        <v>24840.1346153846</v>
      </c>
      <c r="FO900">
        <v>15</v>
      </c>
      <c r="FP900">
        <v>0</v>
      </c>
      <c r="FQ900" t="s">
        <v>441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20.031035</v>
      </c>
      <c r="GD900">
        <v>10.5489969924812</v>
      </c>
      <c r="GE900">
        <v>2.16705840859793</v>
      </c>
      <c r="GF900">
        <v>0</v>
      </c>
      <c r="GG900">
        <v>1157.81029411765</v>
      </c>
      <c r="GH900">
        <v>-42.8307104358851</v>
      </c>
      <c r="GI900">
        <v>4.20871049504973</v>
      </c>
      <c r="GJ900">
        <v>-1</v>
      </c>
      <c r="GK900">
        <v>13.30271</v>
      </c>
      <c r="GL900">
        <v>0.536309774436083</v>
      </c>
      <c r="GM900">
        <v>0.052297733220475</v>
      </c>
      <c r="GN900">
        <v>0</v>
      </c>
      <c r="GO900">
        <v>0</v>
      </c>
      <c r="GP900">
        <v>2</v>
      </c>
      <c r="GQ900" t="s">
        <v>442</v>
      </c>
      <c r="GR900">
        <v>3.12527</v>
      </c>
      <c r="GS900">
        <v>2.77806</v>
      </c>
      <c r="GT900">
        <v>0.0391511</v>
      </c>
      <c r="GU900">
        <v>0.0348444</v>
      </c>
      <c r="GV900">
        <v>0.126993</v>
      </c>
      <c r="GW900">
        <v>0.0894976</v>
      </c>
      <c r="GX900">
        <v>34515.7</v>
      </c>
      <c r="GY900">
        <v>36704.3</v>
      </c>
      <c r="GZ900">
        <v>32628</v>
      </c>
      <c r="HA900">
        <v>34561.4</v>
      </c>
      <c r="HB900">
        <v>40657.9</v>
      </c>
      <c r="HC900">
        <v>45323.6</v>
      </c>
      <c r="HD900">
        <v>51237</v>
      </c>
      <c r="HE900">
        <v>55400.5</v>
      </c>
      <c r="HF900">
        <v>1.68533</v>
      </c>
      <c r="HG900">
        <v>1.99837</v>
      </c>
      <c r="HH900">
        <v>-0.103578</v>
      </c>
      <c r="HI900">
        <v>0</v>
      </c>
      <c r="HJ900">
        <v>43.6678</v>
      </c>
      <c r="HK900">
        <v>999.9</v>
      </c>
      <c r="HL900">
        <v>53.565</v>
      </c>
      <c r="HM900">
        <v>28.45</v>
      </c>
      <c r="HN900">
        <v>22.9856</v>
      </c>
      <c r="HO900">
        <v>60.6845</v>
      </c>
      <c r="HP900">
        <v>31.3902</v>
      </c>
      <c r="HQ900">
        <v>2</v>
      </c>
      <c r="HR900">
        <v>2.28151</v>
      </c>
      <c r="HS900">
        <v>7.41671</v>
      </c>
      <c r="HT900">
        <v>19.9705</v>
      </c>
      <c r="HU900">
        <v>5.18704</v>
      </c>
      <c r="HV900">
        <v>12.0159</v>
      </c>
      <c r="HW900">
        <v>4.9695</v>
      </c>
      <c r="HX900">
        <v>3.29495</v>
      </c>
      <c r="HY900">
        <v>999.9</v>
      </c>
      <c r="HZ900">
        <v>9999</v>
      </c>
      <c r="IA900">
        <v>9999</v>
      </c>
      <c r="IB900">
        <v>9999</v>
      </c>
      <c r="IC900">
        <v>1.86317</v>
      </c>
      <c r="ID900">
        <v>1.86813</v>
      </c>
      <c r="IE900">
        <v>1.86783</v>
      </c>
      <c r="IF900">
        <v>1.86904</v>
      </c>
      <c r="IG900">
        <v>1.86981</v>
      </c>
      <c r="IH900">
        <v>1.86584</v>
      </c>
      <c r="II900">
        <v>1.86699</v>
      </c>
      <c r="IJ900">
        <v>1.86843</v>
      </c>
      <c r="IK900">
        <v>5</v>
      </c>
      <c r="IL900">
        <v>0</v>
      </c>
      <c r="IM900">
        <v>0</v>
      </c>
      <c r="IN900">
        <v>0</v>
      </c>
      <c r="IO900" t="s">
        <v>443</v>
      </c>
      <c r="IP900" t="s">
        <v>444</v>
      </c>
      <c r="IQ900" t="s">
        <v>445</v>
      </c>
      <c r="IR900" t="s">
        <v>445</v>
      </c>
      <c r="IS900" t="s">
        <v>445</v>
      </c>
      <c r="IT900" t="s">
        <v>445</v>
      </c>
      <c r="IU900">
        <v>0</v>
      </c>
      <c r="IV900">
        <v>100</v>
      </c>
      <c r="IW900">
        <v>100</v>
      </c>
      <c r="IX900">
        <v>1.83</v>
      </c>
      <c r="IY900">
        <v>0.3101</v>
      </c>
      <c r="IZ900">
        <v>0.972545899424372</v>
      </c>
      <c r="JA900">
        <v>0.00534676025210932</v>
      </c>
      <c r="JB900">
        <v>-1.70922874884956e-06</v>
      </c>
      <c r="JC900">
        <v>5.24977269206303e-10</v>
      </c>
      <c r="JD900">
        <v>0.310040366037049</v>
      </c>
      <c r="JE900">
        <v>0</v>
      </c>
      <c r="JF900">
        <v>0</v>
      </c>
      <c r="JG900">
        <v>0</v>
      </c>
      <c r="JH900">
        <v>4</v>
      </c>
      <c r="JI900">
        <v>2317</v>
      </c>
      <c r="JJ900">
        <v>-0</v>
      </c>
      <c r="JK900">
        <v>23</v>
      </c>
      <c r="JL900">
        <v>29370198.2</v>
      </c>
      <c r="JM900">
        <v>29370198.2</v>
      </c>
      <c r="JN900">
        <v>0.335693</v>
      </c>
      <c r="JO900">
        <v>2.65991</v>
      </c>
      <c r="JP900">
        <v>2.19849</v>
      </c>
      <c r="JQ900">
        <v>2.63672</v>
      </c>
      <c r="JR900">
        <v>2.44507</v>
      </c>
      <c r="JS900">
        <v>2.2583</v>
      </c>
      <c r="JT900">
        <v>33.1322</v>
      </c>
      <c r="JU900">
        <v>24.1138</v>
      </c>
      <c r="JV900">
        <v>18</v>
      </c>
      <c r="JW900">
        <v>486.414</v>
      </c>
      <c r="JX900">
        <v>742.624</v>
      </c>
      <c r="JY900">
        <v>34.8677</v>
      </c>
      <c r="JZ900">
        <v>52.4782</v>
      </c>
      <c r="KA900">
        <v>30.0055</v>
      </c>
      <c r="KB900">
        <v>51.6987</v>
      </c>
      <c r="KC900">
        <v>51.4236</v>
      </c>
      <c r="KD900">
        <v>6.60925</v>
      </c>
      <c r="KE900">
        <v>0</v>
      </c>
      <c r="KF900">
        <v>100</v>
      </c>
      <c r="KG900">
        <v>34.8143</v>
      </c>
      <c r="KH900">
        <v>114.528</v>
      </c>
      <c r="KI900">
        <v>21.9999</v>
      </c>
      <c r="KJ900">
        <v>92.8985</v>
      </c>
      <c r="KK900">
        <v>89.6589</v>
      </c>
    </row>
    <row r="901" spans="1:297">
      <c r="A901">
        <v>885</v>
      </c>
      <c r="B901">
        <v>1762211894.1</v>
      </c>
      <c r="C901">
        <v>13662.0999999046</v>
      </c>
      <c r="D901" t="s">
        <v>2223</v>
      </c>
      <c r="E901" t="s">
        <v>2224</v>
      </c>
      <c r="F901">
        <v>5</v>
      </c>
      <c r="G901" t="s">
        <v>2186</v>
      </c>
      <c r="H901" t="s">
        <v>438</v>
      </c>
      <c r="I901">
        <v>1762211885.94615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147.385104306309</v>
      </c>
      <c r="AK901">
        <v>163.458642424242</v>
      </c>
      <c r="AL901">
        <v>-3.33252409939231</v>
      </c>
      <c r="AM901">
        <v>64.5046839738276</v>
      </c>
      <c r="AN901">
        <f>(AP901 - AO901 + DY901*1E3/(8.314*(EA901+273.15)) * AR901/DX901 * AQ901) * DX901/(100*DL901) * 1000/(1000 - AP901)</f>
        <v>0</v>
      </c>
      <c r="AO901">
        <v>20.9485194820994</v>
      </c>
      <c r="AP901">
        <v>34.4064363636364</v>
      </c>
      <c r="AQ901">
        <v>0.0104783210246252</v>
      </c>
      <c r="AR901">
        <v>96.4225212296076</v>
      </c>
      <c r="AS901">
        <v>6</v>
      </c>
      <c r="AT901">
        <v>1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439</v>
      </c>
      <c r="AY901" t="s">
        <v>439</v>
      </c>
      <c r="AZ901">
        <v>0</v>
      </c>
      <c r="BA901">
        <v>0</v>
      </c>
      <c r="BB901">
        <f>1-AZ901/BA901</f>
        <v>0</v>
      </c>
      <c r="BC901">
        <v>0</v>
      </c>
      <c r="BD901" t="s">
        <v>439</v>
      </c>
      <c r="BE901" t="s">
        <v>439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439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440</v>
      </c>
      <c r="DO901">
        <v>2</v>
      </c>
      <c r="DP901" t="b">
        <v>1</v>
      </c>
      <c r="DQ901">
        <v>1762211885.94615</v>
      </c>
      <c r="DR901">
        <v>180.748076923077</v>
      </c>
      <c r="DS901">
        <v>159.692153846154</v>
      </c>
      <c r="DT901">
        <v>34.3278076923077</v>
      </c>
      <c r="DU901">
        <v>20.9512307692308</v>
      </c>
      <c r="DV901">
        <v>178.871153846154</v>
      </c>
      <c r="DW901">
        <v>34.0177692307692</v>
      </c>
      <c r="DX901">
        <v>499.523307692308</v>
      </c>
      <c r="DY901">
        <v>90.7829846153846</v>
      </c>
      <c r="DZ901">
        <v>0.100049007692308</v>
      </c>
      <c r="EA901">
        <v>43.2746461538461</v>
      </c>
      <c r="EB901">
        <v>41.9976538461539</v>
      </c>
      <c r="EC901">
        <v>999.9</v>
      </c>
      <c r="ED901">
        <v>0</v>
      </c>
      <c r="EE901">
        <v>0</v>
      </c>
      <c r="EF901">
        <v>9996.20230769231</v>
      </c>
      <c r="EG901">
        <v>0</v>
      </c>
      <c r="EH901">
        <v>1177.78923076923</v>
      </c>
      <c r="EI901">
        <v>21.0558153846154</v>
      </c>
      <c r="EJ901">
        <v>187.172538461538</v>
      </c>
      <c r="EK901">
        <v>163.109692307692</v>
      </c>
      <c r="EL901">
        <v>13.3765846153846</v>
      </c>
      <c r="EM901">
        <v>159.692153846154</v>
      </c>
      <c r="EN901">
        <v>20.9512307692308</v>
      </c>
      <c r="EO901">
        <v>3.11638076923077</v>
      </c>
      <c r="EP901">
        <v>1.90201538461538</v>
      </c>
      <c r="EQ901">
        <v>24.6631384615385</v>
      </c>
      <c r="ER901">
        <v>16.6514</v>
      </c>
      <c r="ES901">
        <v>1999.98</v>
      </c>
      <c r="ET901">
        <v>0.980004769230769</v>
      </c>
      <c r="EU901">
        <v>0.0199954538461538</v>
      </c>
      <c r="EV901">
        <v>0</v>
      </c>
      <c r="EW901">
        <v>1151.99307692308</v>
      </c>
      <c r="EX901">
        <v>5.00059</v>
      </c>
      <c r="EY901">
        <v>24775.8923076923</v>
      </c>
      <c r="EZ901">
        <v>17360.1615384615</v>
      </c>
      <c r="FA901">
        <v>63.3892307692308</v>
      </c>
      <c r="FB901">
        <v>63.9083846153846</v>
      </c>
      <c r="FC901">
        <v>62.8747692307692</v>
      </c>
      <c r="FD901">
        <v>63.2833846153846</v>
      </c>
      <c r="FE901">
        <v>63.6440769230769</v>
      </c>
      <c r="FF901">
        <v>1955.09</v>
      </c>
      <c r="FG901">
        <v>39.89</v>
      </c>
      <c r="FH901">
        <v>0</v>
      </c>
      <c r="FI901">
        <v>1762211893.4</v>
      </c>
      <c r="FJ901">
        <v>0</v>
      </c>
      <c r="FK901">
        <v>1151.41730769231</v>
      </c>
      <c r="FL901">
        <v>-49.3781196767313</v>
      </c>
      <c r="FM901">
        <v>-961.388034302827</v>
      </c>
      <c r="FN901">
        <v>24765.2153846154</v>
      </c>
      <c r="FO901">
        <v>15</v>
      </c>
      <c r="FP901">
        <v>0</v>
      </c>
      <c r="FQ901" t="s">
        <v>441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20.54861</v>
      </c>
      <c r="GD901">
        <v>16.1038646616541</v>
      </c>
      <c r="GE901">
        <v>2.34497620710744</v>
      </c>
      <c r="GF901">
        <v>0</v>
      </c>
      <c r="GG901">
        <v>1154.69735294118</v>
      </c>
      <c r="GH901">
        <v>-45.8504201904819</v>
      </c>
      <c r="GI901">
        <v>4.50595377957519</v>
      </c>
      <c r="GJ901">
        <v>-1</v>
      </c>
      <c r="GK901">
        <v>13.34189</v>
      </c>
      <c r="GL901">
        <v>0.650634586466133</v>
      </c>
      <c r="GM901">
        <v>0.0630595583555735</v>
      </c>
      <c r="GN901">
        <v>0</v>
      </c>
      <c r="GO901">
        <v>0</v>
      </c>
      <c r="GP901">
        <v>2</v>
      </c>
      <c r="GQ901" t="s">
        <v>442</v>
      </c>
      <c r="GR901">
        <v>3.12601</v>
      </c>
      <c r="GS901">
        <v>2.77807</v>
      </c>
      <c r="GT901">
        <v>0.0356978</v>
      </c>
      <c r="GU901">
        <v>0.0312059</v>
      </c>
      <c r="GV901">
        <v>0.127099</v>
      </c>
      <c r="GW901">
        <v>0.089481</v>
      </c>
      <c r="GX901">
        <v>34635.4</v>
      </c>
      <c r="GY901">
        <v>36837.9</v>
      </c>
      <c r="GZ901">
        <v>32624.5</v>
      </c>
      <c r="HA901">
        <v>34557.6</v>
      </c>
      <c r="HB901">
        <v>40649.6</v>
      </c>
      <c r="HC901">
        <v>45319.1</v>
      </c>
      <c r="HD901">
        <v>51232.5</v>
      </c>
      <c r="HE901">
        <v>55394.6</v>
      </c>
      <c r="HF901">
        <v>1.68595</v>
      </c>
      <c r="HG901">
        <v>1.99953</v>
      </c>
      <c r="HH901">
        <v>-0.104018</v>
      </c>
      <c r="HI901">
        <v>0</v>
      </c>
      <c r="HJ901">
        <v>43.6793</v>
      </c>
      <c r="HK901">
        <v>999.9</v>
      </c>
      <c r="HL901">
        <v>53.565</v>
      </c>
      <c r="HM901">
        <v>28.45</v>
      </c>
      <c r="HN901">
        <v>22.9841</v>
      </c>
      <c r="HO901">
        <v>60.7545</v>
      </c>
      <c r="HP901">
        <v>31.3462</v>
      </c>
      <c r="HQ901">
        <v>2</v>
      </c>
      <c r="HR901">
        <v>2.28767</v>
      </c>
      <c r="HS901">
        <v>7.61125</v>
      </c>
      <c r="HT901">
        <v>19.9625</v>
      </c>
      <c r="HU901">
        <v>5.18749</v>
      </c>
      <c r="HV901">
        <v>12.0159</v>
      </c>
      <c r="HW901">
        <v>4.96965</v>
      </c>
      <c r="HX901">
        <v>3.29503</v>
      </c>
      <c r="HY901">
        <v>999.9</v>
      </c>
      <c r="HZ901">
        <v>9999</v>
      </c>
      <c r="IA901">
        <v>9999</v>
      </c>
      <c r="IB901">
        <v>9999</v>
      </c>
      <c r="IC901">
        <v>1.86313</v>
      </c>
      <c r="ID901">
        <v>1.86813</v>
      </c>
      <c r="IE901">
        <v>1.86783</v>
      </c>
      <c r="IF901">
        <v>1.86904</v>
      </c>
      <c r="IG901">
        <v>1.86981</v>
      </c>
      <c r="IH901">
        <v>1.86585</v>
      </c>
      <c r="II901">
        <v>1.86698</v>
      </c>
      <c r="IJ901">
        <v>1.86841</v>
      </c>
      <c r="IK901">
        <v>5</v>
      </c>
      <c r="IL901">
        <v>0</v>
      </c>
      <c r="IM901">
        <v>0</v>
      </c>
      <c r="IN901">
        <v>0</v>
      </c>
      <c r="IO901" t="s">
        <v>443</v>
      </c>
      <c r="IP901" t="s">
        <v>444</v>
      </c>
      <c r="IQ901" t="s">
        <v>445</v>
      </c>
      <c r="IR901" t="s">
        <v>445</v>
      </c>
      <c r="IS901" t="s">
        <v>445</v>
      </c>
      <c r="IT901" t="s">
        <v>445</v>
      </c>
      <c r="IU901">
        <v>0</v>
      </c>
      <c r="IV901">
        <v>100</v>
      </c>
      <c r="IW901">
        <v>100</v>
      </c>
      <c r="IX901">
        <v>1.751</v>
      </c>
      <c r="IY901">
        <v>0.3101</v>
      </c>
      <c r="IZ901">
        <v>0.972545899424372</v>
      </c>
      <c r="JA901">
        <v>0.00534676025210932</v>
      </c>
      <c r="JB901">
        <v>-1.70922874884956e-06</v>
      </c>
      <c r="JC901">
        <v>5.24977269206303e-10</v>
      </c>
      <c r="JD901">
        <v>0.310040366037049</v>
      </c>
      <c r="JE901">
        <v>0</v>
      </c>
      <c r="JF901">
        <v>0</v>
      </c>
      <c r="JG901">
        <v>0</v>
      </c>
      <c r="JH901">
        <v>4</v>
      </c>
      <c r="JI901">
        <v>2317</v>
      </c>
      <c r="JJ901">
        <v>-0</v>
      </c>
      <c r="JK901">
        <v>23</v>
      </c>
      <c r="JL901">
        <v>29370198.2</v>
      </c>
      <c r="JM901">
        <v>29370198.2</v>
      </c>
      <c r="JN901">
        <v>0.297852</v>
      </c>
      <c r="JO901">
        <v>2.65381</v>
      </c>
      <c r="JP901">
        <v>2.19849</v>
      </c>
      <c r="JQ901">
        <v>2.63672</v>
      </c>
      <c r="JR901">
        <v>2.44507</v>
      </c>
      <c r="JS901">
        <v>2.35229</v>
      </c>
      <c r="JT901">
        <v>33.1322</v>
      </c>
      <c r="JU901">
        <v>24.1138</v>
      </c>
      <c r="JV901">
        <v>18</v>
      </c>
      <c r="JW901">
        <v>487.025</v>
      </c>
      <c r="JX901">
        <v>744.047</v>
      </c>
      <c r="JY901">
        <v>34.8595</v>
      </c>
      <c r="JZ901">
        <v>52.5112</v>
      </c>
      <c r="KA901">
        <v>30.0057</v>
      </c>
      <c r="KB901">
        <v>51.7257</v>
      </c>
      <c r="KC901">
        <v>51.4548</v>
      </c>
      <c r="KD901">
        <v>5.86381</v>
      </c>
      <c r="KE901">
        <v>0</v>
      </c>
      <c r="KF901">
        <v>100</v>
      </c>
      <c r="KG901">
        <v>34.8042</v>
      </c>
      <c r="KH901">
        <v>107.743</v>
      </c>
      <c r="KI901">
        <v>21.9999</v>
      </c>
      <c r="KJ901">
        <v>92.8895</v>
      </c>
      <c r="KK901">
        <v>89.6491</v>
      </c>
    </row>
    <row r="902" spans="1:297">
      <c r="A902">
        <v>886</v>
      </c>
      <c r="B902">
        <v>1762211900.1</v>
      </c>
      <c r="C902">
        <v>13668.0999999046</v>
      </c>
      <c r="D902" t="s">
        <v>2225</v>
      </c>
      <c r="E902" t="s">
        <v>2226</v>
      </c>
      <c r="F902">
        <v>5</v>
      </c>
      <c r="G902" t="s">
        <v>2186</v>
      </c>
      <c r="H902" t="s">
        <v>438</v>
      </c>
      <c r="I902">
        <v>1762211892.17692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128.253664270478</v>
      </c>
      <c r="AK902">
        <v>144.018927272727</v>
      </c>
      <c r="AL902">
        <v>-3.17642417453067</v>
      </c>
      <c r="AM902">
        <v>64.5046839738276</v>
      </c>
      <c r="AN902">
        <f>(AP902 - AO902 + DY902*1E3/(8.314*(EA902+273.15)) * AR902/DX902 * AQ902) * DX902/(100*DL902) * 1000/(1000 - AP902)</f>
        <v>0</v>
      </c>
      <c r="AO902">
        <v>20.9436314982585</v>
      </c>
      <c r="AP902">
        <v>34.4478139393939</v>
      </c>
      <c r="AQ902">
        <v>0.00749533353518481</v>
      </c>
      <c r="AR902">
        <v>96.4225212296076</v>
      </c>
      <c r="AS902">
        <v>6</v>
      </c>
      <c r="AT902">
        <v>1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439</v>
      </c>
      <c r="AY902" t="s">
        <v>439</v>
      </c>
      <c r="AZ902">
        <v>0</v>
      </c>
      <c r="BA902">
        <v>0</v>
      </c>
      <c r="BB902">
        <f>1-AZ902/BA902</f>
        <v>0</v>
      </c>
      <c r="BC902">
        <v>0</v>
      </c>
      <c r="BD902" t="s">
        <v>439</v>
      </c>
      <c r="BE902" t="s">
        <v>439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439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440</v>
      </c>
      <c r="DO902">
        <v>2</v>
      </c>
      <c r="DP902" t="b">
        <v>1</v>
      </c>
      <c r="DQ902">
        <v>1762211892.17692</v>
      </c>
      <c r="DR902">
        <v>160.991846153846</v>
      </c>
      <c r="DS902">
        <v>138.614692307692</v>
      </c>
      <c r="DT902">
        <v>34.3895923076923</v>
      </c>
      <c r="DU902">
        <v>20.9465846153846</v>
      </c>
      <c r="DV902">
        <v>159.209615384615</v>
      </c>
      <c r="DW902">
        <v>34.0795538461538</v>
      </c>
      <c r="DX902">
        <v>499.531538461538</v>
      </c>
      <c r="DY902">
        <v>90.7852230769231</v>
      </c>
      <c r="DZ902">
        <v>0.100068992307692</v>
      </c>
      <c r="EA902">
        <v>43.2919</v>
      </c>
      <c r="EB902">
        <v>42.0172384615385</v>
      </c>
      <c r="EC902">
        <v>999.9</v>
      </c>
      <c r="ED902">
        <v>0</v>
      </c>
      <c r="EE902">
        <v>0</v>
      </c>
      <c r="EF902">
        <v>9997.21923076923</v>
      </c>
      <c r="EG902">
        <v>0</v>
      </c>
      <c r="EH902">
        <v>1177.70538461538</v>
      </c>
      <c r="EI902">
        <v>22.3772384615385</v>
      </c>
      <c r="EJ902">
        <v>166.725</v>
      </c>
      <c r="EK902">
        <v>141.580384615385</v>
      </c>
      <c r="EL902">
        <v>13.4430230769231</v>
      </c>
      <c r="EM902">
        <v>138.614692307692</v>
      </c>
      <c r="EN902">
        <v>20.9465846153846</v>
      </c>
      <c r="EO902">
        <v>3.12206769230769</v>
      </c>
      <c r="EP902">
        <v>1.90164</v>
      </c>
      <c r="EQ902">
        <v>24.6936461538462</v>
      </c>
      <c r="ER902">
        <v>16.6483</v>
      </c>
      <c r="ES902">
        <v>1999.98769230769</v>
      </c>
      <c r="ET902">
        <v>0.980005384615384</v>
      </c>
      <c r="EU902">
        <v>0.0199949769230769</v>
      </c>
      <c r="EV902">
        <v>0</v>
      </c>
      <c r="EW902">
        <v>1146.61076923077</v>
      </c>
      <c r="EX902">
        <v>5.00059</v>
      </c>
      <c r="EY902">
        <v>24669.7076923077</v>
      </c>
      <c r="EZ902">
        <v>17360.2307692308</v>
      </c>
      <c r="FA902">
        <v>63.4179230769231</v>
      </c>
      <c r="FB902">
        <v>63.9564615384615</v>
      </c>
      <c r="FC902">
        <v>62.9131538461538</v>
      </c>
      <c r="FD902">
        <v>63.3314615384615</v>
      </c>
      <c r="FE902">
        <v>63.6727692307692</v>
      </c>
      <c r="FF902">
        <v>1955.09769230769</v>
      </c>
      <c r="FG902">
        <v>39.89</v>
      </c>
      <c r="FH902">
        <v>0</v>
      </c>
      <c r="FI902">
        <v>1762211899.4</v>
      </c>
      <c r="FJ902">
        <v>0</v>
      </c>
      <c r="FK902">
        <v>1146.17692307692</v>
      </c>
      <c r="FL902">
        <v>-57.1439316374839</v>
      </c>
      <c r="FM902">
        <v>-1107.62393177207</v>
      </c>
      <c r="FN902">
        <v>24661.8846153846</v>
      </c>
      <c r="FO902">
        <v>15</v>
      </c>
      <c r="FP902">
        <v>0</v>
      </c>
      <c r="FQ902" t="s">
        <v>441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21.34772</v>
      </c>
      <c r="GD902">
        <v>13.5707819548872</v>
      </c>
      <c r="GE902">
        <v>2.27388088487502</v>
      </c>
      <c r="GF902">
        <v>0</v>
      </c>
      <c r="GG902">
        <v>1149.76147058824</v>
      </c>
      <c r="GH902">
        <v>-51.5931245489756</v>
      </c>
      <c r="GI902">
        <v>5.07855996979282</v>
      </c>
      <c r="GJ902">
        <v>-1</v>
      </c>
      <c r="GK902">
        <v>13.40349</v>
      </c>
      <c r="GL902">
        <v>0.659882706766931</v>
      </c>
      <c r="GM902">
        <v>0.0638530257701231</v>
      </c>
      <c r="GN902">
        <v>0</v>
      </c>
      <c r="GO902">
        <v>0</v>
      </c>
      <c r="GP902">
        <v>2</v>
      </c>
      <c r="GQ902" t="s">
        <v>442</v>
      </c>
      <c r="GR902">
        <v>3.12612</v>
      </c>
      <c r="GS902">
        <v>2.77808</v>
      </c>
      <c r="GT902">
        <v>0.031681</v>
      </c>
      <c r="GU902">
        <v>0.0274186</v>
      </c>
      <c r="GV902">
        <v>0.127214</v>
      </c>
      <c r="GW902">
        <v>0.0894596</v>
      </c>
      <c r="GX902">
        <v>34774.8</v>
      </c>
      <c r="GY902">
        <v>36975.8</v>
      </c>
      <c r="GZ902">
        <v>32620.7</v>
      </c>
      <c r="HA902">
        <v>34552.7</v>
      </c>
      <c r="HB902">
        <v>40640.2</v>
      </c>
      <c r="HC902">
        <v>45313.9</v>
      </c>
      <c r="HD902">
        <v>51227</v>
      </c>
      <c r="HE902">
        <v>55387.4</v>
      </c>
      <c r="HF902">
        <v>1.68578</v>
      </c>
      <c r="HG902">
        <v>1.99958</v>
      </c>
      <c r="HH902">
        <v>-0.103831</v>
      </c>
      <c r="HI902">
        <v>0</v>
      </c>
      <c r="HJ902">
        <v>43.6927</v>
      </c>
      <c r="HK902">
        <v>999.9</v>
      </c>
      <c r="HL902">
        <v>53.565</v>
      </c>
      <c r="HM902">
        <v>28.45</v>
      </c>
      <c r="HN902">
        <v>22.9845</v>
      </c>
      <c r="HO902">
        <v>60.7245</v>
      </c>
      <c r="HP902">
        <v>31.2941</v>
      </c>
      <c r="HQ902">
        <v>2</v>
      </c>
      <c r="HR902">
        <v>2.29464</v>
      </c>
      <c r="HS902">
        <v>7.81324</v>
      </c>
      <c r="HT902">
        <v>19.9542</v>
      </c>
      <c r="HU902">
        <v>5.18809</v>
      </c>
      <c r="HV902">
        <v>12.0159</v>
      </c>
      <c r="HW902">
        <v>4.96955</v>
      </c>
      <c r="HX902">
        <v>3.295</v>
      </c>
      <c r="HY902">
        <v>999.9</v>
      </c>
      <c r="HZ902">
        <v>9999</v>
      </c>
      <c r="IA902">
        <v>9999</v>
      </c>
      <c r="IB902">
        <v>9999</v>
      </c>
      <c r="IC902">
        <v>1.86315</v>
      </c>
      <c r="ID902">
        <v>1.86812</v>
      </c>
      <c r="IE902">
        <v>1.86783</v>
      </c>
      <c r="IF902">
        <v>1.86904</v>
      </c>
      <c r="IG902">
        <v>1.86981</v>
      </c>
      <c r="IH902">
        <v>1.86584</v>
      </c>
      <c r="II902">
        <v>1.86702</v>
      </c>
      <c r="IJ902">
        <v>1.86844</v>
      </c>
      <c r="IK902">
        <v>5</v>
      </c>
      <c r="IL902">
        <v>0</v>
      </c>
      <c r="IM902">
        <v>0</v>
      </c>
      <c r="IN902">
        <v>0</v>
      </c>
      <c r="IO902" t="s">
        <v>443</v>
      </c>
      <c r="IP902" t="s">
        <v>444</v>
      </c>
      <c r="IQ902" t="s">
        <v>445</v>
      </c>
      <c r="IR902" t="s">
        <v>445</v>
      </c>
      <c r="IS902" t="s">
        <v>445</v>
      </c>
      <c r="IT902" t="s">
        <v>445</v>
      </c>
      <c r="IU902">
        <v>0</v>
      </c>
      <c r="IV902">
        <v>100</v>
      </c>
      <c r="IW902">
        <v>100</v>
      </c>
      <c r="IX902">
        <v>1.662</v>
      </c>
      <c r="IY902">
        <v>0.31</v>
      </c>
      <c r="IZ902">
        <v>0.972545899424372</v>
      </c>
      <c r="JA902">
        <v>0.00534676025210932</v>
      </c>
      <c r="JB902">
        <v>-1.70922874884956e-06</v>
      </c>
      <c r="JC902">
        <v>5.24977269206303e-10</v>
      </c>
      <c r="JD902">
        <v>0.310040366037049</v>
      </c>
      <c r="JE902">
        <v>0</v>
      </c>
      <c r="JF902">
        <v>0</v>
      </c>
      <c r="JG902">
        <v>0</v>
      </c>
      <c r="JH902">
        <v>4</v>
      </c>
      <c r="JI902">
        <v>2317</v>
      </c>
      <c r="JJ902">
        <v>-0</v>
      </c>
      <c r="JK902">
        <v>23</v>
      </c>
      <c r="JL902">
        <v>29370198.3</v>
      </c>
      <c r="JM902">
        <v>29370198.3</v>
      </c>
      <c r="JN902">
        <v>0.241699</v>
      </c>
      <c r="JO902">
        <v>2.66357</v>
      </c>
      <c r="JP902">
        <v>2.19849</v>
      </c>
      <c r="JQ902">
        <v>2.63672</v>
      </c>
      <c r="JR902">
        <v>2.44507</v>
      </c>
      <c r="JS902">
        <v>2.34985</v>
      </c>
      <c r="JT902">
        <v>33.1322</v>
      </c>
      <c r="JU902">
        <v>24.105</v>
      </c>
      <c r="JV902">
        <v>18</v>
      </c>
      <c r="JW902">
        <v>487.103</v>
      </c>
      <c r="JX902">
        <v>744.434</v>
      </c>
      <c r="JY902">
        <v>34.8298</v>
      </c>
      <c r="JZ902">
        <v>52.5562</v>
      </c>
      <c r="KA902">
        <v>30.0057</v>
      </c>
      <c r="KB902">
        <v>51.761</v>
      </c>
      <c r="KC902">
        <v>51.4911</v>
      </c>
      <c r="KD902">
        <v>4.77336</v>
      </c>
      <c r="KE902">
        <v>0</v>
      </c>
      <c r="KF902">
        <v>100</v>
      </c>
      <c r="KG902">
        <v>34.7786</v>
      </c>
      <c r="KH902">
        <v>79.8912</v>
      </c>
      <c r="KI902">
        <v>21.9999</v>
      </c>
      <c r="KJ902">
        <v>92.8793</v>
      </c>
      <c r="KK902">
        <v>89.6371</v>
      </c>
    </row>
    <row r="903" spans="1:297">
      <c r="A903">
        <v>887</v>
      </c>
      <c r="B903">
        <v>1762211905.1</v>
      </c>
      <c r="C903">
        <v>13673.0999999046</v>
      </c>
      <c r="D903" t="s">
        <v>2227</v>
      </c>
      <c r="E903" t="s">
        <v>2228</v>
      </c>
      <c r="F903">
        <v>5</v>
      </c>
      <c r="G903" t="s">
        <v>2186</v>
      </c>
      <c r="H903" t="s">
        <v>438</v>
      </c>
      <c r="I903">
        <v>1762211897.1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113.619925773089</v>
      </c>
      <c r="AK903">
        <v>129.1122</v>
      </c>
      <c r="AL903">
        <v>-2.9809389670321</v>
      </c>
      <c r="AM903">
        <v>64.5046839738276</v>
      </c>
      <c r="AN903">
        <f>(AP903 - AO903 + DY903*1E3/(8.314*(EA903+273.15)) * AR903/DX903 * AQ903) * DX903/(100*DL903) * 1000/(1000 - AP903)</f>
        <v>0</v>
      </c>
      <c r="AO903">
        <v>20.9410532440304</v>
      </c>
      <c r="AP903">
        <v>34.4876678787879</v>
      </c>
      <c r="AQ903">
        <v>0.00786306418704646</v>
      </c>
      <c r="AR903">
        <v>96.4225212296076</v>
      </c>
      <c r="AS903">
        <v>6</v>
      </c>
      <c r="AT903">
        <v>1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439</v>
      </c>
      <c r="AY903" t="s">
        <v>439</v>
      </c>
      <c r="AZ903">
        <v>0</v>
      </c>
      <c r="BA903">
        <v>0</v>
      </c>
      <c r="BB903">
        <f>1-AZ903/BA903</f>
        <v>0</v>
      </c>
      <c r="BC903">
        <v>0</v>
      </c>
      <c r="BD903" t="s">
        <v>439</v>
      </c>
      <c r="BE903" t="s">
        <v>439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439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440</v>
      </c>
      <c r="DO903">
        <v>2</v>
      </c>
      <c r="DP903" t="b">
        <v>1</v>
      </c>
      <c r="DQ903">
        <v>1762211897.1</v>
      </c>
      <c r="DR903">
        <v>145.538230769231</v>
      </c>
      <c r="DS903">
        <v>123.578615384615</v>
      </c>
      <c r="DT903">
        <v>34.4335769230769</v>
      </c>
      <c r="DU903">
        <v>20.9438307692308</v>
      </c>
      <c r="DV903">
        <v>143.830769230769</v>
      </c>
      <c r="DW903">
        <v>34.1235384615385</v>
      </c>
      <c r="DX903">
        <v>499.956230769231</v>
      </c>
      <c r="DY903">
        <v>90.7854076923077</v>
      </c>
      <c r="DZ903">
        <v>0.100072353846154</v>
      </c>
      <c r="EA903">
        <v>43.3004846153846</v>
      </c>
      <c r="EB903">
        <v>42.0294846153846</v>
      </c>
      <c r="EC903">
        <v>999.9</v>
      </c>
      <c r="ED903">
        <v>0</v>
      </c>
      <c r="EE903">
        <v>0</v>
      </c>
      <c r="EF903">
        <v>9997.74461538462</v>
      </c>
      <c r="EG903">
        <v>0</v>
      </c>
      <c r="EH903">
        <v>1177.59692307692</v>
      </c>
      <c r="EI903">
        <v>21.9596307692308</v>
      </c>
      <c r="EJ903">
        <v>150.728</v>
      </c>
      <c r="EK903">
        <v>126.222307692308</v>
      </c>
      <c r="EL903">
        <v>13.4897461538462</v>
      </c>
      <c r="EM903">
        <v>123.578615384615</v>
      </c>
      <c r="EN903">
        <v>20.9438307692308</v>
      </c>
      <c r="EO903">
        <v>3.12606692307692</v>
      </c>
      <c r="EP903">
        <v>1.90139461538462</v>
      </c>
      <c r="EQ903">
        <v>24.7150769230769</v>
      </c>
      <c r="ER903">
        <v>16.6462615384615</v>
      </c>
      <c r="ES903">
        <v>2000.00384615385</v>
      </c>
      <c r="ET903">
        <v>0.980006</v>
      </c>
      <c r="EU903">
        <v>0.0199945</v>
      </c>
      <c r="EV903">
        <v>0</v>
      </c>
      <c r="EW903">
        <v>1141.82230769231</v>
      </c>
      <c r="EX903">
        <v>5.00059</v>
      </c>
      <c r="EY903">
        <v>24576.0153846154</v>
      </c>
      <c r="EZ903">
        <v>17360.3846153846</v>
      </c>
      <c r="FA903">
        <v>63.4563846153846</v>
      </c>
      <c r="FB903">
        <v>63.9901538461539</v>
      </c>
      <c r="FC903">
        <v>62.9516153846154</v>
      </c>
      <c r="FD903">
        <v>63.3651538461539</v>
      </c>
      <c r="FE903">
        <v>63.7112307692308</v>
      </c>
      <c r="FF903">
        <v>1955.11384615385</v>
      </c>
      <c r="FG903">
        <v>39.89</v>
      </c>
      <c r="FH903">
        <v>0</v>
      </c>
      <c r="FI903">
        <v>1762211904.8</v>
      </c>
      <c r="FJ903">
        <v>0</v>
      </c>
      <c r="FK903">
        <v>1140.6472</v>
      </c>
      <c r="FL903">
        <v>-60.2476924039362</v>
      </c>
      <c r="FM903">
        <v>-1207.09230954978</v>
      </c>
      <c r="FN903">
        <v>24552.384</v>
      </c>
      <c r="FO903">
        <v>15</v>
      </c>
      <c r="FP903">
        <v>0</v>
      </c>
      <c r="FQ903" t="s">
        <v>441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22.24829</v>
      </c>
      <c r="GD903">
        <v>-5.42790676691728</v>
      </c>
      <c r="GE903">
        <v>0.751805929678664</v>
      </c>
      <c r="GF903">
        <v>0</v>
      </c>
      <c r="GG903">
        <v>1144.39205882353</v>
      </c>
      <c r="GH903">
        <v>-57.5436211107526</v>
      </c>
      <c r="GI903">
        <v>5.65090454987818</v>
      </c>
      <c r="GJ903">
        <v>-1</v>
      </c>
      <c r="GK903">
        <v>13.46532</v>
      </c>
      <c r="GL903">
        <v>0.557269172932355</v>
      </c>
      <c r="GM903">
        <v>0.05393228717568</v>
      </c>
      <c r="GN903">
        <v>0</v>
      </c>
      <c r="GO903">
        <v>0</v>
      </c>
      <c r="GP903">
        <v>2</v>
      </c>
      <c r="GQ903" t="s">
        <v>442</v>
      </c>
      <c r="GR903">
        <v>3.12594</v>
      </c>
      <c r="GS903">
        <v>2.77785</v>
      </c>
      <c r="GT903">
        <v>0.0284346</v>
      </c>
      <c r="GU903">
        <v>0.0236344</v>
      </c>
      <c r="GV903">
        <v>0.127307</v>
      </c>
      <c r="GW903">
        <v>0.0894455</v>
      </c>
      <c r="GX903">
        <v>34887.9</v>
      </c>
      <c r="GY903">
        <v>37114.9</v>
      </c>
      <c r="GZ903">
        <v>32618.1</v>
      </c>
      <c r="HA903">
        <v>34549.1</v>
      </c>
      <c r="HB903">
        <v>40633.2</v>
      </c>
      <c r="HC903">
        <v>45309.7</v>
      </c>
      <c r="HD903">
        <v>51223.4</v>
      </c>
      <c r="HE903">
        <v>55381.9</v>
      </c>
      <c r="HF903">
        <v>1.68527</v>
      </c>
      <c r="HG903">
        <v>1.9992</v>
      </c>
      <c r="HH903">
        <v>-0.104327</v>
      </c>
      <c r="HI903">
        <v>0</v>
      </c>
      <c r="HJ903">
        <v>43.7044</v>
      </c>
      <c r="HK903">
        <v>999.9</v>
      </c>
      <c r="HL903">
        <v>53.565</v>
      </c>
      <c r="HM903">
        <v>28.45</v>
      </c>
      <c r="HN903">
        <v>22.9856</v>
      </c>
      <c r="HO903">
        <v>60.8845</v>
      </c>
      <c r="HP903">
        <v>31.3782</v>
      </c>
      <c r="HQ903">
        <v>2</v>
      </c>
      <c r="HR903">
        <v>2.30031</v>
      </c>
      <c r="HS903">
        <v>7.96203</v>
      </c>
      <c r="HT903">
        <v>19.9477</v>
      </c>
      <c r="HU903">
        <v>5.18794</v>
      </c>
      <c r="HV903">
        <v>12.0159</v>
      </c>
      <c r="HW903">
        <v>4.9694</v>
      </c>
      <c r="HX903">
        <v>3.29503</v>
      </c>
      <c r="HY903">
        <v>999.9</v>
      </c>
      <c r="HZ903">
        <v>9999</v>
      </c>
      <c r="IA903">
        <v>9999</v>
      </c>
      <c r="IB903">
        <v>9999</v>
      </c>
      <c r="IC903">
        <v>1.86317</v>
      </c>
      <c r="ID903">
        <v>1.86812</v>
      </c>
      <c r="IE903">
        <v>1.86783</v>
      </c>
      <c r="IF903">
        <v>1.86905</v>
      </c>
      <c r="IG903">
        <v>1.86981</v>
      </c>
      <c r="IH903">
        <v>1.86585</v>
      </c>
      <c r="II903">
        <v>1.86699</v>
      </c>
      <c r="IJ903">
        <v>1.86842</v>
      </c>
      <c r="IK903">
        <v>5</v>
      </c>
      <c r="IL903">
        <v>0</v>
      </c>
      <c r="IM903">
        <v>0</v>
      </c>
      <c r="IN903">
        <v>0</v>
      </c>
      <c r="IO903" t="s">
        <v>443</v>
      </c>
      <c r="IP903" t="s">
        <v>444</v>
      </c>
      <c r="IQ903" t="s">
        <v>445</v>
      </c>
      <c r="IR903" t="s">
        <v>445</v>
      </c>
      <c r="IS903" t="s">
        <v>445</v>
      </c>
      <c r="IT903" t="s">
        <v>445</v>
      </c>
      <c r="IU903">
        <v>0</v>
      </c>
      <c r="IV903">
        <v>100</v>
      </c>
      <c r="IW903">
        <v>100</v>
      </c>
      <c r="IX903">
        <v>1.591</v>
      </c>
      <c r="IY903">
        <v>0.3101</v>
      </c>
      <c r="IZ903">
        <v>0.972545899424372</v>
      </c>
      <c r="JA903">
        <v>0.00534676025210932</v>
      </c>
      <c r="JB903">
        <v>-1.70922874884956e-06</v>
      </c>
      <c r="JC903">
        <v>5.24977269206303e-10</v>
      </c>
      <c r="JD903">
        <v>0.310040366037049</v>
      </c>
      <c r="JE903">
        <v>0</v>
      </c>
      <c r="JF903">
        <v>0</v>
      </c>
      <c r="JG903">
        <v>0</v>
      </c>
      <c r="JH903">
        <v>4</v>
      </c>
      <c r="JI903">
        <v>2317</v>
      </c>
      <c r="JJ903">
        <v>-0</v>
      </c>
      <c r="JK903">
        <v>23</v>
      </c>
      <c r="JL903">
        <v>29370198.4</v>
      </c>
      <c r="JM903">
        <v>29370198.4</v>
      </c>
      <c r="JN903">
        <v>0.185547</v>
      </c>
      <c r="JO903">
        <v>2.68066</v>
      </c>
      <c r="JP903">
        <v>2.19849</v>
      </c>
      <c r="JQ903">
        <v>2.63794</v>
      </c>
      <c r="JR903">
        <v>2.44507</v>
      </c>
      <c r="JS903">
        <v>2.25586</v>
      </c>
      <c r="JT903">
        <v>33.1322</v>
      </c>
      <c r="JU903">
        <v>24.105</v>
      </c>
      <c r="JV903">
        <v>18</v>
      </c>
      <c r="JW903">
        <v>486.927</v>
      </c>
      <c r="JX903">
        <v>744.361</v>
      </c>
      <c r="JY903">
        <v>34.7906</v>
      </c>
      <c r="JZ903">
        <v>52.59</v>
      </c>
      <c r="KA903">
        <v>30.0054</v>
      </c>
      <c r="KB903">
        <v>51.7934</v>
      </c>
      <c r="KC903">
        <v>51.523</v>
      </c>
      <c r="KD903">
        <v>3.75787</v>
      </c>
      <c r="KE903">
        <v>0</v>
      </c>
      <c r="KF903">
        <v>100</v>
      </c>
      <c r="KG903">
        <v>34.7413</v>
      </c>
      <c r="KH903">
        <v>59.5588</v>
      </c>
      <c r="KI903">
        <v>21.9999</v>
      </c>
      <c r="KJ903">
        <v>92.8724</v>
      </c>
      <c r="KK903">
        <v>89.628</v>
      </c>
    </row>
    <row r="904" spans="1:297">
      <c r="A904">
        <v>888</v>
      </c>
      <c r="B904">
        <v>1762211910.1</v>
      </c>
      <c r="C904">
        <v>13678.0999999046</v>
      </c>
      <c r="D904" t="s">
        <v>2229</v>
      </c>
      <c r="E904" t="s">
        <v>2230</v>
      </c>
      <c r="F904">
        <v>5</v>
      </c>
      <c r="G904" t="s">
        <v>2186</v>
      </c>
      <c r="H904" t="s">
        <v>438</v>
      </c>
      <c r="I904">
        <v>1762211902.02308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96.5899769290185</v>
      </c>
      <c r="AK904">
        <v>113.212127272727</v>
      </c>
      <c r="AL904">
        <v>-3.18212158191641</v>
      </c>
      <c r="AM904">
        <v>64.5046839738276</v>
      </c>
      <c r="AN904">
        <f>(AP904 - AO904 + DY904*1E3/(8.314*(EA904+273.15)) * AR904/DX904 * AQ904) * DX904/(100*DL904) * 1000/(1000 - AP904)</f>
        <v>0</v>
      </c>
      <c r="AO904">
        <v>20.9386461557504</v>
      </c>
      <c r="AP904">
        <v>34.5399418181818</v>
      </c>
      <c r="AQ904">
        <v>0.00981729195370875</v>
      </c>
      <c r="AR904">
        <v>96.4225212296076</v>
      </c>
      <c r="AS904">
        <v>6</v>
      </c>
      <c r="AT904">
        <v>1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439</v>
      </c>
      <c r="AY904" t="s">
        <v>439</v>
      </c>
      <c r="AZ904">
        <v>0</v>
      </c>
      <c r="BA904">
        <v>0</v>
      </c>
      <c r="BB904">
        <f>1-AZ904/BA904</f>
        <v>0</v>
      </c>
      <c r="BC904">
        <v>0</v>
      </c>
      <c r="BD904" t="s">
        <v>439</v>
      </c>
      <c r="BE904" t="s">
        <v>439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439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440</v>
      </c>
      <c r="DO904">
        <v>2</v>
      </c>
      <c r="DP904" t="b">
        <v>1</v>
      </c>
      <c r="DQ904">
        <v>1762211902.02308</v>
      </c>
      <c r="DR904">
        <v>130.561</v>
      </c>
      <c r="DS904">
        <v>108.251684615385</v>
      </c>
      <c r="DT904">
        <v>34.4739153846154</v>
      </c>
      <c r="DU904">
        <v>20.9407846153846</v>
      </c>
      <c r="DV904">
        <v>128.926846153846</v>
      </c>
      <c r="DW904">
        <v>34.1638615384615</v>
      </c>
      <c r="DX904">
        <v>499.959384615385</v>
      </c>
      <c r="DY904">
        <v>90.7849076923077</v>
      </c>
      <c r="DZ904">
        <v>0.100002892307692</v>
      </c>
      <c r="EA904">
        <v>43.3082923076923</v>
      </c>
      <c r="EB904">
        <v>42.0388307692308</v>
      </c>
      <c r="EC904">
        <v>999.9</v>
      </c>
      <c r="ED904">
        <v>0</v>
      </c>
      <c r="EE904">
        <v>0</v>
      </c>
      <c r="EF904">
        <v>9999.33384615385</v>
      </c>
      <c r="EG904">
        <v>0</v>
      </c>
      <c r="EH904">
        <v>1177.48076923077</v>
      </c>
      <c r="EI904">
        <v>22.3094153846154</v>
      </c>
      <c r="EJ904">
        <v>135.222307692308</v>
      </c>
      <c r="EK904">
        <v>110.567169230769</v>
      </c>
      <c r="EL904">
        <v>13.5331384615385</v>
      </c>
      <c r="EM904">
        <v>108.251684615385</v>
      </c>
      <c r="EN904">
        <v>20.9407846153846</v>
      </c>
      <c r="EO904">
        <v>3.12971230769231</v>
      </c>
      <c r="EP904">
        <v>1.90110692307692</v>
      </c>
      <c r="EQ904">
        <v>24.7345846153846</v>
      </c>
      <c r="ER904">
        <v>16.6438846153846</v>
      </c>
      <c r="ES904">
        <v>1999.97230769231</v>
      </c>
      <c r="ET904">
        <v>0.980006</v>
      </c>
      <c r="EU904">
        <v>0.0199945</v>
      </c>
      <c r="EV904">
        <v>0</v>
      </c>
      <c r="EW904">
        <v>1136.8</v>
      </c>
      <c r="EX904">
        <v>5.00059</v>
      </c>
      <c r="EY904">
        <v>24475.4692307692</v>
      </c>
      <c r="EZ904">
        <v>17360.1076923077</v>
      </c>
      <c r="FA904">
        <v>63.4757692307692</v>
      </c>
      <c r="FB904">
        <v>64.0286153846154</v>
      </c>
      <c r="FC904">
        <v>62.9757692307692</v>
      </c>
      <c r="FD904">
        <v>63.4036153846154</v>
      </c>
      <c r="FE904">
        <v>63.7401538461539</v>
      </c>
      <c r="FF904">
        <v>1955.08230769231</v>
      </c>
      <c r="FG904">
        <v>39.89</v>
      </c>
      <c r="FH904">
        <v>0</v>
      </c>
      <c r="FI904">
        <v>1762211909.6</v>
      </c>
      <c r="FJ904">
        <v>0</v>
      </c>
      <c r="FK904">
        <v>1135.7012</v>
      </c>
      <c r="FL904">
        <v>-63.0507693181638</v>
      </c>
      <c r="FM904">
        <v>-1263.1692326899</v>
      </c>
      <c r="FN904">
        <v>24453.52</v>
      </c>
      <c r="FO904">
        <v>15</v>
      </c>
      <c r="FP904">
        <v>0</v>
      </c>
      <c r="FQ904" t="s">
        <v>441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22.3558523809524</v>
      </c>
      <c r="GD904">
        <v>3.47671168831174</v>
      </c>
      <c r="GE904">
        <v>0.861965513959947</v>
      </c>
      <c r="GF904">
        <v>0</v>
      </c>
      <c r="GG904">
        <v>1139.65823529412</v>
      </c>
      <c r="GH904">
        <v>-60.5387318054117</v>
      </c>
      <c r="GI904">
        <v>5.94467803045827</v>
      </c>
      <c r="GJ904">
        <v>-1</v>
      </c>
      <c r="GK904">
        <v>13.5084666666667</v>
      </c>
      <c r="GL904">
        <v>0.52990129870131</v>
      </c>
      <c r="GM904">
        <v>0.0535879280411739</v>
      </c>
      <c r="GN904">
        <v>0</v>
      </c>
      <c r="GO904">
        <v>0</v>
      </c>
      <c r="GP904">
        <v>2</v>
      </c>
      <c r="GQ904" t="s">
        <v>442</v>
      </c>
      <c r="GR904">
        <v>3.12612</v>
      </c>
      <c r="GS904">
        <v>2.77815</v>
      </c>
      <c r="GT904">
        <v>0.0249533</v>
      </c>
      <c r="GU904">
        <v>0.0197725</v>
      </c>
      <c r="GV904">
        <v>0.127424</v>
      </c>
      <c r="GW904">
        <v>0.0894296</v>
      </c>
      <c r="GX904">
        <v>35009.3</v>
      </c>
      <c r="GY904">
        <v>37257.1</v>
      </c>
      <c r="GZ904">
        <v>32615.5</v>
      </c>
      <c r="HA904">
        <v>34545.6</v>
      </c>
      <c r="HB904">
        <v>40625.1</v>
      </c>
      <c r="HC904">
        <v>45305.8</v>
      </c>
      <c r="HD904">
        <v>51219.7</v>
      </c>
      <c r="HE904">
        <v>55376.7</v>
      </c>
      <c r="HF904">
        <v>1.6852</v>
      </c>
      <c r="HG904">
        <v>1.99867</v>
      </c>
      <c r="HH904">
        <v>-0.104308</v>
      </c>
      <c r="HI904">
        <v>0</v>
      </c>
      <c r="HJ904">
        <v>43.7143</v>
      </c>
      <c r="HK904">
        <v>999.9</v>
      </c>
      <c r="HL904">
        <v>53.565</v>
      </c>
      <c r="HM904">
        <v>28.439</v>
      </c>
      <c r="HN904">
        <v>22.9709</v>
      </c>
      <c r="HO904">
        <v>60.6245</v>
      </c>
      <c r="HP904">
        <v>31.3061</v>
      </c>
      <c r="HQ904">
        <v>2</v>
      </c>
      <c r="HR904">
        <v>2.30545</v>
      </c>
      <c r="HS904">
        <v>8.07826</v>
      </c>
      <c r="HT904">
        <v>19.9427</v>
      </c>
      <c r="HU904">
        <v>5.18839</v>
      </c>
      <c r="HV904">
        <v>12.0159</v>
      </c>
      <c r="HW904">
        <v>4.969</v>
      </c>
      <c r="HX904">
        <v>3.29495</v>
      </c>
      <c r="HY904">
        <v>999.9</v>
      </c>
      <c r="HZ904">
        <v>9999</v>
      </c>
      <c r="IA904">
        <v>9999</v>
      </c>
      <c r="IB904">
        <v>9999</v>
      </c>
      <c r="IC904">
        <v>1.86316</v>
      </c>
      <c r="ID904">
        <v>1.86812</v>
      </c>
      <c r="IE904">
        <v>1.86783</v>
      </c>
      <c r="IF904">
        <v>1.86903</v>
      </c>
      <c r="IG904">
        <v>1.86981</v>
      </c>
      <c r="IH904">
        <v>1.86584</v>
      </c>
      <c r="II904">
        <v>1.86699</v>
      </c>
      <c r="IJ904">
        <v>1.8684</v>
      </c>
      <c r="IK904">
        <v>5</v>
      </c>
      <c r="IL904">
        <v>0</v>
      </c>
      <c r="IM904">
        <v>0</v>
      </c>
      <c r="IN904">
        <v>0</v>
      </c>
      <c r="IO904" t="s">
        <v>443</v>
      </c>
      <c r="IP904" t="s">
        <v>444</v>
      </c>
      <c r="IQ904" t="s">
        <v>445</v>
      </c>
      <c r="IR904" t="s">
        <v>445</v>
      </c>
      <c r="IS904" t="s">
        <v>445</v>
      </c>
      <c r="IT904" t="s">
        <v>445</v>
      </c>
      <c r="IU904">
        <v>0</v>
      </c>
      <c r="IV904">
        <v>100</v>
      </c>
      <c r="IW904">
        <v>100</v>
      </c>
      <c r="IX904">
        <v>1.515</v>
      </c>
      <c r="IY904">
        <v>0.3101</v>
      </c>
      <c r="IZ904">
        <v>0.972545899424372</v>
      </c>
      <c r="JA904">
        <v>0.00534676025210932</v>
      </c>
      <c r="JB904">
        <v>-1.70922874884956e-06</v>
      </c>
      <c r="JC904">
        <v>5.24977269206303e-10</v>
      </c>
      <c r="JD904">
        <v>0.310040366037049</v>
      </c>
      <c r="JE904">
        <v>0</v>
      </c>
      <c r="JF904">
        <v>0</v>
      </c>
      <c r="JG904">
        <v>0</v>
      </c>
      <c r="JH904">
        <v>4</v>
      </c>
      <c r="JI904">
        <v>2317</v>
      </c>
      <c r="JJ904">
        <v>-0</v>
      </c>
      <c r="JK904">
        <v>23</v>
      </c>
      <c r="JL904">
        <v>29370198.5</v>
      </c>
      <c r="JM904">
        <v>29370198.5</v>
      </c>
      <c r="JN904">
        <v>0.137939</v>
      </c>
      <c r="JO904">
        <v>2.68677</v>
      </c>
      <c r="JP904">
        <v>2.19849</v>
      </c>
      <c r="JQ904">
        <v>2.63672</v>
      </c>
      <c r="JR904">
        <v>2.44629</v>
      </c>
      <c r="JS904">
        <v>2.29736</v>
      </c>
      <c r="JT904">
        <v>33.1322</v>
      </c>
      <c r="JU904">
        <v>24.0963</v>
      </c>
      <c r="JV904">
        <v>18</v>
      </c>
      <c r="JW904">
        <v>487.054</v>
      </c>
      <c r="JX904">
        <v>744.128</v>
      </c>
      <c r="JY904">
        <v>34.7447</v>
      </c>
      <c r="JZ904">
        <v>52.6225</v>
      </c>
      <c r="KA904">
        <v>30.0052</v>
      </c>
      <c r="KB904">
        <v>51.8247</v>
      </c>
      <c r="KC904">
        <v>51.5534</v>
      </c>
      <c r="KD904">
        <v>2.69548</v>
      </c>
      <c r="KE904">
        <v>0</v>
      </c>
      <c r="KF904">
        <v>100</v>
      </c>
      <c r="KG904">
        <v>34.6992</v>
      </c>
      <c r="KH904">
        <v>46.0143</v>
      </c>
      <c r="KI904">
        <v>21.9999</v>
      </c>
      <c r="KJ904">
        <v>92.8655</v>
      </c>
      <c r="KK904">
        <v>89.6194</v>
      </c>
    </row>
    <row r="905" spans="1:297">
      <c r="A905">
        <v>889</v>
      </c>
      <c r="B905">
        <v>1762211915.1</v>
      </c>
      <c r="C905">
        <v>13683.0999999046</v>
      </c>
      <c r="D905" t="s">
        <v>2231</v>
      </c>
      <c r="E905" t="s">
        <v>2232</v>
      </c>
      <c r="F905">
        <v>5</v>
      </c>
      <c r="G905" t="s">
        <v>2186</v>
      </c>
      <c r="H905" t="s">
        <v>438</v>
      </c>
      <c r="I905">
        <v>1762211906.94615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81.135703214791</v>
      </c>
      <c r="AK905">
        <v>97.5710018181818</v>
      </c>
      <c r="AL905">
        <v>-3.09238386400326</v>
      </c>
      <c r="AM905">
        <v>64.5046839738276</v>
      </c>
      <c r="AN905">
        <f>(AP905 - AO905 + DY905*1E3/(8.314*(EA905+273.15)) * AR905/DX905 * AQ905) * DX905/(100*DL905) * 1000/(1000 - AP905)</f>
        <v>0</v>
      </c>
      <c r="AO905">
        <v>20.9354849067486</v>
      </c>
      <c r="AP905">
        <v>34.5905690909091</v>
      </c>
      <c r="AQ905">
        <v>0.0103918526797919</v>
      </c>
      <c r="AR905">
        <v>96.4225212296076</v>
      </c>
      <c r="AS905">
        <v>6</v>
      </c>
      <c r="AT905">
        <v>1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439</v>
      </c>
      <c r="AY905" t="s">
        <v>439</v>
      </c>
      <c r="AZ905">
        <v>0</v>
      </c>
      <c r="BA905">
        <v>0</v>
      </c>
      <c r="BB905">
        <f>1-AZ905/BA905</f>
        <v>0</v>
      </c>
      <c r="BC905">
        <v>0</v>
      </c>
      <c r="BD905" t="s">
        <v>439</v>
      </c>
      <c r="BE905" t="s">
        <v>439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439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440</v>
      </c>
      <c r="DO905">
        <v>2</v>
      </c>
      <c r="DP905" t="b">
        <v>1</v>
      </c>
      <c r="DQ905">
        <v>1762211906.94615</v>
      </c>
      <c r="DR905">
        <v>115.775207692308</v>
      </c>
      <c r="DS905">
        <v>93.6443769230769</v>
      </c>
      <c r="DT905">
        <v>34.5191923076923</v>
      </c>
      <c r="DU905">
        <v>20.9382769230769</v>
      </c>
      <c r="DV905">
        <v>114.213969230769</v>
      </c>
      <c r="DW905">
        <v>34.2091461538462</v>
      </c>
      <c r="DX905">
        <v>499.982538461538</v>
      </c>
      <c r="DY905">
        <v>90.7846923076923</v>
      </c>
      <c r="DZ905">
        <v>0.100007769230769</v>
      </c>
      <c r="EA905">
        <v>43.3143923076923</v>
      </c>
      <c r="EB905">
        <v>42.0456076923077</v>
      </c>
      <c r="EC905">
        <v>999.9</v>
      </c>
      <c r="ED905">
        <v>0</v>
      </c>
      <c r="EE905">
        <v>0</v>
      </c>
      <c r="EF905">
        <v>10001.8761538462</v>
      </c>
      <c r="EG905">
        <v>0</v>
      </c>
      <c r="EH905">
        <v>1177.36923076923</v>
      </c>
      <c r="EI905">
        <v>22.1309230769231</v>
      </c>
      <c r="EJ905">
        <v>119.914053846154</v>
      </c>
      <c r="EK905">
        <v>95.6471692307692</v>
      </c>
      <c r="EL905">
        <v>13.5809230769231</v>
      </c>
      <c r="EM905">
        <v>93.6443769230769</v>
      </c>
      <c r="EN905">
        <v>20.9382769230769</v>
      </c>
      <c r="EO905">
        <v>3.13381461538462</v>
      </c>
      <c r="EP905">
        <v>1.90087538461538</v>
      </c>
      <c r="EQ905">
        <v>24.7565153846154</v>
      </c>
      <c r="ER905">
        <v>16.6419615384615</v>
      </c>
      <c r="ES905">
        <v>1999.96230769231</v>
      </c>
      <c r="ET905">
        <v>0.980006230769231</v>
      </c>
      <c r="EU905">
        <v>0.0199942615384615</v>
      </c>
      <c r="EV905">
        <v>0</v>
      </c>
      <c r="EW905">
        <v>1131.54076923077</v>
      </c>
      <c r="EX905">
        <v>5.00059</v>
      </c>
      <c r="EY905">
        <v>24370.0461538462</v>
      </c>
      <c r="EZ905">
        <v>17360.0307692308</v>
      </c>
      <c r="FA905">
        <v>63.5142307692308</v>
      </c>
      <c r="FB905">
        <v>64.0622307692308</v>
      </c>
      <c r="FC905">
        <v>63.0142307692308</v>
      </c>
      <c r="FD905">
        <v>63.4323846153846</v>
      </c>
      <c r="FE905">
        <v>63.7737692307692</v>
      </c>
      <c r="FF905">
        <v>1955.07230769231</v>
      </c>
      <c r="FG905">
        <v>39.89</v>
      </c>
      <c r="FH905">
        <v>0</v>
      </c>
      <c r="FI905">
        <v>1762211914.4</v>
      </c>
      <c r="FJ905">
        <v>0</v>
      </c>
      <c r="FK905">
        <v>1130.498</v>
      </c>
      <c r="FL905">
        <v>-67.5184614312354</v>
      </c>
      <c r="FM905">
        <v>-1337.21538257039</v>
      </c>
      <c r="FN905">
        <v>24349.092</v>
      </c>
      <c r="FO905">
        <v>15</v>
      </c>
      <c r="FP905">
        <v>0</v>
      </c>
      <c r="FQ905" t="s">
        <v>441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22.14862</v>
      </c>
      <c r="GD905">
        <v>1.450384962406</v>
      </c>
      <c r="GE905">
        <v>1.42466622217276</v>
      </c>
      <c r="GF905">
        <v>0</v>
      </c>
      <c r="GG905">
        <v>1134.63588235294</v>
      </c>
      <c r="GH905">
        <v>-64.1775401347556</v>
      </c>
      <c r="GI905">
        <v>6.30367358704761</v>
      </c>
      <c r="GJ905">
        <v>-1</v>
      </c>
      <c r="GK905">
        <v>13.558705</v>
      </c>
      <c r="GL905">
        <v>0.581454135338349</v>
      </c>
      <c r="GM905">
        <v>0.0559474081169093</v>
      </c>
      <c r="GN905">
        <v>0</v>
      </c>
      <c r="GO905">
        <v>0</v>
      </c>
      <c r="GP905">
        <v>2</v>
      </c>
      <c r="GQ905" t="s">
        <v>442</v>
      </c>
      <c r="GR905">
        <v>3.12598</v>
      </c>
      <c r="GS905">
        <v>2.77799</v>
      </c>
      <c r="GT905">
        <v>0.021693</v>
      </c>
      <c r="GU905">
        <v>0.0183357</v>
      </c>
      <c r="GV905">
        <v>0.127555</v>
      </c>
      <c r="GW905">
        <v>0.0894288</v>
      </c>
      <c r="GX905">
        <v>35123</v>
      </c>
      <c r="GY905">
        <v>37307.4</v>
      </c>
      <c r="GZ905">
        <v>32613</v>
      </c>
      <c r="HA905">
        <v>34542</v>
      </c>
      <c r="HB905">
        <v>40616.8</v>
      </c>
      <c r="HC905">
        <v>45301.8</v>
      </c>
      <c r="HD905">
        <v>51216.4</v>
      </c>
      <c r="HE905">
        <v>55372</v>
      </c>
      <c r="HF905">
        <v>1.68445</v>
      </c>
      <c r="HG905">
        <v>1.99825</v>
      </c>
      <c r="HH905">
        <v>-0.104606</v>
      </c>
      <c r="HI905">
        <v>0</v>
      </c>
      <c r="HJ905">
        <v>43.7249</v>
      </c>
      <c r="HK905">
        <v>999.9</v>
      </c>
      <c r="HL905">
        <v>53.565</v>
      </c>
      <c r="HM905">
        <v>28.439</v>
      </c>
      <c r="HN905">
        <v>22.9676</v>
      </c>
      <c r="HO905">
        <v>60.4545</v>
      </c>
      <c r="HP905">
        <v>31.3421</v>
      </c>
      <c r="HQ905">
        <v>2</v>
      </c>
      <c r="HR905">
        <v>2.31041</v>
      </c>
      <c r="HS905">
        <v>8.2002</v>
      </c>
      <c r="HT905">
        <v>19.9376</v>
      </c>
      <c r="HU905">
        <v>5.18809</v>
      </c>
      <c r="HV905">
        <v>12.0159</v>
      </c>
      <c r="HW905">
        <v>4.9694</v>
      </c>
      <c r="HX905">
        <v>3.29497</v>
      </c>
      <c r="HY905">
        <v>999.9</v>
      </c>
      <c r="HZ905">
        <v>9999</v>
      </c>
      <c r="IA905">
        <v>9999</v>
      </c>
      <c r="IB905">
        <v>9999</v>
      </c>
      <c r="IC905">
        <v>1.86314</v>
      </c>
      <c r="ID905">
        <v>1.86812</v>
      </c>
      <c r="IE905">
        <v>1.86783</v>
      </c>
      <c r="IF905">
        <v>1.86904</v>
      </c>
      <c r="IG905">
        <v>1.86981</v>
      </c>
      <c r="IH905">
        <v>1.86584</v>
      </c>
      <c r="II905">
        <v>1.86699</v>
      </c>
      <c r="IJ905">
        <v>1.86843</v>
      </c>
      <c r="IK905">
        <v>5</v>
      </c>
      <c r="IL905">
        <v>0</v>
      </c>
      <c r="IM905">
        <v>0</v>
      </c>
      <c r="IN905">
        <v>0</v>
      </c>
      <c r="IO905" t="s">
        <v>443</v>
      </c>
      <c r="IP905" t="s">
        <v>444</v>
      </c>
      <c r="IQ905" t="s">
        <v>445</v>
      </c>
      <c r="IR905" t="s">
        <v>445</v>
      </c>
      <c r="IS905" t="s">
        <v>445</v>
      </c>
      <c r="IT905" t="s">
        <v>445</v>
      </c>
      <c r="IU905">
        <v>0</v>
      </c>
      <c r="IV905">
        <v>100</v>
      </c>
      <c r="IW905">
        <v>100</v>
      </c>
      <c r="IX905">
        <v>1.443</v>
      </c>
      <c r="IY905">
        <v>0.31</v>
      </c>
      <c r="IZ905">
        <v>0.972545899424372</v>
      </c>
      <c r="JA905">
        <v>0.00534676025210932</v>
      </c>
      <c r="JB905">
        <v>-1.70922874884956e-06</v>
      </c>
      <c r="JC905">
        <v>5.24977269206303e-10</v>
      </c>
      <c r="JD905">
        <v>0.310040366037049</v>
      </c>
      <c r="JE905">
        <v>0</v>
      </c>
      <c r="JF905">
        <v>0</v>
      </c>
      <c r="JG905">
        <v>0</v>
      </c>
      <c r="JH905">
        <v>4</v>
      </c>
      <c r="JI905">
        <v>2317</v>
      </c>
      <c r="JJ905">
        <v>-0</v>
      </c>
      <c r="JK905">
        <v>23</v>
      </c>
      <c r="JL905">
        <v>29370198.6</v>
      </c>
      <c r="JM905">
        <v>29370198.6</v>
      </c>
      <c r="JN905">
        <v>0.0671387</v>
      </c>
      <c r="JO905">
        <v>2.69653</v>
      </c>
      <c r="JP905">
        <v>2.19849</v>
      </c>
      <c r="JQ905">
        <v>2.63672</v>
      </c>
      <c r="JR905">
        <v>2.44507</v>
      </c>
      <c r="JS905">
        <v>2.32666</v>
      </c>
      <c r="JT905">
        <v>33.1322</v>
      </c>
      <c r="JU905">
        <v>24.105</v>
      </c>
      <c r="JV905">
        <v>18</v>
      </c>
      <c r="JW905">
        <v>486.7</v>
      </c>
      <c r="JX905">
        <v>743.965</v>
      </c>
      <c r="JY905">
        <v>34.6935</v>
      </c>
      <c r="JZ905">
        <v>52.6638</v>
      </c>
      <c r="KA905">
        <v>30.0048</v>
      </c>
      <c r="KB905">
        <v>51.8578</v>
      </c>
      <c r="KC905">
        <v>51.581</v>
      </c>
      <c r="KD905">
        <v>1.21136</v>
      </c>
      <c r="KE905">
        <v>0</v>
      </c>
      <c r="KF905">
        <v>100</v>
      </c>
      <c r="KG905">
        <v>34.6487</v>
      </c>
      <c r="KH905">
        <v>32.4073</v>
      </c>
      <c r="KI905">
        <v>21.9999</v>
      </c>
      <c r="KJ905">
        <v>92.8591</v>
      </c>
      <c r="KK905">
        <v>89.6112</v>
      </c>
    </row>
    <row r="906" spans="1:297">
      <c r="A906">
        <v>890</v>
      </c>
      <c r="B906">
        <v>1762212011.1</v>
      </c>
      <c r="C906">
        <v>13779.0999999046</v>
      </c>
      <c r="D906" t="s">
        <v>2233</v>
      </c>
      <c r="E906" t="s">
        <v>2234</v>
      </c>
      <c r="F906">
        <v>5</v>
      </c>
      <c r="G906" t="s">
        <v>2186</v>
      </c>
      <c r="H906" t="s">
        <v>438</v>
      </c>
      <c r="I906">
        <v>1762212003.1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428.77117747126</v>
      </c>
      <c r="AK906">
        <v>424.568133333333</v>
      </c>
      <c r="AL906">
        <v>-0.0295419710531871</v>
      </c>
      <c r="AM906">
        <v>64.5046839738276</v>
      </c>
      <c r="AN906">
        <f>(AP906 - AO906 + DY906*1E3/(8.314*(EA906+273.15)) * AR906/DX906 * AQ906) * DX906/(100*DL906) * 1000/(1000 - AP906)</f>
        <v>0</v>
      </c>
      <c r="AO906">
        <v>20.9721334446173</v>
      </c>
      <c r="AP906">
        <v>35.3037260606061</v>
      </c>
      <c r="AQ906">
        <v>0.00276283148150239</v>
      </c>
      <c r="AR906">
        <v>96.4225212296076</v>
      </c>
      <c r="AS906">
        <v>7</v>
      </c>
      <c r="AT906">
        <v>1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439</v>
      </c>
      <c r="AY906" t="s">
        <v>439</v>
      </c>
      <c r="AZ906">
        <v>0</v>
      </c>
      <c r="BA906">
        <v>0</v>
      </c>
      <c r="BB906">
        <f>1-AZ906/BA906</f>
        <v>0</v>
      </c>
      <c r="BC906">
        <v>0</v>
      </c>
      <c r="BD906" t="s">
        <v>439</v>
      </c>
      <c r="BE906" t="s">
        <v>439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439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440</v>
      </c>
      <c r="DO906">
        <v>2</v>
      </c>
      <c r="DP906" t="b">
        <v>1</v>
      </c>
      <c r="DQ906">
        <v>1762212003.1</v>
      </c>
      <c r="DR906">
        <v>409.7032</v>
      </c>
      <c r="DS906">
        <v>419.921266666667</v>
      </c>
      <c r="DT906">
        <v>35.2752533333333</v>
      </c>
      <c r="DU906">
        <v>20.97326</v>
      </c>
      <c r="DV906">
        <v>406.803133333333</v>
      </c>
      <c r="DW906">
        <v>34.9652133333333</v>
      </c>
      <c r="DX906">
        <v>500.023733333333</v>
      </c>
      <c r="DY906">
        <v>90.78858</v>
      </c>
      <c r="DZ906">
        <v>0.0999983333333333</v>
      </c>
      <c r="EA906">
        <v>43.34924</v>
      </c>
      <c r="EB906">
        <v>42.00478</v>
      </c>
      <c r="EC906">
        <v>999.9</v>
      </c>
      <c r="ED906">
        <v>0</v>
      </c>
      <c r="EE906">
        <v>0</v>
      </c>
      <c r="EF906">
        <v>10001.948</v>
      </c>
      <c r="EG906">
        <v>0</v>
      </c>
      <c r="EH906">
        <v>1175.434</v>
      </c>
      <c r="EI906">
        <v>-10.21812</v>
      </c>
      <c r="EJ906">
        <v>424.684133333333</v>
      </c>
      <c r="EK906">
        <v>428.9172</v>
      </c>
      <c r="EL906">
        <v>14.3019866666667</v>
      </c>
      <c r="EM906">
        <v>419.921266666667</v>
      </c>
      <c r="EN906">
        <v>20.97326</v>
      </c>
      <c r="EO906">
        <v>3.20259</v>
      </c>
      <c r="EP906">
        <v>1.90413266666667</v>
      </c>
      <c r="EQ906">
        <v>25.12048</v>
      </c>
      <c r="ER906">
        <v>16.6688866666667</v>
      </c>
      <c r="ES906">
        <v>2000.03066666667</v>
      </c>
      <c r="ET906">
        <v>0.9799966</v>
      </c>
      <c r="EU906">
        <v>0.0200032133333333</v>
      </c>
      <c r="EV906">
        <v>0</v>
      </c>
      <c r="EW906">
        <v>1151.33533333333</v>
      </c>
      <c r="EX906">
        <v>5.00059</v>
      </c>
      <c r="EY906">
        <v>24863.38</v>
      </c>
      <c r="EZ906">
        <v>17360.5733333333</v>
      </c>
      <c r="FA906">
        <v>64.1498</v>
      </c>
      <c r="FB906">
        <v>64.729</v>
      </c>
      <c r="FC906">
        <v>63.6580666666667</v>
      </c>
      <c r="FD906">
        <v>64.0998</v>
      </c>
      <c r="FE906">
        <v>64.3748</v>
      </c>
      <c r="FF906">
        <v>1955.12066666667</v>
      </c>
      <c r="FG906">
        <v>39.91</v>
      </c>
      <c r="FH906">
        <v>0</v>
      </c>
      <c r="FI906">
        <v>1762212010.4</v>
      </c>
      <c r="FJ906">
        <v>0</v>
      </c>
      <c r="FK906">
        <v>1151.1096</v>
      </c>
      <c r="FL906">
        <v>-15.0069230468225</v>
      </c>
      <c r="FM906">
        <v>-233.676922797836</v>
      </c>
      <c r="FN906">
        <v>24859.768</v>
      </c>
      <c r="FO906">
        <v>15</v>
      </c>
      <c r="FP906">
        <v>0</v>
      </c>
      <c r="FQ906" t="s">
        <v>441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-10.2095428571429</v>
      </c>
      <c r="GD906">
        <v>0.412480519480508</v>
      </c>
      <c r="GE906">
        <v>0.108496375060923</v>
      </c>
      <c r="GF906">
        <v>1</v>
      </c>
      <c r="GG906">
        <v>1152.27147058824</v>
      </c>
      <c r="GH906">
        <v>-15.742857150845</v>
      </c>
      <c r="GI906">
        <v>1.56664522120833</v>
      </c>
      <c r="GJ906">
        <v>-1</v>
      </c>
      <c r="GK906">
        <v>14.2851904761905</v>
      </c>
      <c r="GL906">
        <v>0.254353246753254</v>
      </c>
      <c r="GM906">
        <v>0.0258854050578958</v>
      </c>
      <c r="GN906">
        <v>0</v>
      </c>
      <c r="GO906">
        <v>1</v>
      </c>
      <c r="GP906">
        <v>2</v>
      </c>
      <c r="GQ906" t="s">
        <v>460</v>
      </c>
      <c r="GR906">
        <v>3.12556</v>
      </c>
      <c r="GS906">
        <v>2.77796</v>
      </c>
      <c r="GT906">
        <v>0.0828599</v>
      </c>
      <c r="GU906">
        <v>0.0850874</v>
      </c>
      <c r="GV906">
        <v>0.12922</v>
      </c>
      <c r="GW906">
        <v>0.089421</v>
      </c>
      <c r="GX906">
        <v>32876.8</v>
      </c>
      <c r="GY906">
        <v>34704.6</v>
      </c>
      <c r="GZ906">
        <v>32561.6</v>
      </c>
      <c r="HA906">
        <v>34474.4</v>
      </c>
      <c r="HB906">
        <v>40503.1</v>
      </c>
      <c r="HC906">
        <v>45227.1</v>
      </c>
      <c r="HD906">
        <v>51148.9</v>
      </c>
      <c r="HE906">
        <v>55270.6</v>
      </c>
      <c r="HF906">
        <v>1.67733</v>
      </c>
      <c r="HG906">
        <v>1.98953</v>
      </c>
      <c r="HH906">
        <v>-0.118688</v>
      </c>
      <c r="HI906">
        <v>0</v>
      </c>
      <c r="HJ906">
        <v>43.901</v>
      </c>
      <c r="HK906">
        <v>999.9</v>
      </c>
      <c r="HL906">
        <v>53.54</v>
      </c>
      <c r="HM906">
        <v>28.45</v>
      </c>
      <c r="HN906">
        <v>22.9742</v>
      </c>
      <c r="HO906">
        <v>60.6645</v>
      </c>
      <c r="HP906">
        <v>31.1819</v>
      </c>
      <c r="HQ906">
        <v>2</v>
      </c>
      <c r="HR906">
        <v>2.39577</v>
      </c>
      <c r="HS906">
        <v>8.80359</v>
      </c>
      <c r="HT906">
        <v>19.9133</v>
      </c>
      <c r="HU906">
        <v>5.18734</v>
      </c>
      <c r="HV906">
        <v>12.0159</v>
      </c>
      <c r="HW906">
        <v>4.9696</v>
      </c>
      <c r="HX906">
        <v>3.29513</v>
      </c>
      <c r="HY906">
        <v>999.9</v>
      </c>
      <c r="HZ906">
        <v>9999</v>
      </c>
      <c r="IA906">
        <v>9999</v>
      </c>
      <c r="IB906">
        <v>9999</v>
      </c>
      <c r="IC906">
        <v>1.86313</v>
      </c>
      <c r="ID906">
        <v>1.86812</v>
      </c>
      <c r="IE906">
        <v>1.86783</v>
      </c>
      <c r="IF906">
        <v>1.869</v>
      </c>
      <c r="IG906">
        <v>1.86981</v>
      </c>
      <c r="IH906">
        <v>1.86584</v>
      </c>
      <c r="II906">
        <v>1.86698</v>
      </c>
      <c r="IJ906">
        <v>1.8684</v>
      </c>
      <c r="IK906">
        <v>5</v>
      </c>
      <c r="IL906">
        <v>0</v>
      </c>
      <c r="IM906">
        <v>0</v>
      </c>
      <c r="IN906">
        <v>0</v>
      </c>
      <c r="IO906" t="s">
        <v>443</v>
      </c>
      <c r="IP906" t="s">
        <v>444</v>
      </c>
      <c r="IQ906" t="s">
        <v>445</v>
      </c>
      <c r="IR906" t="s">
        <v>445</v>
      </c>
      <c r="IS906" t="s">
        <v>445</v>
      </c>
      <c r="IT906" t="s">
        <v>445</v>
      </c>
      <c r="IU906">
        <v>0</v>
      </c>
      <c r="IV906">
        <v>100</v>
      </c>
      <c r="IW906">
        <v>100</v>
      </c>
      <c r="IX906">
        <v>2.899</v>
      </c>
      <c r="IY906">
        <v>0.31</v>
      </c>
      <c r="IZ906">
        <v>0.972545899424372</v>
      </c>
      <c r="JA906">
        <v>0.00534676025210932</v>
      </c>
      <c r="JB906">
        <v>-1.70922874884956e-06</v>
      </c>
      <c r="JC906">
        <v>5.24977269206303e-10</v>
      </c>
      <c r="JD906">
        <v>0.310040366037049</v>
      </c>
      <c r="JE906">
        <v>0</v>
      </c>
      <c r="JF906">
        <v>0</v>
      </c>
      <c r="JG906">
        <v>0</v>
      </c>
      <c r="JH906">
        <v>4</v>
      </c>
      <c r="JI906">
        <v>2317</v>
      </c>
      <c r="JJ906">
        <v>-0</v>
      </c>
      <c r="JK906">
        <v>23</v>
      </c>
      <c r="JL906">
        <v>29370200.2</v>
      </c>
      <c r="JM906">
        <v>29370200.2</v>
      </c>
      <c r="JN906">
        <v>1.09375</v>
      </c>
      <c r="JO906">
        <v>2.63916</v>
      </c>
      <c r="JP906">
        <v>2.19849</v>
      </c>
      <c r="JQ906">
        <v>2.63672</v>
      </c>
      <c r="JR906">
        <v>2.44629</v>
      </c>
      <c r="JS906">
        <v>2.3645</v>
      </c>
      <c r="JT906">
        <v>33.1769</v>
      </c>
      <c r="JU906">
        <v>24.0963</v>
      </c>
      <c r="JV906">
        <v>18</v>
      </c>
      <c r="JW906">
        <v>485.188</v>
      </c>
      <c r="JX906">
        <v>741.099</v>
      </c>
      <c r="JY906">
        <v>34.1817</v>
      </c>
      <c r="JZ906">
        <v>53.3819</v>
      </c>
      <c r="KA906">
        <v>30.0045</v>
      </c>
      <c r="KB906">
        <v>52.4969</v>
      </c>
      <c r="KC906">
        <v>52.2019</v>
      </c>
      <c r="KD906">
        <v>21.912</v>
      </c>
      <c r="KE906">
        <v>0</v>
      </c>
      <c r="KF906">
        <v>100</v>
      </c>
      <c r="KG906">
        <v>34.1738</v>
      </c>
      <c r="KH906">
        <v>426.872</v>
      </c>
      <c r="KI906">
        <v>21.9999</v>
      </c>
      <c r="KJ906">
        <v>92.7273</v>
      </c>
      <c r="KK906">
        <v>89.4427</v>
      </c>
    </row>
    <row r="907" spans="1:297">
      <c r="A907">
        <v>891</v>
      </c>
      <c r="B907">
        <v>1762212016.1</v>
      </c>
      <c r="C907">
        <v>13784.0999999046</v>
      </c>
      <c r="D907" t="s">
        <v>2235</v>
      </c>
      <c r="E907" t="s">
        <v>2236</v>
      </c>
      <c r="F907">
        <v>5</v>
      </c>
      <c r="G907" t="s">
        <v>2186</v>
      </c>
      <c r="H907" t="s">
        <v>438</v>
      </c>
      <c r="I907">
        <v>1762212007.36667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429.519406789584</v>
      </c>
      <c r="AK907">
        <v>424.863375757576</v>
      </c>
      <c r="AL907">
        <v>0.0754605580457168</v>
      </c>
      <c r="AM907">
        <v>64.5046839738276</v>
      </c>
      <c r="AN907">
        <f>(AP907 - AO907 + DY907*1E3/(8.314*(EA907+273.15)) * AR907/DX907 * AQ907) * DX907/(100*DL907) * 1000/(1000 - AP907)</f>
        <v>0</v>
      </c>
      <c r="AO907">
        <v>20.9716907009283</v>
      </c>
      <c r="AP907">
        <v>35.3280775757576</v>
      </c>
      <c r="AQ907">
        <v>0.00160097106018661</v>
      </c>
      <c r="AR907">
        <v>96.4225212296076</v>
      </c>
      <c r="AS907">
        <v>7</v>
      </c>
      <c r="AT907">
        <v>1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439</v>
      </c>
      <c r="AY907" t="s">
        <v>439</v>
      </c>
      <c r="AZ907">
        <v>0</v>
      </c>
      <c r="BA907">
        <v>0</v>
      </c>
      <c r="BB907">
        <f>1-AZ907/BA907</f>
        <v>0</v>
      </c>
      <c r="BC907">
        <v>0</v>
      </c>
      <c r="BD907" t="s">
        <v>439</v>
      </c>
      <c r="BE907" t="s">
        <v>439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439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440</v>
      </c>
      <c r="DO907">
        <v>2</v>
      </c>
      <c r="DP907" t="b">
        <v>1</v>
      </c>
      <c r="DQ907">
        <v>1762212007.36667</v>
      </c>
      <c r="DR907">
        <v>409.706333333333</v>
      </c>
      <c r="DS907">
        <v>420.198933333333</v>
      </c>
      <c r="DT907">
        <v>35.2935066666667</v>
      </c>
      <c r="DU907">
        <v>20.9723866666667</v>
      </c>
      <c r="DV907">
        <v>406.806266666667</v>
      </c>
      <c r="DW907">
        <v>34.9834666666667</v>
      </c>
      <c r="DX907">
        <v>500.012333333333</v>
      </c>
      <c r="DY907">
        <v>90.78976</v>
      </c>
      <c r="DZ907">
        <v>0.0999824533333333</v>
      </c>
      <c r="EA907">
        <v>43.3522</v>
      </c>
      <c r="EB907">
        <v>42.00652</v>
      </c>
      <c r="EC907">
        <v>999.9</v>
      </c>
      <c r="ED907">
        <v>0</v>
      </c>
      <c r="EE907">
        <v>0</v>
      </c>
      <c r="EF907">
        <v>10005.5746666667</v>
      </c>
      <c r="EG907">
        <v>0</v>
      </c>
      <c r="EH907">
        <v>1175.33666666667</v>
      </c>
      <c r="EI907">
        <v>-10.4926933333333</v>
      </c>
      <c r="EJ907">
        <v>424.6954</v>
      </c>
      <c r="EK907">
        <v>429.2004</v>
      </c>
      <c r="EL907">
        <v>14.3211133333333</v>
      </c>
      <c r="EM907">
        <v>420.198933333333</v>
      </c>
      <c r="EN907">
        <v>20.9723866666667</v>
      </c>
      <c r="EO907">
        <v>3.20429</v>
      </c>
      <c r="EP907">
        <v>1.904078</v>
      </c>
      <c r="EQ907">
        <v>25.12938</v>
      </c>
      <c r="ER907">
        <v>16.6684333333333</v>
      </c>
      <c r="ES907">
        <v>2000.02733333333</v>
      </c>
      <c r="ET907">
        <v>0.9799968</v>
      </c>
      <c r="EU907">
        <v>0.0200030066666667</v>
      </c>
      <c r="EV907">
        <v>0</v>
      </c>
      <c r="EW907">
        <v>1150.32533333333</v>
      </c>
      <c r="EX907">
        <v>5.00059</v>
      </c>
      <c r="EY907">
        <v>24847.5733333333</v>
      </c>
      <c r="EZ907">
        <v>17360.5466666667</v>
      </c>
      <c r="FA907">
        <v>64.1789333333333</v>
      </c>
      <c r="FB907">
        <v>64.7623333333333</v>
      </c>
      <c r="FC907">
        <v>63.6872</v>
      </c>
      <c r="FD907">
        <v>64.129</v>
      </c>
      <c r="FE907">
        <v>64.4039333333333</v>
      </c>
      <c r="FF907">
        <v>1955.11733333333</v>
      </c>
      <c r="FG907">
        <v>39.91</v>
      </c>
      <c r="FH907">
        <v>0</v>
      </c>
      <c r="FI907">
        <v>1762212015.2</v>
      </c>
      <c r="FJ907">
        <v>0</v>
      </c>
      <c r="FK907">
        <v>1150.0612</v>
      </c>
      <c r="FL907">
        <v>-12.4461538427908</v>
      </c>
      <c r="FM907">
        <v>-193.638461553129</v>
      </c>
      <c r="FN907">
        <v>24842.4</v>
      </c>
      <c r="FO907">
        <v>15</v>
      </c>
      <c r="FP907">
        <v>0</v>
      </c>
      <c r="FQ907" t="s">
        <v>441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-10.4665714285714</v>
      </c>
      <c r="GD907">
        <v>-3.09393506493508</v>
      </c>
      <c r="GE907">
        <v>0.527883076107594</v>
      </c>
      <c r="GF907">
        <v>0</v>
      </c>
      <c r="GG907">
        <v>1150.80411764706</v>
      </c>
      <c r="GH907">
        <v>-13.9113827393454</v>
      </c>
      <c r="GI907">
        <v>1.38643664636883</v>
      </c>
      <c r="GJ907">
        <v>-1</v>
      </c>
      <c r="GK907">
        <v>14.3112666666667</v>
      </c>
      <c r="GL907">
        <v>0.273732467532479</v>
      </c>
      <c r="GM907">
        <v>0.0278012218527878</v>
      </c>
      <c r="GN907">
        <v>0</v>
      </c>
      <c r="GO907">
        <v>0</v>
      </c>
      <c r="GP907">
        <v>2</v>
      </c>
      <c r="GQ907" t="s">
        <v>442</v>
      </c>
      <c r="GR907">
        <v>3.12587</v>
      </c>
      <c r="GS907">
        <v>2.77816</v>
      </c>
      <c r="GT907">
        <v>0.0829357</v>
      </c>
      <c r="GU907">
        <v>0.0855407</v>
      </c>
      <c r="GV907">
        <v>0.129265</v>
      </c>
      <c r="GW907">
        <v>0.0894095</v>
      </c>
      <c r="GX907">
        <v>32871.2</v>
      </c>
      <c r="GY907">
        <v>34683.4</v>
      </c>
      <c r="GZ907">
        <v>32558.9</v>
      </c>
      <c r="HA907">
        <v>34470.6</v>
      </c>
      <c r="HB907">
        <v>40498.4</v>
      </c>
      <c r="HC907">
        <v>45222.9</v>
      </c>
      <c r="HD907">
        <v>51145</v>
      </c>
      <c r="HE907">
        <v>55264.8</v>
      </c>
      <c r="HF907">
        <v>1.6776</v>
      </c>
      <c r="HG907">
        <v>1.98895</v>
      </c>
      <c r="HH907">
        <v>-0.119377</v>
      </c>
      <c r="HI907">
        <v>0</v>
      </c>
      <c r="HJ907">
        <v>43.9105</v>
      </c>
      <c r="HK907">
        <v>999.9</v>
      </c>
      <c r="HL907">
        <v>53.54</v>
      </c>
      <c r="HM907">
        <v>28.47</v>
      </c>
      <c r="HN907">
        <v>22.9997</v>
      </c>
      <c r="HO907">
        <v>60.7345</v>
      </c>
      <c r="HP907">
        <v>31.1298</v>
      </c>
      <c r="HQ907">
        <v>2</v>
      </c>
      <c r="HR907">
        <v>2.40063</v>
      </c>
      <c r="HS907">
        <v>8.84601</v>
      </c>
      <c r="HT907">
        <v>19.9116</v>
      </c>
      <c r="HU907">
        <v>5.18689</v>
      </c>
      <c r="HV907">
        <v>12.0159</v>
      </c>
      <c r="HW907">
        <v>4.9693</v>
      </c>
      <c r="HX907">
        <v>3.29497</v>
      </c>
      <c r="HY907">
        <v>999.9</v>
      </c>
      <c r="HZ907">
        <v>9999</v>
      </c>
      <c r="IA907">
        <v>9999</v>
      </c>
      <c r="IB907">
        <v>9999</v>
      </c>
      <c r="IC907">
        <v>1.86312</v>
      </c>
      <c r="ID907">
        <v>1.86813</v>
      </c>
      <c r="IE907">
        <v>1.86784</v>
      </c>
      <c r="IF907">
        <v>1.869</v>
      </c>
      <c r="IG907">
        <v>1.86981</v>
      </c>
      <c r="IH907">
        <v>1.86584</v>
      </c>
      <c r="II907">
        <v>1.86701</v>
      </c>
      <c r="IJ907">
        <v>1.86838</v>
      </c>
      <c r="IK907">
        <v>5</v>
      </c>
      <c r="IL907">
        <v>0</v>
      </c>
      <c r="IM907">
        <v>0</v>
      </c>
      <c r="IN907">
        <v>0</v>
      </c>
      <c r="IO907" t="s">
        <v>443</v>
      </c>
      <c r="IP907" t="s">
        <v>444</v>
      </c>
      <c r="IQ907" t="s">
        <v>445</v>
      </c>
      <c r="IR907" t="s">
        <v>445</v>
      </c>
      <c r="IS907" t="s">
        <v>445</v>
      </c>
      <c r="IT907" t="s">
        <v>445</v>
      </c>
      <c r="IU907">
        <v>0</v>
      </c>
      <c r="IV907">
        <v>100</v>
      </c>
      <c r="IW907">
        <v>100</v>
      </c>
      <c r="IX907">
        <v>2.902</v>
      </c>
      <c r="IY907">
        <v>0.3101</v>
      </c>
      <c r="IZ907">
        <v>0.972545899424372</v>
      </c>
      <c r="JA907">
        <v>0.00534676025210932</v>
      </c>
      <c r="JB907">
        <v>-1.70922874884956e-06</v>
      </c>
      <c r="JC907">
        <v>5.24977269206303e-10</v>
      </c>
      <c r="JD907">
        <v>0.310040366037049</v>
      </c>
      <c r="JE907">
        <v>0</v>
      </c>
      <c r="JF907">
        <v>0</v>
      </c>
      <c r="JG907">
        <v>0</v>
      </c>
      <c r="JH907">
        <v>4</v>
      </c>
      <c r="JI907">
        <v>2317</v>
      </c>
      <c r="JJ907">
        <v>-0</v>
      </c>
      <c r="JK907">
        <v>23</v>
      </c>
      <c r="JL907">
        <v>29370200.3</v>
      </c>
      <c r="JM907">
        <v>29370200.3</v>
      </c>
      <c r="JN907">
        <v>1.11572</v>
      </c>
      <c r="JO907">
        <v>2.63062</v>
      </c>
      <c r="JP907">
        <v>2.19849</v>
      </c>
      <c r="JQ907">
        <v>2.63794</v>
      </c>
      <c r="JR907">
        <v>2.44507</v>
      </c>
      <c r="JS907">
        <v>2.33643</v>
      </c>
      <c r="JT907">
        <v>33.1769</v>
      </c>
      <c r="JU907">
        <v>24.0963</v>
      </c>
      <c r="JV907">
        <v>18</v>
      </c>
      <c r="JW907">
        <v>485.58</v>
      </c>
      <c r="JX907">
        <v>740.833</v>
      </c>
      <c r="JY907">
        <v>34.1752</v>
      </c>
      <c r="JZ907">
        <v>53.4205</v>
      </c>
      <c r="KA907">
        <v>30.0045</v>
      </c>
      <c r="KB907">
        <v>52.5303</v>
      </c>
      <c r="KC907">
        <v>52.2348</v>
      </c>
      <c r="KD907">
        <v>22.4133</v>
      </c>
      <c r="KE907">
        <v>0</v>
      </c>
      <c r="KF907">
        <v>100</v>
      </c>
      <c r="KG907">
        <v>34.1658</v>
      </c>
      <c r="KH907">
        <v>440.415</v>
      </c>
      <c r="KI907">
        <v>21.9999</v>
      </c>
      <c r="KJ907">
        <v>92.72</v>
      </c>
      <c r="KK907">
        <v>89.4331</v>
      </c>
    </row>
    <row r="908" spans="1:297">
      <c r="A908">
        <v>892</v>
      </c>
      <c r="B908">
        <v>1762212021.1</v>
      </c>
      <c r="C908">
        <v>13789.0999999046</v>
      </c>
      <c r="D908" t="s">
        <v>2237</v>
      </c>
      <c r="E908" t="s">
        <v>2238</v>
      </c>
      <c r="F908">
        <v>5</v>
      </c>
      <c r="G908" t="s">
        <v>2186</v>
      </c>
      <c r="H908" t="s">
        <v>438</v>
      </c>
      <c r="I908">
        <v>1762212012.45714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434.188988601061</v>
      </c>
      <c r="AK908">
        <v>427.374993939394</v>
      </c>
      <c r="AL908">
        <v>0.581983436520733</v>
      </c>
      <c r="AM908">
        <v>64.5046839738276</v>
      </c>
      <c r="AN908">
        <f>(AP908 - AO908 + DY908*1E3/(8.314*(EA908+273.15)) * AR908/DX908 * AQ908) * DX908/(100*DL908) * 1000/(1000 - AP908)</f>
        <v>0</v>
      </c>
      <c r="AO908">
        <v>20.9699952137688</v>
      </c>
      <c r="AP908">
        <v>35.3445054545454</v>
      </c>
      <c r="AQ908">
        <v>0.000871800774088768</v>
      </c>
      <c r="AR908">
        <v>96.4225212296076</v>
      </c>
      <c r="AS908">
        <v>7</v>
      </c>
      <c r="AT908">
        <v>1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439</v>
      </c>
      <c r="AY908" t="s">
        <v>439</v>
      </c>
      <c r="AZ908">
        <v>0</v>
      </c>
      <c r="BA908">
        <v>0</v>
      </c>
      <c r="BB908">
        <f>1-AZ908/BA908</f>
        <v>0</v>
      </c>
      <c r="BC908">
        <v>0</v>
      </c>
      <c r="BD908" t="s">
        <v>439</v>
      </c>
      <c r="BE908" t="s">
        <v>439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439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440</v>
      </c>
      <c r="DO908">
        <v>2</v>
      </c>
      <c r="DP908" t="b">
        <v>1</v>
      </c>
      <c r="DQ908">
        <v>1762212012.45714</v>
      </c>
      <c r="DR908">
        <v>410.133</v>
      </c>
      <c r="DS908">
        <v>422.464</v>
      </c>
      <c r="DT908">
        <v>35.3154</v>
      </c>
      <c r="DU908">
        <v>20.9713142857143</v>
      </c>
      <c r="DV908">
        <v>407.231214285714</v>
      </c>
      <c r="DW908">
        <v>35.0053714285714</v>
      </c>
      <c r="DX908">
        <v>499.978857142857</v>
      </c>
      <c r="DY908">
        <v>90.79265</v>
      </c>
      <c r="DZ908">
        <v>0.0999782785714286</v>
      </c>
      <c r="EA908">
        <v>43.3546857142857</v>
      </c>
      <c r="EB908">
        <v>42.0078642857143</v>
      </c>
      <c r="EC908">
        <v>999.9</v>
      </c>
      <c r="ED908">
        <v>0</v>
      </c>
      <c r="EE908">
        <v>0</v>
      </c>
      <c r="EF908">
        <v>10008.1728571429</v>
      </c>
      <c r="EG908">
        <v>0</v>
      </c>
      <c r="EH908">
        <v>1175.23928571429</v>
      </c>
      <c r="EI908">
        <v>-12.3309785714286</v>
      </c>
      <c r="EJ908">
        <v>425.147285714286</v>
      </c>
      <c r="EK908">
        <v>431.513428571429</v>
      </c>
      <c r="EL908">
        <v>14.3440928571429</v>
      </c>
      <c r="EM908">
        <v>422.464</v>
      </c>
      <c r="EN908">
        <v>20.9713142857143</v>
      </c>
      <c r="EO908">
        <v>3.20638071428571</v>
      </c>
      <c r="EP908">
        <v>1.90404142857143</v>
      </c>
      <c r="EQ908">
        <v>25.1403357142857</v>
      </c>
      <c r="ER908">
        <v>16.6681357142857</v>
      </c>
      <c r="ES908">
        <v>1999.99357142857</v>
      </c>
      <c r="ET908">
        <v>0.979996785714286</v>
      </c>
      <c r="EU908">
        <v>0.0200030214285714</v>
      </c>
      <c r="EV908">
        <v>0</v>
      </c>
      <c r="EW908">
        <v>1149.22357142857</v>
      </c>
      <c r="EX908">
        <v>5.00059</v>
      </c>
      <c r="EY908">
        <v>24830.9285714286</v>
      </c>
      <c r="EZ908">
        <v>17360.2428571429</v>
      </c>
      <c r="FA908">
        <v>64.2140714285714</v>
      </c>
      <c r="FB908">
        <v>64.7854285714286</v>
      </c>
      <c r="FC908">
        <v>63.7185</v>
      </c>
      <c r="FD908">
        <v>64.156</v>
      </c>
      <c r="FE908">
        <v>64.4372142857143</v>
      </c>
      <c r="FF908">
        <v>1955.08357142857</v>
      </c>
      <c r="FG908">
        <v>39.9085714285714</v>
      </c>
      <c r="FH908">
        <v>0</v>
      </c>
      <c r="FI908">
        <v>1762212020.6</v>
      </c>
      <c r="FJ908">
        <v>0</v>
      </c>
      <c r="FK908">
        <v>1149.01269230769</v>
      </c>
      <c r="FL908">
        <v>-10.0229059789145</v>
      </c>
      <c r="FM908">
        <v>-170.088888931253</v>
      </c>
      <c r="FN908">
        <v>24827.0576923077</v>
      </c>
      <c r="FO908">
        <v>15</v>
      </c>
      <c r="FP908">
        <v>0</v>
      </c>
      <c r="FQ908" t="s">
        <v>441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-11.3727333333333</v>
      </c>
      <c r="GD908">
        <v>-15.4960909090909</v>
      </c>
      <c r="GE908">
        <v>2.01521989189726</v>
      </c>
      <c r="GF908">
        <v>0</v>
      </c>
      <c r="GG908">
        <v>1149.91676470588</v>
      </c>
      <c r="GH908">
        <v>-11.947593581936</v>
      </c>
      <c r="GI908">
        <v>1.20295890250136</v>
      </c>
      <c r="GJ908">
        <v>-1</v>
      </c>
      <c r="GK908">
        <v>14.3289666666667</v>
      </c>
      <c r="GL908">
        <v>0.266345454545457</v>
      </c>
      <c r="GM908">
        <v>0.0270609071986268</v>
      </c>
      <c r="GN908">
        <v>0</v>
      </c>
      <c r="GO908">
        <v>0</v>
      </c>
      <c r="GP908">
        <v>2</v>
      </c>
      <c r="GQ908" t="s">
        <v>442</v>
      </c>
      <c r="GR908">
        <v>3.12564</v>
      </c>
      <c r="GS908">
        <v>2.77816</v>
      </c>
      <c r="GT908">
        <v>0.083469</v>
      </c>
      <c r="GU908">
        <v>0.0871507</v>
      </c>
      <c r="GV908">
        <v>0.129306</v>
      </c>
      <c r="GW908">
        <v>0.0894099</v>
      </c>
      <c r="GX908">
        <v>32849</v>
      </c>
      <c r="GY908">
        <v>34618.5</v>
      </c>
      <c r="GZ908">
        <v>32556.1</v>
      </c>
      <c r="HA908">
        <v>34467</v>
      </c>
      <c r="HB908">
        <v>40494</v>
      </c>
      <c r="HC908">
        <v>45218.9</v>
      </c>
      <c r="HD908">
        <v>51141.2</v>
      </c>
      <c r="HE908">
        <v>55259.8</v>
      </c>
      <c r="HF908">
        <v>1.67677</v>
      </c>
      <c r="HG908">
        <v>1.9885</v>
      </c>
      <c r="HH908">
        <v>-0.120159</v>
      </c>
      <c r="HI908">
        <v>0</v>
      </c>
      <c r="HJ908">
        <v>43.9195</v>
      </c>
      <c r="HK908">
        <v>999.9</v>
      </c>
      <c r="HL908">
        <v>53.54</v>
      </c>
      <c r="HM908">
        <v>28.45</v>
      </c>
      <c r="HN908">
        <v>22.9684</v>
      </c>
      <c r="HO908">
        <v>60.7445</v>
      </c>
      <c r="HP908">
        <v>31.242</v>
      </c>
      <c r="HQ908">
        <v>2</v>
      </c>
      <c r="HR908">
        <v>2.40539</v>
      </c>
      <c r="HS908">
        <v>8.88409</v>
      </c>
      <c r="HT908">
        <v>19.9099</v>
      </c>
      <c r="HU908">
        <v>5.18959</v>
      </c>
      <c r="HV908">
        <v>12.0159</v>
      </c>
      <c r="HW908">
        <v>4.9698</v>
      </c>
      <c r="HX908">
        <v>3.295</v>
      </c>
      <c r="HY908">
        <v>999.9</v>
      </c>
      <c r="HZ908">
        <v>9999</v>
      </c>
      <c r="IA908">
        <v>9999</v>
      </c>
      <c r="IB908">
        <v>9999</v>
      </c>
      <c r="IC908">
        <v>1.86314</v>
      </c>
      <c r="ID908">
        <v>1.86813</v>
      </c>
      <c r="IE908">
        <v>1.86783</v>
      </c>
      <c r="IF908">
        <v>1.86903</v>
      </c>
      <c r="IG908">
        <v>1.86981</v>
      </c>
      <c r="IH908">
        <v>1.86584</v>
      </c>
      <c r="II908">
        <v>1.86702</v>
      </c>
      <c r="IJ908">
        <v>1.8684</v>
      </c>
      <c r="IK908">
        <v>5</v>
      </c>
      <c r="IL908">
        <v>0</v>
      </c>
      <c r="IM908">
        <v>0</v>
      </c>
      <c r="IN908">
        <v>0</v>
      </c>
      <c r="IO908" t="s">
        <v>443</v>
      </c>
      <c r="IP908" t="s">
        <v>444</v>
      </c>
      <c r="IQ908" t="s">
        <v>445</v>
      </c>
      <c r="IR908" t="s">
        <v>445</v>
      </c>
      <c r="IS908" t="s">
        <v>445</v>
      </c>
      <c r="IT908" t="s">
        <v>445</v>
      </c>
      <c r="IU908">
        <v>0</v>
      </c>
      <c r="IV908">
        <v>100</v>
      </c>
      <c r="IW908">
        <v>100</v>
      </c>
      <c r="IX908">
        <v>2.916</v>
      </c>
      <c r="IY908">
        <v>0.31</v>
      </c>
      <c r="IZ908">
        <v>0.972545899424372</v>
      </c>
      <c r="JA908">
        <v>0.00534676025210932</v>
      </c>
      <c r="JB908">
        <v>-1.70922874884956e-06</v>
      </c>
      <c r="JC908">
        <v>5.24977269206303e-10</v>
      </c>
      <c r="JD908">
        <v>0.310040366037049</v>
      </c>
      <c r="JE908">
        <v>0</v>
      </c>
      <c r="JF908">
        <v>0</v>
      </c>
      <c r="JG908">
        <v>0</v>
      </c>
      <c r="JH908">
        <v>4</v>
      </c>
      <c r="JI908">
        <v>2317</v>
      </c>
      <c r="JJ908">
        <v>-0</v>
      </c>
      <c r="JK908">
        <v>23</v>
      </c>
      <c r="JL908">
        <v>29370200.4</v>
      </c>
      <c r="JM908">
        <v>29370200.4</v>
      </c>
      <c r="JN908">
        <v>1.14868</v>
      </c>
      <c r="JO908">
        <v>2.63916</v>
      </c>
      <c r="JP908">
        <v>2.19849</v>
      </c>
      <c r="JQ908">
        <v>2.63672</v>
      </c>
      <c r="JR908">
        <v>2.44507</v>
      </c>
      <c r="JS908">
        <v>2.2876</v>
      </c>
      <c r="JT908">
        <v>33.1769</v>
      </c>
      <c r="JU908">
        <v>24.0875</v>
      </c>
      <c r="JV908">
        <v>18</v>
      </c>
      <c r="JW908">
        <v>485.198</v>
      </c>
      <c r="JX908">
        <v>740.745</v>
      </c>
      <c r="JY908">
        <v>34.1674</v>
      </c>
      <c r="JZ908">
        <v>53.4608</v>
      </c>
      <c r="KA908">
        <v>30.0046</v>
      </c>
      <c r="KB908">
        <v>52.5689</v>
      </c>
      <c r="KC908">
        <v>52.2735</v>
      </c>
      <c r="KD908">
        <v>23.0548</v>
      </c>
      <c r="KE908">
        <v>0</v>
      </c>
      <c r="KF908">
        <v>100</v>
      </c>
      <c r="KG908">
        <v>34.1579</v>
      </c>
      <c r="KH908">
        <v>454.025</v>
      </c>
      <c r="KI908">
        <v>21.9999</v>
      </c>
      <c r="KJ908">
        <v>92.7126</v>
      </c>
      <c r="KK908">
        <v>89.4245</v>
      </c>
    </row>
    <row r="909" spans="1:297">
      <c r="A909">
        <v>893</v>
      </c>
      <c r="B909">
        <v>1762212026.1</v>
      </c>
      <c r="C909">
        <v>13794.0999999046</v>
      </c>
      <c r="D909" t="s">
        <v>2239</v>
      </c>
      <c r="E909" t="s">
        <v>2240</v>
      </c>
      <c r="F909">
        <v>5</v>
      </c>
      <c r="G909" t="s">
        <v>2186</v>
      </c>
      <c r="H909" t="s">
        <v>438</v>
      </c>
      <c r="I909">
        <v>1762212017.94615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446.176018989589</v>
      </c>
      <c r="AK909">
        <v>435.034521212121</v>
      </c>
      <c r="AL909">
        <v>1.62490317889245</v>
      </c>
      <c r="AM909">
        <v>64.5046839738276</v>
      </c>
      <c r="AN909">
        <f>(AP909 - AO909 + DY909*1E3/(8.314*(EA909+273.15)) * AR909/DX909 * AQ909) * DX909/(100*DL909) * 1000/(1000 - AP909)</f>
        <v>0</v>
      </c>
      <c r="AO909">
        <v>20.9714701649286</v>
      </c>
      <c r="AP909">
        <v>35.3618781818182</v>
      </c>
      <c r="AQ909">
        <v>0.000666336941795423</v>
      </c>
      <c r="AR909">
        <v>96.4225212296076</v>
      </c>
      <c r="AS909">
        <v>7</v>
      </c>
      <c r="AT909">
        <v>1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439</v>
      </c>
      <c r="AY909" t="s">
        <v>439</v>
      </c>
      <c r="AZ909">
        <v>0</v>
      </c>
      <c r="BA909">
        <v>0</v>
      </c>
      <c r="BB909">
        <f>1-AZ909/BA909</f>
        <v>0</v>
      </c>
      <c r="BC909">
        <v>0</v>
      </c>
      <c r="BD909" t="s">
        <v>439</v>
      </c>
      <c r="BE909" t="s">
        <v>439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439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440</v>
      </c>
      <c r="DO909">
        <v>2</v>
      </c>
      <c r="DP909" t="b">
        <v>1</v>
      </c>
      <c r="DQ909">
        <v>1762212017.94615</v>
      </c>
      <c r="DR909">
        <v>412.448230769231</v>
      </c>
      <c r="DS909">
        <v>429.135461538462</v>
      </c>
      <c r="DT909">
        <v>35.3365076923077</v>
      </c>
      <c r="DU909">
        <v>20.9710461538462</v>
      </c>
      <c r="DV909">
        <v>409.536692307692</v>
      </c>
      <c r="DW909">
        <v>35.0264615384615</v>
      </c>
      <c r="DX909">
        <v>500.023153846154</v>
      </c>
      <c r="DY909">
        <v>90.7958230769231</v>
      </c>
      <c r="DZ909">
        <v>0.0999944384615385</v>
      </c>
      <c r="EA909">
        <v>43.3609923076923</v>
      </c>
      <c r="EB909">
        <v>42.0083230769231</v>
      </c>
      <c r="EC909">
        <v>999.9</v>
      </c>
      <c r="ED909">
        <v>0</v>
      </c>
      <c r="EE909">
        <v>0</v>
      </c>
      <c r="EF909">
        <v>10003.42</v>
      </c>
      <c r="EG909">
        <v>0</v>
      </c>
      <c r="EH909">
        <v>1175.12769230769</v>
      </c>
      <c r="EI909">
        <v>-16.6871</v>
      </c>
      <c r="EJ909">
        <v>427.556615384615</v>
      </c>
      <c r="EK909">
        <v>438.327538461538</v>
      </c>
      <c r="EL909">
        <v>14.3654538461538</v>
      </c>
      <c r="EM909">
        <v>429.135461538462</v>
      </c>
      <c r="EN909">
        <v>20.9710461538462</v>
      </c>
      <c r="EO909">
        <v>3.20840846153846</v>
      </c>
      <c r="EP909">
        <v>1.90408384615385</v>
      </c>
      <c r="EQ909">
        <v>25.1509461538462</v>
      </c>
      <c r="ER909">
        <v>16.6684923076923</v>
      </c>
      <c r="ES909">
        <v>1999.98615384615</v>
      </c>
      <c r="ET909">
        <v>0.979997</v>
      </c>
      <c r="EU909">
        <v>0.0200028</v>
      </c>
      <c r="EV909">
        <v>0</v>
      </c>
      <c r="EW909">
        <v>1148.30153846154</v>
      </c>
      <c r="EX909">
        <v>5.00059</v>
      </c>
      <c r="EY909">
        <v>24816.4615384615</v>
      </c>
      <c r="EZ909">
        <v>17360.1769230769</v>
      </c>
      <c r="FA909">
        <v>64.2546153846154</v>
      </c>
      <c r="FB909">
        <v>64.8266153846154</v>
      </c>
      <c r="FC909">
        <v>63.7593846153846</v>
      </c>
      <c r="FD909">
        <v>64.1968461538462</v>
      </c>
      <c r="FE909">
        <v>64.4709230769231</v>
      </c>
      <c r="FF909">
        <v>1955.07615384615</v>
      </c>
      <c r="FG909">
        <v>39.9053846153846</v>
      </c>
      <c r="FH909">
        <v>0</v>
      </c>
      <c r="FI909">
        <v>1762212025.4</v>
      </c>
      <c r="FJ909">
        <v>0</v>
      </c>
      <c r="FK909">
        <v>1148.3</v>
      </c>
      <c r="FL909">
        <v>-9.3135042750255</v>
      </c>
      <c r="FM909">
        <v>-140.847863217386</v>
      </c>
      <c r="FN909">
        <v>24814.7461538462</v>
      </c>
      <c r="FO909">
        <v>15</v>
      </c>
      <c r="FP909">
        <v>0</v>
      </c>
      <c r="FQ909" t="s">
        <v>441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-14.260925</v>
      </c>
      <c r="GD909">
        <v>-45.5329398496241</v>
      </c>
      <c r="GE909">
        <v>4.7329738814909</v>
      </c>
      <c r="GF909">
        <v>0</v>
      </c>
      <c r="GG909">
        <v>1148.99294117647</v>
      </c>
      <c r="GH909">
        <v>-10.237738735062</v>
      </c>
      <c r="GI909">
        <v>1.03768273914914</v>
      </c>
      <c r="GJ909">
        <v>-1</v>
      </c>
      <c r="GK909">
        <v>14.35222</v>
      </c>
      <c r="GL909">
        <v>0.236724812030085</v>
      </c>
      <c r="GM909">
        <v>0.0228490831325898</v>
      </c>
      <c r="GN909">
        <v>0</v>
      </c>
      <c r="GO909">
        <v>0</v>
      </c>
      <c r="GP909">
        <v>2</v>
      </c>
      <c r="GQ909" t="s">
        <v>442</v>
      </c>
      <c r="GR909">
        <v>3.12586</v>
      </c>
      <c r="GS909">
        <v>2.77794</v>
      </c>
      <c r="GT909">
        <v>0.0847648</v>
      </c>
      <c r="GU909">
        <v>0.089417</v>
      </c>
      <c r="GV909">
        <v>0.129344</v>
      </c>
      <c r="GW909">
        <v>0.0894045</v>
      </c>
      <c r="GX909">
        <v>32799.9</v>
      </c>
      <c r="GY909">
        <v>34528.5</v>
      </c>
      <c r="GZ909">
        <v>32553.6</v>
      </c>
      <c r="HA909">
        <v>34463.2</v>
      </c>
      <c r="HB909">
        <v>40490.3</v>
      </c>
      <c r="HC909">
        <v>45214.7</v>
      </c>
      <c r="HD909">
        <v>51138.1</v>
      </c>
      <c r="HE909">
        <v>55253.9</v>
      </c>
      <c r="HF909">
        <v>1.6767</v>
      </c>
      <c r="HG909">
        <v>1.98787</v>
      </c>
      <c r="HH909">
        <v>-0.120047</v>
      </c>
      <c r="HI909">
        <v>0</v>
      </c>
      <c r="HJ909">
        <v>43.9276</v>
      </c>
      <c r="HK909">
        <v>999.9</v>
      </c>
      <c r="HL909">
        <v>53.54</v>
      </c>
      <c r="HM909">
        <v>28.45</v>
      </c>
      <c r="HN909">
        <v>22.9706</v>
      </c>
      <c r="HO909">
        <v>60.8145</v>
      </c>
      <c r="HP909">
        <v>31.1138</v>
      </c>
      <c r="HQ909">
        <v>2</v>
      </c>
      <c r="HR909">
        <v>2.41025</v>
      </c>
      <c r="HS909">
        <v>8.91719</v>
      </c>
      <c r="HT909">
        <v>19.9085</v>
      </c>
      <c r="HU909">
        <v>5.19078</v>
      </c>
      <c r="HV909">
        <v>12.0159</v>
      </c>
      <c r="HW909">
        <v>4.9695</v>
      </c>
      <c r="HX909">
        <v>3.29503</v>
      </c>
      <c r="HY909">
        <v>999.9</v>
      </c>
      <c r="HZ909">
        <v>9999</v>
      </c>
      <c r="IA909">
        <v>9999</v>
      </c>
      <c r="IB909">
        <v>9999</v>
      </c>
      <c r="IC909">
        <v>1.86312</v>
      </c>
      <c r="ID909">
        <v>1.86813</v>
      </c>
      <c r="IE909">
        <v>1.86783</v>
      </c>
      <c r="IF909">
        <v>1.86904</v>
      </c>
      <c r="IG909">
        <v>1.86981</v>
      </c>
      <c r="IH909">
        <v>1.86585</v>
      </c>
      <c r="II909">
        <v>1.86701</v>
      </c>
      <c r="IJ909">
        <v>1.86837</v>
      </c>
      <c r="IK909">
        <v>5</v>
      </c>
      <c r="IL909">
        <v>0</v>
      </c>
      <c r="IM909">
        <v>0</v>
      </c>
      <c r="IN909">
        <v>0</v>
      </c>
      <c r="IO909" t="s">
        <v>443</v>
      </c>
      <c r="IP909" t="s">
        <v>444</v>
      </c>
      <c r="IQ909" t="s">
        <v>445</v>
      </c>
      <c r="IR909" t="s">
        <v>445</v>
      </c>
      <c r="IS909" t="s">
        <v>445</v>
      </c>
      <c r="IT909" t="s">
        <v>445</v>
      </c>
      <c r="IU909">
        <v>0</v>
      </c>
      <c r="IV909">
        <v>100</v>
      </c>
      <c r="IW909">
        <v>100</v>
      </c>
      <c r="IX909">
        <v>2.951</v>
      </c>
      <c r="IY909">
        <v>0.31</v>
      </c>
      <c r="IZ909">
        <v>0.972545899424372</v>
      </c>
      <c r="JA909">
        <v>0.00534676025210932</v>
      </c>
      <c r="JB909">
        <v>-1.70922874884956e-06</v>
      </c>
      <c r="JC909">
        <v>5.24977269206303e-10</v>
      </c>
      <c r="JD909">
        <v>0.310040366037049</v>
      </c>
      <c r="JE909">
        <v>0</v>
      </c>
      <c r="JF909">
        <v>0</v>
      </c>
      <c r="JG909">
        <v>0</v>
      </c>
      <c r="JH909">
        <v>4</v>
      </c>
      <c r="JI909">
        <v>2317</v>
      </c>
      <c r="JJ909">
        <v>-0</v>
      </c>
      <c r="JK909">
        <v>23</v>
      </c>
      <c r="JL909">
        <v>29370200.4</v>
      </c>
      <c r="JM909">
        <v>29370200.4</v>
      </c>
      <c r="JN909">
        <v>1.18286</v>
      </c>
      <c r="JO909">
        <v>2.62817</v>
      </c>
      <c r="JP909">
        <v>2.19849</v>
      </c>
      <c r="JQ909">
        <v>2.63672</v>
      </c>
      <c r="JR909">
        <v>2.44629</v>
      </c>
      <c r="JS909">
        <v>2.34375</v>
      </c>
      <c r="JT909">
        <v>33.1769</v>
      </c>
      <c r="JU909">
        <v>24.0963</v>
      </c>
      <c r="JV909">
        <v>18</v>
      </c>
      <c r="JW909">
        <v>485.337</v>
      </c>
      <c r="JX909">
        <v>740.425</v>
      </c>
      <c r="JY909">
        <v>34.1605</v>
      </c>
      <c r="JZ909">
        <v>53.5012</v>
      </c>
      <c r="KA909">
        <v>30.0046</v>
      </c>
      <c r="KB909">
        <v>52.6026</v>
      </c>
      <c r="KC909">
        <v>52.3058</v>
      </c>
      <c r="KD909">
        <v>23.8297</v>
      </c>
      <c r="KE909">
        <v>0</v>
      </c>
      <c r="KF909">
        <v>100</v>
      </c>
      <c r="KG909">
        <v>34.1517</v>
      </c>
      <c r="KH909">
        <v>474.356</v>
      </c>
      <c r="KI909">
        <v>21.9999</v>
      </c>
      <c r="KJ909">
        <v>92.7065</v>
      </c>
      <c r="KK909">
        <v>89.4149</v>
      </c>
    </row>
    <row r="910" spans="1:297">
      <c r="A910">
        <v>894</v>
      </c>
      <c r="B910">
        <v>1762212031.1</v>
      </c>
      <c r="C910">
        <v>13799.0999999046</v>
      </c>
      <c r="D910" t="s">
        <v>2241</v>
      </c>
      <c r="E910" t="s">
        <v>2242</v>
      </c>
      <c r="F910">
        <v>5</v>
      </c>
      <c r="G910" t="s">
        <v>2186</v>
      </c>
      <c r="H910" t="s">
        <v>438</v>
      </c>
      <c r="I910">
        <v>1762212022.94615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461.425497709254</v>
      </c>
      <c r="AK910">
        <v>446.684248484848</v>
      </c>
      <c r="AL910">
        <v>2.39121255637296</v>
      </c>
      <c r="AM910">
        <v>64.5046839738276</v>
      </c>
      <c r="AN910">
        <f>(AP910 - AO910 + DY910*1E3/(8.314*(EA910+273.15)) * AR910/DX910 * AQ910) * DX910/(100*DL910) * 1000/(1000 - AP910)</f>
        <v>0</v>
      </c>
      <c r="AO910">
        <v>20.9718195272148</v>
      </c>
      <c r="AP910">
        <v>35.3827624242424</v>
      </c>
      <c r="AQ910">
        <v>0.000612558885377737</v>
      </c>
      <c r="AR910">
        <v>96.4225212296076</v>
      </c>
      <c r="AS910">
        <v>7</v>
      </c>
      <c r="AT910">
        <v>1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439</v>
      </c>
      <c r="AY910" t="s">
        <v>439</v>
      </c>
      <c r="AZ910">
        <v>0</v>
      </c>
      <c r="BA910">
        <v>0</v>
      </c>
      <c r="BB910">
        <f>1-AZ910/BA910</f>
        <v>0</v>
      </c>
      <c r="BC910">
        <v>0</v>
      </c>
      <c r="BD910" t="s">
        <v>439</v>
      </c>
      <c r="BE910" t="s">
        <v>439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439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440</v>
      </c>
      <c r="DO910">
        <v>2</v>
      </c>
      <c r="DP910" t="b">
        <v>1</v>
      </c>
      <c r="DQ910">
        <v>1762212022.94615</v>
      </c>
      <c r="DR910">
        <v>417.880846153846</v>
      </c>
      <c r="DS910">
        <v>439.842230769231</v>
      </c>
      <c r="DT910">
        <v>35.3551076923077</v>
      </c>
      <c r="DU910">
        <v>20.9710923076923</v>
      </c>
      <c r="DV910">
        <v>414.946615384615</v>
      </c>
      <c r="DW910">
        <v>35.0450692307692</v>
      </c>
      <c r="DX910">
        <v>500.038153846154</v>
      </c>
      <c r="DY910">
        <v>90.7973230769231</v>
      </c>
      <c r="DZ910">
        <v>0.100028084615385</v>
      </c>
      <c r="EA910">
        <v>43.3671923076923</v>
      </c>
      <c r="EB910">
        <v>42.0099230769231</v>
      </c>
      <c r="EC910">
        <v>999.9</v>
      </c>
      <c r="ED910">
        <v>0</v>
      </c>
      <c r="EE910">
        <v>0</v>
      </c>
      <c r="EF910">
        <v>9999.90846153846</v>
      </c>
      <c r="EG910">
        <v>0</v>
      </c>
      <c r="EH910">
        <v>1175.05769230769</v>
      </c>
      <c r="EI910">
        <v>-21.9611615384615</v>
      </c>
      <c r="EJ910">
        <v>433.196692307692</v>
      </c>
      <c r="EK910">
        <v>449.263615384615</v>
      </c>
      <c r="EL910">
        <v>14.3840153846154</v>
      </c>
      <c r="EM910">
        <v>439.842230769231</v>
      </c>
      <c r="EN910">
        <v>20.9710923076923</v>
      </c>
      <c r="EO910">
        <v>3.21015076923077</v>
      </c>
      <c r="EP910">
        <v>1.90411923076923</v>
      </c>
      <c r="EQ910">
        <v>25.1600692307692</v>
      </c>
      <c r="ER910">
        <v>16.6687923076923</v>
      </c>
      <c r="ES910">
        <v>1999.97846153846</v>
      </c>
      <c r="ET910">
        <v>0.979997230769231</v>
      </c>
      <c r="EU910">
        <v>0.0200025615384615</v>
      </c>
      <c r="EV910">
        <v>0</v>
      </c>
      <c r="EW910">
        <v>1147.72230769231</v>
      </c>
      <c r="EX910">
        <v>5.00059</v>
      </c>
      <c r="EY910">
        <v>24806.8461538462</v>
      </c>
      <c r="EZ910">
        <v>17360.1153846154</v>
      </c>
      <c r="FA910">
        <v>64.2833846153846</v>
      </c>
      <c r="FB910">
        <v>64.8555384615385</v>
      </c>
      <c r="FC910">
        <v>63.7881538461538</v>
      </c>
      <c r="FD910">
        <v>64.2305384615385</v>
      </c>
      <c r="FE910">
        <v>64.5046153846154</v>
      </c>
      <c r="FF910">
        <v>1955.07</v>
      </c>
      <c r="FG910">
        <v>39.9023076923077</v>
      </c>
      <c r="FH910">
        <v>0</v>
      </c>
      <c r="FI910">
        <v>1762212030.2</v>
      </c>
      <c r="FJ910">
        <v>0</v>
      </c>
      <c r="FK910">
        <v>1147.72692307692</v>
      </c>
      <c r="FL910">
        <v>-6.19692308543197</v>
      </c>
      <c r="FM910">
        <v>-84.9572649552002</v>
      </c>
      <c r="FN910">
        <v>24805.9846153846</v>
      </c>
      <c r="FO910">
        <v>15</v>
      </c>
      <c r="FP910">
        <v>0</v>
      </c>
      <c r="FQ910" t="s">
        <v>441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-18.1157761904762</v>
      </c>
      <c r="GD910">
        <v>-63.6863766233766</v>
      </c>
      <c r="GE910">
        <v>6.53804856250117</v>
      </c>
      <c r="GF910">
        <v>0</v>
      </c>
      <c r="GG910">
        <v>1148.26088235294</v>
      </c>
      <c r="GH910">
        <v>-8.42307104140928</v>
      </c>
      <c r="GI910">
        <v>0.869521056968795</v>
      </c>
      <c r="GJ910">
        <v>-1</v>
      </c>
      <c r="GK910">
        <v>14.3695904761905</v>
      </c>
      <c r="GL910">
        <v>0.224407792207802</v>
      </c>
      <c r="GM910">
        <v>0.0227286876574605</v>
      </c>
      <c r="GN910">
        <v>0</v>
      </c>
      <c r="GO910">
        <v>0</v>
      </c>
      <c r="GP910">
        <v>2</v>
      </c>
      <c r="GQ910" t="s">
        <v>442</v>
      </c>
      <c r="GR910">
        <v>3.12555</v>
      </c>
      <c r="GS910">
        <v>2.77784</v>
      </c>
      <c r="GT910">
        <v>0.0865622</v>
      </c>
      <c r="GU910">
        <v>0.0916569</v>
      </c>
      <c r="GV910">
        <v>0.129375</v>
      </c>
      <c r="GW910">
        <v>0.0893924</v>
      </c>
      <c r="GX910">
        <v>32732.5</v>
      </c>
      <c r="GY910">
        <v>34440</v>
      </c>
      <c r="GZ910">
        <v>32550.8</v>
      </c>
      <c r="HA910">
        <v>34459.8</v>
      </c>
      <c r="HB910">
        <v>40486.5</v>
      </c>
      <c r="HC910">
        <v>45211.1</v>
      </c>
      <c r="HD910">
        <v>51134.4</v>
      </c>
      <c r="HE910">
        <v>55248.5</v>
      </c>
      <c r="HF910">
        <v>1.67607</v>
      </c>
      <c r="HG910">
        <v>1.98778</v>
      </c>
      <c r="HH910">
        <v>-0.120662</v>
      </c>
      <c r="HI910">
        <v>0</v>
      </c>
      <c r="HJ910">
        <v>43.9361</v>
      </c>
      <c r="HK910">
        <v>999.9</v>
      </c>
      <c r="HL910">
        <v>53.516</v>
      </c>
      <c r="HM910">
        <v>28.47</v>
      </c>
      <c r="HN910">
        <v>22.9864</v>
      </c>
      <c r="HO910">
        <v>60.6445</v>
      </c>
      <c r="HP910">
        <v>31.1739</v>
      </c>
      <c r="HQ910">
        <v>2</v>
      </c>
      <c r="HR910">
        <v>2.41504</v>
      </c>
      <c r="HS910">
        <v>8.97317</v>
      </c>
      <c r="HT910">
        <v>19.9056</v>
      </c>
      <c r="HU910">
        <v>5.18974</v>
      </c>
      <c r="HV910">
        <v>12.0159</v>
      </c>
      <c r="HW910">
        <v>4.96955</v>
      </c>
      <c r="HX910">
        <v>3.29503</v>
      </c>
      <c r="HY910">
        <v>999.9</v>
      </c>
      <c r="HZ910">
        <v>9999</v>
      </c>
      <c r="IA910">
        <v>9999</v>
      </c>
      <c r="IB910">
        <v>9999</v>
      </c>
      <c r="IC910">
        <v>1.86316</v>
      </c>
      <c r="ID910">
        <v>1.86813</v>
      </c>
      <c r="IE910">
        <v>1.86783</v>
      </c>
      <c r="IF910">
        <v>1.86904</v>
      </c>
      <c r="IG910">
        <v>1.86981</v>
      </c>
      <c r="IH910">
        <v>1.86584</v>
      </c>
      <c r="II910">
        <v>1.86704</v>
      </c>
      <c r="IJ910">
        <v>1.86841</v>
      </c>
      <c r="IK910">
        <v>5</v>
      </c>
      <c r="IL910">
        <v>0</v>
      </c>
      <c r="IM910">
        <v>0</v>
      </c>
      <c r="IN910">
        <v>0</v>
      </c>
      <c r="IO910" t="s">
        <v>443</v>
      </c>
      <c r="IP910" t="s">
        <v>444</v>
      </c>
      <c r="IQ910" t="s">
        <v>445</v>
      </c>
      <c r="IR910" t="s">
        <v>445</v>
      </c>
      <c r="IS910" t="s">
        <v>445</v>
      </c>
      <c r="IT910" t="s">
        <v>445</v>
      </c>
      <c r="IU910">
        <v>0</v>
      </c>
      <c r="IV910">
        <v>100</v>
      </c>
      <c r="IW910">
        <v>100</v>
      </c>
      <c r="IX910">
        <v>2.998</v>
      </c>
      <c r="IY910">
        <v>0.3101</v>
      </c>
      <c r="IZ910">
        <v>0.972545899424372</v>
      </c>
      <c r="JA910">
        <v>0.00534676025210932</v>
      </c>
      <c r="JB910">
        <v>-1.70922874884956e-06</v>
      </c>
      <c r="JC910">
        <v>5.24977269206303e-10</v>
      </c>
      <c r="JD910">
        <v>0.310040366037049</v>
      </c>
      <c r="JE910">
        <v>0</v>
      </c>
      <c r="JF910">
        <v>0</v>
      </c>
      <c r="JG910">
        <v>0</v>
      </c>
      <c r="JH910">
        <v>4</v>
      </c>
      <c r="JI910">
        <v>2317</v>
      </c>
      <c r="JJ910">
        <v>-0</v>
      </c>
      <c r="JK910">
        <v>23</v>
      </c>
      <c r="JL910">
        <v>29370200.5</v>
      </c>
      <c r="JM910">
        <v>29370200.5</v>
      </c>
      <c r="JN910">
        <v>1.22437</v>
      </c>
      <c r="JO910">
        <v>2.63428</v>
      </c>
      <c r="JP910">
        <v>2.19849</v>
      </c>
      <c r="JQ910">
        <v>2.63672</v>
      </c>
      <c r="JR910">
        <v>2.44507</v>
      </c>
      <c r="JS910">
        <v>2.31201</v>
      </c>
      <c r="JT910">
        <v>33.1769</v>
      </c>
      <c r="JU910">
        <v>24.0787</v>
      </c>
      <c r="JV910">
        <v>18</v>
      </c>
      <c r="JW910">
        <v>485.069</v>
      </c>
      <c r="JX910">
        <v>740.623</v>
      </c>
      <c r="JY910">
        <v>34.1511</v>
      </c>
      <c r="JZ910">
        <v>53.5391</v>
      </c>
      <c r="KA910">
        <v>30.0046</v>
      </c>
      <c r="KB910">
        <v>52.6355</v>
      </c>
      <c r="KC910">
        <v>52.3381</v>
      </c>
      <c r="KD910">
        <v>24.6089</v>
      </c>
      <c r="KE910">
        <v>0</v>
      </c>
      <c r="KF910">
        <v>100</v>
      </c>
      <c r="KG910">
        <v>34.1389</v>
      </c>
      <c r="KH910">
        <v>487.924</v>
      </c>
      <c r="KI910">
        <v>21.9999</v>
      </c>
      <c r="KJ910">
        <v>92.6993</v>
      </c>
      <c r="KK910">
        <v>89.4062</v>
      </c>
    </row>
    <row r="911" spans="1:297">
      <c r="A911">
        <v>895</v>
      </c>
      <c r="B911">
        <v>1762212036.1</v>
      </c>
      <c r="C911">
        <v>13804.0999999046</v>
      </c>
      <c r="D911" t="s">
        <v>2243</v>
      </c>
      <c r="E911" t="s">
        <v>2244</v>
      </c>
      <c r="F911">
        <v>5</v>
      </c>
      <c r="G911" t="s">
        <v>2186</v>
      </c>
      <c r="H911" t="s">
        <v>438</v>
      </c>
      <c r="I911">
        <v>1762212027.94615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476.795340074186</v>
      </c>
      <c r="AK911">
        <v>460.116478787879</v>
      </c>
      <c r="AL911">
        <v>2.74612293996736</v>
      </c>
      <c r="AM911">
        <v>64.5046839738276</v>
      </c>
      <c r="AN911">
        <f>(AP911 - AO911 + DY911*1E3/(8.314*(EA911+273.15)) * AR911/DX911 * AQ911) * DX911/(100*DL911) * 1000/(1000 - AP911)</f>
        <v>0</v>
      </c>
      <c r="AO911">
        <v>20.9705098137937</v>
      </c>
      <c r="AP911">
        <v>35.4032624242424</v>
      </c>
      <c r="AQ911">
        <v>0.000545265401688053</v>
      </c>
      <c r="AR911">
        <v>96.4225212296076</v>
      </c>
      <c r="AS911">
        <v>8</v>
      </c>
      <c r="AT911">
        <v>2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439</v>
      </c>
      <c r="AY911" t="s">
        <v>439</v>
      </c>
      <c r="AZ911">
        <v>0</v>
      </c>
      <c r="BA911">
        <v>0</v>
      </c>
      <c r="BB911">
        <f>1-AZ911/BA911</f>
        <v>0</v>
      </c>
      <c r="BC911">
        <v>0</v>
      </c>
      <c r="BD911" t="s">
        <v>439</v>
      </c>
      <c r="BE911" t="s">
        <v>439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439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440</v>
      </c>
      <c r="DO911">
        <v>2</v>
      </c>
      <c r="DP911" t="b">
        <v>1</v>
      </c>
      <c r="DQ911">
        <v>1762212027.94615</v>
      </c>
      <c r="DR911">
        <v>426.844692307692</v>
      </c>
      <c r="DS911">
        <v>453.789384615385</v>
      </c>
      <c r="DT911">
        <v>35.3741230769231</v>
      </c>
      <c r="DU911">
        <v>20.9712538461538</v>
      </c>
      <c r="DV911">
        <v>423.873076923077</v>
      </c>
      <c r="DW911">
        <v>35.0640615384615</v>
      </c>
      <c r="DX911">
        <v>500.051384615385</v>
      </c>
      <c r="DY911">
        <v>90.7977692307692</v>
      </c>
      <c r="DZ911">
        <v>0.100035276923077</v>
      </c>
      <c r="EA911">
        <v>43.3736923076923</v>
      </c>
      <c r="EB911">
        <v>42.0138846153846</v>
      </c>
      <c r="EC911">
        <v>999.9</v>
      </c>
      <c r="ED911">
        <v>0</v>
      </c>
      <c r="EE911">
        <v>0</v>
      </c>
      <c r="EF911">
        <v>10002.1623076923</v>
      </c>
      <c r="EG911">
        <v>0</v>
      </c>
      <c r="EH911">
        <v>1174.98615384615</v>
      </c>
      <c r="EI911">
        <v>-26.9444230769231</v>
      </c>
      <c r="EJ911">
        <v>442.497846153846</v>
      </c>
      <c r="EK911">
        <v>463.509461538462</v>
      </c>
      <c r="EL911">
        <v>14.4028538461538</v>
      </c>
      <c r="EM911">
        <v>453.789384615385</v>
      </c>
      <c r="EN911">
        <v>20.9712538461538</v>
      </c>
      <c r="EO911">
        <v>3.21189076923077</v>
      </c>
      <c r="EP911">
        <v>1.90414307692308</v>
      </c>
      <c r="EQ911">
        <v>25.1691846153846</v>
      </c>
      <c r="ER911">
        <v>16.6689923076923</v>
      </c>
      <c r="ES911">
        <v>1999.99307692308</v>
      </c>
      <c r="ET911">
        <v>0.979997692307693</v>
      </c>
      <c r="EU911">
        <v>0.0200020846153846</v>
      </c>
      <c r="EV911">
        <v>0</v>
      </c>
      <c r="EW911">
        <v>1147.30076923077</v>
      </c>
      <c r="EX911">
        <v>5.00059</v>
      </c>
      <c r="EY911">
        <v>24802.9384615385</v>
      </c>
      <c r="EZ911">
        <v>17360.2538461538</v>
      </c>
      <c r="FA911">
        <v>64.317</v>
      </c>
      <c r="FB911">
        <v>64.894</v>
      </c>
      <c r="FC911">
        <v>63.8266153846154</v>
      </c>
      <c r="FD911">
        <v>64.269</v>
      </c>
      <c r="FE911">
        <v>64.5333846153846</v>
      </c>
      <c r="FF911">
        <v>1955.08769230769</v>
      </c>
      <c r="FG911">
        <v>39.9</v>
      </c>
      <c r="FH911">
        <v>0</v>
      </c>
      <c r="FI911">
        <v>1762212035.6</v>
      </c>
      <c r="FJ911">
        <v>0</v>
      </c>
      <c r="FK911">
        <v>1147.2736</v>
      </c>
      <c r="FL911">
        <v>-2.80538462597752</v>
      </c>
      <c r="FM911">
        <v>7.06923082318073</v>
      </c>
      <c r="FN911">
        <v>24802.152</v>
      </c>
      <c r="FO911">
        <v>15</v>
      </c>
      <c r="FP911">
        <v>0</v>
      </c>
      <c r="FQ911" t="s">
        <v>441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-23.7663523809524</v>
      </c>
      <c r="GD911">
        <v>-61.2594545454546</v>
      </c>
      <c r="GE911">
        <v>6.30326509431112</v>
      </c>
      <c r="GF911">
        <v>0</v>
      </c>
      <c r="GG911">
        <v>1147.60088235294</v>
      </c>
      <c r="GH911">
        <v>-5.36210847513356</v>
      </c>
      <c r="GI911">
        <v>0.610647523473147</v>
      </c>
      <c r="GJ911">
        <v>-1</v>
      </c>
      <c r="GK911">
        <v>14.3925285714286</v>
      </c>
      <c r="GL911">
        <v>0.224797402597414</v>
      </c>
      <c r="GM911">
        <v>0.022749738729157</v>
      </c>
      <c r="GN911">
        <v>0</v>
      </c>
      <c r="GO911">
        <v>0</v>
      </c>
      <c r="GP911">
        <v>2</v>
      </c>
      <c r="GQ911" t="s">
        <v>442</v>
      </c>
      <c r="GR911">
        <v>3.12586</v>
      </c>
      <c r="GS911">
        <v>2.77808</v>
      </c>
      <c r="GT911">
        <v>0.0886163</v>
      </c>
      <c r="GU911">
        <v>0.0939725</v>
      </c>
      <c r="GV911">
        <v>0.129424</v>
      </c>
      <c r="GW911">
        <v>0.0893885</v>
      </c>
      <c r="GX911">
        <v>32655.5</v>
      </c>
      <c r="GY911">
        <v>34348.2</v>
      </c>
      <c r="GZ911">
        <v>32547.7</v>
      </c>
      <c r="HA911">
        <v>34456.1</v>
      </c>
      <c r="HB911">
        <v>40481.6</v>
      </c>
      <c r="HC911">
        <v>45207.1</v>
      </c>
      <c r="HD911">
        <v>51130.2</v>
      </c>
      <c r="HE911">
        <v>55243</v>
      </c>
      <c r="HF911">
        <v>1.67603</v>
      </c>
      <c r="HG911">
        <v>1.98695</v>
      </c>
      <c r="HH911">
        <v>-0.120904</v>
      </c>
      <c r="HI911">
        <v>0</v>
      </c>
      <c r="HJ911">
        <v>43.9454</v>
      </c>
      <c r="HK911">
        <v>999.9</v>
      </c>
      <c r="HL911">
        <v>53.516</v>
      </c>
      <c r="HM911">
        <v>28.45</v>
      </c>
      <c r="HN911">
        <v>22.9585</v>
      </c>
      <c r="HO911">
        <v>60.7445</v>
      </c>
      <c r="HP911">
        <v>31.1018</v>
      </c>
      <c r="HQ911">
        <v>2</v>
      </c>
      <c r="HR911">
        <v>2.42008</v>
      </c>
      <c r="HS911">
        <v>9.02609</v>
      </c>
      <c r="HT911">
        <v>19.9031</v>
      </c>
      <c r="HU911">
        <v>5.19004</v>
      </c>
      <c r="HV911">
        <v>12.0159</v>
      </c>
      <c r="HW911">
        <v>4.9696</v>
      </c>
      <c r="HX911">
        <v>3.295</v>
      </c>
      <c r="HY911">
        <v>999.9</v>
      </c>
      <c r="HZ911">
        <v>9999</v>
      </c>
      <c r="IA911">
        <v>9999</v>
      </c>
      <c r="IB911">
        <v>9999</v>
      </c>
      <c r="IC911">
        <v>1.86311</v>
      </c>
      <c r="ID911">
        <v>1.86812</v>
      </c>
      <c r="IE911">
        <v>1.86783</v>
      </c>
      <c r="IF911">
        <v>1.86904</v>
      </c>
      <c r="IG911">
        <v>1.86981</v>
      </c>
      <c r="IH911">
        <v>1.86584</v>
      </c>
      <c r="II911">
        <v>1.86702</v>
      </c>
      <c r="IJ911">
        <v>1.86843</v>
      </c>
      <c r="IK911">
        <v>5</v>
      </c>
      <c r="IL911">
        <v>0</v>
      </c>
      <c r="IM911">
        <v>0</v>
      </c>
      <c r="IN911">
        <v>0</v>
      </c>
      <c r="IO911" t="s">
        <v>443</v>
      </c>
      <c r="IP911" t="s">
        <v>444</v>
      </c>
      <c r="IQ911" t="s">
        <v>445</v>
      </c>
      <c r="IR911" t="s">
        <v>445</v>
      </c>
      <c r="IS911" t="s">
        <v>445</v>
      </c>
      <c r="IT911" t="s">
        <v>445</v>
      </c>
      <c r="IU911">
        <v>0</v>
      </c>
      <c r="IV911">
        <v>100</v>
      </c>
      <c r="IW911">
        <v>100</v>
      </c>
      <c r="IX911">
        <v>3.054</v>
      </c>
      <c r="IY911">
        <v>0.31</v>
      </c>
      <c r="IZ911">
        <v>0.972545899424372</v>
      </c>
      <c r="JA911">
        <v>0.00534676025210932</v>
      </c>
      <c r="JB911">
        <v>-1.70922874884956e-06</v>
      </c>
      <c r="JC911">
        <v>5.24977269206303e-10</v>
      </c>
      <c r="JD911">
        <v>0.310040366037049</v>
      </c>
      <c r="JE911">
        <v>0</v>
      </c>
      <c r="JF911">
        <v>0</v>
      </c>
      <c r="JG911">
        <v>0</v>
      </c>
      <c r="JH911">
        <v>4</v>
      </c>
      <c r="JI911">
        <v>2317</v>
      </c>
      <c r="JJ911">
        <v>-0</v>
      </c>
      <c r="JK911">
        <v>23</v>
      </c>
      <c r="JL911">
        <v>29370200.6</v>
      </c>
      <c r="JM911">
        <v>29370200.6</v>
      </c>
      <c r="JN911">
        <v>1.26221</v>
      </c>
      <c r="JO911">
        <v>2.62695</v>
      </c>
      <c r="JP911">
        <v>2.19849</v>
      </c>
      <c r="JQ911">
        <v>2.63672</v>
      </c>
      <c r="JR911">
        <v>2.44507</v>
      </c>
      <c r="JS911">
        <v>2.35229</v>
      </c>
      <c r="JT911">
        <v>33.1769</v>
      </c>
      <c r="JU911">
        <v>24.0875</v>
      </c>
      <c r="JV911">
        <v>18</v>
      </c>
      <c r="JW911">
        <v>485.253</v>
      </c>
      <c r="JX911">
        <v>740.154</v>
      </c>
      <c r="JY911">
        <v>34.1384</v>
      </c>
      <c r="JZ911">
        <v>53.5779</v>
      </c>
      <c r="KA911">
        <v>30.0048</v>
      </c>
      <c r="KB911">
        <v>52.6743</v>
      </c>
      <c r="KC911">
        <v>52.3759</v>
      </c>
      <c r="KD911">
        <v>25.424</v>
      </c>
      <c r="KE911">
        <v>0</v>
      </c>
      <c r="KF911">
        <v>100</v>
      </c>
      <c r="KG911">
        <v>34.1254</v>
      </c>
      <c r="KH911">
        <v>508.389</v>
      </c>
      <c r="KI911">
        <v>21.9999</v>
      </c>
      <c r="KJ911">
        <v>92.6912</v>
      </c>
      <c r="KK911">
        <v>89.3969</v>
      </c>
    </row>
    <row r="912" spans="1:297">
      <c r="A912">
        <v>896</v>
      </c>
      <c r="B912">
        <v>1762212041.1</v>
      </c>
      <c r="C912">
        <v>13809.0999999046</v>
      </c>
      <c r="D912" t="s">
        <v>2245</v>
      </c>
      <c r="E912" t="s">
        <v>2246</v>
      </c>
      <c r="F912">
        <v>5</v>
      </c>
      <c r="G912" t="s">
        <v>2186</v>
      </c>
      <c r="H912" t="s">
        <v>438</v>
      </c>
      <c r="I912">
        <v>1762212032.94615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492.864421010703</v>
      </c>
      <c r="AK912">
        <v>474.888636363636</v>
      </c>
      <c r="AL912">
        <v>2.97816154983923</v>
      </c>
      <c r="AM912">
        <v>64.5046839738276</v>
      </c>
      <c r="AN912">
        <f>(AP912 - AO912 + DY912*1E3/(8.314*(EA912+273.15)) * AR912/DX912 * AQ912) * DX912/(100*DL912) * 1000/(1000 - AP912)</f>
        <v>0</v>
      </c>
      <c r="AO912">
        <v>20.9721114718529</v>
      </c>
      <c r="AP912">
        <v>35.4243624242424</v>
      </c>
      <c r="AQ912">
        <v>0.000471307886224277</v>
      </c>
      <c r="AR912">
        <v>96.4225212296076</v>
      </c>
      <c r="AS912">
        <v>8</v>
      </c>
      <c r="AT912">
        <v>2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439</v>
      </c>
      <c r="AY912" t="s">
        <v>439</v>
      </c>
      <c r="AZ912">
        <v>0</v>
      </c>
      <c r="BA912">
        <v>0</v>
      </c>
      <c r="BB912">
        <f>1-AZ912/BA912</f>
        <v>0</v>
      </c>
      <c r="BC912">
        <v>0</v>
      </c>
      <c r="BD912" t="s">
        <v>439</v>
      </c>
      <c r="BE912" t="s">
        <v>439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439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440</v>
      </c>
      <c r="DO912">
        <v>2</v>
      </c>
      <c r="DP912" t="b">
        <v>1</v>
      </c>
      <c r="DQ912">
        <v>1762212032.94615</v>
      </c>
      <c r="DR912">
        <v>438.677230769231</v>
      </c>
      <c r="DS912">
        <v>469.068923076923</v>
      </c>
      <c r="DT912">
        <v>35.3946076923077</v>
      </c>
      <c r="DU912">
        <v>20.9717538461538</v>
      </c>
      <c r="DV912">
        <v>435.656384615385</v>
      </c>
      <c r="DW912">
        <v>35.0845692307692</v>
      </c>
      <c r="DX912">
        <v>500.040692307692</v>
      </c>
      <c r="DY912">
        <v>90.7977538461538</v>
      </c>
      <c r="DZ912">
        <v>0.100001515384615</v>
      </c>
      <c r="EA912">
        <v>43.3765461538461</v>
      </c>
      <c r="EB912">
        <v>42.0172846153846</v>
      </c>
      <c r="EC912">
        <v>999.9</v>
      </c>
      <c r="ED912">
        <v>0</v>
      </c>
      <c r="EE912">
        <v>0</v>
      </c>
      <c r="EF912">
        <v>10010.7653846154</v>
      </c>
      <c r="EG912">
        <v>0</v>
      </c>
      <c r="EH912">
        <v>1174.92230769231</v>
      </c>
      <c r="EI912">
        <v>-30.3915615384615</v>
      </c>
      <c r="EJ912">
        <v>454.774</v>
      </c>
      <c r="EK912">
        <v>479.116615384615</v>
      </c>
      <c r="EL912">
        <v>14.4228461538462</v>
      </c>
      <c r="EM912">
        <v>469.068923076923</v>
      </c>
      <c r="EN912">
        <v>20.9717538461538</v>
      </c>
      <c r="EO912">
        <v>3.21375076923077</v>
      </c>
      <c r="EP912">
        <v>1.90418846153846</v>
      </c>
      <c r="EQ912">
        <v>25.1789230769231</v>
      </c>
      <c r="ER912">
        <v>16.6693692307692</v>
      </c>
      <c r="ES912">
        <v>1999.98461538462</v>
      </c>
      <c r="ET912">
        <v>0.979997923076923</v>
      </c>
      <c r="EU912">
        <v>0.0200018384615385</v>
      </c>
      <c r="EV912">
        <v>0</v>
      </c>
      <c r="EW912">
        <v>1147.20615384615</v>
      </c>
      <c r="EX912">
        <v>5.00059</v>
      </c>
      <c r="EY912">
        <v>24804.6230769231</v>
      </c>
      <c r="EZ912">
        <v>17360.1846153846</v>
      </c>
      <c r="FA912">
        <v>64.3459230769231</v>
      </c>
      <c r="FB912">
        <v>64.9324615384615</v>
      </c>
      <c r="FC912">
        <v>63.8603076923077</v>
      </c>
      <c r="FD912">
        <v>64.3026153846154</v>
      </c>
      <c r="FE912">
        <v>64.5573076923077</v>
      </c>
      <c r="FF912">
        <v>1955.08230769231</v>
      </c>
      <c r="FG912">
        <v>39.9</v>
      </c>
      <c r="FH912">
        <v>0</v>
      </c>
      <c r="FI912">
        <v>1762212040.4</v>
      </c>
      <c r="FJ912">
        <v>0</v>
      </c>
      <c r="FK912">
        <v>1147.2024</v>
      </c>
      <c r="FL912">
        <v>0.548461543204391</v>
      </c>
      <c r="FM912">
        <v>77.1153844671453</v>
      </c>
      <c r="FN912">
        <v>24805.432</v>
      </c>
      <c r="FO912">
        <v>15</v>
      </c>
      <c r="FP912">
        <v>0</v>
      </c>
      <c r="FQ912" t="s">
        <v>441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-27.3441857142857</v>
      </c>
      <c r="GD912">
        <v>-45.6163012987013</v>
      </c>
      <c r="GE912">
        <v>4.75751683452075</v>
      </c>
      <c r="GF912">
        <v>0</v>
      </c>
      <c r="GG912">
        <v>1147.33323529412</v>
      </c>
      <c r="GH912">
        <v>-1.98151260878613</v>
      </c>
      <c r="GI912">
        <v>0.332147385678619</v>
      </c>
      <c r="GJ912">
        <v>-1</v>
      </c>
      <c r="GK912">
        <v>14.4077380952381</v>
      </c>
      <c r="GL912">
        <v>0.237763636363646</v>
      </c>
      <c r="GM912">
        <v>0.0240422341920071</v>
      </c>
      <c r="GN912">
        <v>0</v>
      </c>
      <c r="GO912">
        <v>0</v>
      </c>
      <c r="GP912">
        <v>2</v>
      </c>
      <c r="GQ912" t="s">
        <v>442</v>
      </c>
      <c r="GR912">
        <v>3.12576</v>
      </c>
      <c r="GS912">
        <v>2.77816</v>
      </c>
      <c r="GT912">
        <v>0.0908138</v>
      </c>
      <c r="GU912">
        <v>0.0964389</v>
      </c>
      <c r="GV912">
        <v>0.129465</v>
      </c>
      <c r="GW912">
        <v>0.0893885</v>
      </c>
      <c r="GX912">
        <v>32573.7</v>
      </c>
      <c r="GY912">
        <v>34250.7</v>
      </c>
      <c r="GZ912">
        <v>32544.8</v>
      </c>
      <c r="HA912">
        <v>34452.4</v>
      </c>
      <c r="HB912">
        <v>40477.4</v>
      </c>
      <c r="HC912">
        <v>45202.8</v>
      </c>
      <c r="HD912">
        <v>51126.4</v>
      </c>
      <c r="HE912">
        <v>55237.5</v>
      </c>
      <c r="HF912">
        <v>1.67545</v>
      </c>
      <c r="HG912">
        <v>1.98657</v>
      </c>
      <c r="HH912">
        <v>-0.121258</v>
      </c>
      <c r="HI912">
        <v>0</v>
      </c>
      <c r="HJ912">
        <v>43.9548</v>
      </c>
      <c r="HK912">
        <v>999.9</v>
      </c>
      <c r="HL912">
        <v>53.516</v>
      </c>
      <c r="HM912">
        <v>28.45</v>
      </c>
      <c r="HN912">
        <v>22.9615</v>
      </c>
      <c r="HO912">
        <v>60.7245</v>
      </c>
      <c r="HP912">
        <v>31.1058</v>
      </c>
      <c r="HQ912">
        <v>2</v>
      </c>
      <c r="HR912">
        <v>2.42514</v>
      </c>
      <c r="HS912">
        <v>9.1019</v>
      </c>
      <c r="HT912">
        <v>19.8995</v>
      </c>
      <c r="HU912">
        <v>5.19033</v>
      </c>
      <c r="HV912">
        <v>12.0159</v>
      </c>
      <c r="HW912">
        <v>4.9699</v>
      </c>
      <c r="HX912">
        <v>3.295</v>
      </c>
      <c r="HY912">
        <v>999.9</v>
      </c>
      <c r="HZ912">
        <v>9999</v>
      </c>
      <c r="IA912">
        <v>9999</v>
      </c>
      <c r="IB912">
        <v>9999</v>
      </c>
      <c r="IC912">
        <v>1.86313</v>
      </c>
      <c r="ID912">
        <v>1.86811</v>
      </c>
      <c r="IE912">
        <v>1.86783</v>
      </c>
      <c r="IF912">
        <v>1.86904</v>
      </c>
      <c r="IG912">
        <v>1.86981</v>
      </c>
      <c r="IH912">
        <v>1.86586</v>
      </c>
      <c r="II912">
        <v>1.86701</v>
      </c>
      <c r="IJ912">
        <v>1.86843</v>
      </c>
      <c r="IK912">
        <v>5</v>
      </c>
      <c r="IL912">
        <v>0</v>
      </c>
      <c r="IM912">
        <v>0</v>
      </c>
      <c r="IN912">
        <v>0</v>
      </c>
      <c r="IO912" t="s">
        <v>443</v>
      </c>
      <c r="IP912" t="s">
        <v>444</v>
      </c>
      <c r="IQ912" t="s">
        <v>445</v>
      </c>
      <c r="IR912" t="s">
        <v>445</v>
      </c>
      <c r="IS912" t="s">
        <v>445</v>
      </c>
      <c r="IT912" t="s">
        <v>445</v>
      </c>
      <c r="IU912">
        <v>0</v>
      </c>
      <c r="IV912">
        <v>100</v>
      </c>
      <c r="IW912">
        <v>100</v>
      </c>
      <c r="IX912">
        <v>3.113</v>
      </c>
      <c r="IY912">
        <v>0.31</v>
      </c>
      <c r="IZ912">
        <v>0.972545899424372</v>
      </c>
      <c r="JA912">
        <v>0.00534676025210932</v>
      </c>
      <c r="JB912">
        <v>-1.70922874884956e-06</v>
      </c>
      <c r="JC912">
        <v>5.24977269206303e-10</v>
      </c>
      <c r="JD912">
        <v>0.310040366037049</v>
      </c>
      <c r="JE912">
        <v>0</v>
      </c>
      <c r="JF912">
        <v>0</v>
      </c>
      <c r="JG912">
        <v>0</v>
      </c>
      <c r="JH912">
        <v>4</v>
      </c>
      <c r="JI912">
        <v>2317</v>
      </c>
      <c r="JJ912">
        <v>-0</v>
      </c>
      <c r="JK912">
        <v>23</v>
      </c>
      <c r="JL912">
        <v>29370200.7</v>
      </c>
      <c r="JM912">
        <v>29370200.7</v>
      </c>
      <c r="JN912">
        <v>1.30615</v>
      </c>
      <c r="JO912">
        <v>2.63794</v>
      </c>
      <c r="JP912">
        <v>2.19849</v>
      </c>
      <c r="JQ912">
        <v>2.63672</v>
      </c>
      <c r="JR912">
        <v>2.44507</v>
      </c>
      <c r="JS912">
        <v>2.27783</v>
      </c>
      <c r="JT912">
        <v>33.1769</v>
      </c>
      <c r="JU912">
        <v>24.0787</v>
      </c>
      <c r="JV912">
        <v>18</v>
      </c>
      <c r="JW912">
        <v>485.028</v>
      </c>
      <c r="JX912">
        <v>740.093</v>
      </c>
      <c r="JY912">
        <v>34.1225</v>
      </c>
      <c r="JZ912">
        <v>53.6194</v>
      </c>
      <c r="KA912">
        <v>30.0048</v>
      </c>
      <c r="KB912">
        <v>52.7081</v>
      </c>
      <c r="KC912">
        <v>52.4095</v>
      </c>
      <c r="KD912">
        <v>26.2418</v>
      </c>
      <c r="KE912">
        <v>0</v>
      </c>
      <c r="KF912">
        <v>100</v>
      </c>
      <c r="KG912">
        <v>34.1052</v>
      </c>
      <c r="KH912">
        <v>521.989</v>
      </c>
      <c r="KI912">
        <v>21.9999</v>
      </c>
      <c r="KJ912">
        <v>92.6837</v>
      </c>
      <c r="KK912">
        <v>89.3877</v>
      </c>
    </row>
    <row r="913" spans="1:297">
      <c r="A913">
        <v>897</v>
      </c>
      <c r="B913">
        <v>1762212046.1</v>
      </c>
      <c r="C913">
        <v>13814.0999999046</v>
      </c>
      <c r="D913" t="s">
        <v>2247</v>
      </c>
      <c r="E913" t="s">
        <v>2248</v>
      </c>
      <c r="F913">
        <v>5</v>
      </c>
      <c r="G913" t="s">
        <v>2186</v>
      </c>
      <c r="H913" t="s">
        <v>438</v>
      </c>
      <c r="I913">
        <v>1762212037.94615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510.20923405732</v>
      </c>
      <c r="AK913">
        <v>490.930078787879</v>
      </c>
      <c r="AL913">
        <v>3.22815263919498</v>
      </c>
      <c r="AM913">
        <v>64.5046839738276</v>
      </c>
      <c r="AN913">
        <f>(AP913 - AO913 + DY913*1E3/(8.314*(EA913+273.15)) * AR913/DX913 * AQ913) * DX913/(100*DL913) * 1000/(1000 - AP913)</f>
        <v>0</v>
      </c>
      <c r="AO913">
        <v>20.9737622661703</v>
      </c>
      <c r="AP913">
        <v>35.4373315151515</v>
      </c>
      <c r="AQ913">
        <v>0.000285454636838465</v>
      </c>
      <c r="AR913">
        <v>96.4225212296076</v>
      </c>
      <c r="AS913">
        <v>8</v>
      </c>
      <c r="AT913">
        <v>2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439</v>
      </c>
      <c r="AY913" t="s">
        <v>439</v>
      </c>
      <c r="AZ913">
        <v>0</v>
      </c>
      <c r="BA913">
        <v>0</v>
      </c>
      <c r="BB913">
        <f>1-AZ913/BA913</f>
        <v>0</v>
      </c>
      <c r="BC913">
        <v>0</v>
      </c>
      <c r="BD913" t="s">
        <v>439</v>
      </c>
      <c r="BE913" t="s">
        <v>439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439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440</v>
      </c>
      <c r="DO913">
        <v>2</v>
      </c>
      <c r="DP913" t="b">
        <v>1</v>
      </c>
      <c r="DQ913">
        <v>1762212037.94615</v>
      </c>
      <c r="DR913">
        <v>452.310846153846</v>
      </c>
      <c r="DS913">
        <v>485.063384615385</v>
      </c>
      <c r="DT913">
        <v>35.4133</v>
      </c>
      <c r="DU913">
        <v>20.9724</v>
      </c>
      <c r="DV913">
        <v>449.233769230769</v>
      </c>
      <c r="DW913">
        <v>35.1032615384615</v>
      </c>
      <c r="DX913">
        <v>500.037461538462</v>
      </c>
      <c r="DY913">
        <v>90.7978846153846</v>
      </c>
      <c r="DZ913">
        <v>0.100027561538462</v>
      </c>
      <c r="EA913">
        <v>43.3762923076923</v>
      </c>
      <c r="EB913">
        <v>42.0192153846154</v>
      </c>
      <c r="EC913">
        <v>999.9</v>
      </c>
      <c r="ED913">
        <v>0</v>
      </c>
      <c r="EE913">
        <v>0</v>
      </c>
      <c r="EF913">
        <v>10010.0884615385</v>
      </c>
      <c r="EG913">
        <v>0</v>
      </c>
      <c r="EH913">
        <v>1174.84076923077</v>
      </c>
      <c r="EI913">
        <v>-32.7524692307692</v>
      </c>
      <c r="EJ913">
        <v>468.916846153846</v>
      </c>
      <c r="EK913">
        <v>495.454076923077</v>
      </c>
      <c r="EL913">
        <v>14.4408846153846</v>
      </c>
      <c r="EM913">
        <v>485.063384615385</v>
      </c>
      <c r="EN913">
        <v>20.9724</v>
      </c>
      <c r="EO913">
        <v>3.21545230769231</v>
      </c>
      <c r="EP913">
        <v>1.90425</v>
      </c>
      <c r="EQ913">
        <v>25.1878076923077</v>
      </c>
      <c r="ER913">
        <v>16.6698846153846</v>
      </c>
      <c r="ES913">
        <v>1999.99769230769</v>
      </c>
      <c r="ET913">
        <v>0.979998384615385</v>
      </c>
      <c r="EU913">
        <v>0.0200013615384615</v>
      </c>
      <c r="EV913">
        <v>0</v>
      </c>
      <c r="EW913">
        <v>1147.34538461538</v>
      </c>
      <c r="EX913">
        <v>5.00059</v>
      </c>
      <c r="EY913">
        <v>24811.9153846154</v>
      </c>
      <c r="EZ913">
        <v>17360.2846153846</v>
      </c>
      <c r="FA913">
        <v>64.3796153846154</v>
      </c>
      <c r="FB913">
        <v>64.9661538461538</v>
      </c>
      <c r="FC913">
        <v>63.8987692307692</v>
      </c>
      <c r="FD913">
        <v>64.3363076923077</v>
      </c>
      <c r="FE913">
        <v>64.5862307692308</v>
      </c>
      <c r="FF913">
        <v>1955.09769230769</v>
      </c>
      <c r="FG913">
        <v>39.9</v>
      </c>
      <c r="FH913">
        <v>0</v>
      </c>
      <c r="FI913">
        <v>1762212045.2</v>
      </c>
      <c r="FJ913">
        <v>0</v>
      </c>
      <c r="FK913">
        <v>1147.3332</v>
      </c>
      <c r="FL913">
        <v>3.99923076660047</v>
      </c>
      <c r="FM913">
        <v>119.246153764295</v>
      </c>
      <c r="FN913">
        <v>24813.052</v>
      </c>
      <c r="FO913">
        <v>15</v>
      </c>
      <c r="FP913">
        <v>0</v>
      </c>
      <c r="FQ913" t="s">
        <v>441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-31.3047714285714</v>
      </c>
      <c r="GD913">
        <v>-28.5523792207793</v>
      </c>
      <c r="GE913">
        <v>2.91008368561437</v>
      </c>
      <c r="GF913">
        <v>0</v>
      </c>
      <c r="GG913">
        <v>1147.31058823529</v>
      </c>
      <c r="GH913">
        <v>1.39404125035664</v>
      </c>
      <c r="GI913">
        <v>0.303353232043113</v>
      </c>
      <c r="GJ913">
        <v>-1</v>
      </c>
      <c r="GK913">
        <v>14.4298952380952</v>
      </c>
      <c r="GL913">
        <v>0.22218701298702</v>
      </c>
      <c r="GM913">
        <v>0.0225454984671837</v>
      </c>
      <c r="GN913">
        <v>0</v>
      </c>
      <c r="GO913">
        <v>0</v>
      </c>
      <c r="GP913">
        <v>2</v>
      </c>
      <c r="GQ913" t="s">
        <v>442</v>
      </c>
      <c r="GR913">
        <v>3.12569</v>
      </c>
      <c r="GS913">
        <v>2.77785</v>
      </c>
      <c r="GT913">
        <v>0.0931374</v>
      </c>
      <c r="GU913">
        <v>0.0988293</v>
      </c>
      <c r="GV913">
        <v>0.129501</v>
      </c>
      <c r="GW913">
        <v>0.0893803</v>
      </c>
      <c r="GX913">
        <v>32487.6</v>
      </c>
      <c r="GY913">
        <v>34156.2</v>
      </c>
      <c r="GZ913">
        <v>32542.2</v>
      </c>
      <c r="HA913">
        <v>34448.8</v>
      </c>
      <c r="HB913">
        <v>40473.8</v>
      </c>
      <c r="HC913">
        <v>45199.2</v>
      </c>
      <c r="HD913">
        <v>51123.1</v>
      </c>
      <c r="HE913">
        <v>55232.2</v>
      </c>
      <c r="HF913">
        <v>1.6751</v>
      </c>
      <c r="HG913">
        <v>1.986</v>
      </c>
      <c r="HH913">
        <v>-0.122003</v>
      </c>
      <c r="HI913">
        <v>0</v>
      </c>
      <c r="HJ913">
        <v>43.9641</v>
      </c>
      <c r="HK913">
        <v>999.9</v>
      </c>
      <c r="HL913">
        <v>53.516</v>
      </c>
      <c r="HM913">
        <v>28.47</v>
      </c>
      <c r="HN913">
        <v>22.9856</v>
      </c>
      <c r="HO913">
        <v>60.8245</v>
      </c>
      <c r="HP913">
        <v>31.0617</v>
      </c>
      <c r="HQ913">
        <v>2</v>
      </c>
      <c r="HR913">
        <v>2.4304</v>
      </c>
      <c r="HS913">
        <v>9.17958</v>
      </c>
      <c r="HT913">
        <v>19.8953</v>
      </c>
      <c r="HU913">
        <v>5.19033</v>
      </c>
      <c r="HV913">
        <v>12.0159</v>
      </c>
      <c r="HW913">
        <v>4.9696</v>
      </c>
      <c r="HX913">
        <v>3.29497</v>
      </c>
      <c r="HY913">
        <v>999.9</v>
      </c>
      <c r="HZ913">
        <v>9999</v>
      </c>
      <c r="IA913">
        <v>9999</v>
      </c>
      <c r="IB913">
        <v>9999</v>
      </c>
      <c r="IC913">
        <v>1.86313</v>
      </c>
      <c r="ID913">
        <v>1.86812</v>
      </c>
      <c r="IE913">
        <v>1.86783</v>
      </c>
      <c r="IF913">
        <v>1.86902</v>
      </c>
      <c r="IG913">
        <v>1.86981</v>
      </c>
      <c r="IH913">
        <v>1.86584</v>
      </c>
      <c r="II913">
        <v>1.86701</v>
      </c>
      <c r="IJ913">
        <v>1.86843</v>
      </c>
      <c r="IK913">
        <v>5</v>
      </c>
      <c r="IL913">
        <v>0</v>
      </c>
      <c r="IM913">
        <v>0</v>
      </c>
      <c r="IN913">
        <v>0</v>
      </c>
      <c r="IO913" t="s">
        <v>443</v>
      </c>
      <c r="IP913" t="s">
        <v>444</v>
      </c>
      <c r="IQ913" t="s">
        <v>445</v>
      </c>
      <c r="IR913" t="s">
        <v>445</v>
      </c>
      <c r="IS913" t="s">
        <v>445</v>
      </c>
      <c r="IT913" t="s">
        <v>445</v>
      </c>
      <c r="IU913">
        <v>0</v>
      </c>
      <c r="IV913">
        <v>100</v>
      </c>
      <c r="IW913">
        <v>100</v>
      </c>
      <c r="IX913">
        <v>3.177</v>
      </c>
      <c r="IY913">
        <v>0.31</v>
      </c>
      <c r="IZ913">
        <v>0.972545899424372</v>
      </c>
      <c r="JA913">
        <v>0.00534676025210932</v>
      </c>
      <c r="JB913">
        <v>-1.70922874884956e-06</v>
      </c>
      <c r="JC913">
        <v>5.24977269206303e-10</v>
      </c>
      <c r="JD913">
        <v>0.310040366037049</v>
      </c>
      <c r="JE913">
        <v>0</v>
      </c>
      <c r="JF913">
        <v>0</v>
      </c>
      <c r="JG913">
        <v>0</v>
      </c>
      <c r="JH913">
        <v>4</v>
      </c>
      <c r="JI913">
        <v>2317</v>
      </c>
      <c r="JJ913">
        <v>-0</v>
      </c>
      <c r="JK913">
        <v>23</v>
      </c>
      <c r="JL913">
        <v>29370200.8</v>
      </c>
      <c r="JM913">
        <v>29370200.8</v>
      </c>
      <c r="JN913">
        <v>1.34521</v>
      </c>
      <c r="JO913">
        <v>2.62817</v>
      </c>
      <c r="JP913">
        <v>2.19849</v>
      </c>
      <c r="JQ913">
        <v>2.63672</v>
      </c>
      <c r="JR913">
        <v>2.44507</v>
      </c>
      <c r="JS913">
        <v>2.32422</v>
      </c>
      <c r="JT913">
        <v>33.1769</v>
      </c>
      <c r="JU913">
        <v>24.0875</v>
      </c>
      <c r="JV913">
        <v>18</v>
      </c>
      <c r="JW913">
        <v>484.974</v>
      </c>
      <c r="JX913">
        <v>739.823</v>
      </c>
      <c r="JY913">
        <v>34.1037</v>
      </c>
      <c r="JZ913">
        <v>53.66</v>
      </c>
      <c r="KA913">
        <v>30.005</v>
      </c>
      <c r="KB913">
        <v>52.7437</v>
      </c>
      <c r="KC913">
        <v>52.442</v>
      </c>
      <c r="KD913">
        <v>27.0783</v>
      </c>
      <c r="KE913">
        <v>0</v>
      </c>
      <c r="KF913">
        <v>100</v>
      </c>
      <c r="KG913">
        <v>34.0845</v>
      </c>
      <c r="KH913">
        <v>542.356</v>
      </c>
      <c r="KI913">
        <v>21.9999</v>
      </c>
      <c r="KJ913">
        <v>92.6773</v>
      </c>
      <c r="KK913">
        <v>89.379</v>
      </c>
    </row>
    <row r="914" spans="1:297">
      <c r="A914">
        <v>898</v>
      </c>
      <c r="B914">
        <v>1762212051.1</v>
      </c>
      <c r="C914">
        <v>13819.0999999046</v>
      </c>
      <c r="D914" t="s">
        <v>2249</v>
      </c>
      <c r="E914" t="s">
        <v>2250</v>
      </c>
      <c r="F914">
        <v>5</v>
      </c>
      <c r="G914" t="s">
        <v>2186</v>
      </c>
      <c r="H914" t="s">
        <v>438</v>
      </c>
      <c r="I914">
        <v>1762212042.94615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527.118977134176</v>
      </c>
      <c r="AK914">
        <v>507.249393939394</v>
      </c>
      <c r="AL914">
        <v>3.2777031266687</v>
      </c>
      <c r="AM914">
        <v>64.5046839738276</v>
      </c>
      <c r="AN914">
        <f>(AP914 - AO914 + DY914*1E3/(8.314*(EA914+273.15)) * AR914/DX914 * AQ914) * DX914/(100*DL914) * 1000/(1000 - AP914)</f>
        <v>0</v>
      </c>
      <c r="AO914">
        <v>20.9734720183957</v>
      </c>
      <c r="AP914">
        <v>35.4676484848485</v>
      </c>
      <c r="AQ914">
        <v>0.00552013807879664</v>
      </c>
      <c r="AR914">
        <v>96.4225212296076</v>
      </c>
      <c r="AS914">
        <v>8</v>
      </c>
      <c r="AT914">
        <v>2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439</v>
      </c>
      <c r="AY914" t="s">
        <v>439</v>
      </c>
      <c r="AZ914">
        <v>0</v>
      </c>
      <c r="BA914">
        <v>0</v>
      </c>
      <c r="BB914">
        <f>1-AZ914/BA914</f>
        <v>0</v>
      </c>
      <c r="BC914">
        <v>0</v>
      </c>
      <c r="BD914" t="s">
        <v>439</v>
      </c>
      <c r="BE914" t="s">
        <v>439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439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440</v>
      </c>
      <c r="DO914">
        <v>2</v>
      </c>
      <c r="DP914" t="b">
        <v>1</v>
      </c>
      <c r="DQ914">
        <v>1762212042.94615</v>
      </c>
      <c r="DR914">
        <v>467.077384615385</v>
      </c>
      <c r="DS914">
        <v>501.539</v>
      </c>
      <c r="DT914">
        <v>35.4343307692308</v>
      </c>
      <c r="DU914">
        <v>20.9733923076923</v>
      </c>
      <c r="DV914">
        <v>463.939846153846</v>
      </c>
      <c r="DW914">
        <v>35.1242923076923</v>
      </c>
      <c r="DX914">
        <v>500.022384615385</v>
      </c>
      <c r="DY914">
        <v>90.7986615384615</v>
      </c>
      <c r="DZ914">
        <v>0.100042353846154</v>
      </c>
      <c r="EA914">
        <v>43.3771923076923</v>
      </c>
      <c r="EB914">
        <v>42.0227923076923</v>
      </c>
      <c r="EC914">
        <v>999.9</v>
      </c>
      <c r="ED914">
        <v>0</v>
      </c>
      <c r="EE914">
        <v>0</v>
      </c>
      <c r="EF914">
        <v>10006.9192307692</v>
      </c>
      <c r="EG914">
        <v>0</v>
      </c>
      <c r="EH914">
        <v>1174.75076923077</v>
      </c>
      <c r="EI914">
        <v>-34.4615769230769</v>
      </c>
      <c r="EJ914">
        <v>484.236153846154</v>
      </c>
      <c r="EK914">
        <v>512.283076923077</v>
      </c>
      <c r="EL914">
        <v>14.4609153846154</v>
      </c>
      <c r="EM914">
        <v>501.539</v>
      </c>
      <c r="EN914">
        <v>20.9733923076923</v>
      </c>
      <c r="EO914">
        <v>3.21738923076923</v>
      </c>
      <c r="EP914">
        <v>1.90435692307692</v>
      </c>
      <c r="EQ914">
        <v>25.1979153846154</v>
      </c>
      <c r="ER914">
        <v>16.6707769230769</v>
      </c>
      <c r="ES914">
        <v>2000.01615384615</v>
      </c>
      <c r="ET914">
        <v>0.979998846153846</v>
      </c>
      <c r="EU914">
        <v>0.0200008846153846</v>
      </c>
      <c r="EV914">
        <v>0</v>
      </c>
      <c r="EW914">
        <v>1147.66538461538</v>
      </c>
      <c r="EX914">
        <v>5.00059</v>
      </c>
      <c r="EY914">
        <v>24822.5461538462</v>
      </c>
      <c r="EZ914">
        <v>17360.4538461539</v>
      </c>
      <c r="FA914">
        <v>64.4083846153846</v>
      </c>
      <c r="FB914">
        <v>65.0093846153846</v>
      </c>
      <c r="FC914">
        <v>63.9323846153846</v>
      </c>
      <c r="FD914">
        <v>64.37</v>
      </c>
      <c r="FE914">
        <v>64.6056153846154</v>
      </c>
      <c r="FF914">
        <v>1955.11615384615</v>
      </c>
      <c r="FG914">
        <v>39.9</v>
      </c>
      <c r="FH914">
        <v>0</v>
      </c>
      <c r="FI914">
        <v>1762212050.6</v>
      </c>
      <c r="FJ914">
        <v>0</v>
      </c>
      <c r="FK914">
        <v>1147.69730769231</v>
      </c>
      <c r="FL914">
        <v>4.68410256042543</v>
      </c>
      <c r="FM914">
        <v>147.083760578703</v>
      </c>
      <c r="FN914">
        <v>24824.1923076923</v>
      </c>
      <c r="FO914">
        <v>15</v>
      </c>
      <c r="FP914">
        <v>0</v>
      </c>
      <c r="FQ914" t="s">
        <v>441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-33.599895</v>
      </c>
      <c r="GD914">
        <v>-20.7535714285715</v>
      </c>
      <c r="GE914">
        <v>2.02459809183823</v>
      </c>
      <c r="GF914">
        <v>0</v>
      </c>
      <c r="GG914">
        <v>1147.47705882353</v>
      </c>
      <c r="GH914">
        <v>3.68342245550037</v>
      </c>
      <c r="GI914">
        <v>0.417960942530457</v>
      </c>
      <c r="GJ914">
        <v>-1</v>
      </c>
      <c r="GK914">
        <v>14.451675</v>
      </c>
      <c r="GL914">
        <v>0.230269172932356</v>
      </c>
      <c r="GM914">
        <v>0.0223241321219883</v>
      </c>
      <c r="GN914">
        <v>0</v>
      </c>
      <c r="GO914">
        <v>0</v>
      </c>
      <c r="GP914">
        <v>2</v>
      </c>
      <c r="GQ914" t="s">
        <v>442</v>
      </c>
      <c r="GR914">
        <v>3.12569</v>
      </c>
      <c r="GS914">
        <v>2.77803</v>
      </c>
      <c r="GT914">
        <v>0.0954771</v>
      </c>
      <c r="GU914">
        <v>0.101327</v>
      </c>
      <c r="GV914">
        <v>0.12955</v>
      </c>
      <c r="GW914">
        <v>0.0893774</v>
      </c>
      <c r="GX914">
        <v>32401</v>
      </c>
      <c r="GY914">
        <v>34057.7</v>
      </c>
      <c r="GZ914">
        <v>32539.7</v>
      </c>
      <c r="HA914">
        <v>34445.2</v>
      </c>
      <c r="HB914">
        <v>40469.1</v>
      </c>
      <c r="HC914">
        <v>45195.2</v>
      </c>
      <c r="HD914">
        <v>51119.2</v>
      </c>
      <c r="HE914">
        <v>55226.8</v>
      </c>
      <c r="HF914">
        <v>1.6747</v>
      </c>
      <c r="HG914">
        <v>1.98555</v>
      </c>
      <c r="HH914">
        <v>-0.121649</v>
      </c>
      <c r="HI914">
        <v>0</v>
      </c>
      <c r="HJ914">
        <v>43.9734</v>
      </c>
      <c r="HK914">
        <v>999.9</v>
      </c>
      <c r="HL914">
        <v>53.516</v>
      </c>
      <c r="HM914">
        <v>28.45</v>
      </c>
      <c r="HN914">
        <v>22.9594</v>
      </c>
      <c r="HO914">
        <v>60.8045</v>
      </c>
      <c r="HP914">
        <v>31.0897</v>
      </c>
      <c r="HQ914">
        <v>2</v>
      </c>
      <c r="HR914">
        <v>2.43555</v>
      </c>
      <c r="HS914">
        <v>9.23741</v>
      </c>
      <c r="HT914">
        <v>19.8927</v>
      </c>
      <c r="HU914">
        <v>5.19078</v>
      </c>
      <c r="HV914">
        <v>12.0159</v>
      </c>
      <c r="HW914">
        <v>4.96995</v>
      </c>
      <c r="HX914">
        <v>3.29505</v>
      </c>
      <c r="HY914">
        <v>999.9</v>
      </c>
      <c r="HZ914">
        <v>9999</v>
      </c>
      <c r="IA914">
        <v>9999</v>
      </c>
      <c r="IB914">
        <v>9999</v>
      </c>
      <c r="IC914">
        <v>1.86313</v>
      </c>
      <c r="ID914">
        <v>1.86812</v>
      </c>
      <c r="IE914">
        <v>1.86783</v>
      </c>
      <c r="IF914">
        <v>1.86904</v>
      </c>
      <c r="IG914">
        <v>1.86981</v>
      </c>
      <c r="IH914">
        <v>1.86584</v>
      </c>
      <c r="II914">
        <v>1.86699</v>
      </c>
      <c r="IJ914">
        <v>1.86843</v>
      </c>
      <c r="IK914">
        <v>5</v>
      </c>
      <c r="IL914">
        <v>0</v>
      </c>
      <c r="IM914">
        <v>0</v>
      </c>
      <c r="IN914">
        <v>0</v>
      </c>
      <c r="IO914" t="s">
        <v>443</v>
      </c>
      <c r="IP914" t="s">
        <v>444</v>
      </c>
      <c r="IQ914" t="s">
        <v>445</v>
      </c>
      <c r="IR914" t="s">
        <v>445</v>
      </c>
      <c r="IS914" t="s">
        <v>445</v>
      </c>
      <c r="IT914" t="s">
        <v>445</v>
      </c>
      <c r="IU914">
        <v>0</v>
      </c>
      <c r="IV914">
        <v>100</v>
      </c>
      <c r="IW914">
        <v>100</v>
      </c>
      <c r="IX914">
        <v>3.241</v>
      </c>
      <c r="IY914">
        <v>0.3101</v>
      </c>
      <c r="IZ914">
        <v>0.972545899424372</v>
      </c>
      <c r="JA914">
        <v>0.00534676025210932</v>
      </c>
      <c r="JB914">
        <v>-1.70922874884956e-06</v>
      </c>
      <c r="JC914">
        <v>5.24977269206303e-10</v>
      </c>
      <c r="JD914">
        <v>0.310040366037049</v>
      </c>
      <c r="JE914">
        <v>0</v>
      </c>
      <c r="JF914">
        <v>0</v>
      </c>
      <c r="JG914">
        <v>0</v>
      </c>
      <c r="JH914">
        <v>4</v>
      </c>
      <c r="JI914">
        <v>2317</v>
      </c>
      <c r="JJ914">
        <v>-0</v>
      </c>
      <c r="JK914">
        <v>23</v>
      </c>
      <c r="JL914">
        <v>29370200.9</v>
      </c>
      <c r="JM914">
        <v>29370200.9</v>
      </c>
      <c r="JN914">
        <v>1.39038</v>
      </c>
      <c r="JO914">
        <v>2.62817</v>
      </c>
      <c r="JP914">
        <v>2.19849</v>
      </c>
      <c r="JQ914">
        <v>2.63672</v>
      </c>
      <c r="JR914">
        <v>2.44507</v>
      </c>
      <c r="JS914">
        <v>2.29858</v>
      </c>
      <c r="JT914">
        <v>33.1769</v>
      </c>
      <c r="JU914">
        <v>24.0787</v>
      </c>
      <c r="JV914">
        <v>18</v>
      </c>
      <c r="JW914">
        <v>484.895</v>
      </c>
      <c r="JX914">
        <v>739.736</v>
      </c>
      <c r="JY914">
        <v>34.0809</v>
      </c>
      <c r="JZ914">
        <v>53.6982</v>
      </c>
      <c r="KA914">
        <v>30.0049</v>
      </c>
      <c r="KB914">
        <v>52.781</v>
      </c>
      <c r="KC914">
        <v>52.481</v>
      </c>
      <c r="KD914">
        <v>27.9142</v>
      </c>
      <c r="KE914">
        <v>0</v>
      </c>
      <c r="KF914">
        <v>100</v>
      </c>
      <c r="KG914">
        <v>34.0641</v>
      </c>
      <c r="KH914">
        <v>555.964</v>
      </c>
      <c r="KI914">
        <v>21.9999</v>
      </c>
      <c r="KJ914">
        <v>92.6701</v>
      </c>
      <c r="KK914">
        <v>89.37</v>
      </c>
    </row>
    <row r="915" spans="1:297">
      <c r="A915">
        <v>899</v>
      </c>
      <c r="B915">
        <v>1762212056.1</v>
      </c>
      <c r="C915">
        <v>13824.0999999046</v>
      </c>
      <c r="D915" t="s">
        <v>2251</v>
      </c>
      <c r="E915" t="s">
        <v>2252</v>
      </c>
      <c r="F915">
        <v>5</v>
      </c>
      <c r="G915" t="s">
        <v>2186</v>
      </c>
      <c r="H915" t="s">
        <v>438</v>
      </c>
      <c r="I915">
        <v>1762212047.94615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545.281503195492</v>
      </c>
      <c r="AK915">
        <v>524.432933333333</v>
      </c>
      <c r="AL915">
        <v>3.45261838920651</v>
      </c>
      <c r="AM915">
        <v>64.5046839738276</v>
      </c>
      <c r="AN915">
        <f>(AP915 - AO915 + DY915*1E3/(8.314*(EA915+273.15)) * AR915/DX915 * AQ915) * DX915/(100*DL915) * 1000/(1000 - AP915)</f>
        <v>0</v>
      </c>
      <c r="AO915">
        <v>20.9737858721717</v>
      </c>
      <c r="AP915">
        <v>35.471386060606</v>
      </c>
      <c r="AQ915">
        <v>0.000714882096315859</v>
      </c>
      <c r="AR915">
        <v>96.4225212296076</v>
      </c>
      <c r="AS915">
        <v>8</v>
      </c>
      <c r="AT915">
        <v>2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439</v>
      </c>
      <c r="AY915" t="s">
        <v>439</v>
      </c>
      <c r="AZ915">
        <v>0</v>
      </c>
      <c r="BA915">
        <v>0</v>
      </c>
      <c r="BB915">
        <f>1-AZ915/BA915</f>
        <v>0</v>
      </c>
      <c r="BC915">
        <v>0</v>
      </c>
      <c r="BD915" t="s">
        <v>439</v>
      </c>
      <c r="BE915" t="s">
        <v>439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439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440</v>
      </c>
      <c r="DO915">
        <v>2</v>
      </c>
      <c r="DP915" t="b">
        <v>1</v>
      </c>
      <c r="DQ915">
        <v>1762212047.94615</v>
      </c>
      <c r="DR915">
        <v>482.660307692308</v>
      </c>
      <c r="DS915">
        <v>518.645538461539</v>
      </c>
      <c r="DT915">
        <v>35.4515461538462</v>
      </c>
      <c r="DU915">
        <v>20.9735</v>
      </c>
      <c r="DV915">
        <v>479.459384615385</v>
      </c>
      <c r="DW915">
        <v>35.1415</v>
      </c>
      <c r="DX915">
        <v>499.997230769231</v>
      </c>
      <c r="DY915">
        <v>90.799</v>
      </c>
      <c r="DZ915">
        <v>0.1000223</v>
      </c>
      <c r="EA915">
        <v>43.3805846153846</v>
      </c>
      <c r="EB915">
        <v>42.0262384615385</v>
      </c>
      <c r="EC915">
        <v>999.9</v>
      </c>
      <c r="ED915">
        <v>0</v>
      </c>
      <c r="EE915">
        <v>0</v>
      </c>
      <c r="EF915">
        <v>10001.9653846154</v>
      </c>
      <c r="EG915">
        <v>0</v>
      </c>
      <c r="EH915">
        <v>1174.65461538462</v>
      </c>
      <c r="EI915">
        <v>-35.9851769230769</v>
      </c>
      <c r="EJ915">
        <v>500.400461538461</v>
      </c>
      <c r="EK915">
        <v>529.756230769231</v>
      </c>
      <c r="EL915">
        <v>14.4780384615385</v>
      </c>
      <c r="EM915">
        <v>518.645538461539</v>
      </c>
      <c r="EN915">
        <v>20.9735</v>
      </c>
      <c r="EO915">
        <v>3.21896538461539</v>
      </c>
      <c r="EP915">
        <v>1.90437307692308</v>
      </c>
      <c r="EQ915">
        <v>25.2061230769231</v>
      </c>
      <c r="ER915">
        <v>16.6709</v>
      </c>
      <c r="ES915">
        <v>1999.98923076923</v>
      </c>
      <c r="ET915">
        <v>0.979998846153846</v>
      </c>
      <c r="EU915">
        <v>0.0200008846153846</v>
      </c>
      <c r="EV915">
        <v>0</v>
      </c>
      <c r="EW915">
        <v>1148.00461538462</v>
      </c>
      <c r="EX915">
        <v>5.00059</v>
      </c>
      <c r="EY915">
        <v>24833.6692307692</v>
      </c>
      <c r="EZ915">
        <v>17360.2153846154</v>
      </c>
      <c r="FA915">
        <v>64.4468461538462</v>
      </c>
      <c r="FB915">
        <v>65.0381538461538</v>
      </c>
      <c r="FC915">
        <v>63.9660769230769</v>
      </c>
      <c r="FD915">
        <v>64.4036153846154</v>
      </c>
      <c r="FE915">
        <v>64.6392307692308</v>
      </c>
      <c r="FF915">
        <v>1955.08923076923</v>
      </c>
      <c r="FG915">
        <v>39.9</v>
      </c>
      <c r="FH915">
        <v>0</v>
      </c>
      <c r="FI915">
        <v>1762212055.4</v>
      </c>
      <c r="FJ915">
        <v>0</v>
      </c>
      <c r="FK915">
        <v>1148.03346153846</v>
      </c>
      <c r="FL915">
        <v>4.69299145246752</v>
      </c>
      <c r="FM915">
        <v>140.9948717584</v>
      </c>
      <c r="FN915">
        <v>24835.3576923077</v>
      </c>
      <c r="FO915">
        <v>15</v>
      </c>
      <c r="FP915">
        <v>0</v>
      </c>
      <c r="FQ915" t="s">
        <v>441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-34.956995</v>
      </c>
      <c r="GD915">
        <v>-18.6258721804512</v>
      </c>
      <c r="GE915">
        <v>1.81374604905841</v>
      </c>
      <c r="GF915">
        <v>0</v>
      </c>
      <c r="GG915">
        <v>1147.72529411765</v>
      </c>
      <c r="GH915">
        <v>4.44553094166548</v>
      </c>
      <c r="GI915">
        <v>0.472267591732351</v>
      </c>
      <c r="GJ915">
        <v>-1</v>
      </c>
      <c r="GK915">
        <v>14.46655</v>
      </c>
      <c r="GL915">
        <v>0.220384962405992</v>
      </c>
      <c r="GM915">
        <v>0.0214184850071148</v>
      </c>
      <c r="GN915">
        <v>0</v>
      </c>
      <c r="GO915">
        <v>0</v>
      </c>
      <c r="GP915">
        <v>2</v>
      </c>
      <c r="GQ915" t="s">
        <v>442</v>
      </c>
      <c r="GR915">
        <v>3.12585</v>
      </c>
      <c r="GS915">
        <v>2.77821</v>
      </c>
      <c r="GT915">
        <v>0.0978913</v>
      </c>
      <c r="GU915">
        <v>0.103642</v>
      </c>
      <c r="GV915">
        <v>0.129563</v>
      </c>
      <c r="GW915">
        <v>0.0893636</v>
      </c>
      <c r="GX915">
        <v>32311.3</v>
      </c>
      <c r="GY915">
        <v>33965.7</v>
      </c>
      <c r="GZ915">
        <v>32536.8</v>
      </c>
      <c r="HA915">
        <v>34441.3</v>
      </c>
      <c r="HB915">
        <v>40466.2</v>
      </c>
      <c r="HC915">
        <v>45191.3</v>
      </c>
      <c r="HD915">
        <v>51115.5</v>
      </c>
      <c r="HE915">
        <v>55220.9</v>
      </c>
      <c r="HF915">
        <v>1.67453</v>
      </c>
      <c r="HG915">
        <v>1.98495</v>
      </c>
      <c r="HH915">
        <v>-0.122499</v>
      </c>
      <c r="HI915">
        <v>0</v>
      </c>
      <c r="HJ915">
        <v>43.9811</v>
      </c>
      <c r="HK915">
        <v>999.9</v>
      </c>
      <c r="HL915">
        <v>53.516</v>
      </c>
      <c r="HM915">
        <v>28.45</v>
      </c>
      <c r="HN915">
        <v>22.9618</v>
      </c>
      <c r="HO915">
        <v>60.4845</v>
      </c>
      <c r="HP915">
        <v>31.0657</v>
      </c>
      <c r="HQ915">
        <v>2</v>
      </c>
      <c r="HR915">
        <v>2.44042</v>
      </c>
      <c r="HS915">
        <v>9.27742</v>
      </c>
      <c r="HT915">
        <v>19.8907</v>
      </c>
      <c r="HU915">
        <v>5.19078</v>
      </c>
      <c r="HV915">
        <v>12.0159</v>
      </c>
      <c r="HW915">
        <v>4.96955</v>
      </c>
      <c r="HX915">
        <v>3.29495</v>
      </c>
      <c r="HY915">
        <v>999.9</v>
      </c>
      <c r="HZ915">
        <v>9999</v>
      </c>
      <c r="IA915">
        <v>9999</v>
      </c>
      <c r="IB915">
        <v>9999</v>
      </c>
      <c r="IC915">
        <v>1.8631</v>
      </c>
      <c r="ID915">
        <v>1.86812</v>
      </c>
      <c r="IE915">
        <v>1.86783</v>
      </c>
      <c r="IF915">
        <v>1.86902</v>
      </c>
      <c r="IG915">
        <v>1.86981</v>
      </c>
      <c r="IH915">
        <v>1.86584</v>
      </c>
      <c r="II915">
        <v>1.86703</v>
      </c>
      <c r="IJ915">
        <v>1.86841</v>
      </c>
      <c r="IK915">
        <v>5</v>
      </c>
      <c r="IL915">
        <v>0</v>
      </c>
      <c r="IM915">
        <v>0</v>
      </c>
      <c r="IN915">
        <v>0</v>
      </c>
      <c r="IO915" t="s">
        <v>443</v>
      </c>
      <c r="IP915" t="s">
        <v>444</v>
      </c>
      <c r="IQ915" t="s">
        <v>445</v>
      </c>
      <c r="IR915" t="s">
        <v>445</v>
      </c>
      <c r="IS915" t="s">
        <v>445</v>
      </c>
      <c r="IT915" t="s">
        <v>445</v>
      </c>
      <c r="IU915">
        <v>0</v>
      </c>
      <c r="IV915">
        <v>100</v>
      </c>
      <c r="IW915">
        <v>100</v>
      </c>
      <c r="IX915">
        <v>3.308</v>
      </c>
      <c r="IY915">
        <v>0.3101</v>
      </c>
      <c r="IZ915">
        <v>0.972545899424372</v>
      </c>
      <c r="JA915">
        <v>0.00534676025210932</v>
      </c>
      <c r="JB915">
        <v>-1.70922874884956e-06</v>
      </c>
      <c r="JC915">
        <v>5.24977269206303e-10</v>
      </c>
      <c r="JD915">
        <v>0.310040366037049</v>
      </c>
      <c r="JE915">
        <v>0</v>
      </c>
      <c r="JF915">
        <v>0</v>
      </c>
      <c r="JG915">
        <v>0</v>
      </c>
      <c r="JH915">
        <v>4</v>
      </c>
      <c r="JI915">
        <v>2317</v>
      </c>
      <c r="JJ915">
        <v>-0</v>
      </c>
      <c r="JK915">
        <v>23</v>
      </c>
      <c r="JL915">
        <v>29370200.9</v>
      </c>
      <c r="JM915">
        <v>29370200.9</v>
      </c>
      <c r="JN915">
        <v>1.42944</v>
      </c>
      <c r="JO915">
        <v>2.62573</v>
      </c>
      <c r="JP915">
        <v>2.19849</v>
      </c>
      <c r="JQ915">
        <v>2.63794</v>
      </c>
      <c r="JR915">
        <v>2.44507</v>
      </c>
      <c r="JS915">
        <v>2.34131</v>
      </c>
      <c r="JT915">
        <v>33.1769</v>
      </c>
      <c r="JU915">
        <v>24.0787</v>
      </c>
      <c r="JV915">
        <v>18</v>
      </c>
      <c r="JW915">
        <v>484.949</v>
      </c>
      <c r="JX915">
        <v>739.431</v>
      </c>
      <c r="JY915">
        <v>34.0614</v>
      </c>
      <c r="JZ915">
        <v>53.7363</v>
      </c>
      <c r="KA915">
        <v>30.0049</v>
      </c>
      <c r="KB915">
        <v>52.8128</v>
      </c>
      <c r="KC915">
        <v>52.5123</v>
      </c>
      <c r="KD915">
        <v>28.6453</v>
      </c>
      <c r="KE915">
        <v>0</v>
      </c>
      <c r="KF915">
        <v>100</v>
      </c>
      <c r="KG915">
        <v>34.0312</v>
      </c>
      <c r="KH915">
        <v>576.547</v>
      </c>
      <c r="KI915">
        <v>21.9999</v>
      </c>
      <c r="KJ915">
        <v>92.6628</v>
      </c>
      <c r="KK915">
        <v>89.3602</v>
      </c>
    </row>
    <row r="916" spans="1:297">
      <c r="A916">
        <v>900</v>
      </c>
      <c r="B916">
        <v>1762212061.1</v>
      </c>
      <c r="C916">
        <v>13829.0999999046</v>
      </c>
      <c r="D916" t="s">
        <v>2253</v>
      </c>
      <c r="E916" t="s">
        <v>2254</v>
      </c>
      <c r="F916">
        <v>5</v>
      </c>
      <c r="G916" t="s">
        <v>2186</v>
      </c>
      <c r="H916" t="s">
        <v>438</v>
      </c>
      <c r="I916">
        <v>1762212052.94615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561.956517966</v>
      </c>
      <c r="AK916">
        <v>541.233351515151</v>
      </c>
      <c r="AL916">
        <v>3.34209364810651</v>
      </c>
      <c r="AM916">
        <v>64.5046839738276</v>
      </c>
      <c r="AN916">
        <f>(AP916 - AO916 + DY916*1E3/(8.314*(EA916+273.15)) * AR916/DX916 * AQ916) * DX916/(100*DL916) * 1000/(1000 - AP916)</f>
        <v>0</v>
      </c>
      <c r="AO916">
        <v>20.9727385164587</v>
      </c>
      <c r="AP916">
        <v>35.4847163636364</v>
      </c>
      <c r="AQ916">
        <v>0.000643277448001005</v>
      </c>
      <c r="AR916">
        <v>96.4225212296076</v>
      </c>
      <c r="AS916">
        <v>8</v>
      </c>
      <c r="AT916">
        <v>2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439</v>
      </c>
      <c r="AY916" t="s">
        <v>439</v>
      </c>
      <c r="AZ916">
        <v>0</v>
      </c>
      <c r="BA916">
        <v>0</v>
      </c>
      <c r="BB916">
        <f>1-AZ916/BA916</f>
        <v>0</v>
      </c>
      <c r="BC916">
        <v>0</v>
      </c>
      <c r="BD916" t="s">
        <v>439</v>
      </c>
      <c r="BE916" t="s">
        <v>439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439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440</v>
      </c>
      <c r="DO916">
        <v>2</v>
      </c>
      <c r="DP916" t="b">
        <v>1</v>
      </c>
      <c r="DQ916">
        <v>1762212052.94615</v>
      </c>
      <c r="DR916">
        <v>498.742153846154</v>
      </c>
      <c r="DS916">
        <v>535.517769230769</v>
      </c>
      <c r="DT916">
        <v>35.4676923076923</v>
      </c>
      <c r="DU916">
        <v>20.9734</v>
      </c>
      <c r="DV916">
        <v>495.476384615385</v>
      </c>
      <c r="DW916">
        <v>35.1576230769231</v>
      </c>
      <c r="DX916">
        <v>500.035538461538</v>
      </c>
      <c r="DY916">
        <v>90.7985384615385</v>
      </c>
      <c r="DZ916">
        <v>0.100014276923077</v>
      </c>
      <c r="EA916">
        <v>43.3867923076923</v>
      </c>
      <c r="EB916">
        <v>42.0314153846154</v>
      </c>
      <c r="EC916">
        <v>999.9</v>
      </c>
      <c r="ED916">
        <v>0</v>
      </c>
      <c r="EE916">
        <v>0</v>
      </c>
      <c r="EF916">
        <v>10000.0961538462</v>
      </c>
      <c r="EG916">
        <v>0</v>
      </c>
      <c r="EH916">
        <v>1174.55</v>
      </c>
      <c r="EI916">
        <v>-36.7754769230769</v>
      </c>
      <c r="EJ916">
        <v>517.082</v>
      </c>
      <c r="EK916">
        <v>546.989846153846</v>
      </c>
      <c r="EL916">
        <v>14.4942769230769</v>
      </c>
      <c r="EM916">
        <v>535.517769230769</v>
      </c>
      <c r="EN916">
        <v>20.9734</v>
      </c>
      <c r="EO916">
        <v>3.22041307692308</v>
      </c>
      <c r="EP916">
        <v>1.90435461538462</v>
      </c>
      <c r="EQ916">
        <v>25.2136769230769</v>
      </c>
      <c r="ER916">
        <v>16.6707461538462</v>
      </c>
      <c r="ES916">
        <v>2000.01153846154</v>
      </c>
      <c r="ET916">
        <v>0.979999307692308</v>
      </c>
      <c r="EU916">
        <v>0.0200004076923077</v>
      </c>
      <c r="EV916">
        <v>0</v>
      </c>
      <c r="EW916">
        <v>1148.27</v>
      </c>
      <c r="EX916">
        <v>5.00059</v>
      </c>
      <c r="EY916">
        <v>24845.4769230769</v>
      </c>
      <c r="EZ916">
        <v>17360.4</v>
      </c>
      <c r="FA916">
        <v>64.4757692307692</v>
      </c>
      <c r="FB916">
        <v>65.0766153846154</v>
      </c>
      <c r="FC916">
        <v>63.995</v>
      </c>
      <c r="FD916">
        <v>64.4323846153846</v>
      </c>
      <c r="FE916">
        <v>64.668</v>
      </c>
      <c r="FF916">
        <v>1955.11153846154</v>
      </c>
      <c r="FG916">
        <v>39.9</v>
      </c>
      <c r="FH916">
        <v>0</v>
      </c>
      <c r="FI916">
        <v>1762212060.2</v>
      </c>
      <c r="FJ916">
        <v>0</v>
      </c>
      <c r="FK916">
        <v>1148.31538461538</v>
      </c>
      <c r="FL916">
        <v>3.30051282523763</v>
      </c>
      <c r="FM916">
        <v>129.10085477108</v>
      </c>
      <c r="FN916">
        <v>24846.4538461538</v>
      </c>
      <c r="FO916">
        <v>15</v>
      </c>
      <c r="FP916">
        <v>0</v>
      </c>
      <c r="FQ916" t="s">
        <v>441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-36.307585</v>
      </c>
      <c r="GD916">
        <v>-10.5012496240602</v>
      </c>
      <c r="GE916">
        <v>1.11270340355146</v>
      </c>
      <c r="GF916">
        <v>0</v>
      </c>
      <c r="GG916">
        <v>1148.10764705882</v>
      </c>
      <c r="GH916">
        <v>3.89152024404518</v>
      </c>
      <c r="GI916">
        <v>0.457872695019343</v>
      </c>
      <c r="GJ916">
        <v>-1</v>
      </c>
      <c r="GK916">
        <v>14.48576</v>
      </c>
      <c r="GL916">
        <v>0.194390977443624</v>
      </c>
      <c r="GM916">
        <v>0.019189382480945</v>
      </c>
      <c r="GN916">
        <v>0</v>
      </c>
      <c r="GO916">
        <v>0</v>
      </c>
      <c r="GP916">
        <v>2</v>
      </c>
      <c r="GQ916" t="s">
        <v>442</v>
      </c>
      <c r="GR916">
        <v>3.12563</v>
      </c>
      <c r="GS916">
        <v>2.77783</v>
      </c>
      <c r="GT916">
        <v>0.100199</v>
      </c>
      <c r="GU916">
        <v>0.106012</v>
      </c>
      <c r="GV916">
        <v>0.129577</v>
      </c>
      <c r="GW916">
        <v>0.0893623</v>
      </c>
      <c r="GX916">
        <v>32225.7</v>
      </c>
      <c r="GY916">
        <v>33872.1</v>
      </c>
      <c r="GZ916">
        <v>32534.1</v>
      </c>
      <c r="HA916">
        <v>34437.8</v>
      </c>
      <c r="HB916">
        <v>40463.1</v>
      </c>
      <c r="HC916">
        <v>45187.5</v>
      </c>
      <c r="HD916">
        <v>51111.7</v>
      </c>
      <c r="HE916">
        <v>55215.9</v>
      </c>
      <c r="HF916">
        <v>1.67395</v>
      </c>
      <c r="HG916">
        <v>1.98452</v>
      </c>
      <c r="HH916">
        <v>-0.122841</v>
      </c>
      <c r="HI916">
        <v>0</v>
      </c>
      <c r="HJ916">
        <v>43.9909</v>
      </c>
      <c r="HK916">
        <v>999.9</v>
      </c>
      <c r="HL916">
        <v>53.516</v>
      </c>
      <c r="HM916">
        <v>28.45</v>
      </c>
      <c r="HN916">
        <v>22.9627</v>
      </c>
      <c r="HO916">
        <v>60.7645</v>
      </c>
      <c r="HP916">
        <v>31.0096</v>
      </c>
      <c r="HQ916">
        <v>2</v>
      </c>
      <c r="HR916">
        <v>2.44543</v>
      </c>
      <c r="HS916">
        <v>9.28105</v>
      </c>
      <c r="HT916">
        <v>19.8908</v>
      </c>
      <c r="HU916">
        <v>5.19123</v>
      </c>
      <c r="HV916">
        <v>12.0159</v>
      </c>
      <c r="HW916">
        <v>4.96995</v>
      </c>
      <c r="HX916">
        <v>3.29495</v>
      </c>
      <c r="HY916">
        <v>999.9</v>
      </c>
      <c r="HZ916">
        <v>9999</v>
      </c>
      <c r="IA916">
        <v>9999</v>
      </c>
      <c r="IB916">
        <v>9999</v>
      </c>
      <c r="IC916">
        <v>1.86311</v>
      </c>
      <c r="ID916">
        <v>1.86813</v>
      </c>
      <c r="IE916">
        <v>1.86783</v>
      </c>
      <c r="IF916">
        <v>1.86902</v>
      </c>
      <c r="IG916">
        <v>1.86981</v>
      </c>
      <c r="IH916">
        <v>1.86584</v>
      </c>
      <c r="II916">
        <v>1.86703</v>
      </c>
      <c r="IJ916">
        <v>1.86842</v>
      </c>
      <c r="IK916">
        <v>5</v>
      </c>
      <c r="IL916">
        <v>0</v>
      </c>
      <c r="IM916">
        <v>0</v>
      </c>
      <c r="IN916">
        <v>0</v>
      </c>
      <c r="IO916" t="s">
        <v>443</v>
      </c>
      <c r="IP916" t="s">
        <v>444</v>
      </c>
      <c r="IQ916" t="s">
        <v>445</v>
      </c>
      <c r="IR916" t="s">
        <v>445</v>
      </c>
      <c r="IS916" t="s">
        <v>445</v>
      </c>
      <c r="IT916" t="s">
        <v>445</v>
      </c>
      <c r="IU916">
        <v>0</v>
      </c>
      <c r="IV916">
        <v>100</v>
      </c>
      <c r="IW916">
        <v>100</v>
      </c>
      <c r="IX916">
        <v>3.372</v>
      </c>
      <c r="IY916">
        <v>0.31</v>
      </c>
      <c r="IZ916">
        <v>0.972545899424372</v>
      </c>
      <c r="JA916">
        <v>0.00534676025210932</v>
      </c>
      <c r="JB916">
        <v>-1.70922874884956e-06</v>
      </c>
      <c r="JC916">
        <v>5.24977269206303e-10</v>
      </c>
      <c r="JD916">
        <v>0.310040366037049</v>
      </c>
      <c r="JE916">
        <v>0</v>
      </c>
      <c r="JF916">
        <v>0</v>
      </c>
      <c r="JG916">
        <v>0</v>
      </c>
      <c r="JH916">
        <v>4</v>
      </c>
      <c r="JI916">
        <v>2317</v>
      </c>
      <c r="JJ916">
        <v>-0</v>
      </c>
      <c r="JK916">
        <v>23</v>
      </c>
      <c r="JL916">
        <v>29370201</v>
      </c>
      <c r="JM916">
        <v>29370201</v>
      </c>
      <c r="JN916">
        <v>1.46851</v>
      </c>
      <c r="JO916">
        <v>2.63184</v>
      </c>
      <c r="JP916">
        <v>2.19849</v>
      </c>
      <c r="JQ916">
        <v>2.63672</v>
      </c>
      <c r="JR916">
        <v>2.44507</v>
      </c>
      <c r="JS916">
        <v>2.29736</v>
      </c>
      <c r="JT916">
        <v>33.1769</v>
      </c>
      <c r="JU916">
        <v>24.07</v>
      </c>
      <c r="JV916">
        <v>18</v>
      </c>
      <c r="JW916">
        <v>484.764</v>
      </c>
      <c r="JX916">
        <v>739.339</v>
      </c>
      <c r="JY916">
        <v>34.0419</v>
      </c>
      <c r="JZ916">
        <v>53.7789</v>
      </c>
      <c r="KA916">
        <v>30.0047</v>
      </c>
      <c r="KB916">
        <v>52.854</v>
      </c>
      <c r="KC916">
        <v>52.5483</v>
      </c>
      <c r="KD916">
        <v>29.4974</v>
      </c>
      <c r="KE916">
        <v>0</v>
      </c>
      <c r="KF916">
        <v>100</v>
      </c>
      <c r="KG916">
        <v>34.0011</v>
      </c>
      <c r="KH916">
        <v>590.159</v>
      </c>
      <c r="KI916">
        <v>21.9999</v>
      </c>
      <c r="KJ916">
        <v>92.6556</v>
      </c>
      <c r="KK916">
        <v>89.3516</v>
      </c>
    </row>
    <row r="917" spans="1:297">
      <c r="A917">
        <v>901</v>
      </c>
      <c r="B917">
        <v>1762212066.1</v>
      </c>
      <c r="C917">
        <v>13834.0999999046</v>
      </c>
      <c r="D917" t="s">
        <v>2255</v>
      </c>
      <c r="E917" t="s">
        <v>2256</v>
      </c>
      <c r="F917">
        <v>5</v>
      </c>
      <c r="G917" t="s">
        <v>2186</v>
      </c>
      <c r="H917" t="s">
        <v>438</v>
      </c>
      <c r="I917">
        <v>1762212057.94615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579.587547094777</v>
      </c>
      <c r="AK917">
        <v>558.275224242424</v>
      </c>
      <c r="AL917">
        <v>3.40601045249827</v>
      </c>
      <c r="AM917">
        <v>64.5046839738276</v>
      </c>
      <c r="AN917">
        <f>(AP917 - AO917 + DY917*1E3/(8.314*(EA917+273.15)) * AR917/DX917 * AQ917) * DX917/(100*DL917) * 1000/(1000 - AP917)</f>
        <v>0</v>
      </c>
      <c r="AO917">
        <v>20.9745683204009</v>
      </c>
      <c r="AP917">
        <v>35.501243030303</v>
      </c>
      <c r="AQ917">
        <v>0.000691539214816659</v>
      </c>
      <c r="AR917">
        <v>96.4225212296076</v>
      </c>
      <c r="AS917">
        <v>8</v>
      </c>
      <c r="AT917">
        <v>2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439</v>
      </c>
      <c r="AY917" t="s">
        <v>439</v>
      </c>
      <c r="AZ917">
        <v>0</v>
      </c>
      <c r="BA917">
        <v>0</v>
      </c>
      <c r="BB917">
        <f>1-AZ917/BA917</f>
        <v>0</v>
      </c>
      <c r="BC917">
        <v>0</v>
      </c>
      <c r="BD917" t="s">
        <v>439</v>
      </c>
      <c r="BE917" t="s">
        <v>439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439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440</v>
      </c>
      <c r="DO917">
        <v>2</v>
      </c>
      <c r="DP917" t="b">
        <v>1</v>
      </c>
      <c r="DQ917">
        <v>1762212057.94615</v>
      </c>
      <c r="DR917">
        <v>515.037615384615</v>
      </c>
      <c r="DS917">
        <v>552.612230769231</v>
      </c>
      <c r="DT917">
        <v>35.4809692307692</v>
      </c>
      <c r="DU917">
        <v>20.9735692307692</v>
      </c>
      <c r="DV917">
        <v>511.706615384615</v>
      </c>
      <c r="DW917">
        <v>35.1709153846154</v>
      </c>
      <c r="DX917">
        <v>500.019461538462</v>
      </c>
      <c r="DY917">
        <v>90.7972538461539</v>
      </c>
      <c r="DZ917">
        <v>0.100026515384615</v>
      </c>
      <c r="EA917">
        <v>43.3922076923077</v>
      </c>
      <c r="EB917">
        <v>42.0335230769231</v>
      </c>
      <c r="EC917">
        <v>999.9</v>
      </c>
      <c r="ED917">
        <v>0</v>
      </c>
      <c r="EE917">
        <v>0</v>
      </c>
      <c r="EF917">
        <v>9996.97076923077</v>
      </c>
      <c r="EG917">
        <v>0</v>
      </c>
      <c r="EH917">
        <v>1174.44769230769</v>
      </c>
      <c r="EI917">
        <v>-37.5744769230769</v>
      </c>
      <c r="EJ917">
        <v>533.984153846154</v>
      </c>
      <c r="EK917">
        <v>564.450769230769</v>
      </c>
      <c r="EL917">
        <v>14.5074076923077</v>
      </c>
      <c r="EM917">
        <v>552.612230769231</v>
      </c>
      <c r="EN917">
        <v>20.9735692307692</v>
      </c>
      <c r="EO917">
        <v>3.22157384615385</v>
      </c>
      <c r="EP917">
        <v>1.90434230769231</v>
      </c>
      <c r="EQ917">
        <v>25.2197384615385</v>
      </c>
      <c r="ER917">
        <v>16.6706307692308</v>
      </c>
      <c r="ES917">
        <v>2000.00692307692</v>
      </c>
      <c r="ET917">
        <v>0.979999538461539</v>
      </c>
      <c r="EU917">
        <v>0.0200001692307692</v>
      </c>
      <c r="EV917">
        <v>0</v>
      </c>
      <c r="EW917">
        <v>1148.51615384615</v>
      </c>
      <c r="EX917">
        <v>5.00059</v>
      </c>
      <c r="EY917">
        <v>24855.7153846154</v>
      </c>
      <c r="EZ917">
        <v>17360.3692307692</v>
      </c>
      <c r="FA917">
        <v>64.5142307692308</v>
      </c>
      <c r="FB917">
        <v>65.1103076923077</v>
      </c>
      <c r="FC917">
        <v>64.0286153846154</v>
      </c>
      <c r="FD917">
        <v>64.4660769230769</v>
      </c>
      <c r="FE917">
        <v>64.7064615384615</v>
      </c>
      <c r="FF917">
        <v>1955.10692307692</v>
      </c>
      <c r="FG917">
        <v>39.9</v>
      </c>
      <c r="FH917">
        <v>0</v>
      </c>
      <c r="FI917">
        <v>1762212065.6</v>
      </c>
      <c r="FJ917">
        <v>0</v>
      </c>
      <c r="FK917">
        <v>1148.5784</v>
      </c>
      <c r="FL917">
        <v>2.54692308654069</v>
      </c>
      <c r="FM917">
        <v>114.184615599118</v>
      </c>
      <c r="FN917">
        <v>24857.856</v>
      </c>
      <c r="FO917">
        <v>15</v>
      </c>
      <c r="FP917">
        <v>0</v>
      </c>
      <c r="FQ917" t="s">
        <v>441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-37.0553523809524</v>
      </c>
      <c r="GD917">
        <v>-8.68433766233765</v>
      </c>
      <c r="GE917">
        <v>0.979252757691655</v>
      </c>
      <c r="GF917">
        <v>0</v>
      </c>
      <c r="GG917">
        <v>1148.39382352941</v>
      </c>
      <c r="GH917">
        <v>2.84782276551352</v>
      </c>
      <c r="GI917">
        <v>0.365167284033942</v>
      </c>
      <c r="GJ917">
        <v>-1</v>
      </c>
      <c r="GK917">
        <v>14.4995761904762</v>
      </c>
      <c r="GL917">
        <v>0.157168831168855</v>
      </c>
      <c r="GM917">
        <v>0.0162008496179883</v>
      </c>
      <c r="GN917">
        <v>0</v>
      </c>
      <c r="GO917">
        <v>0</v>
      </c>
      <c r="GP917">
        <v>2</v>
      </c>
      <c r="GQ917" t="s">
        <v>442</v>
      </c>
      <c r="GR917">
        <v>3.1257</v>
      </c>
      <c r="GS917">
        <v>2.778</v>
      </c>
      <c r="GT917">
        <v>0.102506</v>
      </c>
      <c r="GU917">
        <v>0.108293</v>
      </c>
      <c r="GV917">
        <v>0.12961</v>
      </c>
      <c r="GW917">
        <v>0.0893497</v>
      </c>
      <c r="GX917">
        <v>32139.8</v>
      </c>
      <c r="GY917">
        <v>33781.5</v>
      </c>
      <c r="GZ917">
        <v>32531.1</v>
      </c>
      <c r="HA917">
        <v>34433.9</v>
      </c>
      <c r="HB917">
        <v>40459.7</v>
      </c>
      <c r="HC917">
        <v>45183</v>
      </c>
      <c r="HD917">
        <v>51108.4</v>
      </c>
      <c r="HE917">
        <v>55209.2</v>
      </c>
      <c r="HF917">
        <v>1.6735</v>
      </c>
      <c r="HG917">
        <v>1.984</v>
      </c>
      <c r="HH917">
        <v>-0.123326</v>
      </c>
      <c r="HI917">
        <v>0</v>
      </c>
      <c r="HJ917">
        <v>43.9991</v>
      </c>
      <c r="HK917">
        <v>999.9</v>
      </c>
      <c r="HL917">
        <v>53.516</v>
      </c>
      <c r="HM917">
        <v>28.45</v>
      </c>
      <c r="HN917">
        <v>22.9611</v>
      </c>
      <c r="HO917">
        <v>60.7745</v>
      </c>
      <c r="HP917">
        <v>31.0457</v>
      </c>
      <c r="HQ917">
        <v>2</v>
      </c>
      <c r="HR917">
        <v>2.45013</v>
      </c>
      <c r="HS917">
        <v>9.28105</v>
      </c>
      <c r="HT917">
        <v>19.8912</v>
      </c>
      <c r="HU917">
        <v>5.19048</v>
      </c>
      <c r="HV917">
        <v>12.0159</v>
      </c>
      <c r="HW917">
        <v>4.9697</v>
      </c>
      <c r="HX917">
        <v>3.2951</v>
      </c>
      <c r="HY917">
        <v>999.9</v>
      </c>
      <c r="HZ917">
        <v>9999</v>
      </c>
      <c r="IA917">
        <v>9999</v>
      </c>
      <c r="IB917">
        <v>9999</v>
      </c>
      <c r="IC917">
        <v>1.8631</v>
      </c>
      <c r="ID917">
        <v>1.86811</v>
      </c>
      <c r="IE917">
        <v>1.86783</v>
      </c>
      <c r="IF917">
        <v>1.86903</v>
      </c>
      <c r="IG917">
        <v>1.86981</v>
      </c>
      <c r="IH917">
        <v>1.86584</v>
      </c>
      <c r="II917">
        <v>1.86702</v>
      </c>
      <c r="IJ917">
        <v>1.86842</v>
      </c>
      <c r="IK917">
        <v>5</v>
      </c>
      <c r="IL917">
        <v>0</v>
      </c>
      <c r="IM917">
        <v>0</v>
      </c>
      <c r="IN917">
        <v>0</v>
      </c>
      <c r="IO917" t="s">
        <v>443</v>
      </c>
      <c r="IP917" t="s">
        <v>444</v>
      </c>
      <c r="IQ917" t="s">
        <v>445</v>
      </c>
      <c r="IR917" t="s">
        <v>445</v>
      </c>
      <c r="IS917" t="s">
        <v>445</v>
      </c>
      <c r="IT917" t="s">
        <v>445</v>
      </c>
      <c r="IU917">
        <v>0</v>
      </c>
      <c r="IV917">
        <v>100</v>
      </c>
      <c r="IW917">
        <v>100</v>
      </c>
      <c r="IX917">
        <v>3.437</v>
      </c>
      <c r="IY917">
        <v>0.3101</v>
      </c>
      <c r="IZ917">
        <v>0.972545899424372</v>
      </c>
      <c r="JA917">
        <v>0.00534676025210932</v>
      </c>
      <c r="JB917">
        <v>-1.70922874884956e-06</v>
      </c>
      <c r="JC917">
        <v>5.24977269206303e-10</v>
      </c>
      <c r="JD917">
        <v>0.310040366037049</v>
      </c>
      <c r="JE917">
        <v>0</v>
      </c>
      <c r="JF917">
        <v>0</v>
      </c>
      <c r="JG917">
        <v>0</v>
      </c>
      <c r="JH917">
        <v>4</v>
      </c>
      <c r="JI917">
        <v>2317</v>
      </c>
      <c r="JJ917">
        <v>-0</v>
      </c>
      <c r="JK917">
        <v>23</v>
      </c>
      <c r="JL917">
        <v>29370201.1</v>
      </c>
      <c r="JM917">
        <v>29370201.1</v>
      </c>
      <c r="JN917">
        <v>1.50757</v>
      </c>
      <c r="JO917">
        <v>2.61841</v>
      </c>
      <c r="JP917">
        <v>2.19849</v>
      </c>
      <c r="JQ917">
        <v>2.63672</v>
      </c>
      <c r="JR917">
        <v>2.44507</v>
      </c>
      <c r="JS917">
        <v>2.30591</v>
      </c>
      <c r="JT917">
        <v>33.1992</v>
      </c>
      <c r="JU917">
        <v>24.0875</v>
      </c>
      <c r="JV917">
        <v>18</v>
      </c>
      <c r="JW917">
        <v>484.625</v>
      </c>
      <c r="JX917">
        <v>739.161</v>
      </c>
      <c r="JY917">
        <v>34.0299</v>
      </c>
      <c r="JZ917">
        <v>53.8207</v>
      </c>
      <c r="KA917">
        <v>30.0046</v>
      </c>
      <c r="KB917">
        <v>52.8872</v>
      </c>
      <c r="KC917">
        <v>52.5854</v>
      </c>
      <c r="KD917">
        <v>30.2527</v>
      </c>
      <c r="KE917">
        <v>0</v>
      </c>
      <c r="KF917">
        <v>100</v>
      </c>
      <c r="KG917">
        <v>33.965</v>
      </c>
      <c r="KH917">
        <v>603.692</v>
      </c>
      <c r="KI917">
        <v>21.9999</v>
      </c>
      <c r="KJ917">
        <v>92.6486</v>
      </c>
      <c r="KK917">
        <v>89.3412</v>
      </c>
    </row>
    <row r="918" spans="1:297">
      <c r="A918">
        <v>902</v>
      </c>
      <c r="B918">
        <v>1762212071.1</v>
      </c>
      <c r="C918">
        <v>13839.0999999046</v>
      </c>
      <c r="D918" t="s">
        <v>2257</v>
      </c>
      <c r="E918" t="s">
        <v>2258</v>
      </c>
      <c r="F918">
        <v>5</v>
      </c>
      <c r="G918" t="s">
        <v>2186</v>
      </c>
      <c r="H918" t="s">
        <v>438</v>
      </c>
      <c r="I918">
        <v>1762212062.94615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596.787552776829</v>
      </c>
      <c r="AK918">
        <v>575.306915151515</v>
      </c>
      <c r="AL918">
        <v>3.41493712782445</v>
      </c>
      <c r="AM918">
        <v>64.5046839738276</v>
      </c>
      <c r="AN918">
        <f>(AP918 - AO918 + DY918*1E3/(8.314*(EA918+273.15)) * AR918/DX918 * AQ918) * DX918/(100*DL918) * 1000/(1000 - AP918)</f>
        <v>0</v>
      </c>
      <c r="AO918">
        <v>20.9735862154532</v>
      </c>
      <c r="AP918">
        <v>35.5165284848485</v>
      </c>
      <c r="AQ918">
        <v>0.000547846101371696</v>
      </c>
      <c r="AR918">
        <v>96.4225212296076</v>
      </c>
      <c r="AS918">
        <v>8</v>
      </c>
      <c r="AT918">
        <v>2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439</v>
      </c>
      <c r="AY918" t="s">
        <v>439</v>
      </c>
      <c r="AZ918">
        <v>0</v>
      </c>
      <c r="BA918">
        <v>0</v>
      </c>
      <c r="BB918">
        <f>1-AZ918/BA918</f>
        <v>0</v>
      </c>
      <c r="BC918">
        <v>0</v>
      </c>
      <c r="BD918" t="s">
        <v>439</v>
      </c>
      <c r="BE918" t="s">
        <v>439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439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440</v>
      </c>
      <c r="DO918">
        <v>2</v>
      </c>
      <c r="DP918" t="b">
        <v>1</v>
      </c>
      <c r="DQ918">
        <v>1762212062.94615</v>
      </c>
      <c r="DR918">
        <v>531.427769230769</v>
      </c>
      <c r="DS918">
        <v>569.467846153846</v>
      </c>
      <c r="DT918">
        <v>35.4942230769231</v>
      </c>
      <c r="DU918">
        <v>20.9737846153846</v>
      </c>
      <c r="DV918">
        <v>528.031615384615</v>
      </c>
      <c r="DW918">
        <v>35.1841692307692</v>
      </c>
      <c r="DX918">
        <v>500.046461538461</v>
      </c>
      <c r="DY918">
        <v>90.795</v>
      </c>
      <c r="DZ918">
        <v>0.100054869230769</v>
      </c>
      <c r="EA918">
        <v>43.3962461538462</v>
      </c>
      <c r="EB918">
        <v>42.0352538461539</v>
      </c>
      <c r="EC918">
        <v>999.9</v>
      </c>
      <c r="ED918">
        <v>0</v>
      </c>
      <c r="EE918">
        <v>0</v>
      </c>
      <c r="EF918">
        <v>9997.21307692308</v>
      </c>
      <c r="EG918">
        <v>0</v>
      </c>
      <c r="EH918">
        <v>1174.35153846154</v>
      </c>
      <c r="EI918">
        <v>-38.0399615384615</v>
      </c>
      <c r="EJ918">
        <v>550.984923076923</v>
      </c>
      <c r="EK918">
        <v>581.667692307692</v>
      </c>
      <c r="EL918">
        <v>14.5204384615385</v>
      </c>
      <c r="EM918">
        <v>569.467846153846</v>
      </c>
      <c r="EN918">
        <v>20.9737846153846</v>
      </c>
      <c r="EO918">
        <v>3.22269692307692</v>
      </c>
      <c r="EP918">
        <v>1.90431461538462</v>
      </c>
      <c r="EQ918">
        <v>25.2256076923077</v>
      </c>
      <c r="ER918">
        <v>16.6704</v>
      </c>
      <c r="ES918">
        <v>2000.00076923077</v>
      </c>
      <c r="ET918">
        <v>0.979999769230769</v>
      </c>
      <c r="EU918">
        <v>0.0199999307692308</v>
      </c>
      <c r="EV918">
        <v>0</v>
      </c>
      <c r="EW918">
        <v>1148.73461538462</v>
      </c>
      <c r="EX918">
        <v>5.00059</v>
      </c>
      <c r="EY918">
        <v>24864.3769230769</v>
      </c>
      <c r="EZ918">
        <v>17360.3230769231</v>
      </c>
      <c r="FA918">
        <v>64.5381538461538</v>
      </c>
      <c r="FB918">
        <v>65.1487692307692</v>
      </c>
      <c r="FC918">
        <v>64.0622307692308</v>
      </c>
      <c r="FD918">
        <v>64.4997692307692</v>
      </c>
      <c r="FE918">
        <v>64.7353846153846</v>
      </c>
      <c r="FF918">
        <v>1955.10076923077</v>
      </c>
      <c r="FG918">
        <v>39.9</v>
      </c>
      <c r="FH918">
        <v>0</v>
      </c>
      <c r="FI918">
        <v>1762212070.4</v>
      </c>
      <c r="FJ918">
        <v>0</v>
      </c>
      <c r="FK918">
        <v>1148.7728</v>
      </c>
      <c r="FL918">
        <v>2.55307691674553</v>
      </c>
      <c r="FM918">
        <v>85.3615383772879</v>
      </c>
      <c r="FN918">
        <v>24865.932</v>
      </c>
      <c r="FO918">
        <v>15</v>
      </c>
      <c r="FP918">
        <v>0</v>
      </c>
      <c r="FQ918" t="s">
        <v>441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-37.8628</v>
      </c>
      <c r="GD918">
        <v>-6.37539248120299</v>
      </c>
      <c r="GE918">
        <v>0.70475151507464</v>
      </c>
      <c r="GF918">
        <v>0</v>
      </c>
      <c r="GG918">
        <v>1148.65617647059</v>
      </c>
      <c r="GH918">
        <v>2.56974790326636</v>
      </c>
      <c r="GI918">
        <v>0.337482153827797</v>
      </c>
      <c r="GJ918">
        <v>-1</v>
      </c>
      <c r="GK918">
        <v>14.514655</v>
      </c>
      <c r="GL918">
        <v>0.157078195488731</v>
      </c>
      <c r="GM918">
        <v>0.0152557685810973</v>
      </c>
      <c r="GN918">
        <v>0</v>
      </c>
      <c r="GO918">
        <v>0</v>
      </c>
      <c r="GP918">
        <v>2</v>
      </c>
      <c r="GQ918" t="s">
        <v>442</v>
      </c>
      <c r="GR918">
        <v>3.12572</v>
      </c>
      <c r="GS918">
        <v>2.77794</v>
      </c>
      <c r="GT918">
        <v>0.104793</v>
      </c>
      <c r="GU918">
        <v>0.11058</v>
      </c>
      <c r="GV918">
        <v>0.129638</v>
      </c>
      <c r="GW918">
        <v>0.0893423</v>
      </c>
      <c r="GX918">
        <v>32055.2</v>
      </c>
      <c r="GY918">
        <v>33691</v>
      </c>
      <c r="GZ918">
        <v>32528.7</v>
      </c>
      <c r="HA918">
        <v>34430.4</v>
      </c>
      <c r="HB918">
        <v>40456.4</v>
      </c>
      <c r="HC918">
        <v>45179.3</v>
      </c>
      <c r="HD918">
        <v>51105.1</v>
      </c>
      <c r="HE918">
        <v>55204</v>
      </c>
      <c r="HF918">
        <v>1.67325</v>
      </c>
      <c r="HG918">
        <v>1.98335</v>
      </c>
      <c r="HH918">
        <v>-0.124089</v>
      </c>
      <c r="HI918">
        <v>0</v>
      </c>
      <c r="HJ918">
        <v>44.0096</v>
      </c>
      <c r="HK918">
        <v>999.9</v>
      </c>
      <c r="HL918">
        <v>53.516</v>
      </c>
      <c r="HM918">
        <v>28.47</v>
      </c>
      <c r="HN918">
        <v>22.9888</v>
      </c>
      <c r="HO918">
        <v>60.7545</v>
      </c>
      <c r="HP918">
        <v>31.0256</v>
      </c>
      <c r="HQ918">
        <v>2</v>
      </c>
      <c r="HR918">
        <v>2.45456</v>
      </c>
      <c r="HS918">
        <v>9.28105</v>
      </c>
      <c r="HT918">
        <v>19.8914</v>
      </c>
      <c r="HU918">
        <v>5.19033</v>
      </c>
      <c r="HV918">
        <v>12.0159</v>
      </c>
      <c r="HW918">
        <v>4.96945</v>
      </c>
      <c r="HX918">
        <v>3.29508</v>
      </c>
      <c r="HY918">
        <v>999.9</v>
      </c>
      <c r="HZ918">
        <v>9999</v>
      </c>
      <c r="IA918">
        <v>9999</v>
      </c>
      <c r="IB918">
        <v>9999</v>
      </c>
      <c r="IC918">
        <v>1.86311</v>
      </c>
      <c r="ID918">
        <v>1.86813</v>
      </c>
      <c r="IE918">
        <v>1.86783</v>
      </c>
      <c r="IF918">
        <v>1.86904</v>
      </c>
      <c r="IG918">
        <v>1.86981</v>
      </c>
      <c r="IH918">
        <v>1.86584</v>
      </c>
      <c r="II918">
        <v>1.86702</v>
      </c>
      <c r="IJ918">
        <v>1.86841</v>
      </c>
      <c r="IK918">
        <v>5</v>
      </c>
      <c r="IL918">
        <v>0</v>
      </c>
      <c r="IM918">
        <v>0</v>
      </c>
      <c r="IN918">
        <v>0</v>
      </c>
      <c r="IO918" t="s">
        <v>443</v>
      </c>
      <c r="IP918" t="s">
        <v>444</v>
      </c>
      <c r="IQ918" t="s">
        <v>445</v>
      </c>
      <c r="IR918" t="s">
        <v>445</v>
      </c>
      <c r="IS918" t="s">
        <v>445</v>
      </c>
      <c r="IT918" t="s">
        <v>445</v>
      </c>
      <c r="IU918">
        <v>0</v>
      </c>
      <c r="IV918">
        <v>100</v>
      </c>
      <c r="IW918">
        <v>100</v>
      </c>
      <c r="IX918">
        <v>3.503</v>
      </c>
      <c r="IY918">
        <v>0.3101</v>
      </c>
      <c r="IZ918">
        <v>0.972545899424372</v>
      </c>
      <c r="JA918">
        <v>0.00534676025210932</v>
      </c>
      <c r="JB918">
        <v>-1.70922874884956e-06</v>
      </c>
      <c r="JC918">
        <v>5.24977269206303e-10</v>
      </c>
      <c r="JD918">
        <v>0.310040366037049</v>
      </c>
      <c r="JE918">
        <v>0</v>
      </c>
      <c r="JF918">
        <v>0</v>
      </c>
      <c r="JG918">
        <v>0</v>
      </c>
      <c r="JH918">
        <v>4</v>
      </c>
      <c r="JI918">
        <v>2317</v>
      </c>
      <c r="JJ918">
        <v>-0</v>
      </c>
      <c r="JK918">
        <v>23</v>
      </c>
      <c r="JL918">
        <v>29370201.2</v>
      </c>
      <c r="JM918">
        <v>29370201.2</v>
      </c>
      <c r="JN918">
        <v>1.54785</v>
      </c>
      <c r="JO918">
        <v>2.62695</v>
      </c>
      <c r="JP918">
        <v>2.19849</v>
      </c>
      <c r="JQ918">
        <v>2.63672</v>
      </c>
      <c r="JR918">
        <v>2.44507</v>
      </c>
      <c r="JS918">
        <v>2.30469</v>
      </c>
      <c r="JT918">
        <v>33.1992</v>
      </c>
      <c r="JU918">
        <v>24.07</v>
      </c>
      <c r="JV918">
        <v>18</v>
      </c>
      <c r="JW918">
        <v>484.664</v>
      </c>
      <c r="JX918">
        <v>738.819</v>
      </c>
      <c r="JY918">
        <v>34.0227</v>
      </c>
      <c r="JZ918">
        <v>53.8617</v>
      </c>
      <c r="KA918">
        <v>30.0044</v>
      </c>
      <c r="KB918">
        <v>52.9264</v>
      </c>
      <c r="KC918">
        <v>52.6182</v>
      </c>
      <c r="KD918">
        <v>31.0855</v>
      </c>
      <c r="KE918">
        <v>0</v>
      </c>
      <c r="KF918">
        <v>100</v>
      </c>
      <c r="KG918">
        <v>33.931</v>
      </c>
      <c r="KH918">
        <v>624.059</v>
      </c>
      <c r="KI918">
        <v>21.9999</v>
      </c>
      <c r="KJ918">
        <v>92.6423</v>
      </c>
      <c r="KK918">
        <v>89.3324</v>
      </c>
    </row>
    <row r="919" spans="1:297">
      <c r="A919">
        <v>903</v>
      </c>
      <c r="B919">
        <v>1762212076.1</v>
      </c>
      <c r="C919">
        <v>13844.0999999046</v>
      </c>
      <c r="D919" t="s">
        <v>2259</v>
      </c>
      <c r="E919" t="s">
        <v>2260</v>
      </c>
      <c r="F919">
        <v>5</v>
      </c>
      <c r="G919" t="s">
        <v>2186</v>
      </c>
      <c r="H919" t="s">
        <v>438</v>
      </c>
      <c r="I919">
        <v>1762212067.94615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614.125527642036</v>
      </c>
      <c r="AK919">
        <v>592.370945454545</v>
      </c>
      <c r="AL919">
        <v>3.39965602126789</v>
      </c>
      <c r="AM919">
        <v>64.5046839738276</v>
      </c>
      <c r="AN919">
        <f>(AP919 - AO919 + DY919*1E3/(8.314*(EA919+273.15)) * AR919/DX919 * AQ919) * DX919/(100*DL919) * 1000/(1000 - AP919)</f>
        <v>0</v>
      </c>
      <c r="AO919">
        <v>20.9748826297884</v>
      </c>
      <c r="AP919">
        <v>35.5336927272727</v>
      </c>
      <c r="AQ919">
        <v>0.000452991189738256</v>
      </c>
      <c r="AR919">
        <v>96.4225212296076</v>
      </c>
      <c r="AS919">
        <v>8</v>
      </c>
      <c r="AT919">
        <v>2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439</v>
      </c>
      <c r="AY919" t="s">
        <v>439</v>
      </c>
      <c r="AZ919">
        <v>0</v>
      </c>
      <c r="BA919">
        <v>0</v>
      </c>
      <c r="BB919">
        <f>1-AZ919/BA919</f>
        <v>0</v>
      </c>
      <c r="BC919">
        <v>0</v>
      </c>
      <c r="BD919" t="s">
        <v>439</v>
      </c>
      <c r="BE919" t="s">
        <v>439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439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440</v>
      </c>
      <c r="DO919">
        <v>2</v>
      </c>
      <c r="DP919" t="b">
        <v>1</v>
      </c>
      <c r="DQ919">
        <v>1762212067.94615</v>
      </c>
      <c r="DR919">
        <v>547.810615384615</v>
      </c>
      <c r="DS919">
        <v>586.427846153846</v>
      </c>
      <c r="DT919">
        <v>35.5099384615385</v>
      </c>
      <c r="DU919">
        <v>20.9745692307692</v>
      </c>
      <c r="DV919">
        <v>544.349692307692</v>
      </c>
      <c r="DW919">
        <v>35.1998923076923</v>
      </c>
      <c r="DX919">
        <v>499.996538461538</v>
      </c>
      <c r="DY919">
        <v>90.7925846153846</v>
      </c>
      <c r="DZ919">
        <v>0.0999918230769231</v>
      </c>
      <c r="EA919">
        <v>43.4004846153846</v>
      </c>
      <c r="EB919">
        <v>42.0343461538461</v>
      </c>
      <c r="EC919">
        <v>999.9</v>
      </c>
      <c r="ED919">
        <v>0</v>
      </c>
      <c r="EE919">
        <v>0</v>
      </c>
      <c r="EF919">
        <v>10002.6961538462</v>
      </c>
      <c r="EG919">
        <v>0</v>
      </c>
      <c r="EH919">
        <v>1174.26230769231</v>
      </c>
      <c r="EI919">
        <v>-38.6170615384615</v>
      </c>
      <c r="EJ919">
        <v>567.98</v>
      </c>
      <c r="EK919">
        <v>598.991384615385</v>
      </c>
      <c r="EL919">
        <v>14.5353769230769</v>
      </c>
      <c r="EM919">
        <v>586.427846153846</v>
      </c>
      <c r="EN919">
        <v>20.9745692307692</v>
      </c>
      <c r="EO919">
        <v>3.22403846153846</v>
      </c>
      <c r="EP919">
        <v>1.90433461538462</v>
      </c>
      <c r="EQ919">
        <v>25.2326</v>
      </c>
      <c r="ER919">
        <v>16.6705692307692</v>
      </c>
      <c r="ES919">
        <v>1999.99384615385</v>
      </c>
      <c r="ET919">
        <v>0.98</v>
      </c>
      <c r="EU919">
        <v>0.0199997</v>
      </c>
      <c r="EV919">
        <v>0</v>
      </c>
      <c r="EW919">
        <v>1148.96923076923</v>
      </c>
      <c r="EX919">
        <v>5.00059</v>
      </c>
      <c r="EY919">
        <v>24871.1</v>
      </c>
      <c r="EZ919">
        <v>17360.2692307692</v>
      </c>
      <c r="FA919">
        <v>64.5766153846154</v>
      </c>
      <c r="FB919">
        <v>65.1823846153846</v>
      </c>
      <c r="FC919">
        <v>64.1006923076923</v>
      </c>
      <c r="FD919">
        <v>64.5430769230769</v>
      </c>
      <c r="FE919">
        <v>64.7738461538462</v>
      </c>
      <c r="FF919">
        <v>1955.09384615385</v>
      </c>
      <c r="FG919">
        <v>39.9</v>
      </c>
      <c r="FH919">
        <v>0</v>
      </c>
      <c r="FI919">
        <v>1762212075.2</v>
      </c>
      <c r="FJ919">
        <v>0</v>
      </c>
      <c r="FK919">
        <v>1148.924</v>
      </c>
      <c r="FL919">
        <v>1.36692307912717</v>
      </c>
      <c r="FM919">
        <v>63.1384615500531</v>
      </c>
      <c r="FN919">
        <v>24871.992</v>
      </c>
      <c r="FO919">
        <v>15</v>
      </c>
      <c r="FP919">
        <v>0</v>
      </c>
      <c r="FQ919" t="s">
        <v>441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-38.16647</v>
      </c>
      <c r="GD919">
        <v>-7.3162827067669</v>
      </c>
      <c r="GE919">
        <v>0.755165442866661</v>
      </c>
      <c r="GF919">
        <v>0</v>
      </c>
      <c r="GG919">
        <v>1148.78647058824</v>
      </c>
      <c r="GH919">
        <v>2.05897631549103</v>
      </c>
      <c r="GI919">
        <v>0.292925229899059</v>
      </c>
      <c r="GJ919">
        <v>-1</v>
      </c>
      <c r="GK919">
        <v>14.526015</v>
      </c>
      <c r="GL919">
        <v>0.180383458646604</v>
      </c>
      <c r="GM919">
        <v>0.0174873747315028</v>
      </c>
      <c r="GN919">
        <v>0</v>
      </c>
      <c r="GO919">
        <v>0</v>
      </c>
      <c r="GP919">
        <v>2</v>
      </c>
      <c r="GQ919" t="s">
        <v>442</v>
      </c>
      <c r="GR919">
        <v>3.1256</v>
      </c>
      <c r="GS919">
        <v>2.778</v>
      </c>
      <c r="GT919">
        <v>0.107028</v>
      </c>
      <c r="GU919">
        <v>0.112748</v>
      </c>
      <c r="GV919">
        <v>0.129662</v>
      </c>
      <c r="GW919">
        <v>0.0893419</v>
      </c>
      <c r="GX919">
        <v>31972.2</v>
      </c>
      <c r="GY919">
        <v>33605.1</v>
      </c>
      <c r="GZ919">
        <v>32526</v>
      </c>
      <c r="HA919">
        <v>34426.9</v>
      </c>
      <c r="HB919">
        <v>40453.1</v>
      </c>
      <c r="HC919">
        <v>45175.6</v>
      </c>
      <c r="HD919">
        <v>51101.5</v>
      </c>
      <c r="HE919">
        <v>55199.1</v>
      </c>
      <c r="HF919">
        <v>1.67265</v>
      </c>
      <c r="HG919">
        <v>1.98305</v>
      </c>
      <c r="HH919">
        <v>-0.124555</v>
      </c>
      <c r="HI919">
        <v>0</v>
      </c>
      <c r="HJ919">
        <v>44.0174</v>
      </c>
      <c r="HK919">
        <v>999.9</v>
      </c>
      <c r="HL919">
        <v>53.516</v>
      </c>
      <c r="HM919">
        <v>28.48</v>
      </c>
      <c r="HN919">
        <v>23.0015</v>
      </c>
      <c r="HO919">
        <v>60.7645</v>
      </c>
      <c r="HP919">
        <v>31.0777</v>
      </c>
      <c r="HQ919">
        <v>2</v>
      </c>
      <c r="HR919">
        <v>2.45916</v>
      </c>
      <c r="HS919">
        <v>9.28105</v>
      </c>
      <c r="HT919">
        <v>19.8915</v>
      </c>
      <c r="HU919">
        <v>5.19004</v>
      </c>
      <c r="HV919">
        <v>12.0159</v>
      </c>
      <c r="HW919">
        <v>4.9693</v>
      </c>
      <c r="HX919">
        <v>3.29508</v>
      </c>
      <c r="HY919">
        <v>999.9</v>
      </c>
      <c r="HZ919">
        <v>9999</v>
      </c>
      <c r="IA919">
        <v>9999</v>
      </c>
      <c r="IB919">
        <v>9999</v>
      </c>
      <c r="IC919">
        <v>1.86311</v>
      </c>
      <c r="ID919">
        <v>1.86811</v>
      </c>
      <c r="IE919">
        <v>1.86783</v>
      </c>
      <c r="IF919">
        <v>1.86904</v>
      </c>
      <c r="IG919">
        <v>1.86981</v>
      </c>
      <c r="IH919">
        <v>1.86584</v>
      </c>
      <c r="II919">
        <v>1.86702</v>
      </c>
      <c r="IJ919">
        <v>1.86837</v>
      </c>
      <c r="IK919">
        <v>5</v>
      </c>
      <c r="IL919">
        <v>0</v>
      </c>
      <c r="IM919">
        <v>0</v>
      </c>
      <c r="IN919">
        <v>0</v>
      </c>
      <c r="IO919" t="s">
        <v>443</v>
      </c>
      <c r="IP919" t="s">
        <v>444</v>
      </c>
      <c r="IQ919" t="s">
        <v>445</v>
      </c>
      <c r="IR919" t="s">
        <v>445</v>
      </c>
      <c r="IS919" t="s">
        <v>445</v>
      </c>
      <c r="IT919" t="s">
        <v>445</v>
      </c>
      <c r="IU919">
        <v>0</v>
      </c>
      <c r="IV919">
        <v>100</v>
      </c>
      <c r="IW919">
        <v>100</v>
      </c>
      <c r="IX919">
        <v>3.566</v>
      </c>
      <c r="IY919">
        <v>0.3101</v>
      </c>
      <c r="IZ919">
        <v>0.972545899424372</v>
      </c>
      <c r="JA919">
        <v>0.00534676025210932</v>
      </c>
      <c r="JB919">
        <v>-1.70922874884956e-06</v>
      </c>
      <c r="JC919">
        <v>5.24977269206303e-10</v>
      </c>
      <c r="JD919">
        <v>0.310040366037049</v>
      </c>
      <c r="JE919">
        <v>0</v>
      </c>
      <c r="JF919">
        <v>0</v>
      </c>
      <c r="JG919">
        <v>0</v>
      </c>
      <c r="JH919">
        <v>4</v>
      </c>
      <c r="JI919">
        <v>2317</v>
      </c>
      <c r="JJ919">
        <v>-0</v>
      </c>
      <c r="JK919">
        <v>23</v>
      </c>
      <c r="JL919">
        <v>29370201.3</v>
      </c>
      <c r="JM919">
        <v>29370201.3</v>
      </c>
      <c r="JN919">
        <v>1.58447</v>
      </c>
      <c r="JO919">
        <v>2.62329</v>
      </c>
      <c r="JP919">
        <v>2.19849</v>
      </c>
      <c r="JQ919">
        <v>2.63672</v>
      </c>
      <c r="JR919">
        <v>2.44507</v>
      </c>
      <c r="JS919">
        <v>2.32788</v>
      </c>
      <c r="JT919">
        <v>33.1769</v>
      </c>
      <c r="JU919">
        <v>24.0875</v>
      </c>
      <c r="JV919">
        <v>18</v>
      </c>
      <c r="JW919">
        <v>484.421</v>
      </c>
      <c r="JX919">
        <v>738.869</v>
      </c>
      <c r="JY919">
        <v>34.0192</v>
      </c>
      <c r="JZ919">
        <v>53.9019</v>
      </c>
      <c r="KA919">
        <v>30.0044</v>
      </c>
      <c r="KB919">
        <v>52.9606</v>
      </c>
      <c r="KC919">
        <v>52.6563</v>
      </c>
      <c r="KD919">
        <v>31.8028</v>
      </c>
      <c r="KE919">
        <v>0</v>
      </c>
      <c r="KF919">
        <v>100</v>
      </c>
      <c r="KG919">
        <v>33.8955</v>
      </c>
      <c r="KH919">
        <v>637.656</v>
      </c>
      <c r="KI919">
        <v>21.9999</v>
      </c>
      <c r="KJ919">
        <v>92.6354</v>
      </c>
      <c r="KK919">
        <v>89.3241</v>
      </c>
    </row>
    <row r="920" spans="1:297">
      <c r="A920">
        <v>904</v>
      </c>
      <c r="B920">
        <v>1762212081.1</v>
      </c>
      <c r="C920">
        <v>13849.0999999046</v>
      </c>
      <c r="D920" t="s">
        <v>2261</v>
      </c>
      <c r="E920" t="s">
        <v>2262</v>
      </c>
      <c r="F920">
        <v>5</v>
      </c>
      <c r="G920" t="s">
        <v>2186</v>
      </c>
      <c r="H920" t="s">
        <v>438</v>
      </c>
      <c r="I920">
        <v>1762212072.94615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630.637163258146</v>
      </c>
      <c r="AK920">
        <v>609.007036363636</v>
      </c>
      <c r="AL920">
        <v>3.31349151777985</v>
      </c>
      <c r="AM920">
        <v>64.5046839738276</v>
      </c>
      <c r="AN920">
        <f>(AP920 - AO920 + DY920*1E3/(8.314*(EA920+273.15)) * AR920/DX920 * AQ920) * DX920/(100*DL920) * 1000/(1000 - AP920)</f>
        <v>0</v>
      </c>
      <c r="AO920">
        <v>20.9782889217949</v>
      </c>
      <c r="AP920">
        <v>35.5486666666667</v>
      </c>
      <c r="AQ920">
        <v>0.00034519614577464</v>
      </c>
      <c r="AR920">
        <v>96.4225212296076</v>
      </c>
      <c r="AS920">
        <v>8</v>
      </c>
      <c r="AT920">
        <v>2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439</v>
      </c>
      <c r="AY920" t="s">
        <v>439</v>
      </c>
      <c r="AZ920">
        <v>0</v>
      </c>
      <c r="BA920">
        <v>0</v>
      </c>
      <c r="BB920">
        <f>1-AZ920/BA920</f>
        <v>0</v>
      </c>
      <c r="BC920">
        <v>0</v>
      </c>
      <c r="BD920" t="s">
        <v>439</v>
      </c>
      <c r="BE920" t="s">
        <v>439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439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440</v>
      </c>
      <c r="DO920">
        <v>2</v>
      </c>
      <c r="DP920" t="b">
        <v>1</v>
      </c>
      <c r="DQ920">
        <v>1762212072.94615</v>
      </c>
      <c r="DR920">
        <v>564.170153846154</v>
      </c>
      <c r="DS920">
        <v>602.993384615385</v>
      </c>
      <c r="DT920">
        <v>35.5262923076923</v>
      </c>
      <c r="DU920">
        <v>20.9757538461538</v>
      </c>
      <c r="DV920">
        <v>560.645</v>
      </c>
      <c r="DW920">
        <v>35.2162461538462</v>
      </c>
      <c r="DX920">
        <v>500.007076923077</v>
      </c>
      <c r="DY920">
        <v>90.7897538461538</v>
      </c>
      <c r="DZ920">
        <v>0.100003853846154</v>
      </c>
      <c r="EA920">
        <v>43.4024615384615</v>
      </c>
      <c r="EB920">
        <v>42.0350846153846</v>
      </c>
      <c r="EC920">
        <v>999.9</v>
      </c>
      <c r="ED920">
        <v>0</v>
      </c>
      <c r="EE920">
        <v>0</v>
      </c>
      <c r="EF920">
        <v>10003.0769230769</v>
      </c>
      <c r="EG920">
        <v>0</v>
      </c>
      <c r="EH920">
        <v>1174.18153846154</v>
      </c>
      <c r="EI920">
        <v>-38.8230846153846</v>
      </c>
      <c r="EJ920">
        <v>584.951692307692</v>
      </c>
      <c r="EK920">
        <v>615.912615384615</v>
      </c>
      <c r="EL920">
        <v>14.5505384615385</v>
      </c>
      <c r="EM920">
        <v>602.993384615385</v>
      </c>
      <c r="EN920">
        <v>20.9757538461538</v>
      </c>
      <c r="EO920">
        <v>3.22542230769231</v>
      </c>
      <c r="EP920">
        <v>1.90438230769231</v>
      </c>
      <c r="EQ920">
        <v>25.2398076923077</v>
      </c>
      <c r="ER920">
        <v>16.6709769230769</v>
      </c>
      <c r="ES920">
        <v>1999.96461538462</v>
      </c>
      <c r="ET920">
        <v>0.98</v>
      </c>
      <c r="EU920">
        <v>0.0199997</v>
      </c>
      <c r="EV920">
        <v>0</v>
      </c>
      <c r="EW920">
        <v>1149.08307692308</v>
      </c>
      <c r="EX920">
        <v>5.00059</v>
      </c>
      <c r="EY920">
        <v>24875.6923076923</v>
      </c>
      <c r="EZ920">
        <v>17360.0230769231</v>
      </c>
      <c r="FA920">
        <v>64.6150769230769</v>
      </c>
      <c r="FB920">
        <v>65.2160769230769</v>
      </c>
      <c r="FC920">
        <v>64.1343846153846</v>
      </c>
      <c r="FD920">
        <v>64.5815384615385</v>
      </c>
      <c r="FE920">
        <v>64.8026153846154</v>
      </c>
      <c r="FF920">
        <v>1955.06461538462</v>
      </c>
      <c r="FG920">
        <v>39.9</v>
      </c>
      <c r="FH920">
        <v>0</v>
      </c>
      <c r="FI920">
        <v>1762212080.6</v>
      </c>
      <c r="FJ920">
        <v>0</v>
      </c>
      <c r="FK920">
        <v>1149</v>
      </c>
      <c r="FL920">
        <v>-0.195555557081995</v>
      </c>
      <c r="FM920">
        <v>48.4547008720288</v>
      </c>
      <c r="FN920">
        <v>24876.65</v>
      </c>
      <c r="FO920">
        <v>15</v>
      </c>
      <c r="FP920">
        <v>0</v>
      </c>
      <c r="FQ920" t="s">
        <v>441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-38.67497</v>
      </c>
      <c r="GD920">
        <v>-2.822030075188</v>
      </c>
      <c r="GE920">
        <v>0.368472096772606</v>
      </c>
      <c r="GF920">
        <v>0</v>
      </c>
      <c r="GG920">
        <v>1148.93323529412</v>
      </c>
      <c r="GH920">
        <v>0.670588236245577</v>
      </c>
      <c r="GI920">
        <v>0.206977131277763</v>
      </c>
      <c r="GJ920">
        <v>-1</v>
      </c>
      <c r="GK920">
        <v>14.54316</v>
      </c>
      <c r="GL920">
        <v>0.182742857142874</v>
      </c>
      <c r="GM920">
        <v>0.0176569363140949</v>
      </c>
      <c r="GN920">
        <v>0</v>
      </c>
      <c r="GO920">
        <v>0</v>
      </c>
      <c r="GP920">
        <v>2</v>
      </c>
      <c r="GQ920" t="s">
        <v>442</v>
      </c>
      <c r="GR920">
        <v>3.12562</v>
      </c>
      <c r="GS920">
        <v>2.77785</v>
      </c>
      <c r="GT920">
        <v>0.109177</v>
      </c>
      <c r="GU920">
        <v>0.114755</v>
      </c>
      <c r="GV920">
        <v>0.129675</v>
      </c>
      <c r="GW920">
        <v>0.0893354</v>
      </c>
      <c r="GX920">
        <v>31891.8</v>
      </c>
      <c r="GY920">
        <v>33525</v>
      </c>
      <c r="GZ920">
        <v>32522.9</v>
      </c>
      <c r="HA920">
        <v>34423.2</v>
      </c>
      <c r="HB920">
        <v>40449.5</v>
      </c>
      <c r="HC920">
        <v>45171.5</v>
      </c>
      <c r="HD920">
        <v>51097.1</v>
      </c>
      <c r="HE920">
        <v>55193.4</v>
      </c>
      <c r="HF920">
        <v>1.67238</v>
      </c>
      <c r="HG920">
        <v>1.98248</v>
      </c>
      <c r="HH920">
        <v>-0.124406</v>
      </c>
      <c r="HI920">
        <v>0</v>
      </c>
      <c r="HJ920">
        <v>44.0267</v>
      </c>
      <c r="HK920">
        <v>999.9</v>
      </c>
      <c r="HL920">
        <v>53.516</v>
      </c>
      <c r="HM920">
        <v>28.47</v>
      </c>
      <c r="HN920">
        <v>22.9907</v>
      </c>
      <c r="HO920">
        <v>60.5645</v>
      </c>
      <c r="HP920">
        <v>31.0176</v>
      </c>
      <c r="HQ920">
        <v>2</v>
      </c>
      <c r="HR920">
        <v>2.46369</v>
      </c>
      <c r="HS920">
        <v>9.28105</v>
      </c>
      <c r="HT920">
        <v>19.8911</v>
      </c>
      <c r="HU920">
        <v>5.18794</v>
      </c>
      <c r="HV920">
        <v>12.0159</v>
      </c>
      <c r="HW920">
        <v>4.9695</v>
      </c>
      <c r="HX920">
        <v>3.29503</v>
      </c>
      <c r="HY920">
        <v>999.9</v>
      </c>
      <c r="HZ920">
        <v>9999</v>
      </c>
      <c r="IA920">
        <v>9999</v>
      </c>
      <c r="IB920">
        <v>9999</v>
      </c>
      <c r="IC920">
        <v>1.86312</v>
      </c>
      <c r="ID920">
        <v>1.86813</v>
      </c>
      <c r="IE920">
        <v>1.86783</v>
      </c>
      <c r="IF920">
        <v>1.86905</v>
      </c>
      <c r="IG920">
        <v>1.86981</v>
      </c>
      <c r="IH920">
        <v>1.86584</v>
      </c>
      <c r="II920">
        <v>1.867</v>
      </c>
      <c r="IJ920">
        <v>1.86843</v>
      </c>
      <c r="IK920">
        <v>5</v>
      </c>
      <c r="IL920">
        <v>0</v>
      </c>
      <c r="IM920">
        <v>0</v>
      </c>
      <c r="IN920">
        <v>0</v>
      </c>
      <c r="IO920" t="s">
        <v>443</v>
      </c>
      <c r="IP920" t="s">
        <v>444</v>
      </c>
      <c r="IQ920" t="s">
        <v>445</v>
      </c>
      <c r="IR920" t="s">
        <v>445</v>
      </c>
      <c r="IS920" t="s">
        <v>445</v>
      </c>
      <c r="IT920" t="s">
        <v>445</v>
      </c>
      <c r="IU920">
        <v>0</v>
      </c>
      <c r="IV920">
        <v>100</v>
      </c>
      <c r="IW920">
        <v>100</v>
      </c>
      <c r="IX920">
        <v>3.628</v>
      </c>
      <c r="IY920">
        <v>0.31</v>
      </c>
      <c r="IZ920">
        <v>0.972545899424372</v>
      </c>
      <c r="JA920">
        <v>0.00534676025210932</v>
      </c>
      <c r="JB920">
        <v>-1.70922874884956e-06</v>
      </c>
      <c r="JC920">
        <v>5.24977269206303e-10</v>
      </c>
      <c r="JD920">
        <v>0.310040366037049</v>
      </c>
      <c r="JE920">
        <v>0</v>
      </c>
      <c r="JF920">
        <v>0</v>
      </c>
      <c r="JG920">
        <v>0</v>
      </c>
      <c r="JH920">
        <v>4</v>
      </c>
      <c r="JI920">
        <v>2317</v>
      </c>
      <c r="JJ920">
        <v>-0</v>
      </c>
      <c r="JK920">
        <v>23</v>
      </c>
      <c r="JL920">
        <v>29370201.4</v>
      </c>
      <c r="JM920">
        <v>29370201.4</v>
      </c>
      <c r="JN920">
        <v>1.61865</v>
      </c>
      <c r="JO920">
        <v>2.62451</v>
      </c>
      <c r="JP920">
        <v>2.19849</v>
      </c>
      <c r="JQ920">
        <v>2.63672</v>
      </c>
      <c r="JR920">
        <v>2.44507</v>
      </c>
      <c r="JS920">
        <v>2.26685</v>
      </c>
      <c r="JT920">
        <v>33.1992</v>
      </c>
      <c r="JU920">
        <v>24.07</v>
      </c>
      <c r="JV920">
        <v>18</v>
      </c>
      <c r="JW920">
        <v>484.442</v>
      </c>
      <c r="JX920">
        <v>738.613</v>
      </c>
      <c r="JY920">
        <v>34.0189</v>
      </c>
      <c r="JZ920">
        <v>53.9422</v>
      </c>
      <c r="KA920">
        <v>30.0044</v>
      </c>
      <c r="KB920">
        <v>52.9998</v>
      </c>
      <c r="KC920">
        <v>52.6903</v>
      </c>
      <c r="KD920">
        <v>32.5626</v>
      </c>
      <c r="KE920">
        <v>0</v>
      </c>
      <c r="KF920">
        <v>100</v>
      </c>
      <c r="KG920">
        <v>33.8635</v>
      </c>
      <c r="KH920">
        <v>657.972</v>
      </c>
      <c r="KI920">
        <v>21.9999</v>
      </c>
      <c r="KJ920">
        <v>92.627</v>
      </c>
      <c r="KK920">
        <v>89.3147</v>
      </c>
    </row>
    <row r="921" spans="1:297">
      <c r="A921">
        <v>905</v>
      </c>
      <c r="B921">
        <v>1762212086.1</v>
      </c>
      <c r="C921">
        <v>13854.0999999046</v>
      </c>
      <c r="D921" t="s">
        <v>2263</v>
      </c>
      <c r="E921" t="s">
        <v>2264</v>
      </c>
      <c r="F921">
        <v>5</v>
      </c>
      <c r="G921" t="s">
        <v>2186</v>
      </c>
      <c r="H921" t="s">
        <v>438</v>
      </c>
      <c r="I921">
        <v>1762212077.94615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646.56219238618</v>
      </c>
      <c r="AK921">
        <v>625.083484848485</v>
      </c>
      <c r="AL921">
        <v>3.20470758965666</v>
      </c>
      <c r="AM921">
        <v>64.5046839738276</v>
      </c>
      <c r="AN921">
        <f>(AP921 - AO921 + DY921*1E3/(8.314*(EA921+273.15)) * AR921/DX921 * AQ921) * DX921/(100*DL921) * 1000/(1000 - AP921)</f>
        <v>0</v>
      </c>
      <c r="AO921">
        <v>20.9777778877882</v>
      </c>
      <c r="AP921">
        <v>35.5521909090909</v>
      </c>
      <c r="AQ921">
        <v>0.000125601269689197</v>
      </c>
      <c r="AR921">
        <v>96.4225212296076</v>
      </c>
      <c r="AS921">
        <v>8</v>
      </c>
      <c r="AT921">
        <v>2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439</v>
      </c>
      <c r="AY921" t="s">
        <v>439</v>
      </c>
      <c r="AZ921">
        <v>0</v>
      </c>
      <c r="BA921">
        <v>0</v>
      </c>
      <c r="BB921">
        <f>1-AZ921/BA921</f>
        <v>0</v>
      </c>
      <c r="BC921">
        <v>0</v>
      </c>
      <c r="BD921" t="s">
        <v>439</v>
      </c>
      <c r="BE921" t="s">
        <v>439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439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440</v>
      </c>
      <c r="DO921">
        <v>2</v>
      </c>
      <c r="DP921" t="b">
        <v>1</v>
      </c>
      <c r="DQ921">
        <v>1762212077.94615</v>
      </c>
      <c r="DR921">
        <v>580.301692307692</v>
      </c>
      <c r="DS921">
        <v>619.276846153846</v>
      </c>
      <c r="DT921">
        <v>35.5396230769231</v>
      </c>
      <c r="DU921">
        <v>20.9769307692308</v>
      </c>
      <c r="DV921">
        <v>576.713769230769</v>
      </c>
      <c r="DW921">
        <v>35.2295846153846</v>
      </c>
      <c r="DX921">
        <v>500.002153846154</v>
      </c>
      <c r="DY921">
        <v>90.7867076923077</v>
      </c>
      <c r="DZ921">
        <v>0.100006315384615</v>
      </c>
      <c r="EA921">
        <v>43.4053076923077</v>
      </c>
      <c r="EB921">
        <v>42.0380230769231</v>
      </c>
      <c r="EC921">
        <v>999.9</v>
      </c>
      <c r="ED921">
        <v>0</v>
      </c>
      <c r="EE921">
        <v>0</v>
      </c>
      <c r="EF921">
        <v>10003.2615384615</v>
      </c>
      <c r="EG921">
        <v>0</v>
      </c>
      <c r="EH921">
        <v>1174.09384615385</v>
      </c>
      <c r="EI921">
        <v>-38.9749769230769</v>
      </c>
      <c r="EJ921">
        <v>601.685769230769</v>
      </c>
      <c r="EK921">
        <v>632.545615384615</v>
      </c>
      <c r="EL921">
        <v>14.5626923076923</v>
      </c>
      <c r="EM921">
        <v>619.276846153846</v>
      </c>
      <c r="EN921">
        <v>20.9769307692308</v>
      </c>
      <c r="EO921">
        <v>3.22652461538461</v>
      </c>
      <c r="EP921">
        <v>1.90442615384615</v>
      </c>
      <c r="EQ921">
        <v>25.2455384615385</v>
      </c>
      <c r="ER921">
        <v>16.6713461538462</v>
      </c>
      <c r="ES921">
        <v>1999.95692307692</v>
      </c>
      <c r="ET921">
        <v>0.980000230769231</v>
      </c>
      <c r="EU921">
        <v>0.0199994615384615</v>
      </c>
      <c r="EV921">
        <v>0</v>
      </c>
      <c r="EW921">
        <v>1149.03230769231</v>
      </c>
      <c r="EX921">
        <v>5.00059</v>
      </c>
      <c r="EY921">
        <v>24879.2769230769</v>
      </c>
      <c r="EZ921">
        <v>17359.9538461538</v>
      </c>
      <c r="FA921">
        <v>64.6535384615385</v>
      </c>
      <c r="FB921">
        <v>65.2497692307692</v>
      </c>
      <c r="FC921">
        <v>64.168</v>
      </c>
      <c r="FD921">
        <v>64.6152307692308</v>
      </c>
      <c r="FE921">
        <v>64.8410769230769</v>
      </c>
      <c r="FF921">
        <v>1955.05692307692</v>
      </c>
      <c r="FG921">
        <v>39.9</v>
      </c>
      <c r="FH921">
        <v>0</v>
      </c>
      <c r="FI921">
        <v>1762212085.4</v>
      </c>
      <c r="FJ921">
        <v>0</v>
      </c>
      <c r="FK921">
        <v>1148.92192307692</v>
      </c>
      <c r="FL921">
        <v>-1.4157264916147</v>
      </c>
      <c r="FM921">
        <v>36.9743588805383</v>
      </c>
      <c r="FN921">
        <v>24880.0346153846</v>
      </c>
      <c r="FO921">
        <v>15</v>
      </c>
      <c r="FP921">
        <v>0</v>
      </c>
      <c r="FQ921" t="s">
        <v>441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-38.792275</v>
      </c>
      <c r="GD921">
        <v>-0.721303759398502</v>
      </c>
      <c r="GE921">
        <v>0.305120911893958</v>
      </c>
      <c r="GF921">
        <v>0</v>
      </c>
      <c r="GG921">
        <v>1148.95794117647</v>
      </c>
      <c r="GH921">
        <v>-0.244919782521759</v>
      </c>
      <c r="GI921">
        <v>0.224928477675027</v>
      </c>
      <c r="GJ921">
        <v>-1</v>
      </c>
      <c r="GK921">
        <v>14.553855</v>
      </c>
      <c r="GL921">
        <v>0.149851127819519</v>
      </c>
      <c r="GM921">
        <v>0.0146416008346083</v>
      </c>
      <c r="GN921">
        <v>0</v>
      </c>
      <c r="GO921">
        <v>0</v>
      </c>
      <c r="GP921">
        <v>2</v>
      </c>
      <c r="GQ921" t="s">
        <v>442</v>
      </c>
      <c r="GR921">
        <v>3.12567</v>
      </c>
      <c r="GS921">
        <v>2.77798</v>
      </c>
      <c r="GT921">
        <v>0.111249</v>
      </c>
      <c r="GU921">
        <v>0.116964</v>
      </c>
      <c r="GV921">
        <v>0.129683</v>
      </c>
      <c r="GW921">
        <v>0.0893258</v>
      </c>
      <c r="GX921">
        <v>31814.4</v>
      </c>
      <c r="GY921">
        <v>33437.1</v>
      </c>
      <c r="GZ921">
        <v>32519.9</v>
      </c>
      <c r="HA921">
        <v>34419.2</v>
      </c>
      <c r="HB921">
        <v>40446.7</v>
      </c>
      <c r="HC921">
        <v>45167.6</v>
      </c>
      <c r="HD921">
        <v>51093.4</v>
      </c>
      <c r="HE921">
        <v>55187.7</v>
      </c>
      <c r="HF921">
        <v>1.67197</v>
      </c>
      <c r="HG921">
        <v>1.98188</v>
      </c>
      <c r="HH921">
        <v>-0.12489</v>
      </c>
      <c r="HI921">
        <v>0</v>
      </c>
      <c r="HJ921">
        <v>44.0337</v>
      </c>
      <c r="HK921">
        <v>999.9</v>
      </c>
      <c r="HL921">
        <v>53.516</v>
      </c>
      <c r="HM921">
        <v>28.47</v>
      </c>
      <c r="HN921">
        <v>22.9923</v>
      </c>
      <c r="HO921">
        <v>60.8145</v>
      </c>
      <c r="HP921">
        <v>31.0737</v>
      </c>
      <c r="HQ921">
        <v>2</v>
      </c>
      <c r="HR921">
        <v>2.46833</v>
      </c>
      <c r="HS921">
        <v>9.28105</v>
      </c>
      <c r="HT921">
        <v>19.8913</v>
      </c>
      <c r="HU921">
        <v>5.18704</v>
      </c>
      <c r="HV921">
        <v>12.0159</v>
      </c>
      <c r="HW921">
        <v>4.96905</v>
      </c>
      <c r="HX921">
        <v>3.2951</v>
      </c>
      <c r="HY921">
        <v>999.9</v>
      </c>
      <c r="HZ921">
        <v>9999</v>
      </c>
      <c r="IA921">
        <v>9999</v>
      </c>
      <c r="IB921">
        <v>9999</v>
      </c>
      <c r="IC921">
        <v>1.8631</v>
      </c>
      <c r="ID921">
        <v>1.86813</v>
      </c>
      <c r="IE921">
        <v>1.86783</v>
      </c>
      <c r="IF921">
        <v>1.86904</v>
      </c>
      <c r="IG921">
        <v>1.86981</v>
      </c>
      <c r="IH921">
        <v>1.86584</v>
      </c>
      <c r="II921">
        <v>1.86702</v>
      </c>
      <c r="IJ921">
        <v>1.86844</v>
      </c>
      <c r="IK921">
        <v>5</v>
      </c>
      <c r="IL921">
        <v>0</v>
      </c>
      <c r="IM921">
        <v>0</v>
      </c>
      <c r="IN921">
        <v>0</v>
      </c>
      <c r="IO921" t="s">
        <v>443</v>
      </c>
      <c r="IP921" t="s">
        <v>444</v>
      </c>
      <c r="IQ921" t="s">
        <v>445</v>
      </c>
      <c r="IR921" t="s">
        <v>445</v>
      </c>
      <c r="IS921" t="s">
        <v>445</v>
      </c>
      <c r="IT921" t="s">
        <v>445</v>
      </c>
      <c r="IU921">
        <v>0</v>
      </c>
      <c r="IV921">
        <v>100</v>
      </c>
      <c r="IW921">
        <v>100</v>
      </c>
      <c r="IX921">
        <v>3.688</v>
      </c>
      <c r="IY921">
        <v>0.31</v>
      </c>
      <c r="IZ921">
        <v>0.972545899424372</v>
      </c>
      <c r="JA921">
        <v>0.00534676025210932</v>
      </c>
      <c r="JB921">
        <v>-1.70922874884956e-06</v>
      </c>
      <c r="JC921">
        <v>5.24977269206303e-10</v>
      </c>
      <c r="JD921">
        <v>0.310040366037049</v>
      </c>
      <c r="JE921">
        <v>0</v>
      </c>
      <c r="JF921">
        <v>0</v>
      </c>
      <c r="JG921">
        <v>0</v>
      </c>
      <c r="JH921">
        <v>4</v>
      </c>
      <c r="JI921">
        <v>2317</v>
      </c>
      <c r="JJ921">
        <v>-0</v>
      </c>
      <c r="JK921">
        <v>23</v>
      </c>
      <c r="JL921">
        <v>29370201.4</v>
      </c>
      <c r="JM921">
        <v>29370201.4</v>
      </c>
      <c r="JN921">
        <v>1.66016</v>
      </c>
      <c r="JO921">
        <v>2.61719</v>
      </c>
      <c r="JP921">
        <v>2.19849</v>
      </c>
      <c r="JQ921">
        <v>2.63672</v>
      </c>
      <c r="JR921">
        <v>2.44507</v>
      </c>
      <c r="JS921">
        <v>2.33032</v>
      </c>
      <c r="JT921">
        <v>33.1992</v>
      </c>
      <c r="JU921">
        <v>24.0875</v>
      </c>
      <c r="JV921">
        <v>18</v>
      </c>
      <c r="JW921">
        <v>484.346</v>
      </c>
      <c r="JX921">
        <v>738.368</v>
      </c>
      <c r="JY921">
        <v>34.0212</v>
      </c>
      <c r="JZ921">
        <v>53.9825</v>
      </c>
      <c r="KA921">
        <v>30.0045</v>
      </c>
      <c r="KB921">
        <v>53.0341</v>
      </c>
      <c r="KC921">
        <v>52.7286</v>
      </c>
      <c r="KD921">
        <v>33.3031</v>
      </c>
      <c r="KE921">
        <v>0</v>
      </c>
      <c r="KF921">
        <v>100</v>
      </c>
      <c r="KG921">
        <v>33.8229</v>
      </c>
      <c r="KH921">
        <v>671.606</v>
      </c>
      <c r="KI921">
        <v>21.9999</v>
      </c>
      <c r="KJ921">
        <v>92.6196</v>
      </c>
      <c r="KK921">
        <v>89.3051</v>
      </c>
    </row>
    <row r="922" spans="1:297">
      <c r="A922">
        <v>906</v>
      </c>
      <c r="B922">
        <v>1762212091.1</v>
      </c>
      <c r="C922">
        <v>13859.0999999046</v>
      </c>
      <c r="D922" t="s">
        <v>2265</v>
      </c>
      <c r="E922" t="s">
        <v>2266</v>
      </c>
      <c r="F922">
        <v>5</v>
      </c>
      <c r="G922" t="s">
        <v>2186</v>
      </c>
      <c r="H922" t="s">
        <v>438</v>
      </c>
      <c r="I922">
        <v>1762212082.94615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664.024416860277</v>
      </c>
      <c r="AK922">
        <v>641.955648484848</v>
      </c>
      <c r="AL922">
        <v>3.37362834370234</v>
      </c>
      <c r="AM922">
        <v>64.5046839738276</v>
      </c>
      <c r="AN922">
        <f>(AP922 - AO922 + DY922*1E3/(8.314*(EA922+273.15)) * AR922/DX922 * AQ922) * DX922/(100*DL922) * 1000/(1000 - AP922)</f>
        <v>0</v>
      </c>
      <c r="AO922">
        <v>20.9798292582679</v>
      </c>
      <c r="AP922">
        <v>35.5681248484848</v>
      </c>
      <c r="AQ922">
        <v>0.000256926459008021</v>
      </c>
      <c r="AR922">
        <v>96.4225212296076</v>
      </c>
      <c r="AS922">
        <v>8</v>
      </c>
      <c r="AT922">
        <v>2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439</v>
      </c>
      <c r="AY922" t="s">
        <v>439</v>
      </c>
      <c r="AZ922">
        <v>0</v>
      </c>
      <c r="BA922">
        <v>0</v>
      </c>
      <c r="BB922">
        <f>1-AZ922/BA922</f>
        <v>0</v>
      </c>
      <c r="BC922">
        <v>0</v>
      </c>
      <c r="BD922" t="s">
        <v>439</v>
      </c>
      <c r="BE922" t="s">
        <v>439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439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440</v>
      </c>
      <c r="DO922">
        <v>2</v>
      </c>
      <c r="DP922" t="b">
        <v>1</v>
      </c>
      <c r="DQ922">
        <v>1762212082.94615</v>
      </c>
      <c r="DR922">
        <v>596.276</v>
      </c>
      <c r="DS922">
        <v>635.517384615385</v>
      </c>
      <c r="DT922">
        <v>35.5512692307692</v>
      </c>
      <c r="DU922">
        <v>20.9788230769231</v>
      </c>
      <c r="DV922">
        <v>592.626307692308</v>
      </c>
      <c r="DW922">
        <v>35.2412461538462</v>
      </c>
      <c r="DX922">
        <v>500.019230769231</v>
      </c>
      <c r="DY922">
        <v>90.7833153846154</v>
      </c>
      <c r="DZ922">
        <v>0.100045138461538</v>
      </c>
      <c r="EA922">
        <v>43.4074846153846</v>
      </c>
      <c r="EB922">
        <v>42.0414923076923</v>
      </c>
      <c r="EC922">
        <v>999.9</v>
      </c>
      <c r="ED922">
        <v>0</v>
      </c>
      <c r="EE922">
        <v>0</v>
      </c>
      <c r="EF922">
        <v>9999.17461538461</v>
      </c>
      <c r="EG922">
        <v>0</v>
      </c>
      <c r="EH922">
        <v>1173.99307692308</v>
      </c>
      <c r="EI922">
        <v>-39.2412076923077</v>
      </c>
      <c r="EJ922">
        <v>618.256230769231</v>
      </c>
      <c r="EK922">
        <v>649.135538461539</v>
      </c>
      <c r="EL922">
        <v>14.5724384615385</v>
      </c>
      <c r="EM922">
        <v>635.517384615385</v>
      </c>
      <c r="EN922">
        <v>20.9788230769231</v>
      </c>
      <c r="EO922">
        <v>3.22746230769231</v>
      </c>
      <c r="EP922">
        <v>1.90452692307692</v>
      </c>
      <c r="EQ922">
        <v>25.2504230769231</v>
      </c>
      <c r="ER922">
        <v>16.6721846153846</v>
      </c>
      <c r="ES922">
        <v>1999.94769230769</v>
      </c>
      <c r="ET922">
        <v>0.980000461538462</v>
      </c>
      <c r="EU922">
        <v>0.0199992230769231</v>
      </c>
      <c r="EV922">
        <v>0</v>
      </c>
      <c r="EW922">
        <v>1148.88846153846</v>
      </c>
      <c r="EX922">
        <v>5.00059</v>
      </c>
      <c r="EY922">
        <v>24881.3769230769</v>
      </c>
      <c r="EZ922">
        <v>17359.8846153846</v>
      </c>
      <c r="FA922">
        <v>64.692</v>
      </c>
      <c r="FB922">
        <v>65.2833846153846</v>
      </c>
      <c r="FC922">
        <v>64.2064615384615</v>
      </c>
      <c r="FD922">
        <v>64.6488461538462</v>
      </c>
      <c r="FE922">
        <v>64.8604615384615</v>
      </c>
      <c r="FF922">
        <v>1955.04769230769</v>
      </c>
      <c r="FG922">
        <v>39.9</v>
      </c>
      <c r="FH922">
        <v>0</v>
      </c>
      <c r="FI922">
        <v>1762212090.2</v>
      </c>
      <c r="FJ922">
        <v>0</v>
      </c>
      <c r="FK922">
        <v>1148.75807692308</v>
      </c>
      <c r="FL922">
        <v>-2.84752135866552</v>
      </c>
      <c r="FM922">
        <v>20.2564102334356</v>
      </c>
      <c r="FN922">
        <v>24882.0884615385</v>
      </c>
      <c r="FO922">
        <v>15</v>
      </c>
      <c r="FP922">
        <v>0</v>
      </c>
      <c r="FQ922" t="s">
        <v>441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-39.1406428571429</v>
      </c>
      <c r="GD922">
        <v>-2.74887272727273</v>
      </c>
      <c r="GE922">
        <v>0.512660103281501</v>
      </c>
      <c r="GF922">
        <v>0</v>
      </c>
      <c r="GG922">
        <v>1148.87235294118</v>
      </c>
      <c r="GH922">
        <v>-1.63697478569963</v>
      </c>
      <c r="GI922">
        <v>0.276746420599941</v>
      </c>
      <c r="GJ922">
        <v>-1</v>
      </c>
      <c r="GK922">
        <v>14.5642476190476</v>
      </c>
      <c r="GL922">
        <v>0.123288311688298</v>
      </c>
      <c r="GM922">
        <v>0.012634782642622</v>
      </c>
      <c r="GN922">
        <v>0</v>
      </c>
      <c r="GO922">
        <v>0</v>
      </c>
      <c r="GP922">
        <v>2</v>
      </c>
      <c r="GQ922" t="s">
        <v>442</v>
      </c>
      <c r="GR922">
        <v>3.12562</v>
      </c>
      <c r="GS922">
        <v>2.7779</v>
      </c>
      <c r="GT922">
        <v>0.113368</v>
      </c>
      <c r="GU922">
        <v>0.118954</v>
      </c>
      <c r="GV922">
        <v>0.129702</v>
      </c>
      <c r="GW922">
        <v>0.0893275</v>
      </c>
      <c r="GX922">
        <v>31735.5</v>
      </c>
      <c r="GY922">
        <v>33358</v>
      </c>
      <c r="GZ922">
        <v>32517.1</v>
      </c>
      <c r="HA922">
        <v>34415.9</v>
      </c>
      <c r="HB922">
        <v>40443.6</v>
      </c>
      <c r="HC922">
        <v>45163.4</v>
      </c>
      <c r="HD922">
        <v>51089.7</v>
      </c>
      <c r="HE922">
        <v>55182.4</v>
      </c>
      <c r="HF922">
        <v>1.67185</v>
      </c>
      <c r="HG922">
        <v>1.98145</v>
      </c>
      <c r="HH922">
        <v>-0.124872</v>
      </c>
      <c r="HI922">
        <v>0</v>
      </c>
      <c r="HJ922">
        <v>44.0408</v>
      </c>
      <c r="HK922">
        <v>999.9</v>
      </c>
      <c r="HL922">
        <v>53.516</v>
      </c>
      <c r="HM922">
        <v>28.47</v>
      </c>
      <c r="HN922">
        <v>22.9917</v>
      </c>
      <c r="HO922">
        <v>60.7645</v>
      </c>
      <c r="HP922">
        <v>30.9816</v>
      </c>
      <c r="HQ922">
        <v>2</v>
      </c>
      <c r="HR922">
        <v>2.47289</v>
      </c>
      <c r="HS922">
        <v>9.28105</v>
      </c>
      <c r="HT922">
        <v>19.8914</v>
      </c>
      <c r="HU922">
        <v>5.18689</v>
      </c>
      <c r="HV922">
        <v>12.0159</v>
      </c>
      <c r="HW922">
        <v>4.96875</v>
      </c>
      <c r="HX922">
        <v>3.2951</v>
      </c>
      <c r="HY922">
        <v>999.9</v>
      </c>
      <c r="HZ922">
        <v>9999</v>
      </c>
      <c r="IA922">
        <v>9999</v>
      </c>
      <c r="IB922">
        <v>9999</v>
      </c>
      <c r="IC922">
        <v>1.86311</v>
      </c>
      <c r="ID922">
        <v>1.86811</v>
      </c>
      <c r="IE922">
        <v>1.86783</v>
      </c>
      <c r="IF922">
        <v>1.86904</v>
      </c>
      <c r="IG922">
        <v>1.86981</v>
      </c>
      <c r="IH922">
        <v>1.86585</v>
      </c>
      <c r="II922">
        <v>1.86703</v>
      </c>
      <c r="IJ922">
        <v>1.86844</v>
      </c>
      <c r="IK922">
        <v>5</v>
      </c>
      <c r="IL922">
        <v>0</v>
      </c>
      <c r="IM922">
        <v>0</v>
      </c>
      <c r="IN922">
        <v>0</v>
      </c>
      <c r="IO922" t="s">
        <v>443</v>
      </c>
      <c r="IP922" t="s">
        <v>444</v>
      </c>
      <c r="IQ922" t="s">
        <v>445</v>
      </c>
      <c r="IR922" t="s">
        <v>445</v>
      </c>
      <c r="IS922" t="s">
        <v>445</v>
      </c>
      <c r="IT922" t="s">
        <v>445</v>
      </c>
      <c r="IU922">
        <v>0</v>
      </c>
      <c r="IV922">
        <v>100</v>
      </c>
      <c r="IW922">
        <v>100</v>
      </c>
      <c r="IX922">
        <v>3.75</v>
      </c>
      <c r="IY922">
        <v>0.31</v>
      </c>
      <c r="IZ922">
        <v>0.972545899424372</v>
      </c>
      <c r="JA922">
        <v>0.00534676025210932</v>
      </c>
      <c r="JB922">
        <v>-1.70922874884956e-06</v>
      </c>
      <c r="JC922">
        <v>5.24977269206303e-10</v>
      </c>
      <c r="JD922">
        <v>0.310040366037049</v>
      </c>
      <c r="JE922">
        <v>0</v>
      </c>
      <c r="JF922">
        <v>0</v>
      </c>
      <c r="JG922">
        <v>0</v>
      </c>
      <c r="JH922">
        <v>4</v>
      </c>
      <c r="JI922">
        <v>2317</v>
      </c>
      <c r="JJ922">
        <v>-0</v>
      </c>
      <c r="JK922">
        <v>23</v>
      </c>
      <c r="JL922">
        <v>29370201.5</v>
      </c>
      <c r="JM922">
        <v>29370201.5</v>
      </c>
      <c r="JN922">
        <v>1.69556</v>
      </c>
      <c r="JO922">
        <v>2.62695</v>
      </c>
      <c r="JP922">
        <v>2.19849</v>
      </c>
      <c r="JQ922">
        <v>2.63672</v>
      </c>
      <c r="JR922">
        <v>2.44507</v>
      </c>
      <c r="JS922">
        <v>2.2644</v>
      </c>
      <c r="JT922">
        <v>33.1992</v>
      </c>
      <c r="JU922">
        <v>24.0787</v>
      </c>
      <c r="JV922">
        <v>18</v>
      </c>
      <c r="JW922">
        <v>484.483</v>
      </c>
      <c r="JX922">
        <v>738.261</v>
      </c>
      <c r="JY922">
        <v>34.0258</v>
      </c>
      <c r="JZ922">
        <v>54.0237</v>
      </c>
      <c r="KA922">
        <v>30.0045</v>
      </c>
      <c r="KB922">
        <v>53.0744</v>
      </c>
      <c r="KC922">
        <v>52.7627</v>
      </c>
      <c r="KD922">
        <v>34.104</v>
      </c>
      <c r="KE922">
        <v>0</v>
      </c>
      <c r="KF922">
        <v>100</v>
      </c>
      <c r="KG922">
        <v>33.7781</v>
      </c>
      <c r="KH922">
        <v>691.889</v>
      </c>
      <c r="KI922">
        <v>21.9999</v>
      </c>
      <c r="KJ922">
        <v>92.6125</v>
      </c>
      <c r="KK922">
        <v>89.2965</v>
      </c>
    </row>
    <row r="923" spans="1:297">
      <c r="A923">
        <v>907</v>
      </c>
      <c r="B923">
        <v>1762212096.1</v>
      </c>
      <c r="C923">
        <v>13864.0999999046</v>
      </c>
      <c r="D923" t="s">
        <v>2267</v>
      </c>
      <c r="E923" t="s">
        <v>2268</v>
      </c>
      <c r="F923">
        <v>5</v>
      </c>
      <c r="G923" t="s">
        <v>2186</v>
      </c>
      <c r="H923" t="s">
        <v>438</v>
      </c>
      <c r="I923">
        <v>1762212087.94615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680.302416773193</v>
      </c>
      <c r="AK923">
        <v>658.275927272727</v>
      </c>
      <c r="AL923">
        <v>3.27580863805679</v>
      </c>
      <c r="AM923">
        <v>64.5046839738276</v>
      </c>
      <c r="AN923">
        <f>(AP923 - AO923 + DY923*1E3/(8.314*(EA923+273.15)) * AR923/DX923 * AQ923) * DX923/(100*DL923) * 1000/(1000 - AP923)</f>
        <v>0</v>
      </c>
      <c r="AO923">
        <v>20.9834901774285</v>
      </c>
      <c r="AP923">
        <v>35.5804654545454</v>
      </c>
      <c r="AQ923">
        <v>0.000212192312361705</v>
      </c>
      <c r="AR923">
        <v>96.4225212296076</v>
      </c>
      <c r="AS923">
        <v>8</v>
      </c>
      <c r="AT923">
        <v>2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439</v>
      </c>
      <c r="AY923" t="s">
        <v>439</v>
      </c>
      <c r="AZ923">
        <v>0</v>
      </c>
      <c r="BA923">
        <v>0</v>
      </c>
      <c r="BB923">
        <f>1-AZ923/BA923</f>
        <v>0</v>
      </c>
      <c r="BC923">
        <v>0</v>
      </c>
      <c r="BD923" t="s">
        <v>439</v>
      </c>
      <c r="BE923" t="s">
        <v>439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439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440</v>
      </c>
      <c r="DO923">
        <v>2</v>
      </c>
      <c r="DP923" t="b">
        <v>1</v>
      </c>
      <c r="DQ923">
        <v>1762212087.94615</v>
      </c>
      <c r="DR923">
        <v>612.132076923077</v>
      </c>
      <c r="DS923">
        <v>651.877538461538</v>
      </c>
      <c r="DT923">
        <v>35.5623692307692</v>
      </c>
      <c r="DU923">
        <v>20.9805230769231</v>
      </c>
      <c r="DV923">
        <v>608.421307692308</v>
      </c>
      <c r="DW923">
        <v>35.2523461538462</v>
      </c>
      <c r="DX923">
        <v>500.039846153846</v>
      </c>
      <c r="DY923">
        <v>90.7797461538461</v>
      </c>
      <c r="DZ923">
        <v>0.100054992307692</v>
      </c>
      <c r="EA923">
        <v>43.4131923076923</v>
      </c>
      <c r="EB923">
        <v>42.0466</v>
      </c>
      <c r="EC923">
        <v>999.9</v>
      </c>
      <c r="ED923">
        <v>0</v>
      </c>
      <c r="EE923">
        <v>0</v>
      </c>
      <c r="EF923">
        <v>10002.6438461538</v>
      </c>
      <c r="EG923">
        <v>0</v>
      </c>
      <c r="EH923">
        <v>1173.90307692308</v>
      </c>
      <c r="EI923">
        <v>-39.7452769230769</v>
      </c>
      <c r="EJ923">
        <v>634.704076923077</v>
      </c>
      <c r="EK923">
        <v>665.847307692308</v>
      </c>
      <c r="EL923">
        <v>14.5818384615385</v>
      </c>
      <c r="EM923">
        <v>651.877538461538</v>
      </c>
      <c r="EN923">
        <v>20.9805230769231</v>
      </c>
      <c r="EO923">
        <v>3.22834384615385</v>
      </c>
      <c r="EP923">
        <v>1.90460769230769</v>
      </c>
      <c r="EQ923">
        <v>25.2550076923077</v>
      </c>
      <c r="ER923">
        <v>16.6728461538462</v>
      </c>
      <c r="ES923">
        <v>1999.91538461538</v>
      </c>
      <c r="ET923">
        <v>0.980000461538462</v>
      </c>
      <c r="EU923">
        <v>0.0199992153846154</v>
      </c>
      <c r="EV923">
        <v>0</v>
      </c>
      <c r="EW923">
        <v>1148.67153846154</v>
      </c>
      <c r="EX923">
        <v>5.00059</v>
      </c>
      <c r="EY923">
        <v>24881.9153846154</v>
      </c>
      <c r="EZ923">
        <v>17359.6</v>
      </c>
      <c r="FA923">
        <v>64.7209230769231</v>
      </c>
      <c r="FB923">
        <v>65.3218461538462</v>
      </c>
      <c r="FC923">
        <v>64.2353846153846</v>
      </c>
      <c r="FD923">
        <v>64.6824615384615</v>
      </c>
      <c r="FE923">
        <v>64.8940769230769</v>
      </c>
      <c r="FF923">
        <v>1955.01538461538</v>
      </c>
      <c r="FG923">
        <v>39.9</v>
      </c>
      <c r="FH923">
        <v>0</v>
      </c>
      <c r="FI923">
        <v>1762212095.6</v>
      </c>
      <c r="FJ923">
        <v>0</v>
      </c>
      <c r="FK923">
        <v>1148.5276</v>
      </c>
      <c r="FL923">
        <v>-2.3138461420295</v>
      </c>
      <c r="FM923">
        <v>1.07692296406908</v>
      </c>
      <c r="FN923">
        <v>24883.16</v>
      </c>
      <c r="FO923">
        <v>15</v>
      </c>
      <c r="FP923">
        <v>0</v>
      </c>
      <c r="FQ923" t="s">
        <v>441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-39.4924666666667</v>
      </c>
      <c r="GD923">
        <v>-6.20869870129871</v>
      </c>
      <c r="GE923">
        <v>0.776089199790685</v>
      </c>
      <c r="GF923">
        <v>0</v>
      </c>
      <c r="GG923">
        <v>1148.68205882353</v>
      </c>
      <c r="GH923">
        <v>-2.61497325297011</v>
      </c>
      <c r="GI923">
        <v>0.344552390038118</v>
      </c>
      <c r="GJ923">
        <v>-1</v>
      </c>
      <c r="GK923">
        <v>14.5764095238095</v>
      </c>
      <c r="GL923">
        <v>0.112628571428567</v>
      </c>
      <c r="GM923">
        <v>0.0114481815882699</v>
      </c>
      <c r="GN923">
        <v>0</v>
      </c>
      <c r="GO923">
        <v>0</v>
      </c>
      <c r="GP923">
        <v>2</v>
      </c>
      <c r="GQ923" t="s">
        <v>442</v>
      </c>
      <c r="GR923">
        <v>3.12572</v>
      </c>
      <c r="GS923">
        <v>2.77798</v>
      </c>
      <c r="GT923">
        <v>0.11544</v>
      </c>
      <c r="GU923">
        <v>0.12119</v>
      </c>
      <c r="GV923">
        <v>0.129723</v>
      </c>
      <c r="GW923">
        <v>0.0893155</v>
      </c>
      <c r="GX923">
        <v>31658.3</v>
      </c>
      <c r="GY923">
        <v>33269.2</v>
      </c>
      <c r="GZ923">
        <v>32514.4</v>
      </c>
      <c r="HA923">
        <v>34412.1</v>
      </c>
      <c r="HB923">
        <v>40440.5</v>
      </c>
      <c r="HC923">
        <v>45159.8</v>
      </c>
      <c r="HD923">
        <v>51086.3</v>
      </c>
      <c r="HE923">
        <v>55177</v>
      </c>
      <c r="HF923">
        <v>1.67143</v>
      </c>
      <c r="HG923">
        <v>1.9809</v>
      </c>
      <c r="HH923">
        <v>-0.125412</v>
      </c>
      <c r="HI923">
        <v>0</v>
      </c>
      <c r="HJ923">
        <v>44.049</v>
      </c>
      <c r="HK923">
        <v>999.9</v>
      </c>
      <c r="HL923">
        <v>53.516</v>
      </c>
      <c r="HM923">
        <v>28.47</v>
      </c>
      <c r="HN923">
        <v>22.9921</v>
      </c>
      <c r="HO923">
        <v>60.7145</v>
      </c>
      <c r="HP923">
        <v>30.9696</v>
      </c>
      <c r="HQ923">
        <v>2</v>
      </c>
      <c r="HR923">
        <v>2.47753</v>
      </c>
      <c r="HS923">
        <v>9.28105</v>
      </c>
      <c r="HT923">
        <v>19.8916</v>
      </c>
      <c r="HU923">
        <v>5.18704</v>
      </c>
      <c r="HV923">
        <v>12.0159</v>
      </c>
      <c r="HW923">
        <v>4.9689</v>
      </c>
      <c r="HX923">
        <v>3.29505</v>
      </c>
      <c r="HY923">
        <v>999.9</v>
      </c>
      <c r="HZ923">
        <v>9999</v>
      </c>
      <c r="IA923">
        <v>9999</v>
      </c>
      <c r="IB923">
        <v>9999</v>
      </c>
      <c r="IC923">
        <v>1.86311</v>
      </c>
      <c r="ID923">
        <v>1.86812</v>
      </c>
      <c r="IE923">
        <v>1.86783</v>
      </c>
      <c r="IF923">
        <v>1.86905</v>
      </c>
      <c r="IG923">
        <v>1.86981</v>
      </c>
      <c r="IH923">
        <v>1.86584</v>
      </c>
      <c r="II923">
        <v>1.86701</v>
      </c>
      <c r="IJ923">
        <v>1.86843</v>
      </c>
      <c r="IK923">
        <v>5</v>
      </c>
      <c r="IL923">
        <v>0</v>
      </c>
      <c r="IM923">
        <v>0</v>
      </c>
      <c r="IN923">
        <v>0</v>
      </c>
      <c r="IO923" t="s">
        <v>443</v>
      </c>
      <c r="IP923" t="s">
        <v>444</v>
      </c>
      <c r="IQ923" t="s">
        <v>445</v>
      </c>
      <c r="IR923" t="s">
        <v>445</v>
      </c>
      <c r="IS923" t="s">
        <v>445</v>
      </c>
      <c r="IT923" t="s">
        <v>445</v>
      </c>
      <c r="IU923">
        <v>0</v>
      </c>
      <c r="IV923">
        <v>100</v>
      </c>
      <c r="IW923">
        <v>100</v>
      </c>
      <c r="IX923">
        <v>3.811</v>
      </c>
      <c r="IY923">
        <v>0.31</v>
      </c>
      <c r="IZ923">
        <v>0.972545899424372</v>
      </c>
      <c r="JA923">
        <v>0.00534676025210932</v>
      </c>
      <c r="JB923">
        <v>-1.70922874884956e-06</v>
      </c>
      <c r="JC923">
        <v>5.24977269206303e-10</v>
      </c>
      <c r="JD923">
        <v>0.310040366037049</v>
      </c>
      <c r="JE923">
        <v>0</v>
      </c>
      <c r="JF923">
        <v>0</v>
      </c>
      <c r="JG923">
        <v>0</v>
      </c>
      <c r="JH923">
        <v>4</v>
      </c>
      <c r="JI923">
        <v>2317</v>
      </c>
      <c r="JJ923">
        <v>-0</v>
      </c>
      <c r="JK923">
        <v>23</v>
      </c>
      <c r="JL923">
        <v>29370201.6</v>
      </c>
      <c r="JM923">
        <v>29370201.6</v>
      </c>
      <c r="JN923">
        <v>1.73706</v>
      </c>
      <c r="JO923">
        <v>2.61597</v>
      </c>
      <c r="JP923">
        <v>2.19849</v>
      </c>
      <c r="JQ923">
        <v>2.63672</v>
      </c>
      <c r="JR923">
        <v>2.44629</v>
      </c>
      <c r="JS923">
        <v>2.323</v>
      </c>
      <c r="JT923">
        <v>33.1992</v>
      </c>
      <c r="JU923">
        <v>24.0875</v>
      </c>
      <c r="JV923">
        <v>18</v>
      </c>
      <c r="JW923">
        <v>484.363</v>
      </c>
      <c r="JX923">
        <v>738.066</v>
      </c>
      <c r="JY923">
        <v>34.0326</v>
      </c>
      <c r="JZ923">
        <v>54.066</v>
      </c>
      <c r="KA923">
        <v>30.0045</v>
      </c>
      <c r="KB923">
        <v>53.1079</v>
      </c>
      <c r="KC923">
        <v>52.8011</v>
      </c>
      <c r="KD923">
        <v>34.8612</v>
      </c>
      <c r="KE923">
        <v>0</v>
      </c>
      <c r="KF923">
        <v>100</v>
      </c>
      <c r="KG923">
        <v>33.7304</v>
      </c>
      <c r="KH923">
        <v>705.41</v>
      </c>
      <c r="KI923">
        <v>21.9999</v>
      </c>
      <c r="KJ923">
        <v>92.6057</v>
      </c>
      <c r="KK923">
        <v>89.2873</v>
      </c>
    </row>
    <row r="924" spans="1:297">
      <c r="A924">
        <v>908</v>
      </c>
      <c r="B924">
        <v>1762212101.1</v>
      </c>
      <c r="C924">
        <v>13869.0999999046</v>
      </c>
      <c r="D924" t="s">
        <v>2269</v>
      </c>
      <c r="E924" t="s">
        <v>2270</v>
      </c>
      <c r="F924">
        <v>5</v>
      </c>
      <c r="G924" t="s">
        <v>2186</v>
      </c>
      <c r="H924" t="s">
        <v>438</v>
      </c>
      <c r="I924">
        <v>1762212092.94615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698.454550219043</v>
      </c>
      <c r="AK924">
        <v>675.620424242424</v>
      </c>
      <c r="AL924">
        <v>3.46524614123613</v>
      </c>
      <c r="AM924">
        <v>64.5046839738276</v>
      </c>
      <c r="AN924">
        <f>(AP924 - AO924 + DY924*1E3/(8.314*(EA924+273.15)) * AR924/DX924 * AQ924) * DX924/(100*DL924) * 1000/(1000 - AP924)</f>
        <v>0</v>
      </c>
      <c r="AO924">
        <v>20.9834479961625</v>
      </c>
      <c r="AP924">
        <v>35.5877036363636</v>
      </c>
      <c r="AQ924">
        <v>0.000108326708905177</v>
      </c>
      <c r="AR924">
        <v>96.4225212296076</v>
      </c>
      <c r="AS924">
        <v>8</v>
      </c>
      <c r="AT924">
        <v>2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439</v>
      </c>
      <c r="AY924" t="s">
        <v>439</v>
      </c>
      <c r="AZ924">
        <v>0</v>
      </c>
      <c r="BA924">
        <v>0</v>
      </c>
      <c r="BB924">
        <f>1-AZ924/BA924</f>
        <v>0</v>
      </c>
      <c r="BC924">
        <v>0</v>
      </c>
      <c r="BD924" t="s">
        <v>439</v>
      </c>
      <c r="BE924" t="s">
        <v>439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439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440</v>
      </c>
      <c r="DO924">
        <v>2</v>
      </c>
      <c r="DP924" t="b">
        <v>1</v>
      </c>
      <c r="DQ924">
        <v>1762212092.94615</v>
      </c>
      <c r="DR924">
        <v>628.190153846154</v>
      </c>
      <c r="DS924">
        <v>668.738538461538</v>
      </c>
      <c r="DT924">
        <v>35.5739538461538</v>
      </c>
      <c r="DU924">
        <v>20.9825769230769</v>
      </c>
      <c r="DV924">
        <v>624.417923076923</v>
      </c>
      <c r="DW924">
        <v>35.2639153846154</v>
      </c>
      <c r="DX924">
        <v>500.045769230769</v>
      </c>
      <c r="DY924">
        <v>90.7766692307692</v>
      </c>
      <c r="DZ924">
        <v>0.100062515384615</v>
      </c>
      <c r="EA924">
        <v>43.4224615384615</v>
      </c>
      <c r="EB924">
        <v>42.0493615384615</v>
      </c>
      <c r="EC924">
        <v>999.9</v>
      </c>
      <c r="ED924">
        <v>0</v>
      </c>
      <c r="EE924">
        <v>0</v>
      </c>
      <c r="EF924">
        <v>9996.97538461539</v>
      </c>
      <c r="EG924">
        <v>0</v>
      </c>
      <c r="EH924">
        <v>1173.81153846154</v>
      </c>
      <c r="EI924">
        <v>-40.5482692307692</v>
      </c>
      <c r="EJ924">
        <v>651.362076923077</v>
      </c>
      <c r="EK924">
        <v>683.071153846154</v>
      </c>
      <c r="EL924">
        <v>14.5913538461538</v>
      </c>
      <c r="EM924">
        <v>668.738538461538</v>
      </c>
      <c r="EN924">
        <v>20.9825769230769</v>
      </c>
      <c r="EO924">
        <v>3.22928615384615</v>
      </c>
      <c r="EP924">
        <v>1.90473</v>
      </c>
      <c r="EQ924">
        <v>25.2599230769231</v>
      </c>
      <c r="ER924">
        <v>16.6738538461538</v>
      </c>
      <c r="ES924">
        <v>1999.91</v>
      </c>
      <c r="ET924">
        <v>0.980000692307692</v>
      </c>
      <c r="EU924">
        <v>0.0199989692307692</v>
      </c>
      <c r="EV924">
        <v>0</v>
      </c>
      <c r="EW924">
        <v>1148.40153846154</v>
      </c>
      <c r="EX924">
        <v>5.00059</v>
      </c>
      <c r="EY924">
        <v>24881.7615384615</v>
      </c>
      <c r="EZ924">
        <v>17359.5384615385</v>
      </c>
      <c r="FA924">
        <v>64.7546153846154</v>
      </c>
      <c r="FB924">
        <v>65.3555384615385</v>
      </c>
      <c r="FC924">
        <v>64.2738461538462</v>
      </c>
      <c r="FD924">
        <v>64.7209230769231</v>
      </c>
      <c r="FE924">
        <v>64.9228461538462</v>
      </c>
      <c r="FF924">
        <v>1955.01</v>
      </c>
      <c r="FG924">
        <v>39.9</v>
      </c>
      <c r="FH924">
        <v>0</v>
      </c>
      <c r="FI924">
        <v>1762212100.4</v>
      </c>
      <c r="FJ924">
        <v>0</v>
      </c>
      <c r="FK924">
        <v>1148.2996</v>
      </c>
      <c r="FL924">
        <v>-2.41461538261184</v>
      </c>
      <c r="FM924">
        <v>-11.046153913226</v>
      </c>
      <c r="FN924">
        <v>24882.552</v>
      </c>
      <c r="FO924">
        <v>15</v>
      </c>
      <c r="FP924">
        <v>0</v>
      </c>
      <c r="FQ924" t="s">
        <v>441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-40.156995</v>
      </c>
      <c r="GD924">
        <v>-9.46489172932337</v>
      </c>
      <c r="GE924">
        <v>0.999060518925155</v>
      </c>
      <c r="GF924">
        <v>0</v>
      </c>
      <c r="GG924">
        <v>1148.48264705882</v>
      </c>
      <c r="GH924">
        <v>-2.87776928686292</v>
      </c>
      <c r="GI924">
        <v>0.350271397495025</v>
      </c>
      <c r="GJ924">
        <v>-1</v>
      </c>
      <c r="GK924">
        <v>14.586755</v>
      </c>
      <c r="GL924">
        <v>0.119553383458636</v>
      </c>
      <c r="GM924">
        <v>0.0115750799133309</v>
      </c>
      <c r="GN924">
        <v>0</v>
      </c>
      <c r="GO924">
        <v>0</v>
      </c>
      <c r="GP924">
        <v>2</v>
      </c>
      <c r="GQ924" t="s">
        <v>442</v>
      </c>
      <c r="GR924">
        <v>3.12555</v>
      </c>
      <c r="GS924">
        <v>2.77767</v>
      </c>
      <c r="GT924">
        <v>0.117567</v>
      </c>
      <c r="GU924">
        <v>0.123193</v>
      </c>
      <c r="GV924">
        <v>0.129725</v>
      </c>
      <c r="GW924">
        <v>0.0893151</v>
      </c>
      <c r="GX924">
        <v>31578.5</v>
      </c>
      <c r="GY924">
        <v>33189.5</v>
      </c>
      <c r="GZ924">
        <v>32511.1</v>
      </c>
      <c r="HA924">
        <v>34408.5</v>
      </c>
      <c r="HB924">
        <v>40437.4</v>
      </c>
      <c r="HC924">
        <v>45155.5</v>
      </c>
      <c r="HD924">
        <v>51081.9</v>
      </c>
      <c r="HE924">
        <v>55171.5</v>
      </c>
      <c r="HF924">
        <v>1.67078</v>
      </c>
      <c r="HG924">
        <v>1.9805</v>
      </c>
      <c r="HH924">
        <v>-0.125691</v>
      </c>
      <c r="HI924">
        <v>0</v>
      </c>
      <c r="HJ924">
        <v>44.0595</v>
      </c>
      <c r="HK924">
        <v>999.9</v>
      </c>
      <c r="HL924">
        <v>53.516</v>
      </c>
      <c r="HM924">
        <v>28.47</v>
      </c>
      <c r="HN924">
        <v>22.9926</v>
      </c>
      <c r="HO924">
        <v>60.8446</v>
      </c>
      <c r="HP924">
        <v>30.9776</v>
      </c>
      <c r="HQ924">
        <v>2</v>
      </c>
      <c r="HR924">
        <v>2.48221</v>
      </c>
      <c r="HS924">
        <v>9.28105</v>
      </c>
      <c r="HT924">
        <v>19.8911</v>
      </c>
      <c r="HU924">
        <v>5.18674</v>
      </c>
      <c r="HV924">
        <v>12.0159</v>
      </c>
      <c r="HW924">
        <v>4.9689</v>
      </c>
      <c r="HX924">
        <v>3.29505</v>
      </c>
      <c r="HY924">
        <v>999.9</v>
      </c>
      <c r="HZ924">
        <v>9999</v>
      </c>
      <c r="IA924">
        <v>9999</v>
      </c>
      <c r="IB924">
        <v>9999</v>
      </c>
      <c r="IC924">
        <v>1.86312</v>
      </c>
      <c r="ID924">
        <v>1.86812</v>
      </c>
      <c r="IE924">
        <v>1.86783</v>
      </c>
      <c r="IF924">
        <v>1.86904</v>
      </c>
      <c r="IG924">
        <v>1.86981</v>
      </c>
      <c r="IH924">
        <v>1.86584</v>
      </c>
      <c r="II924">
        <v>1.86704</v>
      </c>
      <c r="IJ924">
        <v>1.8684</v>
      </c>
      <c r="IK924">
        <v>5</v>
      </c>
      <c r="IL924">
        <v>0</v>
      </c>
      <c r="IM924">
        <v>0</v>
      </c>
      <c r="IN924">
        <v>0</v>
      </c>
      <c r="IO924" t="s">
        <v>443</v>
      </c>
      <c r="IP924" t="s">
        <v>444</v>
      </c>
      <c r="IQ924" t="s">
        <v>445</v>
      </c>
      <c r="IR924" t="s">
        <v>445</v>
      </c>
      <c r="IS924" t="s">
        <v>445</v>
      </c>
      <c r="IT924" t="s">
        <v>445</v>
      </c>
      <c r="IU924">
        <v>0</v>
      </c>
      <c r="IV924">
        <v>100</v>
      </c>
      <c r="IW924">
        <v>100</v>
      </c>
      <c r="IX924">
        <v>3.873</v>
      </c>
      <c r="IY924">
        <v>0.31</v>
      </c>
      <c r="IZ924">
        <v>0.972545899424372</v>
      </c>
      <c r="JA924">
        <v>0.00534676025210932</v>
      </c>
      <c r="JB924">
        <v>-1.70922874884956e-06</v>
      </c>
      <c r="JC924">
        <v>5.24977269206303e-10</v>
      </c>
      <c r="JD924">
        <v>0.310040366037049</v>
      </c>
      <c r="JE924">
        <v>0</v>
      </c>
      <c r="JF924">
        <v>0</v>
      </c>
      <c r="JG924">
        <v>0</v>
      </c>
      <c r="JH924">
        <v>4</v>
      </c>
      <c r="JI924">
        <v>2317</v>
      </c>
      <c r="JJ924">
        <v>-0</v>
      </c>
      <c r="JK924">
        <v>23</v>
      </c>
      <c r="JL924">
        <v>29370201.7</v>
      </c>
      <c r="JM924">
        <v>29370201.7</v>
      </c>
      <c r="JN924">
        <v>1.77246</v>
      </c>
      <c r="JO924">
        <v>2.62817</v>
      </c>
      <c r="JP924">
        <v>2.19849</v>
      </c>
      <c r="JQ924">
        <v>2.63672</v>
      </c>
      <c r="JR924">
        <v>2.44507</v>
      </c>
      <c r="JS924">
        <v>2.26562</v>
      </c>
      <c r="JT924">
        <v>33.1992</v>
      </c>
      <c r="JU924">
        <v>24.07</v>
      </c>
      <c r="JV924">
        <v>18</v>
      </c>
      <c r="JW924">
        <v>484.116</v>
      </c>
      <c r="JX924">
        <v>737.983</v>
      </c>
      <c r="JY924">
        <v>34.041</v>
      </c>
      <c r="JZ924">
        <v>54.1083</v>
      </c>
      <c r="KA924">
        <v>30.0045</v>
      </c>
      <c r="KB924">
        <v>53.1483</v>
      </c>
      <c r="KC924">
        <v>52.8352</v>
      </c>
      <c r="KD924">
        <v>35.6297</v>
      </c>
      <c r="KE924">
        <v>0</v>
      </c>
      <c r="KF924">
        <v>100</v>
      </c>
      <c r="KG924">
        <v>33.6791</v>
      </c>
      <c r="KH924">
        <v>725.809</v>
      </c>
      <c r="KI924">
        <v>21.9999</v>
      </c>
      <c r="KJ924">
        <v>92.5971</v>
      </c>
      <c r="KK924">
        <v>89.2782</v>
      </c>
    </row>
    <row r="925" spans="1:297">
      <c r="A925">
        <v>909</v>
      </c>
      <c r="B925">
        <v>1762212106.1</v>
      </c>
      <c r="C925">
        <v>13874.0999999046</v>
      </c>
      <c r="D925" t="s">
        <v>2271</v>
      </c>
      <c r="E925" t="s">
        <v>2272</v>
      </c>
      <c r="F925">
        <v>5</v>
      </c>
      <c r="G925" t="s">
        <v>2186</v>
      </c>
      <c r="H925" t="s">
        <v>438</v>
      </c>
      <c r="I925">
        <v>1762212097.94615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715.157543240205</v>
      </c>
      <c r="AK925">
        <v>692.33866060606</v>
      </c>
      <c r="AL925">
        <v>3.35501191079095</v>
      </c>
      <c r="AM925">
        <v>64.5046839738276</v>
      </c>
      <c r="AN925">
        <f>(AP925 - AO925 + DY925*1E3/(8.314*(EA925+273.15)) * AR925/DX925 * AQ925) * DX925/(100*DL925) * 1000/(1000 - AP925)</f>
        <v>0</v>
      </c>
      <c r="AO925">
        <v>20.9848385605139</v>
      </c>
      <c r="AP925">
        <v>35.5985096969697</v>
      </c>
      <c r="AQ925">
        <v>0.000141126674426759</v>
      </c>
      <c r="AR925">
        <v>96.4225212296076</v>
      </c>
      <c r="AS925">
        <v>8</v>
      </c>
      <c r="AT925">
        <v>2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439</v>
      </c>
      <c r="AY925" t="s">
        <v>439</v>
      </c>
      <c r="AZ925">
        <v>0</v>
      </c>
      <c r="BA925">
        <v>0</v>
      </c>
      <c r="BB925">
        <f>1-AZ925/BA925</f>
        <v>0</v>
      </c>
      <c r="BC925">
        <v>0</v>
      </c>
      <c r="BD925" t="s">
        <v>439</v>
      </c>
      <c r="BE925" t="s">
        <v>439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439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440</v>
      </c>
      <c r="DO925">
        <v>2</v>
      </c>
      <c r="DP925" t="b">
        <v>1</v>
      </c>
      <c r="DQ925">
        <v>1762212097.94615</v>
      </c>
      <c r="DR925">
        <v>644.391615384615</v>
      </c>
      <c r="DS925">
        <v>685.577769230769</v>
      </c>
      <c r="DT925">
        <v>35.5844769230769</v>
      </c>
      <c r="DU925">
        <v>20.9840307692308</v>
      </c>
      <c r="DV925">
        <v>640.557846153846</v>
      </c>
      <c r="DW925">
        <v>35.2744384615385</v>
      </c>
      <c r="DX925">
        <v>500.016769230769</v>
      </c>
      <c r="DY925">
        <v>90.7752692307692</v>
      </c>
      <c r="DZ925">
        <v>0.100027492307692</v>
      </c>
      <c r="EA925">
        <v>43.4281461538461</v>
      </c>
      <c r="EB925">
        <v>42.0552846153846</v>
      </c>
      <c r="EC925">
        <v>999.9</v>
      </c>
      <c r="ED925">
        <v>0</v>
      </c>
      <c r="EE925">
        <v>0</v>
      </c>
      <c r="EF925">
        <v>9998.76076923077</v>
      </c>
      <c r="EG925">
        <v>0</v>
      </c>
      <c r="EH925">
        <v>1173.72769230769</v>
      </c>
      <c r="EI925">
        <v>-41.1860769230769</v>
      </c>
      <c r="EJ925">
        <v>668.168230769231</v>
      </c>
      <c r="EK925">
        <v>700.272230769231</v>
      </c>
      <c r="EL925">
        <v>14.6004307692308</v>
      </c>
      <c r="EM925">
        <v>685.577769230769</v>
      </c>
      <c r="EN925">
        <v>20.9840307692308</v>
      </c>
      <c r="EO925">
        <v>3.23019076923077</v>
      </c>
      <c r="EP925">
        <v>1.90483307692308</v>
      </c>
      <c r="EQ925">
        <v>25.2646307692308</v>
      </c>
      <c r="ER925">
        <v>16.6746923076923</v>
      </c>
      <c r="ES925">
        <v>1999.92615384615</v>
      </c>
      <c r="ET925">
        <v>0.980001153846154</v>
      </c>
      <c r="EU925">
        <v>0.0199984846153846</v>
      </c>
      <c r="EV925">
        <v>0</v>
      </c>
      <c r="EW925">
        <v>1148.12692307692</v>
      </c>
      <c r="EX925">
        <v>5.00059</v>
      </c>
      <c r="EY925">
        <v>24881.3923076923</v>
      </c>
      <c r="EZ925">
        <v>17359.6692307692</v>
      </c>
      <c r="FA925">
        <v>64.7833846153846</v>
      </c>
      <c r="FB925">
        <v>65.394</v>
      </c>
      <c r="FC925">
        <v>64.3026153846154</v>
      </c>
      <c r="FD925">
        <v>64.7546153846154</v>
      </c>
      <c r="FE925">
        <v>64.9613076923077</v>
      </c>
      <c r="FF925">
        <v>1955.02615384615</v>
      </c>
      <c r="FG925">
        <v>39.8976923076923</v>
      </c>
      <c r="FH925">
        <v>0</v>
      </c>
      <c r="FI925">
        <v>1762212105.2</v>
      </c>
      <c r="FJ925">
        <v>0</v>
      </c>
      <c r="FK925">
        <v>1148.088</v>
      </c>
      <c r="FL925">
        <v>-3.31461537801202</v>
      </c>
      <c r="FM925">
        <v>-8.18461554479046</v>
      </c>
      <c r="FN925">
        <v>24882.032</v>
      </c>
      <c r="FO925">
        <v>15</v>
      </c>
      <c r="FP925">
        <v>0</v>
      </c>
      <c r="FQ925" t="s">
        <v>441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-40.8217285714286</v>
      </c>
      <c r="GD925">
        <v>-8.00890909090912</v>
      </c>
      <c r="GE925">
        <v>0.929538241813211</v>
      </c>
      <c r="GF925">
        <v>0</v>
      </c>
      <c r="GG925">
        <v>1148.21852941176</v>
      </c>
      <c r="GH925">
        <v>-2.54194040857298</v>
      </c>
      <c r="GI925">
        <v>0.326704870891724</v>
      </c>
      <c r="GJ925">
        <v>-1</v>
      </c>
      <c r="GK925">
        <v>14.5949761904762</v>
      </c>
      <c r="GL925">
        <v>0.110672727272741</v>
      </c>
      <c r="GM925">
        <v>0.0112912905653156</v>
      </c>
      <c r="GN925">
        <v>0</v>
      </c>
      <c r="GO925">
        <v>0</v>
      </c>
      <c r="GP925">
        <v>2</v>
      </c>
      <c r="GQ925" t="s">
        <v>442</v>
      </c>
      <c r="GR925">
        <v>3.12562</v>
      </c>
      <c r="GS925">
        <v>2.778</v>
      </c>
      <c r="GT925">
        <v>0.119648</v>
      </c>
      <c r="GU925">
        <v>0.125423</v>
      </c>
      <c r="GV925">
        <v>0.129748</v>
      </c>
      <c r="GW925">
        <v>0.0893119</v>
      </c>
      <c r="GX925">
        <v>31501.1</v>
      </c>
      <c r="GY925">
        <v>33100.7</v>
      </c>
      <c r="GZ925">
        <v>32508.5</v>
      </c>
      <c r="HA925">
        <v>34404.5</v>
      </c>
      <c r="HB925">
        <v>40434.5</v>
      </c>
      <c r="HC925">
        <v>45151.3</v>
      </c>
      <c r="HD925">
        <v>51078.7</v>
      </c>
      <c r="HE925">
        <v>55165.8</v>
      </c>
      <c r="HF925">
        <v>1.67033</v>
      </c>
      <c r="HG925">
        <v>1.97987</v>
      </c>
      <c r="HH925">
        <v>-0.125989</v>
      </c>
      <c r="HI925">
        <v>0</v>
      </c>
      <c r="HJ925">
        <v>44.0688</v>
      </c>
      <c r="HK925">
        <v>999.9</v>
      </c>
      <c r="HL925">
        <v>53.516</v>
      </c>
      <c r="HM925">
        <v>28.47</v>
      </c>
      <c r="HN925">
        <v>22.9925</v>
      </c>
      <c r="HO925">
        <v>60.7946</v>
      </c>
      <c r="HP925">
        <v>31.0176</v>
      </c>
      <c r="HQ925">
        <v>2</v>
      </c>
      <c r="HR925">
        <v>2.48682</v>
      </c>
      <c r="HS925">
        <v>9.28105</v>
      </c>
      <c r="HT925">
        <v>19.8914</v>
      </c>
      <c r="HU925">
        <v>5.18779</v>
      </c>
      <c r="HV925">
        <v>12.0159</v>
      </c>
      <c r="HW925">
        <v>4.96885</v>
      </c>
      <c r="HX925">
        <v>3.29508</v>
      </c>
      <c r="HY925">
        <v>999.9</v>
      </c>
      <c r="HZ925">
        <v>9999</v>
      </c>
      <c r="IA925">
        <v>9999</v>
      </c>
      <c r="IB925">
        <v>9999</v>
      </c>
      <c r="IC925">
        <v>1.86312</v>
      </c>
      <c r="ID925">
        <v>1.86812</v>
      </c>
      <c r="IE925">
        <v>1.86783</v>
      </c>
      <c r="IF925">
        <v>1.86905</v>
      </c>
      <c r="IG925">
        <v>1.86981</v>
      </c>
      <c r="IH925">
        <v>1.86584</v>
      </c>
      <c r="II925">
        <v>1.86705</v>
      </c>
      <c r="IJ925">
        <v>1.8684</v>
      </c>
      <c r="IK925">
        <v>5</v>
      </c>
      <c r="IL925">
        <v>0</v>
      </c>
      <c r="IM925">
        <v>0</v>
      </c>
      <c r="IN925">
        <v>0</v>
      </c>
      <c r="IO925" t="s">
        <v>443</v>
      </c>
      <c r="IP925" t="s">
        <v>444</v>
      </c>
      <c r="IQ925" t="s">
        <v>445</v>
      </c>
      <c r="IR925" t="s">
        <v>445</v>
      </c>
      <c r="IS925" t="s">
        <v>445</v>
      </c>
      <c r="IT925" t="s">
        <v>445</v>
      </c>
      <c r="IU925">
        <v>0</v>
      </c>
      <c r="IV925">
        <v>100</v>
      </c>
      <c r="IW925">
        <v>100</v>
      </c>
      <c r="IX925">
        <v>3.935</v>
      </c>
      <c r="IY925">
        <v>0.3101</v>
      </c>
      <c r="IZ925">
        <v>0.972545899424372</v>
      </c>
      <c r="JA925">
        <v>0.00534676025210932</v>
      </c>
      <c r="JB925">
        <v>-1.70922874884956e-06</v>
      </c>
      <c r="JC925">
        <v>5.24977269206303e-10</v>
      </c>
      <c r="JD925">
        <v>0.310040366037049</v>
      </c>
      <c r="JE925">
        <v>0</v>
      </c>
      <c r="JF925">
        <v>0</v>
      </c>
      <c r="JG925">
        <v>0</v>
      </c>
      <c r="JH925">
        <v>4</v>
      </c>
      <c r="JI925">
        <v>2317</v>
      </c>
      <c r="JJ925">
        <v>-0</v>
      </c>
      <c r="JK925">
        <v>23</v>
      </c>
      <c r="JL925">
        <v>29370201.8</v>
      </c>
      <c r="JM925">
        <v>29370201.8</v>
      </c>
      <c r="JN925">
        <v>1.81396</v>
      </c>
      <c r="JO925">
        <v>2.62207</v>
      </c>
      <c r="JP925">
        <v>2.19849</v>
      </c>
      <c r="JQ925">
        <v>2.63672</v>
      </c>
      <c r="JR925">
        <v>2.44507</v>
      </c>
      <c r="JS925">
        <v>2.36206</v>
      </c>
      <c r="JT925">
        <v>33.1992</v>
      </c>
      <c r="JU925">
        <v>24.0787</v>
      </c>
      <c r="JV925">
        <v>18</v>
      </c>
      <c r="JW925">
        <v>483.982</v>
      </c>
      <c r="JX925">
        <v>737.715</v>
      </c>
      <c r="JY925">
        <v>34.0508</v>
      </c>
      <c r="JZ925">
        <v>54.1497</v>
      </c>
      <c r="KA925">
        <v>30.0045</v>
      </c>
      <c r="KB925">
        <v>53.1828</v>
      </c>
      <c r="KC925">
        <v>52.8737</v>
      </c>
      <c r="KD925">
        <v>36.367</v>
      </c>
      <c r="KE925">
        <v>0</v>
      </c>
      <c r="KF925">
        <v>100</v>
      </c>
      <c r="KG925">
        <v>33.6234</v>
      </c>
      <c r="KH925">
        <v>739.407</v>
      </c>
      <c r="KI925">
        <v>21.9999</v>
      </c>
      <c r="KJ925">
        <v>92.5907</v>
      </c>
      <c r="KK925">
        <v>89.2686</v>
      </c>
    </row>
    <row r="926" spans="1:297">
      <c r="A926">
        <v>910</v>
      </c>
      <c r="B926">
        <v>1762212111.1</v>
      </c>
      <c r="C926">
        <v>13879.0999999046</v>
      </c>
      <c r="D926" t="s">
        <v>2273</v>
      </c>
      <c r="E926" t="s">
        <v>2274</v>
      </c>
      <c r="F926">
        <v>5</v>
      </c>
      <c r="G926" t="s">
        <v>2186</v>
      </c>
      <c r="H926" t="s">
        <v>438</v>
      </c>
      <c r="I926">
        <v>1762212102.94615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733.401241357776</v>
      </c>
      <c r="AK926">
        <v>710.008303030303</v>
      </c>
      <c r="AL926">
        <v>3.51347405331431</v>
      </c>
      <c r="AM926">
        <v>64.5046839738276</v>
      </c>
      <c r="AN926">
        <f>(AP926 - AO926 + DY926*1E3/(8.314*(EA926+273.15)) * AR926/DX926 * AQ926) * DX926/(100*DL926) * 1000/(1000 - AP926)</f>
        <v>0</v>
      </c>
      <c r="AO926">
        <v>20.9855197698573</v>
      </c>
      <c r="AP926">
        <v>35.5990927272727</v>
      </c>
      <c r="AQ926">
        <v>2.95539201200175e-05</v>
      </c>
      <c r="AR926">
        <v>96.4225212296076</v>
      </c>
      <c r="AS926">
        <v>8</v>
      </c>
      <c r="AT926">
        <v>2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439</v>
      </c>
      <c r="AY926" t="s">
        <v>439</v>
      </c>
      <c r="AZ926">
        <v>0</v>
      </c>
      <c r="BA926">
        <v>0</v>
      </c>
      <c r="BB926">
        <f>1-AZ926/BA926</f>
        <v>0</v>
      </c>
      <c r="BC926">
        <v>0</v>
      </c>
      <c r="BD926" t="s">
        <v>439</v>
      </c>
      <c r="BE926" t="s">
        <v>439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439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440</v>
      </c>
      <c r="DO926">
        <v>2</v>
      </c>
      <c r="DP926" t="b">
        <v>1</v>
      </c>
      <c r="DQ926">
        <v>1762212102.94615</v>
      </c>
      <c r="DR926">
        <v>660.852076923077</v>
      </c>
      <c r="DS926">
        <v>702.726615384615</v>
      </c>
      <c r="DT926">
        <v>35.5923846153846</v>
      </c>
      <c r="DU926">
        <v>20.9846923076923</v>
      </c>
      <c r="DV926">
        <v>656.956076923077</v>
      </c>
      <c r="DW926">
        <v>35.2823538461538</v>
      </c>
      <c r="DX926">
        <v>500.019923076923</v>
      </c>
      <c r="DY926">
        <v>90.7752307692307</v>
      </c>
      <c r="DZ926">
        <v>0.100039184615385</v>
      </c>
      <c r="EA926">
        <v>43.4358538461538</v>
      </c>
      <c r="EB926">
        <v>42.0572307692308</v>
      </c>
      <c r="EC926">
        <v>999.9</v>
      </c>
      <c r="ED926">
        <v>0</v>
      </c>
      <c r="EE926">
        <v>0</v>
      </c>
      <c r="EF926">
        <v>9998.17230769231</v>
      </c>
      <c r="EG926">
        <v>0</v>
      </c>
      <c r="EH926">
        <v>1173.63615384615</v>
      </c>
      <c r="EI926">
        <v>-41.8744307692308</v>
      </c>
      <c r="EJ926">
        <v>685.241615384615</v>
      </c>
      <c r="EK926">
        <v>717.789153846154</v>
      </c>
      <c r="EL926">
        <v>14.6076769230769</v>
      </c>
      <c r="EM926">
        <v>702.726615384615</v>
      </c>
      <c r="EN926">
        <v>20.9846923076923</v>
      </c>
      <c r="EO926">
        <v>3.23090615384615</v>
      </c>
      <c r="EP926">
        <v>1.90489307692308</v>
      </c>
      <c r="EQ926">
        <v>25.2683615384615</v>
      </c>
      <c r="ER926">
        <v>16.6751769230769</v>
      </c>
      <c r="ES926">
        <v>1999.96615384615</v>
      </c>
      <c r="ET926">
        <v>0.980001846153846</v>
      </c>
      <c r="EU926">
        <v>0.0199977769230769</v>
      </c>
      <c r="EV926">
        <v>0</v>
      </c>
      <c r="EW926">
        <v>1147.82230769231</v>
      </c>
      <c r="EX926">
        <v>5.00059</v>
      </c>
      <c r="EY926">
        <v>24881.2692307692</v>
      </c>
      <c r="EZ926">
        <v>17360.0076923077</v>
      </c>
      <c r="FA926">
        <v>64.8218461538462</v>
      </c>
      <c r="FB926">
        <v>65.4227692307692</v>
      </c>
      <c r="FC926">
        <v>64.3410769230769</v>
      </c>
      <c r="FD926">
        <v>64.7882307692308</v>
      </c>
      <c r="FE926">
        <v>64.995</v>
      </c>
      <c r="FF926">
        <v>1955.06615384615</v>
      </c>
      <c r="FG926">
        <v>39.8946153846154</v>
      </c>
      <c r="FH926">
        <v>0</v>
      </c>
      <c r="FI926">
        <v>1762212110.6</v>
      </c>
      <c r="FJ926">
        <v>0</v>
      </c>
      <c r="FK926">
        <v>1147.81538461538</v>
      </c>
      <c r="FL926">
        <v>-3.62871795213906</v>
      </c>
      <c r="FM926">
        <v>-2.27692321273705</v>
      </c>
      <c r="FN926">
        <v>24881.4615384615</v>
      </c>
      <c r="FO926">
        <v>15</v>
      </c>
      <c r="FP926">
        <v>0</v>
      </c>
      <c r="FQ926" t="s">
        <v>441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-41.496125</v>
      </c>
      <c r="GD926">
        <v>-8.23022706766915</v>
      </c>
      <c r="GE926">
        <v>0.925460693857388</v>
      </c>
      <c r="GF926">
        <v>0</v>
      </c>
      <c r="GG926">
        <v>1148.01088235294</v>
      </c>
      <c r="GH926">
        <v>-3.3636363598612</v>
      </c>
      <c r="GI926">
        <v>0.401199434395391</v>
      </c>
      <c r="GJ926">
        <v>-1</v>
      </c>
      <c r="GK926">
        <v>14.604025</v>
      </c>
      <c r="GL926">
        <v>0.0869729323307984</v>
      </c>
      <c r="GM926">
        <v>0.00862768074281853</v>
      </c>
      <c r="GN926">
        <v>1</v>
      </c>
      <c r="GO926">
        <v>1</v>
      </c>
      <c r="GP926">
        <v>2</v>
      </c>
      <c r="GQ926" t="s">
        <v>460</v>
      </c>
      <c r="GR926">
        <v>3.12562</v>
      </c>
      <c r="GS926">
        <v>2.77801</v>
      </c>
      <c r="GT926">
        <v>0.121751</v>
      </c>
      <c r="GU926">
        <v>0.127301</v>
      </c>
      <c r="GV926">
        <v>0.12974</v>
      </c>
      <c r="GW926">
        <v>0.0893025</v>
      </c>
      <c r="GX926">
        <v>31422.9</v>
      </c>
      <c r="GY926">
        <v>33025.7</v>
      </c>
      <c r="GZ926">
        <v>32505.9</v>
      </c>
      <c r="HA926">
        <v>34400.9</v>
      </c>
      <c r="HB926">
        <v>40432.3</v>
      </c>
      <c r="HC926">
        <v>45147.6</v>
      </c>
      <c r="HD926">
        <v>51074.9</v>
      </c>
      <c r="HE926">
        <v>55160.4</v>
      </c>
      <c r="HF926">
        <v>1.67005</v>
      </c>
      <c r="HG926">
        <v>1.97945</v>
      </c>
      <c r="HH926">
        <v>-0.126377</v>
      </c>
      <c r="HI926">
        <v>0</v>
      </c>
      <c r="HJ926">
        <v>44.0781</v>
      </c>
      <c r="HK926">
        <v>999.9</v>
      </c>
      <c r="HL926">
        <v>53.492</v>
      </c>
      <c r="HM926">
        <v>28.47</v>
      </c>
      <c r="HN926">
        <v>22.9833</v>
      </c>
      <c r="HO926">
        <v>60.6546</v>
      </c>
      <c r="HP926">
        <v>30.9415</v>
      </c>
      <c r="HQ926">
        <v>2</v>
      </c>
      <c r="HR926">
        <v>2.49163</v>
      </c>
      <c r="HS926">
        <v>9.28105</v>
      </c>
      <c r="HT926">
        <v>19.8913</v>
      </c>
      <c r="HU926">
        <v>5.18734</v>
      </c>
      <c r="HV926">
        <v>12.0159</v>
      </c>
      <c r="HW926">
        <v>4.9689</v>
      </c>
      <c r="HX926">
        <v>3.29508</v>
      </c>
      <c r="HY926">
        <v>999.9</v>
      </c>
      <c r="HZ926">
        <v>9999</v>
      </c>
      <c r="IA926">
        <v>9999</v>
      </c>
      <c r="IB926">
        <v>9999</v>
      </c>
      <c r="IC926">
        <v>1.86311</v>
      </c>
      <c r="ID926">
        <v>1.86813</v>
      </c>
      <c r="IE926">
        <v>1.86783</v>
      </c>
      <c r="IF926">
        <v>1.86904</v>
      </c>
      <c r="IG926">
        <v>1.86981</v>
      </c>
      <c r="IH926">
        <v>1.86584</v>
      </c>
      <c r="II926">
        <v>1.86703</v>
      </c>
      <c r="IJ926">
        <v>1.86836</v>
      </c>
      <c r="IK926">
        <v>5</v>
      </c>
      <c r="IL926">
        <v>0</v>
      </c>
      <c r="IM926">
        <v>0</v>
      </c>
      <c r="IN926">
        <v>0</v>
      </c>
      <c r="IO926" t="s">
        <v>443</v>
      </c>
      <c r="IP926" t="s">
        <v>444</v>
      </c>
      <c r="IQ926" t="s">
        <v>445</v>
      </c>
      <c r="IR926" t="s">
        <v>445</v>
      </c>
      <c r="IS926" t="s">
        <v>445</v>
      </c>
      <c r="IT926" t="s">
        <v>445</v>
      </c>
      <c r="IU926">
        <v>0</v>
      </c>
      <c r="IV926">
        <v>100</v>
      </c>
      <c r="IW926">
        <v>100</v>
      </c>
      <c r="IX926">
        <v>3.998</v>
      </c>
      <c r="IY926">
        <v>0.31</v>
      </c>
      <c r="IZ926">
        <v>0.972545899424372</v>
      </c>
      <c r="JA926">
        <v>0.00534676025210932</v>
      </c>
      <c r="JB926">
        <v>-1.70922874884956e-06</v>
      </c>
      <c r="JC926">
        <v>5.24977269206303e-10</v>
      </c>
      <c r="JD926">
        <v>0.310040366037049</v>
      </c>
      <c r="JE926">
        <v>0</v>
      </c>
      <c r="JF926">
        <v>0</v>
      </c>
      <c r="JG926">
        <v>0</v>
      </c>
      <c r="JH926">
        <v>4</v>
      </c>
      <c r="JI926">
        <v>2317</v>
      </c>
      <c r="JJ926">
        <v>-0</v>
      </c>
      <c r="JK926">
        <v>23</v>
      </c>
      <c r="JL926">
        <v>29370201.9</v>
      </c>
      <c r="JM926">
        <v>29370201.9</v>
      </c>
      <c r="JN926">
        <v>1.84692</v>
      </c>
      <c r="JO926">
        <v>2.61108</v>
      </c>
      <c r="JP926">
        <v>2.19849</v>
      </c>
      <c r="JQ926">
        <v>2.63672</v>
      </c>
      <c r="JR926">
        <v>2.44507</v>
      </c>
      <c r="JS926">
        <v>2.35352</v>
      </c>
      <c r="JT926">
        <v>33.1992</v>
      </c>
      <c r="JU926">
        <v>24.0787</v>
      </c>
      <c r="JV926">
        <v>18</v>
      </c>
      <c r="JW926">
        <v>483.999</v>
      </c>
      <c r="JX926">
        <v>737.596</v>
      </c>
      <c r="JY926">
        <v>34.0613</v>
      </c>
      <c r="JZ926">
        <v>54.1886</v>
      </c>
      <c r="KA926">
        <v>30.0046</v>
      </c>
      <c r="KB926">
        <v>53.221</v>
      </c>
      <c r="KC926">
        <v>52.9067</v>
      </c>
      <c r="KD926">
        <v>37.0395</v>
      </c>
      <c r="KE926">
        <v>0</v>
      </c>
      <c r="KF926">
        <v>100</v>
      </c>
      <c r="KG926">
        <v>33.5621</v>
      </c>
      <c r="KH926">
        <v>759.763</v>
      </c>
      <c r="KI926">
        <v>21.9999</v>
      </c>
      <c r="KJ926">
        <v>92.5836</v>
      </c>
      <c r="KK926">
        <v>89.2596</v>
      </c>
    </row>
    <row r="927" spans="1:297">
      <c r="A927">
        <v>911</v>
      </c>
      <c r="B927">
        <v>1762212116.1</v>
      </c>
      <c r="C927">
        <v>13884.0999999046</v>
      </c>
      <c r="D927" t="s">
        <v>2275</v>
      </c>
      <c r="E927" t="s">
        <v>2276</v>
      </c>
      <c r="F927">
        <v>5</v>
      </c>
      <c r="G927" t="s">
        <v>2186</v>
      </c>
      <c r="H927" t="s">
        <v>438</v>
      </c>
      <c r="I927">
        <v>1762212107.94615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749.217537395466</v>
      </c>
      <c r="AK927">
        <v>726.530672727272</v>
      </c>
      <c r="AL927">
        <v>3.29392783272812</v>
      </c>
      <c r="AM927">
        <v>64.5046839738276</v>
      </c>
      <c r="AN927">
        <f>(AP927 - AO927 + DY927*1E3/(8.314*(EA927+273.15)) * AR927/DX927 * AQ927) * DX927/(100*DL927) * 1000/(1000 - AP927)</f>
        <v>0</v>
      </c>
      <c r="AO927">
        <v>20.9849750355926</v>
      </c>
      <c r="AP927">
        <v>35.6070424242424</v>
      </c>
      <c r="AQ927">
        <v>7.90202295108786e-05</v>
      </c>
      <c r="AR927">
        <v>96.4225212296076</v>
      </c>
      <c r="AS927">
        <v>9</v>
      </c>
      <c r="AT927">
        <v>2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439</v>
      </c>
      <c r="AY927" t="s">
        <v>439</v>
      </c>
      <c r="AZ927">
        <v>0</v>
      </c>
      <c r="BA927">
        <v>0</v>
      </c>
      <c r="BB927">
        <f>1-AZ927/BA927</f>
        <v>0</v>
      </c>
      <c r="BC927">
        <v>0</v>
      </c>
      <c r="BD927" t="s">
        <v>439</v>
      </c>
      <c r="BE927" t="s">
        <v>439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439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440</v>
      </c>
      <c r="DO927">
        <v>2</v>
      </c>
      <c r="DP927" t="b">
        <v>1</v>
      </c>
      <c r="DQ927">
        <v>1762212107.94615</v>
      </c>
      <c r="DR927">
        <v>677.328153846154</v>
      </c>
      <c r="DS927">
        <v>719.335615384615</v>
      </c>
      <c r="DT927">
        <v>35.5983384615385</v>
      </c>
      <c r="DU927">
        <v>20.9851692307692</v>
      </c>
      <c r="DV927">
        <v>673.370076923077</v>
      </c>
      <c r="DW927">
        <v>35.2883</v>
      </c>
      <c r="DX927">
        <v>500.021461538461</v>
      </c>
      <c r="DY927">
        <v>90.7758538461539</v>
      </c>
      <c r="DZ927">
        <v>0.1000514</v>
      </c>
      <c r="EA927">
        <v>43.4417384615385</v>
      </c>
      <c r="EB927">
        <v>42.0630307692308</v>
      </c>
      <c r="EC927">
        <v>999.9</v>
      </c>
      <c r="ED927">
        <v>0</v>
      </c>
      <c r="EE927">
        <v>0</v>
      </c>
      <c r="EF927">
        <v>9999.37384615385</v>
      </c>
      <c r="EG927">
        <v>0</v>
      </c>
      <c r="EH927">
        <v>1173.54769230769</v>
      </c>
      <c r="EI927">
        <v>-42.0074384615385</v>
      </c>
      <c r="EJ927">
        <v>702.329923076923</v>
      </c>
      <c r="EK927">
        <v>734.754461538461</v>
      </c>
      <c r="EL927">
        <v>14.6131615384615</v>
      </c>
      <c r="EM927">
        <v>719.335615384615</v>
      </c>
      <c r="EN927">
        <v>20.9851692307692</v>
      </c>
      <c r="EO927">
        <v>3.23146846153846</v>
      </c>
      <c r="EP927">
        <v>1.90494769230769</v>
      </c>
      <c r="EQ927">
        <v>25.2712923076923</v>
      </c>
      <c r="ER927">
        <v>16.6756384615385</v>
      </c>
      <c r="ES927">
        <v>1999.97923076923</v>
      </c>
      <c r="ET927">
        <v>0.980002307692308</v>
      </c>
      <c r="EU927">
        <v>0.0199973076923077</v>
      </c>
      <c r="EV927">
        <v>0</v>
      </c>
      <c r="EW927">
        <v>1147.51538461538</v>
      </c>
      <c r="EX927">
        <v>5.00059</v>
      </c>
      <c r="EY927">
        <v>24880.7923076923</v>
      </c>
      <c r="EZ927">
        <v>17360.1307692308</v>
      </c>
      <c r="FA927">
        <v>64.8507692307692</v>
      </c>
      <c r="FB927">
        <v>65.4612307692308</v>
      </c>
      <c r="FC927">
        <v>64.3747692307692</v>
      </c>
      <c r="FD927">
        <v>64.8266923076923</v>
      </c>
      <c r="FE927">
        <v>65.0286153846154</v>
      </c>
      <c r="FF927">
        <v>1955.08230769231</v>
      </c>
      <c r="FG927">
        <v>39.8915384615385</v>
      </c>
      <c r="FH927">
        <v>0</v>
      </c>
      <c r="FI927">
        <v>1762212115.4</v>
      </c>
      <c r="FJ927">
        <v>0</v>
      </c>
      <c r="FK927">
        <v>1147.54384615385</v>
      </c>
      <c r="FL927">
        <v>-3.42290597740645</v>
      </c>
      <c r="FM927">
        <v>-5.07692318100746</v>
      </c>
      <c r="FN927">
        <v>24880.9269230769</v>
      </c>
      <c r="FO927">
        <v>15</v>
      </c>
      <c r="FP927">
        <v>0</v>
      </c>
      <c r="FQ927" t="s">
        <v>441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-41.8351476190476</v>
      </c>
      <c r="GD927">
        <v>-2.56196883116889</v>
      </c>
      <c r="GE927">
        <v>0.589162270168049</v>
      </c>
      <c r="GF927">
        <v>0</v>
      </c>
      <c r="GG927">
        <v>1147.765</v>
      </c>
      <c r="GH927">
        <v>-3.54728800865391</v>
      </c>
      <c r="GI927">
        <v>0.419279844775896</v>
      </c>
      <c r="GJ927">
        <v>-1</v>
      </c>
      <c r="GK927">
        <v>14.6100285714286</v>
      </c>
      <c r="GL927">
        <v>0.0669896103896344</v>
      </c>
      <c r="GM927">
        <v>0.00693542616242311</v>
      </c>
      <c r="GN927">
        <v>1</v>
      </c>
      <c r="GO927">
        <v>1</v>
      </c>
      <c r="GP927">
        <v>2</v>
      </c>
      <c r="GQ927" t="s">
        <v>460</v>
      </c>
      <c r="GR927">
        <v>3.12566</v>
      </c>
      <c r="GS927">
        <v>2.77799</v>
      </c>
      <c r="GT927">
        <v>0.123722</v>
      </c>
      <c r="GU927">
        <v>0.129326</v>
      </c>
      <c r="GV927">
        <v>0.129749</v>
      </c>
      <c r="GW927">
        <v>0.0892989</v>
      </c>
      <c r="GX927">
        <v>31349.1</v>
      </c>
      <c r="GY927">
        <v>32944.8</v>
      </c>
      <c r="GZ927">
        <v>32503</v>
      </c>
      <c r="HA927">
        <v>34397</v>
      </c>
      <c r="HB927">
        <v>40429.3</v>
      </c>
      <c r="HC927">
        <v>45143.2</v>
      </c>
      <c r="HD927">
        <v>51070.9</v>
      </c>
      <c r="HE927">
        <v>55154.6</v>
      </c>
      <c r="HF927">
        <v>1.66968</v>
      </c>
      <c r="HG927">
        <v>1.97895</v>
      </c>
      <c r="HH927">
        <v>-0.126734</v>
      </c>
      <c r="HI927">
        <v>0</v>
      </c>
      <c r="HJ927">
        <v>44.0903</v>
      </c>
      <c r="HK927">
        <v>999.9</v>
      </c>
      <c r="HL927">
        <v>53.516</v>
      </c>
      <c r="HM927">
        <v>28.47</v>
      </c>
      <c r="HN927">
        <v>22.9932</v>
      </c>
      <c r="HO927">
        <v>60.8146</v>
      </c>
      <c r="HP927">
        <v>30.9415</v>
      </c>
      <c r="HQ927">
        <v>2</v>
      </c>
      <c r="HR927">
        <v>2.49629</v>
      </c>
      <c r="HS927">
        <v>9.28105</v>
      </c>
      <c r="HT927">
        <v>19.8912</v>
      </c>
      <c r="HU927">
        <v>5.18764</v>
      </c>
      <c r="HV927">
        <v>12.0159</v>
      </c>
      <c r="HW927">
        <v>4.96875</v>
      </c>
      <c r="HX927">
        <v>3.295</v>
      </c>
      <c r="HY927">
        <v>999.9</v>
      </c>
      <c r="HZ927">
        <v>9999</v>
      </c>
      <c r="IA927">
        <v>9999</v>
      </c>
      <c r="IB927">
        <v>9999</v>
      </c>
      <c r="IC927">
        <v>1.86311</v>
      </c>
      <c r="ID927">
        <v>1.86812</v>
      </c>
      <c r="IE927">
        <v>1.86783</v>
      </c>
      <c r="IF927">
        <v>1.86903</v>
      </c>
      <c r="IG927">
        <v>1.86981</v>
      </c>
      <c r="IH927">
        <v>1.86584</v>
      </c>
      <c r="II927">
        <v>1.86704</v>
      </c>
      <c r="IJ927">
        <v>1.86838</v>
      </c>
      <c r="IK927">
        <v>5</v>
      </c>
      <c r="IL927">
        <v>0</v>
      </c>
      <c r="IM927">
        <v>0</v>
      </c>
      <c r="IN927">
        <v>0</v>
      </c>
      <c r="IO927" t="s">
        <v>443</v>
      </c>
      <c r="IP927" t="s">
        <v>444</v>
      </c>
      <c r="IQ927" t="s">
        <v>445</v>
      </c>
      <c r="IR927" t="s">
        <v>445</v>
      </c>
      <c r="IS927" t="s">
        <v>445</v>
      </c>
      <c r="IT927" t="s">
        <v>445</v>
      </c>
      <c r="IU927">
        <v>0</v>
      </c>
      <c r="IV927">
        <v>100</v>
      </c>
      <c r="IW927">
        <v>100</v>
      </c>
      <c r="IX927">
        <v>4.058</v>
      </c>
      <c r="IY927">
        <v>0.31</v>
      </c>
      <c r="IZ927">
        <v>0.972545899424372</v>
      </c>
      <c r="JA927">
        <v>0.00534676025210932</v>
      </c>
      <c r="JB927">
        <v>-1.70922874884956e-06</v>
      </c>
      <c r="JC927">
        <v>5.24977269206303e-10</v>
      </c>
      <c r="JD927">
        <v>0.310040366037049</v>
      </c>
      <c r="JE927">
        <v>0</v>
      </c>
      <c r="JF927">
        <v>0</v>
      </c>
      <c r="JG927">
        <v>0</v>
      </c>
      <c r="JH927">
        <v>4</v>
      </c>
      <c r="JI927">
        <v>2317</v>
      </c>
      <c r="JJ927">
        <v>-0</v>
      </c>
      <c r="JK927">
        <v>23</v>
      </c>
      <c r="JL927">
        <v>29370201.9</v>
      </c>
      <c r="JM927">
        <v>29370201.9</v>
      </c>
      <c r="JN927">
        <v>1.88599</v>
      </c>
      <c r="JO927">
        <v>2.62085</v>
      </c>
      <c r="JP927">
        <v>2.19849</v>
      </c>
      <c r="JQ927">
        <v>2.63794</v>
      </c>
      <c r="JR927">
        <v>2.44507</v>
      </c>
      <c r="JS927">
        <v>2.34009</v>
      </c>
      <c r="JT927">
        <v>33.1992</v>
      </c>
      <c r="JU927">
        <v>24.0787</v>
      </c>
      <c r="JV927">
        <v>18</v>
      </c>
      <c r="JW927">
        <v>483.937</v>
      </c>
      <c r="JX927">
        <v>737.464</v>
      </c>
      <c r="JY927">
        <v>34.0719</v>
      </c>
      <c r="JZ927">
        <v>54.2329</v>
      </c>
      <c r="KA927">
        <v>30.0045</v>
      </c>
      <c r="KB927">
        <v>53.2587</v>
      </c>
      <c r="KC927">
        <v>52.9467</v>
      </c>
      <c r="KD927">
        <v>37.8461</v>
      </c>
      <c r="KE927">
        <v>0</v>
      </c>
      <c r="KF927">
        <v>100</v>
      </c>
      <c r="KG927">
        <v>33.5006</v>
      </c>
      <c r="KH927">
        <v>773.407</v>
      </c>
      <c r="KI927">
        <v>21.9999</v>
      </c>
      <c r="KJ927">
        <v>92.5759</v>
      </c>
      <c r="KK927">
        <v>89.25</v>
      </c>
    </row>
    <row r="928" spans="1:297">
      <c r="A928">
        <v>912</v>
      </c>
      <c r="B928">
        <v>1762212121.1</v>
      </c>
      <c r="C928">
        <v>13889.0999999046</v>
      </c>
      <c r="D928" t="s">
        <v>2277</v>
      </c>
      <c r="E928" t="s">
        <v>2278</v>
      </c>
      <c r="F928">
        <v>5</v>
      </c>
      <c r="G928" t="s">
        <v>2186</v>
      </c>
      <c r="H928" t="s">
        <v>438</v>
      </c>
      <c r="I928">
        <v>1762212112.94615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766.252810664558</v>
      </c>
      <c r="AK928">
        <v>743.196460606061</v>
      </c>
      <c r="AL928">
        <v>3.31882302622594</v>
      </c>
      <c r="AM928">
        <v>64.5046839738276</v>
      </c>
      <c r="AN928">
        <f>(AP928 - AO928 + DY928*1E3/(8.314*(EA928+273.15)) * AR928/DX928 * AQ928) * DX928/(100*DL928) * 1000/(1000 - AP928)</f>
        <v>0</v>
      </c>
      <c r="AO928">
        <v>20.986198583571</v>
      </c>
      <c r="AP928">
        <v>35.6114072727273</v>
      </c>
      <c r="AQ928">
        <v>5.3504402378997e-05</v>
      </c>
      <c r="AR928">
        <v>96.4225212296076</v>
      </c>
      <c r="AS928">
        <v>9</v>
      </c>
      <c r="AT928">
        <v>2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439</v>
      </c>
      <c r="AY928" t="s">
        <v>439</v>
      </c>
      <c r="AZ928">
        <v>0</v>
      </c>
      <c r="BA928">
        <v>0</v>
      </c>
      <c r="BB928">
        <f>1-AZ928/BA928</f>
        <v>0</v>
      </c>
      <c r="BC928">
        <v>0</v>
      </c>
      <c r="BD928" t="s">
        <v>439</v>
      </c>
      <c r="BE928" t="s">
        <v>439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439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440</v>
      </c>
      <c r="DO928">
        <v>2</v>
      </c>
      <c r="DP928" t="b">
        <v>1</v>
      </c>
      <c r="DQ928">
        <v>1762212112.94615</v>
      </c>
      <c r="DR928">
        <v>693.685846153846</v>
      </c>
      <c r="DS928">
        <v>735.880538461538</v>
      </c>
      <c r="DT928">
        <v>35.6040538461538</v>
      </c>
      <c r="DU928">
        <v>20.9856</v>
      </c>
      <c r="DV928">
        <v>689.666769230769</v>
      </c>
      <c r="DW928">
        <v>35.2940076923077</v>
      </c>
      <c r="DX928">
        <v>500.047769230769</v>
      </c>
      <c r="DY928">
        <v>90.7764538461539</v>
      </c>
      <c r="DZ928">
        <v>0.100064553846154</v>
      </c>
      <c r="EA928">
        <v>43.4510615384615</v>
      </c>
      <c r="EB928">
        <v>42.0684153846154</v>
      </c>
      <c r="EC928">
        <v>999.9</v>
      </c>
      <c r="ED928">
        <v>0</v>
      </c>
      <c r="EE928">
        <v>0</v>
      </c>
      <c r="EF928">
        <v>10000.4269230769</v>
      </c>
      <c r="EG928">
        <v>0</v>
      </c>
      <c r="EH928">
        <v>1173.45538461538</v>
      </c>
      <c r="EI928">
        <v>-42.1945538461538</v>
      </c>
      <c r="EJ928">
        <v>719.295769230769</v>
      </c>
      <c r="EK928">
        <v>751.654384615385</v>
      </c>
      <c r="EL928">
        <v>14.6184384615385</v>
      </c>
      <c r="EM928">
        <v>735.880538461538</v>
      </c>
      <c r="EN928">
        <v>20.9856</v>
      </c>
      <c r="EO928">
        <v>3.23200923076923</v>
      </c>
      <c r="EP928">
        <v>1.90499846153846</v>
      </c>
      <c r="EQ928">
        <v>25.2741</v>
      </c>
      <c r="ER928">
        <v>16.6760692307692</v>
      </c>
      <c r="ES928">
        <v>1999.97153846154</v>
      </c>
      <c r="ET928">
        <v>0.980002538461539</v>
      </c>
      <c r="EU928">
        <v>0.0199970769230769</v>
      </c>
      <c r="EV928">
        <v>0</v>
      </c>
      <c r="EW928">
        <v>1147.31153846154</v>
      </c>
      <c r="EX928">
        <v>5.00059</v>
      </c>
      <c r="EY928">
        <v>24880.1307692308</v>
      </c>
      <c r="EZ928">
        <v>17360.0769230769</v>
      </c>
      <c r="FA928">
        <v>64.8892307692308</v>
      </c>
      <c r="FB928">
        <v>65.4901538461538</v>
      </c>
      <c r="FC928">
        <v>64.4180769230769</v>
      </c>
      <c r="FD928">
        <v>64.8651538461538</v>
      </c>
      <c r="FE928">
        <v>65.0525384615385</v>
      </c>
      <c r="FF928">
        <v>1955.07769230769</v>
      </c>
      <c r="FG928">
        <v>39.89</v>
      </c>
      <c r="FH928">
        <v>0</v>
      </c>
      <c r="FI928">
        <v>1762212120.8</v>
      </c>
      <c r="FJ928">
        <v>0</v>
      </c>
      <c r="FK928">
        <v>1147.3012</v>
      </c>
      <c r="FL928">
        <v>-1.8146153970714</v>
      </c>
      <c r="FM928">
        <v>-6.18461545847274</v>
      </c>
      <c r="FN928">
        <v>24880.216</v>
      </c>
      <c r="FO928">
        <v>15</v>
      </c>
      <c r="FP928">
        <v>0</v>
      </c>
      <c r="FQ928" t="s">
        <v>441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-42.06885</v>
      </c>
      <c r="GD928">
        <v>-1.48592481203004</v>
      </c>
      <c r="GE928">
        <v>0.563308649409895</v>
      </c>
      <c r="GF928">
        <v>0</v>
      </c>
      <c r="GG928">
        <v>1147.48794117647</v>
      </c>
      <c r="GH928">
        <v>-3.09900687858025</v>
      </c>
      <c r="GI928">
        <v>0.400167460620896</v>
      </c>
      <c r="GJ928">
        <v>-1</v>
      </c>
      <c r="GK928">
        <v>14.61616</v>
      </c>
      <c r="GL928">
        <v>0.0610375939849502</v>
      </c>
      <c r="GM928">
        <v>0.00602738749376526</v>
      </c>
      <c r="GN928">
        <v>1</v>
      </c>
      <c r="GO928">
        <v>1</v>
      </c>
      <c r="GP928">
        <v>2</v>
      </c>
      <c r="GQ928" t="s">
        <v>460</v>
      </c>
      <c r="GR928">
        <v>3.12558</v>
      </c>
      <c r="GS928">
        <v>2.77794</v>
      </c>
      <c r="GT928">
        <v>0.125681</v>
      </c>
      <c r="GU928">
        <v>0.131276</v>
      </c>
      <c r="GV928">
        <v>0.129757</v>
      </c>
      <c r="GW928">
        <v>0.0892976</v>
      </c>
      <c r="GX928">
        <v>31276.1</v>
      </c>
      <c r="GY928">
        <v>32866.8</v>
      </c>
      <c r="GZ928">
        <v>32500.4</v>
      </c>
      <c r="HA928">
        <v>34393.1</v>
      </c>
      <c r="HB928">
        <v>40426.6</v>
      </c>
      <c r="HC928">
        <v>45138.9</v>
      </c>
      <c r="HD928">
        <v>51067.3</v>
      </c>
      <c r="HE928">
        <v>55148.9</v>
      </c>
      <c r="HF928">
        <v>1.66915</v>
      </c>
      <c r="HG928">
        <v>1.9784</v>
      </c>
      <c r="HH928">
        <v>-0.126641</v>
      </c>
      <c r="HI928">
        <v>0</v>
      </c>
      <c r="HJ928">
        <v>44.0997</v>
      </c>
      <c r="HK928">
        <v>999.9</v>
      </c>
      <c r="HL928">
        <v>53.492</v>
      </c>
      <c r="HM928">
        <v>28.47</v>
      </c>
      <c r="HN928">
        <v>22.982</v>
      </c>
      <c r="HO928">
        <v>60.5845</v>
      </c>
      <c r="HP928">
        <v>30.8894</v>
      </c>
      <c r="HQ928">
        <v>2</v>
      </c>
      <c r="HR928">
        <v>2.50084</v>
      </c>
      <c r="HS928">
        <v>9.28105</v>
      </c>
      <c r="HT928">
        <v>19.8913</v>
      </c>
      <c r="HU928">
        <v>5.19033</v>
      </c>
      <c r="HV928">
        <v>12.0159</v>
      </c>
      <c r="HW928">
        <v>4.96945</v>
      </c>
      <c r="HX928">
        <v>3.29518</v>
      </c>
      <c r="HY928">
        <v>999.9</v>
      </c>
      <c r="HZ928">
        <v>9999</v>
      </c>
      <c r="IA928">
        <v>9999</v>
      </c>
      <c r="IB928">
        <v>9999</v>
      </c>
      <c r="IC928">
        <v>1.86312</v>
      </c>
      <c r="ID928">
        <v>1.86813</v>
      </c>
      <c r="IE928">
        <v>1.86783</v>
      </c>
      <c r="IF928">
        <v>1.86904</v>
      </c>
      <c r="IG928">
        <v>1.86981</v>
      </c>
      <c r="IH928">
        <v>1.86585</v>
      </c>
      <c r="II928">
        <v>1.86701</v>
      </c>
      <c r="IJ928">
        <v>1.86836</v>
      </c>
      <c r="IK928">
        <v>5</v>
      </c>
      <c r="IL928">
        <v>0</v>
      </c>
      <c r="IM928">
        <v>0</v>
      </c>
      <c r="IN928">
        <v>0</v>
      </c>
      <c r="IO928" t="s">
        <v>443</v>
      </c>
      <c r="IP928" t="s">
        <v>444</v>
      </c>
      <c r="IQ928" t="s">
        <v>445</v>
      </c>
      <c r="IR928" t="s">
        <v>445</v>
      </c>
      <c r="IS928" t="s">
        <v>445</v>
      </c>
      <c r="IT928" t="s">
        <v>445</v>
      </c>
      <c r="IU928">
        <v>0</v>
      </c>
      <c r="IV928">
        <v>100</v>
      </c>
      <c r="IW928">
        <v>100</v>
      </c>
      <c r="IX928">
        <v>4.116</v>
      </c>
      <c r="IY928">
        <v>0.3101</v>
      </c>
      <c r="IZ928">
        <v>0.972545899424372</v>
      </c>
      <c r="JA928">
        <v>0.00534676025210932</v>
      </c>
      <c r="JB928">
        <v>-1.70922874884956e-06</v>
      </c>
      <c r="JC928">
        <v>5.24977269206303e-10</v>
      </c>
      <c r="JD928">
        <v>0.310040366037049</v>
      </c>
      <c r="JE928">
        <v>0</v>
      </c>
      <c r="JF928">
        <v>0</v>
      </c>
      <c r="JG928">
        <v>0</v>
      </c>
      <c r="JH928">
        <v>4</v>
      </c>
      <c r="JI928">
        <v>2317</v>
      </c>
      <c r="JJ928">
        <v>-0</v>
      </c>
      <c r="JK928">
        <v>23</v>
      </c>
      <c r="JL928">
        <v>29370202</v>
      </c>
      <c r="JM928">
        <v>29370202</v>
      </c>
      <c r="JN928">
        <v>1.92627</v>
      </c>
      <c r="JO928">
        <v>2.62451</v>
      </c>
      <c r="JP928">
        <v>2.19849</v>
      </c>
      <c r="JQ928">
        <v>2.63672</v>
      </c>
      <c r="JR928">
        <v>2.44507</v>
      </c>
      <c r="JS928">
        <v>2.28149</v>
      </c>
      <c r="JT928">
        <v>33.1992</v>
      </c>
      <c r="JU928">
        <v>24.07</v>
      </c>
      <c r="JV928">
        <v>18</v>
      </c>
      <c r="JW928">
        <v>483.769</v>
      </c>
      <c r="JX928">
        <v>737.234</v>
      </c>
      <c r="JY928">
        <v>34.085</v>
      </c>
      <c r="JZ928">
        <v>54.2736</v>
      </c>
      <c r="KA928">
        <v>30.0044</v>
      </c>
      <c r="KB928">
        <v>53.2967</v>
      </c>
      <c r="KC928">
        <v>52.981</v>
      </c>
      <c r="KD928">
        <v>38.557</v>
      </c>
      <c r="KE928">
        <v>0</v>
      </c>
      <c r="KF928">
        <v>100</v>
      </c>
      <c r="KG928">
        <v>33.4288</v>
      </c>
      <c r="KH928">
        <v>793.937</v>
      </c>
      <c r="KI928">
        <v>21.9999</v>
      </c>
      <c r="KJ928">
        <v>92.5691</v>
      </c>
      <c r="KK928">
        <v>89.2404</v>
      </c>
    </row>
    <row r="929" spans="1:297">
      <c r="A929">
        <v>913</v>
      </c>
      <c r="B929">
        <v>1762212126.1</v>
      </c>
      <c r="C929">
        <v>13894.0999999046</v>
      </c>
      <c r="D929" t="s">
        <v>2279</v>
      </c>
      <c r="E929" t="s">
        <v>2280</v>
      </c>
      <c r="F929">
        <v>5</v>
      </c>
      <c r="G929" t="s">
        <v>2186</v>
      </c>
      <c r="H929" t="s">
        <v>438</v>
      </c>
      <c r="I929">
        <v>1762212117.94615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783.20772960528</v>
      </c>
      <c r="AK929">
        <v>759.924466666666</v>
      </c>
      <c r="AL929">
        <v>3.35650121754579</v>
      </c>
      <c r="AM929">
        <v>64.5046839738276</v>
      </c>
      <c r="AN929">
        <f>(AP929 - AO929 + DY929*1E3/(8.314*(EA929+273.15)) * AR929/DX929 * AQ929) * DX929/(100*DL929) * 1000/(1000 - AP929)</f>
        <v>0</v>
      </c>
      <c r="AO929">
        <v>20.9866245200316</v>
      </c>
      <c r="AP929">
        <v>35.6170866666667</v>
      </c>
      <c r="AQ929">
        <v>4.54252807876046e-05</v>
      </c>
      <c r="AR929">
        <v>96.4225212296076</v>
      </c>
      <c r="AS929">
        <v>9</v>
      </c>
      <c r="AT929">
        <v>2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439</v>
      </c>
      <c r="AY929" t="s">
        <v>439</v>
      </c>
      <c r="AZ929">
        <v>0</v>
      </c>
      <c r="BA929">
        <v>0</v>
      </c>
      <c r="BB929">
        <f>1-AZ929/BA929</f>
        <v>0</v>
      </c>
      <c r="BC929">
        <v>0</v>
      </c>
      <c r="BD929" t="s">
        <v>439</v>
      </c>
      <c r="BE929" t="s">
        <v>439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439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440</v>
      </c>
      <c r="DO929">
        <v>2</v>
      </c>
      <c r="DP929" t="b">
        <v>1</v>
      </c>
      <c r="DQ929">
        <v>1762212117.94615</v>
      </c>
      <c r="DR929">
        <v>709.858615384615</v>
      </c>
      <c r="DS929">
        <v>752.281923076923</v>
      </c>
      <c r="DT929">
        <v>35.6095153846154</v>
      </c>
      <c r="DU929">
        <v>20.9858692307692</v>
      </c>
      <c r="DV929">
        <v>705.779384615385</v>
      </c>
      <c r="DW929">
        <v>35.2994692307692</v>
      </c>
      <c r="DX929">
        <v>500.022538461538</v>
      </c>
      <c r="DY929">
        <v>90.7771615384615</v>
      </c>
      <c r="DZ929">
        <v>0.100015984615385</v>
      </c>
      <c r="EA929">
        <v>43.4581923076923</v>
      </c>
      <c r="EB929">
        <v>42.0762769230769</v>
      </c>
      <c r="EC929">
        <v>999.9</v>
      </c>
      <c r="ED929">
        <v>0</v>
      </c>
      <c r="EE929">
        <v>0</v>
      </c>
      <c r="EF929">
        <v>9999.26769230769</v>
      </c>
      <c r="EG929">
        <v>0</v>
      </c>
      <c r="EH929">
        <v>1173.35230769231</v>
      </c>
      <c r="EI929">
        <v>-42.4232538461538</v>
      </c>
      <c r="EJ929">
        <v>736.069692307692</v>
      </c>
      <c r="EK929">
        <v>768.407615384615</v>
      </c>
      <c r="EL929">
        <v>14.6236384615385</v>
      </c>
      <c r="EM929">
        <v>752.281923076923</v>
      </c>
      <c r="EN929">
        <v>20.9858692307692</v>
      </c>
      <c r="EO929">
        <v>3.23253</v>
      </c>
      <c r="EP929">
        <v>1.90503615384615</v>
      </c>
      <c r="EQ929">
        <v>25.2768076923077</v>
      </c>
      <c r="ER929">
        <v>16.6763923076923</v>
      </c>
      <c r="ES929">
        <v>1999.96230769231</v>
      </c>
      <c r="ET929">
        <v>0.980002769230769</v>
      </c>
      <c r="EU929">
        <v>0.0199968384615385</v>
      </c>
      <c r="EV929">
        <v>0</v>
      </c>
      <c r="EW929">
        <v>1147.11230769231</v>
      </c>
      <c r="EX929">
        <v>5.00059</v>
      </c>
      <c r="EY929">
        <v>24879.4076923077</v>
      </c>
      <c r="EZ929">
        <v>17360.0153846154</v>
      </c>
      <c r="FA929">
        <v>64.918</v>
      </c>
      <c r="FB929">
        <v>65.5286153846154</v>
      </c>
      <c r="FC929">
        <v>64.4565384615385</v>
      </c>
      <c r="FD929">
        <v>64.9036153846154</v>
      </c>
      <c r="FE929">
        <v>65.0862307692308</v>
      </c>
      <c r="FF929">
        <v>1955.07153846154</v>
      </c>
      <c r="FG929">
        <v>39.89</v>
      </c>
      <c r="FH929">
        <v>0</v>
      </c>
      <c r="FI929">
        <v>1762212125.6</v>
      </c>
      <c r="FJ929">
        <v>0</v>
      </c>
      <c r="FK929">
        <v>1147.0764</v>
      </c>
      <c r="FL929">
        <v>-2.44230770545972</v>
      </c>
      <c r="FM929">
        <v>-5.09230776776666</v>
      </c>
      <c r="FN929">
        <v>24879.536</v>
      </c>
      <c r="FO929">
        <v>15</v>
      </c>
      <c r="FP929">
        <v>0</v>
      </c>
      <c r="FQ929" t="s">
        <v>441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-42.4429476190476</v>
      </c>
      <c r="GD929">
        <v>-2.80034805194812</v>
      </c>
      <c r="GE929">
        <v>0.647246163239044</v>
      </c>
      <c r="GF929">
        <v>0</v>
      </c>
      <c r="GG929">
        <v>1147.24323529412</v>
      </c>
      <c r="GH929">
        <v>-2.51657754284982</v>
      </c>
      <c r="GI929">
        <v>0.360691497545174</v>
      </c>
      <c r="GJ929">
        <v>-1</v>
      </c>
      <c r="GK929">
        <v>14.621019047619</v>
      </c>
      <c r="GL929">
        <v>0.059587012987049</v>
      </c>
      <c r="GM929">
        <v>0.00612073906583318</v>
      </c>
      <c r="GN929">
        <v>1</v>
      </c>
      <c r="GO929">
        <v>1</v>
      </c>
      <c r="GP929">
        <v>2</v>
      </c>
      <c r="GQ929" t="s">
        <v>460</v>
      </c>
      <c r="GR929">
        <v>3.12573</v>
      </c>
      <c r="GS929">
        <v>2.77812</v>
      </c>
      <c r="GT929">
        <v>0.127653</v>
      </c>
      <c r="GU929">
        <v>0.133345</v>
      </c>
      <c r="GV929">
        <v>0.129754</v>
      </c>
      <c r="GW929">
        <v>0.0892849</v>
      </c>
      <c r="GX929">
        <v>31202.3</v>
      </c>
      <c r="GY929">
        <v>32784</v>
      </c>
      <c r="GZ929">
        <v>32497.5</v>
      </c>
      <c r="HA929">
        <v>34389</v>
      </c>
      <c r="HB929">
        <v>40424</v>
      </c>
      <c r="HC929">
        <v>45134.7</v>
      </c>
      <c r="HD929">
        <v>51063.2</v>
      </c>
      <c r="HE929">
        <v>55142.8</v>
      </c>
      <c r="HF929">
        <v>1.66898</v>
      </c>
      <c r="HG929">
        <v>1.9778</v>
      </c>
      <c r="HH929">
        <v>-0.126824</v>
      </c>
      <c r="HI929">
        <v>0</v>
      </c>
      <c r="HJ929">
        <v>44.1109</v>
      </c>
      <c r="HK929">
        <v>999.9</v>
      </c>
      <c r="HL929">
        <v>53.492</v>
      </c>
      <c r="HM929">
        <v>28.47</v>
      </c>
      <c r="HN929">
        <v>22.981</v>
      </c>
      <c r="HO929">
        <v>60.6846</v>
      </c>
      <c r="HP929">
        <v>30.9295</v>
      </c>
      <c r="HQ929">
        <v>2</v>
      </c>
      <c r="HR929">
        <v>2.50524</v>
      </c>
      <c r="HS929">
        <v>9.28105</v>
      </c>
      <c r="HT929">
        <v>19.8913</v>
      </c>
      <c r="HU929">
        <v>5.19048</v>
      </c>
      <c r="HV929">
        <v>12.0159</v>
      </c>
      <c r="HW929">
        <v>4.9694</v>
      </c>
      <c r="HX929">
        <v>3.2951</v>
      </c>
      <c r="HY929">
        <v>999.9</v>
      </c>
      <c r="HZ929">
        <v>9999</v>
      </c>
      <c r="IA929">
        <v>9999</v>
      </c>
      <c r="IB929">
        <v>9999</v>
      </c>
      <c r="IC929">
        <v>1.86312</v>
      </c>
      <c r="ID929">
        <v>1.86812</v>
      </c>
      <c r="IE929">
        <v>1.86783</v>
      </c>
      <c r="IF929">
        <v>1.86902</v>
      </c>
      <c r="IG929">
        <v>1.86981</v>
      </c>
      <c r="IH929">
        <v>1.86586</v>
      </c>
      <c r="II929">
        <v>1.86702</v>
      </c>
      <c r="IJ929">
        <v>1.86837</v>
      </c>
      <c r="IK929">
        <v>5</v>
      </c>
      <c r="IL929">
        <v>0</v>
      </c>
      <c r="IM929">
        <v>0</v>
      </c>
      <c r="IN929">
        <v>0</v>
      </c>
      <c r="IO929" t="s">
        <v>443</v>
      </c>
      <c r="IP929" t="s">
        <v>444</v>
      </c>
      <c r="IQ929" t="s">
        <v>445</v>
      </c>
      <c r="IR929" t="s">
        <v>445</v>
      </c>
      <c r="IS929" t="s">
        <v>445</v>
      </c>
      <c r="IT929" t="s">
        <v>445</v>
      </c>
      <c r="IU929">
        <v>0</v>
      </c>
      <c r="IV929">
        <v>100</v>
      </c>
      <c r="IW929">
        <v>100</v>
      </c>
      <c r="IX929">
        <v>4.177</v>
      </c>
      <c r="IY929">
        <v>0.31</v>
      </c>
      <c r="IZ929">
        <v>0.972545899424372</v>
      </c>
      <c r="JA929">
        <v>0.00534676025210932</v>
      </c>
      <c r="JB929">
        <v>-1.70922874884956e-06</v>
      </c>
      <c r="JC929">
        <v>5.24977269206303e-10</v>
      </c>
      <c r="JD929">
        <v>0.310040366037049</v>
      </c>
      <c r="JE929">
        <v>0</v>
      </c>
      <c r="JF929">
        <v>0</v>
      </c>
      <c r="JG929">
        <v>0</v>
      </c>
      <c r="JH929">
        <v>4</v>
      </c>
      <c r="JI929">
        <v>2317</v>
      </c>
      <c r="JJ929">
        <v>-0</v>
      </c>
      <c r="JK929">
        <v>23</v>
      </c>
      <c r="JL929">
        <v>29370202.1</v>
      </c>
      <c r="JM929">
        <v>29370202.1</v>
      </c>
      <c r="JN929">
        <v>1.96167</v>
      </c>
      <c r="JO929">
        <v>2.61475</v>
      </c>
      <c r="JP929">
        <v>2.19849</v>
      </c>
      <c r="JQ929">
        <v>2.63672</v>
      </c>
      <c r="JR929">
        <v>2.44507</v>
      </c>
      <c r="JS929">
        <v>2.33276</v>
      </c>
      <c r="JT929">
        <v>33.1992</v>
      </c>
      <c r="JU929">
        <v>24.0787</v>
      </c>
      <c r="JV929">
        <v>18</v>
      </c>
      <c r="JW929">
        <v>483.86</v>
      </c>
      <c r="JX929">
        <v>736.998</v>
      </c>
      <c r="JY929">
        <v>34.0991</v>
      </c>
      <c r="JZ929">
        <v>54.3136</v>
      </c>
      <c r="KA929">
        <v>30.0044</v>
      </c>
      <c r="KB929">
        <v>53.3357</v>
      </c>
      <c r="KC929">
        <v>53.0203</v>
      </c>
      <c r="KD929">
        <v>39.2645</v>
      </c>
      <c r="KE929">
        <v>0</v>
      </c>
      <c r="KF929">
        <v>100</v>
      </c>
      <c r="KG929">
        <v>33.3483</v>
      </c>
      <c r="KH929">
        <v>807.592</v>
      </c>
      <c r="KI929">
        <v>21.9999</v>
      </c>
      <c r="KJ929">
        <v>92.5614</v>
      </c>
      <c r="KK929">
        <v>89.2301</v>
      </c>
    </row>
    <row r="930" spans="1:297">
      <c r="A930">
        <v>914</v>
      </c>
      <c r="B930">
        <v>1762212131.1</v>
      </c>
      <c r="C930">
        <v>13899.0999999046</v>
      </c>
      <c r="D930" t="s">
        <v>2281</v>
      </c>
      <c r="E930" t="s">
        <v>2282</v>
      </c>
      <c r="F930">
        <v>5</v>
      </c>
      <c r="G930" t="s">
        <v>2186</v>
      </c>
      <c r="H930" t="s">
        <v>438</v>
      </c>
      <c r="I930">
        <v>1762212122.94615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801.071328846675</v>
      </c>
      <c r="AK930">
        <v>777.379751515151</v>
      </c>
      <c r="AL930">
        <v>3.4867377670065</v>
      </c>
      <c r="AM930">
        <v>64.5046839738276</v>
      </c>
      <c r="AN930">
        <f>(AP930 - AO930 + DY930*1E3/(8.314*(EA930+273.15)) * AR930/DX930 * AQ930) * DX930/(100*DL930) * 1000/(1000 - AP930)</f>
        <v>0</v>
      </c>
      <c r="AO930">
        <v>20.9855373514786</v>
      </c>
      <c r="AP930">
        <v>35.6272848484848</v>
      </c>
      <c r="AQ930">
        <v>9.15847260948091e-05</v>
      </c>
      <c r="AR930">
        <v>96.4225212296076</v>
      </c>
      <c r="AS930">
        <v>9</v>
      </c>
      <c r="AT930">
        <v>2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439</v>
      </c>
      <c r="AY930" t="s">
        <v>439</v>
      </c>
      <c r="AZ930">
        <v>0</v>
      </c>
      <c r="BA930">
        <v>0</v>
      </c>
      <c r="BB930">
        <f>1-AZ930/BA930</f>
        <v>0</v>
      </c>
      <c r="BC930">
        <v>0</v>
      </c>
      <c r="BD930" t="s">
        <v>439</v>
      </c>
      <c r="BE930" t="s">
        <v>439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439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440</v>
      </c>
      <c r="DO930">
        <v>2</v>
      </c>
      <c r="DP930" t="b">
        <v>1</v>
      </c>
      <c r="DQ930">
        <v>1762212122.94615</v>
      </c>
      <c r="DR930">
        <v>726.077307692308</v>
      </c>
      <c r="DS930">
        <v>769.076076923077</v>
      </c>
      <c r="DT930">
        <v>35.6159692307692</v>
      </c>
      <c r="DU930">
        <v>20.9861</v>
      </c>
      <c r="DV930">
        <v>721.938153846154</v>
      </c>
      <c r="DW930">
        <v>35.3059307692308</v>
      </c>
      <c r="DX930">
        <v>500.030230769231</v>
      </c>
      <c r="DY930">
        <v>90.7772461538461</v>
      </c>
      <c r="DZ930">
        <v>0.100035676923077</v>
      </c>
      <c r="EA930">
        <v>43.4673615384615</v>
      </c>
      <c r="EB930">
        <v>42.0848230769231</v>
      </c>
      <c r="EC930">
        <v>999.9</v>
      </c>
      <c r="ED930">
        <v>0</v>
      </c>
      <c r="EE930">
        <v>0</v>
      </c>
      <c r="EF930">
        <v>9993.02153846154</v>
      </c>
      <c r="EG930">
        <v>0</v>
      </c>
      <c r="EH930">
        <v>1173.25230769231</v>
      </c>
      <c r="EI930">
        <v>-42.9987230769231</v>
      </c>
      <c r="EJ930">
        <v>752.892230769231</v>
      </c>
      <c r="EK930">
        <v>785.561846153846</v>
      </c>
      <c r="EL930">
        <v>14.6298769230769</v>
      </c>
      <c r="EM930">
        <v>769.076076923077</v>
      </c>
      <c r="EN930">
        <v>20.9861</v>
      </c>
      <c r="EO930">
        <v>3.23312076923077</v>
      </c>
      <c r="EP930">
        <v>1.90505769230769</v>
      </c>
      <c r="EQ930">
        <v>25.2798615384615</v>
      </c>
      <c r="ER930">
        <v>16.6765769230769</v>
      </c>
      <c r="ES930">
        <v>2000.00615384615</v>
      </c>
      <c r="ET930">
        <v>0.980003615384615</v>
      </c>
      <c r="EU930">
        <v>0.0199961153846154</v>
      </c>
      <c r="EV930">
        <v>0</v>
      </c>
      <c r="EW930">
        <v>1146.84846153846</v>
      </c>
      <c r="EX930">
        <v>5.00059</v>
      </c>
      <c r="EY930">
        <v>24879.3307692308</v>
      </c>
      <c r="EZ930">
        <v>17360.4076923077</v>
      </c>
      <c r="FA930">
        <v>64.9564615384615</v>
      </c>
      <c r="FB930">
        <v>65.5622307692308</v>
      </c>
      <c r="FC930">
        <v>64.495</v>
      </c>
      <c r="FD930">
        <v>64.9323846153846</v>
      </c>
      <c r="FE930">
        <v>65.1199230769231</v>
      </c>
      <c r="FF930">
        <v>1955.11615384615</v>
      </c>
      <c r="FG930">
        <v>39.89</v>
      </c>
      <c r="FH930">
        <v>0</v>
      </c>
      <c r="FI930">
        <v>1762212130.4</v>
      </c>
      <c r="FJ930">
        <v>0</v>
      </c>
      <c r="FK930">
        <v>1146.8032</v>
      </c>
      <c r="FL930">
        <v>-4.40384616587531</v>
      </c>
      <c r="FM930">
        <v>-7.31538468706411</v>
      </c>
      <c r="FN930">
        <v>24878.976</v>
      </c>
      <c r="FO930">
        <v>15</v>
      </c>
      <c r="FP930">
        <v>0</v>
      </c>
      <c r="FQ930" t="s">
        <v>441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-42.74276</v>
      </c>
      <c r="GD930">
        <v>-8.02246015037588</v>
      </c>
      <c r="GE930">
        <v>0.872797546628083</v>
      </c>
      <c r="GF930">
        <v>0</v>
      </c>
      <c r="GG930">
        <v>1146.99794117647</v>
      </c>
      <c r="GH930">
        <v>-2.91016043624926</v>
      </c>
      <c r="GI930">
        <v>0.370776446137525</v>
      </c>
      <c r="GJ930">
        <v>-1</v>
      </c>
      <c r="GK930">
        <v>14.62709</v>
      </c>
      <c r="GL930">
        <v>0.071927819548891</v>
      </c>
      <c r="GM930">
        <v>0.00699570582571934</v>
      </c>
      <c r="GN930">
        <v>1</v>
      </c>
      <c r="GO930">
        <v>1</v>
      </c>
      <c r="GP930">
        <v>2</v>
      </c>
      <c r="GQ930" t="s">
        <v>460</v>
      </c>
      <c r="GR930">
        <v>3.12555</v>
      </c>
      <c r="GS930">
        <v>2.77787</v>
      </c>
      <c r="GT930">
        <v>0.129639</v>
      </c>
      <c r="GU930">
        <v>0.135132</v>
      </c>
      <c r="GV930">
        <v>0.129762</v>
      </c>
      <c r="GW930">
        <v>0.0892808</v>
      </c>
      <c r="GX930">
        <v>31128.2</v>
      </c>
      <c r="GY930">
        <v>32711.9</v>
      </c>
      <c r="GZ930">
        <v>32494.8</v>
      </c>
      <c r="HA930">
        <v>34384.8</v>
      </c>
      <c r="HB930">
        <v>40421.5</v>
      </c>
      <c r="HC930">
        <v>45130.4</v>
      </c>
      <c r="HD930">
        <v>51059.8</v>
      </c>
      <c r="HE930">
        <v>55137</v>
      </c>
      <c r="HF930">
        <v>1.66833</v>
      </c>
      <c r="HG930">
        <v>1.97752</v>
      </c>
      <c r="HH930">
        <v>-0.126734</v>
      </c>
      <c r="HI930">
        <v>0</v>
      </c>
      <c r="HJ930">
        <v>44.1208</v>
      </c>
      <c r="HK930">
        <v>999.9</v>
      </c>
      <c r="HL930">
        <v>53.492</v>
      </c>
      <c r="HM930">
        <v>28.47</v>
      </c>
      <c r="HN930">
        <v>22.981</v>
      </c>
      <c r="HO930">
        <v>60.9946</v>
      </c>
      <c r="HP930">
        <v>30.9495</v>
      </c>
      <c r="HQ930">
        <v>2</v>
      </c>
      <c r="HR930">
        <v>2.50973</v>
      </c>
      <c r="HS930">
        <v>9.28105</v>
      </c>
      <c r="HT930">
        <v>19.8909</v>
      </c>
      <c r="HU930">
        <v>5.18959</v>
      </c>
      <c r="HV930">
        <v>12.0159</v>
      </c>
      <c r="HW930">
        <v>4.9688</v>
      </c>
      <c r="HX930">
        <v>3.29515</v>
      </c>
      <c r="HY930">
        <v>999.9</v>
      </c>
      <c r="HZ930">
        <v>9999</v>
      </c>
      <c r="IA930">
        <v>9999</v>
      </c>
      <c r="IB930">
        <v>9999</v>
      </c>
      <c r="IC930">
        <v>1.86313</v>
      </c>
      <c r="ID930">
        <v>1.86812</v>
      </c>
      <c r="IE930">
        <v>1.86783</v>
      </c>
      <c r="IF930">
        <v>1.86901</v>
      </c>
      <c r="IG930">
        <v>1.86981</v>
      </c>
      <c r="IH930">
        <v>1.86585</v>
      </c>
      <c r="II930">
        <v>1.86702</v>
      </c>
      <c r="IJ930">
        <v>1.86836</v>
      </c>
      <c r="IK930">
        <v>5</v>
      </c>
      <c r="IL930">
        <v>0</v>
      </c>
      <c r="IM930">
        <v>0</v>
      </c>
      <c r="IN930">
        <v>0</v>
      </c>
      <c r="IO930" t="s">
        <v>443</v>
      </c>
      <c r="IP930" t="s">
        <v>444</v>
      </c>
      <c r="IQ930" t="s">
        <v>445</v>
      </c>
      <c r="IR930" t="s">
        <v>445</v>
      </c>
      <c r="IS930" t="s">
        <v>445</v>
      </c>
      <c r="IT930" t="s">
        <v>445</v>
      </c>
      <c r="IU930">
        <v>0</v>
      </c>
      <c r="IV930">
        <v>100</v>
      </c>
      <c r="IW930">
        <v>100</v>
      </c>
      <c r="IX930">
        <v>4.238</v>
      </c>
      <c r="IY930">
        <v>0.3101</v>
      </c>
      <c r="IZ930">
        <v>0.972545899424372</v>
      </c>
      <c r="JA930">
        <v>0.00534676025210932</v>
      </c>
      <c r="JB930">
        <v>-1.70922874884956e-06</v>
      </c>
      <c r="JC930">
        <v>5.24977269206303e-10</v>
      </c>
      <c r="JD930">
        <v>0.310040366037049</v>
      </c>
      <c r="JE930">
        <v>0</v>
      </c>
      <c r="JF930">
        <v>0</v>
      </c>
      <c r="JG930">
        <v>0</v>
      </c>
      <c r="JH930">
        <v>4</v>
      </c>
      <c r="JI930">
        <v>2317</v>
      </c>
      <c r="JJ930">
        <v>-0</v>
      </c>
      <c r="JK930">
        <v>23</v>
      </c>
      <c r="JL930">
        <v>29370202.2</v>
      </c>
      <c r="JM930">
        <v>29370202.2</v>
      </c>
      <c r="JN930">
        <v>1.99463</v>
      </c>
      <c r="JO930">
        <v>2.6123</v>
      </c>
      <c r="JP930">
        <v>2.19849</v>
      </c>
      <c r="JQ930">
        <v>2.63672</v>
      </c>
      <c r="JR930">
        <v>2.44629</v>
      </c>
      <c r="JS930">
        <v>2.31934</v>
      </c>
      <c r="JT930">
        <v>33.1992</v>
      </c>
      <c r="JU930">
        <v>24.0875</v>
      </c>
      <c r="JV930">
        <v>18</v>
      </c>
      <c r="JW930">
        <v>483.591</v>
      </c>
      <c r="JX930">
        <v>737.036</v>
      </c>
      <c r="JY930">
        <v>34.1132</v>
      </c>
      <c r="JZ930">
        <v>54.3572</v>
      </c>
      <c r="KA930">
        <v>30.0043</v>
      </c>
      <c r="KB930">
        <v>53.3722</v>
      </c>
      <c r="KC930">
        <v>53.0547</v>
      </c>
      <c r="KD930">
        <v>40.0128</v>
      </c>
      <c r="KE930">
        <v>0</v>
      </c>
      <c r="KF930">
        <v>100</v>
      </c>
      <c r="KG930">
        <v>33.2611</v>
      </c>
      <c r="KH930">
        <v>821.23</v>
      </c>
      <c r="KI930">
        <v>21.9999</v>
      </c>
      <c r="KJ930">
        <v>92.5546</v>
      </c>
      <c r="KK930">
        <v>89.2203</v>
      </c>
    </row>
    <row r="931" spans="1:297">
      <c r="A931">
        <v>915</v>
      </c>
      <c r="B931">
        <v>1762212136.1</v>
      </c>
      <c r="C931">
        <v>13904.0999999046</v>
      </c>
      <c r="D931" t="s">
        <v>2283</v>
      </c>
      <c r="E931" t="s">
        <v>2284</v>
      </c>
      <c r="F931">
        <v>5</v>
      </c>
      <c r="G931" t="s">
        <v>2186</v>
      </c>
      <c r="H931" t="s">
        <v>438</v>
      </c>
      <c r="I931">
        <v>1762212127.94615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816.734250922371</v>
      </c>
      <c r="AK931">
        <v>793.812103030303</v>
      </c>
      <c r="AL931">
        <v>3.28148355276834</v>
      </c>
      <c r="AM931">
        <v>64.5046839738276</v>
      </c>
      <c r="AN931">
        <f>(AP931 - AO931 + DY931*1E3/(8.314*(EA931+273.15)) * AR931/DX931 * AQ931) * DX931/(100*DL931) * 1000/(1000 - AP931)</f>
        <v>0</v>
      </c>
      <c r="AO931">
        <v>20.9882367907764</v>
      </c>
      <c r="AP931">
        <v>35.6314351515152</v>
      </c>
      <c r="AQ931">
        <v>5.20500858905236e-05</v>
      </c>
      <c r="AR931">
        <v>96.4225212296076</v>
      </c>
      <c r="AS931">
        <v>9</v>
      </c>
      <c r="AT931">
        <v>2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439</v>
      </c>
      <c r="AY931" t="s">
        <v>439</v>
      </c>
      <c r="AZ931">
        <v>0</v>
      </c>
      <c r="BA931">
        <v>0</v>
      </c>
      <c r="BB931">
        <f>1-AZ931/BA931</f>
        <v>0</v>
      </c>
      <c r="BC931">
        <v>0</v>
      </c>
      <c r="BD931" t="s">
        <v>439</v>
      </c>
      <c r="BE931" t="s">
        <v>439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439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440</v>
      </c>
      <c r="DO931">
        <v>2</v>
      </c>
      <c r="DP931" t="b">
        <v>1</v>
      </c>
      <c r="DQ931">
        <v>1762212127.94615</v>
      </c>
      <c r="DR931">
        <v>742.35</v>
      </c>
      <c r="DS931">
        <v>785.506923076923</v>
      </c>
      <c r="DT931">
        <v>35.6224769230769</v>
      </c>
      <c r="DU931">
        <v>20.9871076923077</v>
      </c>
      <c r="DV931">
        <v>738.151</v>
      </c>
      <c r="DW931">
        <v>35.3124307692308</v>
      </c>
      <c r="DX931">
        <v>500.028615384615</v>
      </c>
      <c r="DY931">
        <v>90.7763230769231</v>
      </c>
      <c r="DZ931">
        <v>0.100011584615385</v>
      </c>
      <c r="EA931">
        <v>43.4748076923077</v>
      </c>
      <c r="EB931">
        <v>42.0939538461538</v>
      </c>
      <c r="EC931">
        <v>999.9</v>
      </c>
      <c r="ED931">
        <v>0</v>
      </c>
      <c r="EE931">
        <v>0</v>
      </c>
      <c r="EF931">
        <v>9995.80923076923</v>
      </c>
      <c r="EG931">
        <v>0</v>
      </c>
      <c r="EH931">
        <v>1173.16923076923</v>
      </c>
      <c r="EI931">
        <v>-43.1568769230769</v>
      </c>
      <c r="EJ931">
        <v>769.771076923077</v>
      </c>
      <c r="EK931">
        <v>802.345846153846</v>
      </c>
      <c r="EL931">
        <v>14.6353769230769</v>
      </c>
      <c r="EM931">
        <v>785.506923076923</v>
      </c>
      <c r="EN931">
        <v>20.9871076923077</v>
      </c>
      <c r="EO931">
        <v>3.23367846153846</v>
      </c>
      <c r="EP931">
        <v>1.90513</v>
      </c>
      <c r="EQ931">
        <v>25.2827615384615</v>
      </c>
      <c r="ER931">
        <v>16.6771692307692</v>
      </c>
      <c r="ES931">
        <v>2000.02615384615</v>
      </c>
      <c r="ET931">
        <v>0.980004230769231</v>
      </c>
      <c r="EU931">
        <v>0.0199956384615385</v>
      </c>
      <c r="EV931">
        <v>0</v>
      </c>
      <c r="EW931">
        <v>1146.58</v>
      </c>
      <c r="EX931">
        <v>5.00059</v>
      </c>
      <c r="EY931">
        <v>24878.9153846154</v>
      </c>
      <c r="EZ931">
        <v>17360.5846153846</v>
      </c>
      <c r="FA931">
        <v>64.9853846153846</v>
      </c>
      <c r="FB931">
        <v>65.6006923076923</v>
      </c>
      <c r="FC931">
        <v>64.5286153846154</v>
      </c>
      <c r="FD931">
        <v>64.9612307692308</v>
      </c>
      <c r="FE931">
        <v>65.1583846153846</v>
      </c>
      <c r="FF931">
        <v>1955.13615384615</v>
      </c>
      <c r="FG931">
        <v>39.89</v>
      </c>
      <c r="FH931">
        <v>0</v>
      </c>
      <c r="FI931">
        <v>1762212135.8</v>
      </c>
      <c r="FJ931">
        <v>0</v>
      </c>
      <c r="FK931">
        <v>1146.51384615385</v>
      </c>
      <c r="FL931">
        <v>-3.7025641225234</v>
      </c>
      <c r="FM931">
        <v>-7.39145308932622</v>
      </c>
      <c r="FN931">
        <v>24878.2538461538</v>
      </c>
      <c r="FO931">
        <v>15</v>
      </c>
      <c r="FP931">
        <v>0</v>
      </c>
      <c r="FQ931" t="s">
        <v>441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-42.9803523809524</v>
      </c>
      <c r="GD931">
        <v>-2.41557662337662</v>
      </c>
      <c r="GE931">
        <v>0.627183064047225</v>
      </c>
      <c r="GF931">
        <v>0</v>
      </c>
      <c r="GG931">
        <v>1146.71470588235</v>
      </c>
      <c r="GH931">
        <v>-3.43040489934936</v>
      </c>
      <c r="GI931">
        <v>0.414113051445082</v>
      </c>
      <c r="GJ931">
        <v>-1</v>
      </c>
      <c r="GK931">
        <v>14.6321</v>
      </c>
      <c r="GL931">
        <v>0.0674571428571394</v>
      </c>
      <c r="GM931">
        <v>0.00692098258919949</v>
      </c>
      <c r="GN931">
        <v>1</v>
      </c>
      <c r="GO931">
        <v>1</v>
      </c>
      <c r="GP931">
        <v>2</v>
      </c>
      <c r="GQ931" t="s">
        <v>460</v>
      </c>
      <c r="GR931">
        <v>3.12543</v>
      </c>
      <c r="GS931">
        <v>2.77789</v>
      </c>
      <c r="GT931">
        <v>0.131508</v>
      </c>
      <c r="GU931">
        <v>0.136884</v>
      </c>
      <c r="GV931">
        <v>0.12976</v>
      </c>
      <c r="GW931">
        <v>0.0892817</v>
      </c>
      <c r="GX931">
        <v>31058.3</v>
      </c>
      <c r="GY931">
        <v>32641.7</v>
      </c>
      <c r="GZ931">
        <v>32492.1</v>
      </c>
      <c r="HA931">
        <v>34381.2</v>
      </c>
      <c r="HB931">
        <v>40419.2</v>
      </c>
      <c r="HC931">
        <v>45125.9</v>
      </c>
      <c r="HD931">
        <v>51056.1</v>
      </c>
      <c r="HE931">
        <v>55131.3</v>
      </c>
      <c r="HF931">
        <v>1.66782</v>
      </c>
      <c r="HG931">
        <v>1.97703</v>
      </c>
      <c r="HH931">
        <v>-0.127602</v>
      </c>
      <c r="HI931">
        <v>0</v>
      </c>
      <c r="HJ931">
        <v>44.132</v>
      </c>
      <c r="HK931">
        <v>999.9</v>
      </c>
      <c r="HL931">
        <v>53.492</v>
      </c>
      <c r="HM931">
        <v>28.47</v>
      </c>
      <c r="HN931">
        <v>22.9851</v>
      </c>
      <c r="HO931">
        <v>61.0646</v>
      </c>
      <c r="HP931">
        <v>30.9575</v>
      </c>
      <c r="HQ931">
        <v>2</v>
      </c>
      <c r="HR931">
        <v>2.51394</v>
      </c>
      <c r="HS931">
        <v>9.28105</v>
      </c>
      <c r="HT931">
        <v>19.8912</v>
      </c>
      <c r="HU931">
        <v>5.18944</v>
      </c>
      <c r="HV931">
        <v>12.0159</v>
      </c>
      <c r="HW931">
        <v>4.9689</v>
      </c>
      <c r="HX931">
        <v>3.2951</v>
      </c>
      <c r="HY931">
        <v>999.9</v>
      </c>
      <c r="HZ931">
        <v>9999</v>
      </c>
      <c r="IA931">
        <v>9999</v>
      </c>
      <c r="IB931">
        <v>9999</v>
      </c>
      <c r="IC931">
        <v>1.86313</v>
      </c>
      <c r="ID931">
        <v>1.86811</v>
      </c>
      <c r="IE931">
        <v>1.86783</v>
      </c>
      <c r="IF931">
        <v>1.86904</v>
      </c>
      <c r="IG931">
        <v>1.86981</v>
      </c>
      <c r="IH931">
        <v>1.86585</v>
      </c>
      <c r="II931">
        <v>1.86703</v>
      </c>
      <c r="IJ931">
        <v>1.86837</v>
      </c>
      <c r="IK931">
        <v>5</v>
      </c>
      <c r="IL931">
        <v>0</v>
      </c>
      <c r="IM931">
        <v>0</v>
      </c>
      <c r="IN931">
        <v>0</v>
      </c>
      <c r="IO931" t="s">
        <v>443</v>
      </c>
      <c r="IP931" t="s">
        <v>444</v>
      </c>
      <c r="IQ931" t="s">
        <v>445</v>
      </c>
      <c r="IR931" t="s">
        <v>445</v>
      </c>
      <c r="IS931" t="s">
        <v>445</v>
      </c>
      <c r="IT931" t="s">
        <v>445</v>
      </c>
      <c r="IU931">
        <v>0</v>
      </c>
      <c r="IV931">
        <v>100</v>
      </c>
      <c r="IW931">
        <v>100</v>
      </c>
      <c r="IX931">
        <v>4.295</v>
      </c>
      <c r="IY931">
        <v>0.3101</v>
      </c>
      <c r="IZ931">
        <v>0.972545899424372</v>
      </c>
      <c r="JA931">
        <v>0.00534676025210932</v>
      </c>
      <c r="JB931">
        <v>-1.70922874884956e-06</v>
      </c>
      <c r="JC931">
        <v>5.24977269206303e-10</v>
      </c>
      <c r="JD931">
        <v>0.310040366037049</v>
      </c>
      <c r="JE931">
        <v>0</v>
      </c>
      <c r="JF931">
        <v>0</v>
      </c>
      <c r="JG931">
        <v>0</v>
      </c>
      <c r="JH931">
        <v>4</v>
      </c>
      <c r="JI931">
        <v>2317</v>
      </c>
      <c r="JJ931">
        <v>-0</v>
      </c>
      <c r="JK931">
        <v>23</v>
      </c>
      <c r="JL931">
        <v>29370202.3</v>
      </c>
      <c r="JM931">
        <v>29370202.3</v>
      </c>
      <c r="JN931">
        <v>2.03247</v>
      </c>
      <c r="JO931">
        <v>2.61963</v>
      </c>
      <c r="JP931">
        <v>2.19849</v>
      </c>
      <c r="JQ931">
        <v>2.63672</v>
      </c>
      <c r="JR931">
        <v>2.44629</v>
      </c>
      <c r="JS931">
        <v>2.32666</v>
      </c>
      <c r="JT931">
        <v>33.1992</v>
      </c>
      <c r="JU931">
        <v>24.0787</v>
      </c>
      <c r="JV931">
        <v>18</v>
      </c>
      <c r="JW931">
        <v>483.444</v>
      </c>
      <c r="JX931">
        <v>736.89</v>
      </c>
      <c r="JY931">
        <v>34.1274</v>
      </c>
      <c r="JZ931">
        <v>54.3977</v>
      </c>
      <c r="KA931">
        <v>30.0043</v>
      </c>
      <c r="KB931">
        <v>53.4107</v>
      </c>
      <c r="KC931">
        <v>53.093</v>
      </c>
      <c r="KD931">
        <v>40.6693</v>
      </c>
      <c r="KE931">
        <v>0</v>
      </c>
      <c r="KF931">
        <v>100</v>
      </c>
      <c r="KG931">
        <v>33.1615</v>
      </c>
      <c r="KH931">
        <v>841.664</v>
      </c>
      <c r="KI931">
        <v>21.9999</v>
      </c>
      <c r="KJ931">
        <v>92.5475</v>
      </c>
      <c r="KK931">
        <v>89.211</v>
      </c>
    </row>
    <row r="932" spans="1:297">
      <c r="A932">
        <v>916</v>
      </c>
      <c r="B932">
        <v>1762212141.1</v>
      </c>
      <c r="C932">
        <v>13909.0999999046</v>
      </c>
      <c r="D932" t="s">
        <v>2285</v>
      </c>
      <c r="E932" t="s">
        <v>2286</v>
      </c>
      <c r="F932">
        <v>5</v>
      </c>
      <c r="G932" t="s">
        <v>2186</v>
      </c>
      <c r="H932" t="s">
        <v>438</v>
      </c>
      <c r="I932">
        <v>1762212132.94615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832.404610772206</v>
      </c>
      <c r="AK932">
        <v>809.625072727273</v>
      </c>
      <c r="AL932">
        <v>3.1378902907996</v>
      </c>
      <c r="AM932">
        <v>64.5046839738276</v>
      </c>
      <c r="AN932">
        <f>(AP932 - AO932 + DY932*1E3/(8.314*(EA932+273.15)) * AR932/DX932 * AQ932) * DX932/(100*DL932) * 1000/(1000 - AP932)</f>
        <v>0</v>
      </c>
      <c r="AO932">
        <v>20.990432089096</v>
      </c>
      <c r="AP932">
        <v>35.6367884848485</v>
      </c>
      <c r="AQ932">
        <v>4.894493806336e-05</v>
      </c>
      <c r="AR932">
        <v>96.4225212296076</v>
      </c>
      <c r="AS932">
        <v>9</v>
      </c>
      <c r="AT932">
        <v>2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439</v>
      </c>
      <c r="AY932" t="s">
        <v>439</v>
      </c>
      <c r="AZ932">
        <v>0</v>
      </c>
      <c r="BA932">
        <v>0</v>
      </c>
      <c r="BB932">
        <f>1-AZ932/BA932</f>
        <v>0</v>
      </c>
      <c r="BC932">
        <v>0</v>
      </c>
      <c r="BD932" t="s">
        <v>439</v>
      </c>
      <c r="BE932" t="s">
        <v>439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439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440</v>
      </c>
      <c r="DO932">
        <v>2</v>
      </c>
      <c r="DP932" t="b">
        <v>1</v>
      </c>
      <c r="DQ932">
        <v>1762212132.94615</v>
      </c>
      <c r="DR932">
        <v>758.450076923077</v>
      </c>
      <c r="DS932">
        <v>801.583769230769</v>
      </c>
      <c r="DT932">
        <v>35.6283692307692</v>
      </c>
      <c r="DU932">
        <v>20.9881384615385</v>
      </c>
      <c r="DV932">
        <v>754.192076923077</v>
      </c>
      <c r="DW932">
        <v>35.3183384615385</v>
      </c>
      <c r="DX932">
        <v>500.026923076923</v>
      </c>
      <c r="DY932">
        <v>90.7743769230769</v>
      </c>
      <c r="DZ932">
        <v>0.100061138461538</v>
      </c>
      <c r="EA932">
        <v>43.4847230769231</v>
      </c>
      <c r="EB932">
        <v>42.1016384615385</v>
      </c>
      <c r="EC932">
        <v>999.9</v>
      </c>
      <c r="ED932">
        <v>0</v>
      </c>
      <c r="EE932">
        <v>0</v>
      </c>
      <c r="EF932">
        <v>9997.92461538462</v>
      </c>
      <c r="EG932">
        <v>0</v>
      </c>
      <c r="EH932">
        <v>1173.08923076923</v>
      </c>
      <c r="EI932">
        <v>-43.1337</v>
      </c>
      <c r="EJ932">
        <v>786.470615384615</v>
      </c>
      <c r="EK932">
        <v>818.768153846154</v>
      </c>
      <c r="EL932">
        <v>14.6402461538462</v>
      </c>
      <c r="EM932">
        <v>801.583769230769</v>
      </c>
      <c r="EN932">
        <v>20.9881384615385</v>
      </c>
      <c r="EO932">
        <v>3.23414538461538</v>
      </c>
      <c r="EP932">
        <v>1.90518384615385</v>
      </c>
      <c r="EQ932">
        <v>25.2851923076923</v>
      </c>
      <c r="ER932">
        <v>16.6776076923077</v>
      </c>
      <c r="ES932">
        <v>2000.02307692308</v>
      </c>
      <c r="ET932">
        <v>0.980004538461538</v>
      </c>
      <c r="EU932">
        <v>0.0199954</v>
      </c>
      <c r="EV932">
        <v>0</v>
      </c>
      <c r="EW932">
        <v>1146.34076923077</v>
      </c>
      <c r="EX932">
        <v>5.00059</v>
      </c>
      <c r="EY932">
        <v>24878.3538461538</v>
      </c>
      <c r="EZ932">
        <v>17360.5538461538</v>
      </c>
      <c r="FA932">
        <v>65.0238461538462</v>
      </c>
      <c r="FB932">
        <v>65.6391538461538</v>
      </c>
      <c r="FC932">
        <v>64.5670769230769</v>
      </c>
      <c r="FD932">
        <v>64.9949230769231</v>
      </c>
      <c r="FE932">
        <v>65.1774615384615</v>
      </c>
      <c r="FF932">
        <v>1955.13307692308</v>
      </c>
      <c r="FG932">
        <v>39.89</v>
      </c>
      <c r="FH932">
        <v>0</v>
      </c>
      <c r="FI932">
        <v>1762212140.6</v>
      </c>
      <c r="FJ932">
        <v>0</v>
      </c>
      <c r="FK932">
        <v>1146.25384615385</v>
      </c>
      <c r="FL932">
        <v>-2.8143589750254</v>
      </c>
      <c r="FM932">
        <v>-5.97264965249486</v>
      </c>
      <c r="FN932">
        <v>24877.9576923077</v>
      </c>
      <c r="FO932">
        <v>15</v>
      </c>
      <c r="FP932">
        <v>0</v>
      </c>
      <c r="FQ932" t="s">
        <v>441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-43.1287</v>
      </c>
      <c r="GD932">
        <v>2.07012631578942</v>
      </c>
      <c r="GE932">
        <v>0.613228711004304</v>
      </c>
      <c r="GF932">
        <v>0</v>
      </c>
      <c r="GG932">
        <v>1146.48764705882</v>
      </c>
      <c r="GH932">
        <v>-3.40168067658441</v>
      </c>
      <c r="GI932">
        <v>0.407792181960126</v>
      </c>
      <c r="GJ932">
        <v>-1</v>
      </c>
      <c r="GK932">
        <v>14.63761</v>
      </c>
      <c r="GL932">
        <v>0.0576000000000079</v>
      </c>
      <c r="GM932">
        <v>0.00577614923629934</v>
      </c>
      <c r="GN932">
        <v>1</v>
      </c>
      <c r="GO932">
        <v>1</v>
      </c>
      <c r="GP932">
        <v>2</v>
      </c>
      <c r="GQ932" t="s">
        <v>460</v>
      </c>
      <c r="GR932">
        <v>3.12569</v>
      </c>
      <c r="GS932">
        <v>2.77802</v>
      </c>
      <c r="GT932">
        <v>0.133292</v>
      </c>
      <c r="GU932">
        <v>0.138845</v>
      </c>
      <c r="GV932">
        <v>0.129763</v>
      </c>
      <c r="GW932">
        <v>0.0892644</v>
      </c>
      <c r="GX932">
        <v>30991</v>
      </c>
      <c r="GY932">
        <v>32563.3</v>
      </c>
      <c r="GZ932">
        <v>32488.9</v>
      </c>
      <c r="HA932">
        <v>34377.3</v>
      </c>
      <c r="HB932">
        <v>40416.2</v>
      </c>
      <c r="HC932">
        <v>45122.3</v>
      </c>
      <c r="HD932">
        <v>51051.8</v>
      </c>
      <c r="HE932">
        <v>55125.6</v>
      </c>
      <c r="HF932">
        <v>1.66795</v>
      </c>
      <c r="HG932">
        <v>1.97635</v>
      </c>
      <c r="HH932">
        <v>-0.127219</v>
      </c>
      <c r="HI932">
        <v>0</v>
      </c>
      <c r="HJ932">
        <v>44.143</v>
      </c>
      <c r="HK932">
        <v>999.9</v>
      </c>
      <c r="HL932">
        <v>53.492</v>
      </c>
      <c r="HM932">
        <v>28.48</v>
      </c>
      <c r="HN932">
        <v>22.9986</v>
      </c>
      <c r="HO932">
        <v>60.9546</v>
      </c>
      <c r="HP932">
        <v>30.9175</v>
      </c>
      <c r="HQ932">
        <v>2</v>
      </c>
      <c r="HR932">
        <v>2.51844</v>
      </c>
      <c r="HS932">
        <v>9.28105</v>
      </c>
      <c r="HT932">
        <v>19.8911</v>
      </c>
      <c r="HU932">
        <v>5.18929</v>
      </c>
      <c r="HV932">
        <v>12.0159</v>
      </c>
      <c r="HW932">
        <v>4.96895</v>
      </c>
      <c r="HX932">
        <v>3.29515</v>
      </c>
      <c r="HY932">
        <v>999.9</v>
      </c>
      <c r="HZ932">
        <v>9999</v>
      </c>
      <c r="IA932">
        <v>9999</v>
      </c>
      <c r="IB932">
        <v>9999</v>
      </c>
      <c r="IC932">
        <v>1.86311</v>
      </c>
      <c r="ID932">
        <v>1.8681</v>
      </c>
      <c r="IE932">
        <v>1.86783</v>
      </c>
      <c r="IF932">
        <v>1.86904</v>
      </c>
      <c r="IG932">
        <v>1.86981</v>
      </c>
      <c r="IH932">
        <v>1.86584</v>
      </c>
      <c r="II932">
        <v>1.86701</v>
      </c>
      <c r="IJ932">
        <v>1.86836</v>
      </c>
      <c r="IK932">
        <v>5</v>
      </c>
      <c r="IL932">
        <v>0</v>
      </c>
      <c r="IM932">
        <v>0</v>
      </c>
      <c r="IN932">
        <v>0</v>
      </c>
      <c r="IO932" t="s">
        <v>443</v>
      </c>
      <c r="IP932" t="s">
        <v>444</v>
      </c>
      <c r="IQ932" t="s">
        <v>445</v>
      </c>
      <c r="IR932" t="s">
        <v>445</v>
      </c>
      <c r="IS932" t="s">
        <v>445</v>
      </c>
      <c r="IT932" t="s">
        <v>445</v>
      </c>
      <c r="IU932">
        <v>0</v>
      </c>
      <c r="IV932">
        <v>100</v>
      </c>
      <c r="IW932">
        <v>100</v>
      </c>
      <c r="IX932">
        <v>4.351</v>
      </c>
      <c r="IY932">
        <v>0.31</v>
      </c>
      <c r="IZ932">
        <v>0.972545899424372</v>
      </c>
      <c r="JA932">
        <v>0.00534676025210932</v>
      </c>
      <c r="JB932">
        <v>-1.70922874884956e-06</v>
      </c>
      <c r="JC932">
        <v>5.24977269206303e-10</v>
      </c>
      <c r="JD932">
        <v>0.310040366037049</v>
      </c>
      <c r="JE932">
        <v>0</v>
      </c>
      <c r="JF932">
        <v>0</v>
      </c>
      <c r="JG932">
        <v>0</v>
      </c>
      <c r="JH932">
        <v>4</v>
      </c>
      <c r="JI932">
        <v>2317</v>
      </c>
      <c r="JJ932">
        <v>-0</v>
      </c>
      <c r="JK932">
        <v>23</v>
      </c>
      <c r="JL932">
        <v>29370202.4</v>
      </c>
      <c r="JM932">
        <v>29370202.4</v>
      </c>
      <c r="JN932">
        <v>2.06787</v>
      </c>
      <c r="JO932">
        <v>2.6123</v>
      </c>
      <c r="JP932">
        <v>2.19849</v>
      </c>
      <c r="JQ932">
        <v>2.63672</v>
      </c>
      <c r="JR932">
        <v>2.44507</v>
      </c>
      <c r="JS932">
        <v>2.34985</v>
      </c>
      <c r="JT932">
        <v>33.2216</v>
      </c>
      <c r="JU932">
        <v>24.0787</v>
      </c>
      <c r="JV932">
        <v>18</v>
      </c>
      <c r="JW932">
        <v>483.748</v>
      </c>
      <c r="JX932">
        <v>736.541</v>
      </c>
      <c r="JY932">
        <v>34.1443</v>
      </c>
      <c r="JZ932">
        <v>54.442</v>
      </c>
      <c r="KA932">
        <v>30.0042</v>
      </c>
      <c r="KB932">
        <v>53.4487</v>
      </c>
      <c r="KC932">
        <v>53.1282</v>
      </c>
      <c r="KD932">
        <v>41.4787</v>
      </c>
      <c r="KE932">
        <v>0</v>
      </c>
      <c r="KF932">
        <v>100</v>
      </c>
      <c r="KG932">
        <v>33.0589</v>
      </c>
      <c r="KH932">
        <v>855.291</v>
      </c>
      <c r="KI932">
        <v>21.9999</v>
      </c>
      <c r="KJ932">
        <v>92.5392</v>
      </c>
      <c r="KK932">
        <v>89.2014</v>
      </c>
    </row>
    <row r="933" spans="1:297">
      <c r="A933">
        <v>917</v>
      </c>
      <c r="B933">
        <v>1762212146.1</v>
      </c>
      <c r="C933">
        <v>13914.0999999046</v>
      </c>
      <c r="D933" t="s">
        <v>2287</v>
      </c>
      <c r="E933" t="s">
        <v>2288</v>
      </c>
      <c r="F933">
        <v>5</v>
      </c>
      <c r="G933" t="s">
        <v>2186</v>
      </c>
      <c r="H933" t="s">
        <v>438</v>
      </c>
      <c r="I933">
        <v>1762212137.94615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850.302809285805</v>
      </c>
      <c r="AK933">
        <v>826.647478787878</v>
      </c>
      <c r="AL933">
        <v>3.42533048245188</v>
      </c>
      <c r="AM933">
        <v>64.5046839738276</v>
      </c>
      <c r="AN933">
        <f>(AP933 - AO933 + DY933*1E3/(8.314*(EA933+273.15)) * AR933/DX933 * AQ933) * DX933/(100*DL933) * 1000/(1000 - AP933)</f>
        <v>0</v>
      </c>
      <c r="AO933">
        <v>20.9889122267465</v>
      </c>
      <c r="AP933">
        <v>35.6370084848485</v>
      </c>
      <c r="AQ933">
        <v>1.24182125527883e-05</v>
      </c>
      <c r="AR933">
        <v>96.4225212296076</v>
      </c>
      <c r="AS933">
        <v>9</v>
      </c>
      <c r="AT933">
        <v>2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439</v>
      </c>
      <c r="AY933" t="s">
        <v>439</v>
      </c>
      <c r="AZ933">
        <v>0</v>
      </c>
      <c r="BA933">
        <v>0</v>
      </c>
      <c r="BB933">
        <f>1-AZ933/BA933</f>
        <v>0</v>
      </c>
      <c r="BC933">
        <v>0</v>
      </c>
      <c r="BD933" t="s">
        <v>439</v>
      </c>
      <c r="BE933" t="s">
        <v>439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439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440</v>
      </c>
      <c r="DO933">
        <v>2</v>
      </c>
      <c r="DP933" t="b">
        <v>1</v>
      </c>
      <c r="DQ933">
        <v>1762212137.94615</v>
      </c>
      <c r="DR933">
        <v>774.365692307692</v>
      </c>
      <c r="DS933">
        <v>817.748538461538</v>
      </c>
      <c r="DT933">
        <v>35.6332384615385</v>
      </c>
      <c r="DU933">
        <v>20.9895230769231</v>
      </c>
      <c r="DV933">
        <v>770.049769230769</v>
      </c>
      <c r="DW933">
        <v>35.3232</v>
      </c>
      <c r="DX933">
        <v>500.018692307692</v>
      </c>
      <c r="DY933">
        <v>90.7720692307692</v>
      </c>
      <c r="DZ933">
        <v>0.100018346153846</v>
      </c>
      <c r="EA933">
        <v>43.4922846153846</v>
      </c>
      <c r="EB933">
        <v>42.1085307692308</v>
      </c>
      <c r="EC933">
        <v>999.9</v>
      </c>
      <c r="ED933">
        <v>0</v>
      </c>
      <c r="EE933">
        <v>0</v>
      </c>
      <c r="EF933">
        <v>10004.9392307692</v>
      </c>
      <c r="EG933">
        <v>0</v>
      </c>
      <c r="EH933">
        <v>1173.01846153846</v>
      </c>
      <c r="EI933">
        <v>-43.3828307692308</v>
      </c>
      <c r="EJ933">
        <v>802.978307692308</v>
      </c>
      <c r="EK933">
        <v>835.280692307692</v>
      </c>
      <c r="EL933">
        <v>14.6437230769231</v>
      </c>
      <c r="EM933">
        <v>817.748538461538</v>
      </c>
      <c r="EN933">
        <v>20.9895230769231</v>
      </c>
      <c r="EO933">
        <v>3.23450307692308</v>
      </c>
      <c r="EP933">
        <v>1.90526230769231</v>
      </c>
      <c r="EQ933">
        <v>25.2870538461538</v>
      </c>
      <c r="ER933">
        <v>16.6782307692308</v>
      </c>
      <c r="ES933">
        <v>2000.04230769231</v>
      </c>
      <c r="ET933">
        <v>0.980005153846154</v>
      </c>
      <c r="EU933">
        <v>0.0199949307692308</v>
      </c>
      <c r="EV933">
        <v>0</v>
      </c>
      <c r="EW933">
        <v>1146.12923076923</v>
      </c>
      <c r="EX933">
        <v>5.00059</v>
      </c>
      <c r="EY933">
        <v>24878.3692307692</v>
      </c>
      <c r="EZ933">
        <v>17360.7230769231</v>
      </c>
      <c r="FA933">
        <v>65.0526153846154</v>
      </c>
      <c r="FB933">
        <v>65.6727692307692</v>
      </c>
      <c r="FC933">
        <v>64.6007692307692</v>
      </c>
      <c r="FD933">
        <v>65.0285384615385</v>
      </c>
      <c r="FE933">
        <v>65.2063846153846</v>
      </c>
      <c r="FF933">
        <v>1955.15230769231</v>
      </c>
      <c r="FG933">
        <v>39.89</v>
      </c>
      <c r="FH933">
        <v>0</v>
      </c>
      <c r="FI933">
        <v>1762212145.4</v>
      </c>
      <c r="FJ933">
        <v>0</v>
      </c>
      <c r="FK933">
        <v>1146.05884615385</v>
      </c>
      <c r="FL933">
        <v>-2.38940170678129</v>
      </c>
      <c r="FM933">
        <v>1.01196589644516</v>
      </c>
      <c r="FN933">
        <v>24877.5230769231</v>
      </c>
      <c r="FO933">
        <v>15</v>
      </c>
      <c r="FP933">
        <v>0</v>
      </c>
      <c r="FQ933" t="s">
        <v>441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-43.5002380952381</v>
      </c>
      <c r="GD933">
        <v>-2.11975324675323</v>
      </c>
      <c r="GE933">
        <v>0.836747166954209</v>
      </c>
      <c r="GF933">
        <v>0</v>
      </c>
      <c r="GG933">
        <v>1146.20705882353</v>
      </c>
      <c r="GH933">
        <v>-2.84491978547099</v>
      </c>
      <c r="GI933">
        <v>0.351237555038185</v>
      </c>
      <c r="GJ933">
        <v>-1</v>
      </c>
      <c r="GK933">
        <v>14.6414380952381</v>
      </c>
      <c r="GL933">
        <v>0.0460051948052107</v>
      </c>
      <c r="GM933">
        <v>0.00505677067951622</v>
      </c>
      <c r="GN933">
        <v>1</v>
      </c>
      <c r="GO933">
        <v>1</v>
      </c>
      <c r="GP933">
        <v>2</v>
      </c>
      <c r="GQ933" t="s">
        <v>460</v>
      </c>
      <c r="GR933">
        <v>3.12559</v>
      </c>
      <c r="GS933">
        <v>2.77786</v>
      </c>
      <c r="GT933">
        <v>0.135206</v>
      </c>
      <c r="GU933">
        <v>0.140699</v>
      </c>
      <c r="GV933">
        <v>0.129761</v>
      </c>
      <c r="GW933">
        <v>0.089272</v>
      </c>
      <c r="GX933">
        <v>30919.1</v>
      </c>
      <c r="GY933">
        <v>32488.9</v>
      </c>
      <c r="GZ933">
        <v>32485.9</v>
      </c>
      <c r="HA933">
        <v>34373.4</v>
      </c>
      <c r="HB933">
        <v>40413.7</v>
      </c>
      <c r="HC933">
        <v>45117.7</v>
      </c>
      <c r="HD933">
        <v>51047.9</v>
      </c>
      <c r="HE933">
        <v>55120.1</v>
      </c>
      <c r="HF933">
        <v>1.66723</v>
      </c>
      <c r="HG933">
        <v>1.9757</v>
      </c>
      <c r="HH933">
        <v>-0.127386</v>
      </c>
      <c r="HI933">
        <v>0</v>
      </c>
      <c r="HJ933">
        <v>44.1536</v>
      </c>
      <c r="HK933">
        <v>999.9</v>
      </c>
      <c r="HL933">
        <v>53.492</v>
      </c>
      <c r="HM933">
        <v>28.48</v>
      </c>
      <c r="HN933">
        <v>22.9961</v>
      </c>
      <c r="HO933">
        <v>60.7846</v>
      </c>
      <c r="HP933">
        <v>30.8694</v>
      </c>
      <c r="HQ933">
        <v>2</v>
      </c>
      <c r="HR933">
        <v>2.52274</v>
      </c>
      <c r="HS933">
        <v>9.28105</v>
      </c>
      <c r="HT933">
        <v>19.891</v>
      </c>
      <c r="HU933">
        <v>5.18959</v>
      </c>
      <c r="HV933">
        <v>12.0159</v>
      </c>
      <c r="HW933">
        <v>4.96865</v>
      </c>
      <c r="HX933">
        <v>3.29515</v>
      </c>
      <c r="HY933">
        <v>999.9</v>
      </c>
      <c r="HZ933">
        <v>9999</v>
      </c>
      <c r="IA933">
        <v>9999</v>
      </c>
      <c r="IB933">
        <v>9999</v>
      </c>
      <c r="IC933">
        <v>1.86312</v>
      </c>
      <c r="ID933">
        <v>1.8681</v>
      </c>
      <c r="IE933">
        <v>1.86783</v>
      </c>
      <c r="IF933">
        <v>1.86904</v>
      </c>
      <c r="IG933">
        <v>1.86981</v>
      </c>
      <c r="IH933">
        <v>1.86585</v>
      </c>
      <c r="II933">
        <v>1.86701</v>
      </c>
      <c r="IJ933">
        <v>1.86834</v>
      </c>
      <c r="IK933">
        <v>5</v>
      </c>
      <c r="IL933">
        <v>0</v>
      </c>
      <c r="IM933">
        <v>0</v>
      </c>
      <c r="IN933">
        <v>0</v>
      </c>
      <c r="IO933" t="s">
        <v>443</v>
      </c>
      <c r="IP933" t="s">
        <v>444</v>
      </c>
      <c r="IQ933" t="s">
        <v>445</v>
      </c>
      <c r="IR933" t="s">
        <v>445</v>
      </c>
      <c r="IS933" t="s">
        <v>445</v>
      </c>
      <c r="IT933" t="s">
        <v>445</v>
      </c>
      <c r="IU933">
        <v>0</v>
      </c>
      <c r="IV933">
        <v>100</v>
      </c>
      <c r="IW933">
        <v>100</v>
      </c>
      <c r="IX933">
        <v>4.411</v>
      </c>
      <c r="IY933">
        <v>0.31</v>
      </c>
      <c r="IZ933">
        <v>0.972545899424372</v>
      </c>
      <c r="JA933">
        <v>0.00534676025210932</v>
      </c>
      <c r="JB933">
        <v>-1.70922874884956e-06</v>
      </c>
      <c r="JC933">
        <v>5.24977269206303e-10</v>
      </c>
      <c r="JD933">
        <v>0.310040366037049</v>
      </c>
      <c r="JE933">
        <v>0</v>
      </c>
      <c r="JF933">
        <v>0</v>
      </c>
      <c r="JG933">
        <v>0</v>
      </c>
      <c r="JH933">
        <v>4</v>
      </c>
      <c r="JI933">
        <v>2317</v>
      </c>
      <c r="JJ933">
        <v>-0</v>
      </c>
      <c r="JK933">
        <v>23</v>
      </c>
      <c r="JL933">
        <v>29370202.4</v>
      </c>
      <c r="JM933">
        <v>29370202.4</v>
      </c>
      <c r="JN933">
        <v>2.10327</v>
      </c>
      <c r="JO933">
        <v>2.61475</v>
      </c>
      <c r="JP933">
        <v>2.19849</v>
      </c>
      <c r="JQ933">
        <v>2.63794</v>
      </c>
      <c r="JR933">
        <v>2.44507</v>
      </c>
      <c r="JS933">
        <v>2.27295</v>
      </c>
      <c r="JT933">
        <v>33.2216</v>
      </c>
      <c r="JU933">
        <v>24.0787</v>
      </c>
      <c r="JV933">
        <v>18</v>
      </c>
      <c r="JW933">
        <v>483.435</v>
      </c>
      <c r="JX933">
        <v>736.26</v>
      </c>
      <c r="JY933">
        <v>34.1603</v>
      </c>
      <c r="JZ933">
        <v>54.484</v>
      </c>
      <c r="KA933">
        <v>30.0042</v>
      </c>
      <c r="KB933">
        <v>53.487</v>
      </c>
      <c r="KC933">
        <v>53.1678</v>
      </c>
      <c r="KD933">
        <v>42.2547</v>
      </c>
      <c r="KE933">
        <v>0</v>
      </c>
      <c r="KF933">
        <v>100</v>
      </c>
      <c r="KG933">
        <v>32.9467</v>
      </c>
      <c r="KH933">
        <v>875.756</v>
      </c>
      <c r="KI933">
        <v>21.9999</v>
      </c>
      <c r="KJ933">
        <v>92.5315</v>
      </c>
      <c r="KK933">
        <v>89.192</v>
      </c>
    </row>
    <row r="934" spans="1:297">
      <c r="A934">
        <v>918</v>
      </c>
      <c r="B934">
        <v>1762212151.1</v>
      </c>
      <c r="C934">
        <v>13919.0999999046</v>
      </c>
      <c r="D934" t="s">
        <v>2289</v>
      </c>
      <c r="E934" t="s">
        <v>2290</v>
      </c>
      <c r="F934">
        <v>5</v>
      </c>
      <c r="G934" t="s">
        <v>2186</v>
      </c>
      <c r="H934" t="s">
        <v>438</v>
      </c>
      <c r="I934">
        <v>1762212142.94615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867.350684439977</v>
      </c>
      <c r="AK934">
        <v>843.550745454546</v>
      </c>
      <c r="AL934">
        <v>3.38924959811056</v>
      </c>
      <c r="AM934">
        <v>64.5046839738276</v>
      </c>
      <c r="AN934">
        <f>(AP934 - AO934 + DY934*1E3/(8.314*(EA934+273.15)) * AR934/DX934 * AQ934) * DX934/(100*DL934) * 1000/(1000 - AP934)</f>
        <v>0</v>
      </c>
      <c r="AO934">
        <v>20.9931410010832</v>
      </c>
      <c r="AP934">
        <v>35.6464812121212</v>
      </c>
      <c r="AQ934">
        <v>5.88175916750228e-05</v>
      </c>
      <c r="AR934">
        <v>96.4225212296076</v>
      </c>
      <c r="AS934">
        <v>9</v>
      </c>
      <c r="AT934">
        <v>2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439</v>
      </c>
      <c r="AY934" t="s">
        <v>439</v>
      </c>
      <c r="AZ934">
        <v>0</v>
      </c>
      <c r="BA934">
        <v>0</v>
      </c>
      <c r="BB934">
        <f>1-AZ934/BA934</f>
        <v>0</v>
      </c>
      <c r="BC934">
        <v>0</v>
      </c>
      <c r="BD934" t="s">
        <v>439</v>
      </c>
      <c r="BE934" t="s">
        <v>439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439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440</v>
      </c>
      <c r="DO934">
        <v>2</v>
      </c>
      <c r="DP934" t="b">
        <v>1</v>
      </c>
      <c r="DQ934">
        <v>1762212142.94615</v>
      </c>
      <c r="DR934">
        <v>790.287307692308</v>
      </c>
      <c r="DS934">
        <v>834.385</v>
      </c>
      <c r="DT934">
        <v>35.6379923076923</v>
      </c>
      <c r="DU934">
        <v>20.9911769230769</v>
      </c>
      <c r="DV934">
        <v>785.913692307692</v>
      </c>
      <c r="DW934">
        <v>35.3279538461538</v>
      </c>
      <c r="DX934">
        <v>499.988769230769</v>
      </c>
      <c r="DY934">
        <v>90.7712307692308</v>
      </c>
      <c r="DZ934">
        <v>0.100013353846154</v>
      </c>
      <c r="EA934">
        <v>43.5018153846154</v>
      </c>
      <c r="EB934">
        <v>42.1165923076923</v>
      </c>
      <c r="EC934">
        <v>999.9</v>
      </c>
      <c r="ED934">
        <v>0</v>
      </c>
      <c r="EE934">
        <v>0</v>
      </c>
      <c r="EF934">
        <v>10004.0246153846</v>
      </c>
      <c r="EG934">
        <v>0</v>
      </c>
      <c r="EH934">
        <v>1172.93230769231</v>
      </c>
      <c r="EI934">
        <v>-44.0977</v>
      </c>
      <c r="EJ934">
        <v>819.492384615385</v>
      </c>
      <c r="EK934">
        <v>852.275307692308</v>
      </c>
      <c r="EL934">
        <v>14.6468153846154</v>
      </c>
      <c r="EM934">
        <v>834.385</v>
      </c>
      <c r="EN934">
        <v>20.9911769230769</v>
      </c>
      <c r="EO934">
        <v>3.23490461538462</v>
      </c>
      <c r="EP934">
        <v>1.90539384615385</v>
      </c>
      <c r="EQ934">
        <v>25.2891307692308</v>
      </c>
      <c r="ER934">
        <v>16.6793230769231</v>
      </c>
      <c r="ES934">
        <v>2000.01384615385</v>
      </c>
      <c r="ET934">
        <v>0.980005153846154</v>
      </c>
      <c r="EU934">
        <v>0.0199949307692308</v>
      </c>
      <c r="EV934">
        <v>0</v>
      </c>
      <c r="EW934">
        <v>1145.90384615385</v>
      </c>
      <c r="EX934">
        <v>5.00059</v>
      </c>
      <c r="EY934">
        <v>24877.7153846154</v>
      </c>
      <c r="EZ934">
        <v>17360.4769230769</v>
      </c>
      <c r="FA934">
        <v>65.0910769230769</v>
      </c>
      <c r="FB934">
        <v>65.7112307692308</v>
      </c>
      <c r="FC934">
        <v>64.6296923076923</v>
      </c>
      <c r="FD934">
        <v>65.067</v>
      </c>
      <c r="FE934">
        <v>65.2400769230769</v>
      </c>
      <c r="FF934">
        <v>1955.12384615385</v>
      </c>
      <c r="FG934">
        <v>39.89</v>
      </c>
      <c r="FH934">
        <v>0</v>
      </c>
      <c r="FI934">
        <v>1762212150.2</v>
      </c>
      <c r="FJ934">
        <v>0</v>
      </c>
      <c r="FK934">
        <v>1145.85807692308</v>
      </c>
      <c r="FL934">
        <v>-2.66153844802677</v>
      </c>
      <c r="FM934">
        <v>-3.60341870331713</v>
      </c>
      <c r="FN934">
        <v>24877.1769230769</v>
      </c>
      <c r="FO934">
        <v>15</v>
      </c>
      <c r="FP934">
        <v>0</v>
      </c>
      <c r="FQ934" t="s">
        <v>441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-43.80701</v>
      </c>
      <c r="GD934">
        <v>-10.4147097744361</v>
      </c>
      <c r="GE934">
        <v>1.14398360036322</v>
      </c>
      <c r="GF934">
        <v>0</v>
      </c>
      <c r="GG934">
        <v>1145.97029411765</v>
      </c>
      <c r="GH934">
        <v>-2.41604277882065</v>
      </c>
      <c r="GI934">
        <v>0.326951024342076</v>
      </c>
      <c r="GJ934">
        <v>-1</v>
      </c>
      <c r="GK934">
        <v>14.645315</v>
      </c>
      <c r="GL934">
        <v>0.0374300751879416</v>
      </c>
      <c r="GM934">
        <v>0.00393856255504456</v>
      </c>
      <c r="GN934">
        <v>1</v>
      </c>
      <c r="GO934">
        <v>1</v>
      </c>
      <c r="GP934">
        <v>2</v>
      </c>
      <c r="GQ934" t="s">
        <v>460</v>
      </c>
      <c r="GR934">
        <v>3.12548</v>
      </c>
      <c r="GS934">
        <v>2.77795</v>
      </c>
      <c r="GT934">
        <v>0.137091</v>
      </c>
      <c r="GU934">
        <v>0.142726</v>
      </c>
      <c r="GV934">
        <v>0.129764</v>
      </c>
      <c r="GW934">
        <v>0.0892705</v>
      </c>
      <c r="GX934">
        <v>30848.2</v>
      </c>
      <c r="GY934">
        <v>32408.2</v>
      </c>
      <c r="GZ934">
        <v>32482.7</v>
      </c>
      <c r="HA934">
        <v>34369.7</v>
      </c>
      <c r="HB934">
        <v>40410.9</v>
      </c>
      <c r="HC934">
        <v>45113.4</v>
      </c>
      <c r="HD934">
        <v>51043.9</v>
      </c>
      <c r="HE934">
        <v>55114.5</v>
      </c>
      <c r="HF934">
        <v>1.66653</v>
      </c>
      <c r="HG934">
        <v>1.97525</v>
      </c>
      <c r="HH934">
        <v>-0.127517</v>
      </c>
      <c r="HI934">
        <v>0</v>
      </c>
      <c r="HJ934">
        <v>44.1677</v>
      </c>
      <c r="HK934">
        <v>999.9</v>
      </c>
      <c r="HL934">
        <v>53.492</v>
      </c>
      <c r="HM934">
        <v>28.47</v>
      </c>
      <c r="HN934">
        <v>22.9843</v>
      </c>
      <c r="HO934">
        <v>60.7646</v>
      </c>
      <c r="HP934">
        <v>30.8454</v>
      </c>
      <c r="HQ934">
        <v>2</v>
      </c>
      <c r="HR934">
        <v>2.52706</v>
      </c>
      <c r="HS934">
        <v>9.28105</v>
      </c>
      <c r="HT934">
        <v>19.8911</v>
      </c>
      <c r="HU934">
        <v>5.18959</v>
      </c>
      <c r="HV934">
        <v>12.0159</v>
      </c>
      <c r="HW934">
        <v>4.9691</v>
      </c>
      <c r="HX934">
        <v>3.29518</v>
      </c>
      <c r="HY934">
        <v>999.9</v>
      </c>
      <c r="HZ934">
        <v>9999</v>
      </c>
      <c r="IA934">
        <v>9999</v>
      </c>
      <c r="IB934">
        <v>9999</v>
      </c>
      <c r="IC934">
        <v>1.86314</v>
      </c>
      <c r="ID934">
        <v>1.86812</v>
      </c>
      <c r="IE934">
        <v>1.86784</v>
      </c>
      <c r="IF934">
        <v>1.86904</v>
      </c>
      <c r="IG934">
        <v>1.86981</v>
      </c>
      <c r="IH934">
        <v>1.86584</v>
      </c>
      <c r="II934">
        <v>1.86703</v>
      </c>
      <c r="IJ934">
        <v>1.86838</v>
      </c>
      <c r="IK934">
        <v>5</v>
      </c>
      <c r="IL934">
        <v>0</v>
      </c>
      <c r="IM934">
        <v>0</v>
      </c>
      <c r="IN934">
        <v>0</v>
      </c>
      <c r="IO934" t="s">
        <v>443</v>
      </c>
      <c r="IP934" t="s">
        <v>444</v>
      </c>
      <c r="IQ934" t="s">
        <v>445</v>
      </c>
      <c r="IR934" t="s">
        <v>445</v>
      </c>
      <c r="IS934" t="s">
        <v>445</v>
      </c>
      <c r="IT934" t="s">
        <v>445</v>
      </c>
      <c r="IU934">
        <v>0</v>
      </c>
      <c r="IV934">
        <v>100</v>
      </c>
      <c r="IW934">
        <v>100</v>
      </c>
      <c r="IX934">
        <v>4.469</v>
      </c>
      <c r="IY934">
        <v>0.31</v>
      </c>
      <c r="IZ934">
        <v>0.972545899424372</v>
      </c>
      <c r="JA934">
        <v>0.00534676025210932</v>
      </c>
      <c r="JB934">
        <v>-1.70922874884956e-06</v>
      </c>
      <c r="JC934">
        <v>5.24977269206303e-10</v>
      </c>
      <c r="JD934">
        <v>0.310040366037049</v>
      </c>
      <c r="JE934">
        <v>0</v>
      </c>
      <c r="JF934">
        <v>0</v>
      </c>
      <c r="JG934">
        <v>0</v>
      </c>
      <c r="JH934">
        <v>4</v>
      </c>
      <c r="JI934">
        <v>2317</v>
      </c>
      <c r="JJ934">
        <v>-0</v>
      </c>
      <c r="JK934">
        <v>23</v>
      </c>
      <c r="JL934">
        <v>29370202.5</v>
      </c>
      <c r="JM934">
        <v>29370202.5</v>
      </c>
      <c r="JN934">
        <v>2.14355</v>
      </c>
      <c r="JO934">
        <v>2.6123</v>
      </c>
      <c r="JP934">
        <v>2.19849</v>
      </c>
      <c r="JQ934">
        <v>2.63672</v>
      </c>
      <c r="JR934">
        <v>2.44507</v>
      </c>
      <c r="JS934">
        <v>2.323</v>
      </c>
      <c r="JT934">
        <v>33.2216</v>
      </c>
      <c r="JU934">
        <v>24.0787</v>
      </c>
      <c r="JV934">
        <v>18</v>
      </c>
      <c r="JW934">
        <v>483.148</v>
      </c>
      <c r="JX934">
        <v>736.136</v>
      </c>
      <c r="JY934">
        <v>34.1765</v>
      </c>
      <c r="JZ934">
        <v>54.527</v>
      </c>
      <c r="KA934">
        <v>30.0042</v>
      </c>
      <c r="KB934">
        <v>53.5271</v>
      </c>
      <c r="KC934">
        <v>53.2035</v>
      </c>
      <c r="KD934">
        <v>42.9751</v>
      </c>
      <c r="KE934">
        <v>0</v>
      </c>
      <c r="KF934">
        <v>100</v>
      </c>
      <c r="KG934">
        <v>32.8268</v>
      </c>
      <c r="KH934">
        <v>889.473</v>
      </c>
      <c r="KI934">
        <v>21.9999</v>
      </c>
      <c r="KJ934">
        <v>92.5235</v>
      </c>
      <c r="KK934">
        <v>89.1827</v>
      </c>
    </row>
    <row r="935" spans="1:297">
      <c r="A935">
        <v>919</v>
      </c>
      <c r="B935">
        <v>1762212156.1</v>
      </c>
      <c r="C935">
        <v>13924.0999999046</v>
      </c>
      <c r="D935" t="s">
        <v>2291</v>
      </c>
      <c r="E935" t="s">
        <v>2292</v>
      </c>
      <c r="F935">
        <v>5</v>
      </c>
      <c r="G935" t="s">
        <v>2186</v>
      </c>
      <c r="H935" t="s">
        <v>438</v>
      </c>
      <c r="I935">
        <v>1762212147.94615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885.869102286897</v>
      </c>
      <c r="AK935">
        <v>861.2038</v>
      </c>
      <c r="AL935">
        <v>3.53070192731735</v>
      </c>
      <c r="AM935">
        <v>64.5046839738276</v>
      </c>
      <c r="AN935">
        <f>(AP935 - AO935 + DY935*1E3/(8.314*(EA935+273.15)) * AR935/DX935 * AQ935) * DX935/(100*DL935) * 1000/(1000 - AP935)</f>
        <v>0</v>
      </c>
      <c r="AO935">
        <v>20.9942596396175</v>
      </c>
      <c r="AP935">
        <v>35.6426484848485</v>
      </c>
      <c r="AQ935">
        <v>-1.94118821227825e-05</v>
      </c>
      <c r="AR935">
        <v>96.4225212296076</v>
      </c>
      <c r="AS935">
        <v>9</v>
      </c>
      <c r="AT935">
        <v>2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439</v>
      </c>
      <c r="AY935" t="s">
        <v>439</v>
      </c>
      <c r="AZ935">
        <v>0</v>
      </c>
      <c r="BA935">
        <v>0</v>
      </c>
      <c r="BB935">
        <f>1-AZ935/BA935</f>
        <v>0</v>
      </c>
      <c r="BC935">
        <v>0</v>
      </c>
      <c r="BD935" t="s">
        <v>439</v>
      </c>
      <c r="BE935" t="s">
        <v>439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439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440</v>
      </c>
      <c r="DO935">
        <v>2</v>
      </c>
      <c r="DP935" t="b">
        <v>1</v>
      </c>
      <c r="DQ935">
        <v>1762212147.94615</v>
      </c>
      <c r="DR935">
        <v>806.570692307692</v>
      </c>
      <c r="DS935">
        <v>851.755692307692</v>
      </c>
      <c r="DT935">
        <v>35.6415307692308</v>
      </c>
      <c r="DU935">
        <v>20.9922692307692</v>
      </c>
      <c r="DV935">
        <v>802.138153846154</v>
      </c>
      <c r="DW935">
        <v>35.3314846153846</v>
      </c>
      <c r="DX935">
        <v>500.026461538462</v>
      </c>
      <c r="DY935">
        <v>90.7708769230769</v>
      </c>
      <c r="DZ935">
        <v>0.100013653846154</v>
      </c>
      <c r="EA935">
        <v>43.5106230769231</v>
      </c>
      <c r="EB935">
        <v>42.1279615384615</v>
      </c>
      <c r="EC935">
        <v>999.9</v>
      </c>
      <c r="ED935">
        <v>0</v>
      </c>
      <c r="EE935">
        <v>0</v>
      </c>
      <c r="EF935">
        <v>10000.7169230769</v>
      </c>
      <c r="EG935">
        <v>0</v>
      </c>
      <c r="EH935">
        <v>1172.82307692308</v>
      </c>
      <c r="EI935">
        <v>-45.1850076923077</v>
      </c>
      <c r="EJ935">
        <v>836.380538461538</v>
      </c>
      <c r="EK935">
        <v>870.019307692308</v>
      </c>
      <c r="EL935">
        <v>14.6492384615385</v>
      </c>
      <c r="EM935">
        <v>851.755692307692</v>
      </c>
      <c r="EN935">
        <v>20.9922692307692</v>
      </c>
      <c r="EO935">
        <v>3.23521230769231</v>
      </c>
      <c r="EP935">
        <v>1.90548769230769</v>
      </c>
      <c r="EQ935">
        <v>25.2907230769231</v>
      </c>
      <c r="ER935">
        <v>16.6800923076923</v>
      </c>
      <c r="ES935">
        <v>2000.00769230769</v>
      </c>
      <c r="ET935">
        <v>0.980005461538462</v>
      </c>
      <c r="EU935">
        <v>0.0199946846153846</v>
      </c>
      <c r="EV935">
        <v>0</v>
      </c>
      <c r="EW935">
        <v>1145.61846153846</v>
      </c>
      <c r="EX935">
        <v>5.00059</v>
      </c>
      <c r="EY935">
        <v>24877.3076923077</v>
      </c>
      <c r="EZ935">
        <v>17360.4230769231</v>
      </c>
      <c r="FA935">
        <v>65.1295384615385</v>
      </c>
      <c r="FB935">
        <v>65.7401538461538</v>
      </c>
      <c r="FC935">
        <v>64.6536153846154</v>
      </c>
      <c r="FD935">
        <v>65.1006923076923</v>
      </c>
      <c r="FE935">
        <v>65.2785384615385</v>
      </c>
      <c r="FF935">
        <v>1955.11769230769</v>
      </c>
      <c r="FG935">
        <v>39.89</v>
      </c>
      <c r="FH935">
        <v>0</v>
      </c>
      <c r="FI935">
        <v>1762212155.6</v>
      </c>
      <c r="FJ935">
        <v>0</v>
      </c>
      <c r="FK935">
        <v>1145.6304</v>
      </c>
      <c r="FL935">
        <v>-2.59923076036369</v>
      </c>
      <c r="FM935">
        <v>-11.1538459849479</v>
      </c>
      <c r="FN935">
        <v>24876.544</v>
      </c>
      <c r="FO935">
        <v>15</v>
      </c>
      <c r="FP935">
        <v>0</v>
      </c>
      <c r="FQ935" t="s">
        <v>441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-44.5529285714286</v>
      </c>
      <c r="GD935">
        <v>-12.2611948051949</v>
      </c>
      <c r="GE935">
        <v>1.33183060453786</v>
      </c>
      <c r="GF935">
        <v>0</v>
      </c>
      <c r="GG935">
        <v>1145.80382352941</v>
      </c>
      <c r="GH935">
        <v>-2.49549273216299</v>
      </c>
      <c r="GI935">
        <v>0.335988573911841</v>
      </c>
      <c r="GJ935">
        <v>-1</v>
      </c>
      <c r="GK935">
        <v>14.6476571428571</v>
      </c>
      <c r="GL935">
        <v>0.0297194805194974</v>
      </c>
      <c r="GM935">
        <v>0.00357751861711182</v>
      </c>
      <c r="GN935">
        <v>1</v>
      </c>
      <c r="GO935">
        <v>1</v>
      </c>
      <c r="GP935">
        <v>2</v>
      </c>
      <c r="GQ935" t="s">
        <v>460</v>
      </c>
      <c r="GR935">
        <v>3.12558</v>
      </c>
      <c r="GS935">
        <v>2.77807</v>
      </c>
      <c r="GT935">
        <v>0.139017</v>
      </c>
      <c r="GU935">
        <v>0.144521</v>
      </c>
      <c r="GV935">
        <v>0.12974</v>
      </c>
      <c r="GW935">
        <v>0.089262</v>
      </c>
      <c r="GX935">
        <v>30776.5</v>
      </c>
      <c r="GY935">
        <v>32335.9</v>
      </c>
      <c r="GZ935">
        <v>32480.2</v>
      </c>
      <c r="HA935">
        <v>34365.7</v>
      </c>
      <c r="HB935">
        <v>40409.7</v>
      </c>
      <c r="HC935">
        <v>45109.3</v>
      </c>
      <c r="HD935">
        <v>51040.5</v>
      </c>
      <c r="HE935">
        <v>55108.8</v>
      </c>
      <c r="HF935">
        <v>1.66658</v>
      </c>
      <c r="HG935">
        <v>1.97488</v>
      </c>
      <c r="HH935">
        <v>-0.127554</v>
      </c>
      <c r="HI935">
        <v>0</v>
      </c>
      <c r="HJ935">
        <v>44.179</v>
      </c>
      <c r="HK935">
        <v>999.9</v>
      </c>
      <c r="HL935">
        <v>53.492</v>
      </c>
      <c r="HM935">
        <v>28.47</v>
      </c>
      <c r="HN935">
        <v>22.9831</v>
      </c>
      <c r="HO935">
        <v>60.7146</v>
      </c>
      <c r="HP935">
        <v>30.8413</v>
      </c>
      <c r="HQ935">
        <v>2</v>
      </c>
      <c r="HR935">
        <v>2.53115</v>
      </c>
      <c r="HS935">
        <v>9.28105</v>
      </c>
      <c r="HT935">
        <v>19.8911</v>
      </c>
      <c r="HU935">
        <v>5.18989</v>
      </c>
      <c r="HV935">
        <v>12.0159</v>
      </c>
      <c r="HW935">
        <v>4.9691</v>
      </c>
      <c r="HX935">
        <v>3.29515</v>
      </c>
      <c r="HY935">
        <v>999.9</v>
      </c>
      <c r="HZ935">
        <v>9999</v>
      </c>
      <c r="IA935">
        <v>9999</v>
      </c>
      <c r="IB935">
        <v>9999</v>
      </c>
      <c r="IC935">
        <v>1.8631</v>
      </c>
      <c r="ID935">
        <v>1.86813</v>
      </c>
      <c r="IE935">
        <v>1.86783</v>
      </c>
      <c r="IF935">
        <v>1.86904</v>
      </c>
      <c r="IG935">
        <v>1.86981</v>
      </c>
      <c r="IH935">
        <v>1.86584</v>
      </c>
      <c r="II935">
        <v>1.86699</v>
      </c>
      <c r="IJ935">
        <v>1.86837</v>
      </c>
      <c r="IK935">
        <v>5</v>
      </c>
      <c r="IL935">
        <v>0</v>
      </c>
      <c r="IM935">
        <v>0</v>
      </c>
      <c r="IN935">
        <v>0</v>
      </c>
      <c r="IO935" t="s">
        <v>443</v>
      </c>
      <c r="IP935" t="s">
        <v>444</v>
      </c>
      <c r="IQ935" t="s">
        <v>445</v>
      </c>
      <c r="IR935" t="s">
        <v>445</v>
      </c>
      <c r="IS935" t="s">
        <v>445</v>
      </c>
      <c r="IT935" t="s">
        <v>445</v>
      </c>
      <c r="IU935">
        <v>0</v>
      </c>
      <c r="IV935">
        <v>100</v>
      </c>
      <c r="IW935">
        <v>100</v>
      </c>
      <c r="IX935">
        <v>4.53</v>
      </c>
      <c r="IY935">
        <v>0.3101</v>
      </c>
      <c r="IZ935">
        <v>0.972545899424372</v>
      </c>
      <c r="JA935">
        <v>0.00534676025210932</v>
      </c>
      <c r="JB935">
        <v>-1.70922874884956e-06</v>
      </c>
      <c r="JC935">
        <v>5.24977269206303e-10</v>
      </c>
      <c r="JD935">
        <v>0.310040366037049</v>
      </c>
      <c r="JE935">
        <v>0</v>
      </c>
      <c r="JF935">
        <v>0</v>
      </c>
      <c r="JG935">
        <v>0</v>
      </c>
      <c r="JH935">
        <v>4</v>
      </c>
      <c r="JI935">
        <v>2317</v>
      </c>
      <c r="JJ935">
        <v>-0</v>
      </c>
      <c r="JK935">
        <v>23</v>
      </c>
      <c r="JL935">
        <v>29370202.6</v>
      </c>
      <c r="JM935">
        <v>29370202.6</v>
      </c>
      <c r="JN935">
        <v>2.17651</v>
      </c>
      <c r="JO935">
        <v>2.60986</v>
      </c>
      <c r="JP935">
        <v>2.19849</v>
      </c>
      <c r="JQ935">
        <v>2.63672</v>
      </c>
      <c r="JR935">
        <v>2.44507</v>
      </c>
      <c r="JS935">
        <v>2.37183</v>
      </c>
      <c r="JT935">
        <v>33.2216</v>
      </c>
      <c r="JU935">
        <v>24.0875</v>
      </c>
      <c r="JV935">
        <v>18</v>
      </c>
      <c r="JW935">
        <v>483.377</v>
      </c>
      <c r="JX935">
        <v>736.099</v>
      </c>
      <c r="JY935">
        <v>34.1936</v>
      </c>
      <c r="JZ935">
        <v>54.5665</v>
      </c>
      <c r="KA935">
        <v>30.0042</v>
      </c>
      <c r="KB935">
        <v>53.5613</v>
      </c>
      <c r="KC935">
        <v>53.2403</v>
      </c>
      <c r="KD935">
        <v>43.6532</v>
      </c>
      <c r="KE935">
        <v>0</v>
      </c>
      <c r="KF935">
        <v>100</v>
      </c>
      <c r="KG935">
        <v>32.6931</v>
      </c>
      <c r="KH935">
        <v>909.873</v>
      </c>
      <c r="KI935">
        <v>21.9999</v>
      </c>
      <c r="KJ935">
        <v>92.5171</v>
      </c>
      <c r="KK935">
        <v>89.173</v>
      </c>
    </row>
    <row r="936" spans="1:297">
      <c r="A936">
        <v>920</v>
      </c>
      <c r="B936">
        <v>1762212161.1</v>
      </c>
      <c r="C936">
        <v>13929.0999999046</v>
      </c>
      <c r="D936" t="s">
        <v>2293</v>
      </c>
      <c r="E936" t="s">
        <v>2294</v>
      </c>
      <c r="F936">
        <v>5</v>
      </c>
      <c r="G936" t="s">
        <v>2186</v>
      </c>
      <c r="H936" t="s">
        <v>438</v>
      </c>
      <c r="I936">
        <v>1762212152.94615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902.557589538684</v>
      </c>
      <c r="AK936">
        <v>878.222636363636</v>
      </c>
      <c r="AL936">
        <v>3.39345237284194</v>
      </c>
      <c r="AM936">
        <v>64.5046839738276</v>
      </c>
      <c r="AN936">
        <f>(AP936 - AO936 + DY936*1E3/(8.314*(EA936+273.15)) * AR936/DX936 * AQ936) * DX936/(100*DL936) * 1000/(1000 - AP936)</f>
        <v>0</v>
      </c>
      <c r="AO936">
        <v>20.9947020252929</v>
      </c>
      <c r="AP936">
        <v>35.647996969697</v>
      </c>
      <c r="AQ936">
        <v>3.18275657785326e-05</v>
      </c>
      <c r="AR936">
        <v>96.4225212296076</v>
      </c>
      <c r="AS936">
        <v>9</v>
      </c>
      <c r="AT936">
        <v>2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439</v>
      </c>
      <c r="AY936" t="s">
        <v>439</v>
      </c>
      <c r="AZ936">
        <v>0</v>
      </c>
      <c r="BA936">
        <v>0</v>
      </c>
      <c r="BB936">
        <f>1-AZ936/BA936</f>
        <v>0</v>
      </c>
      <c r="BC936">
        <v>0</v>
      </c>
      <c r="BD936" t="s">
        <v>439</v>
      </c>
      <c r="BE936" t="s">
        <v>439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439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440</v>
      </c>
      <c r="DO936">
        <v>2</v>
      </c>
      <c r="DP936" t="b">
        <v>1</v>
      </c>
      <c r="DQ936">
        <v>1762212152.94615</v>
      </c>
      <c r="DR936">
        <v>823.168384615385</v>
      </c>
      <c r="DS936">
        <v>868.846615384615</v>
      </c>
      <c r="DT936">
        <v>35.6442076923077</v>
      </c>
      <c r="DU936">
        <v>20.9940923076923</v>
      </c>
      <c r="DV936">
        <v>818.676307692308</v>
      </c>
      <c r="DW936">
        <v>35.3341538461539</v>
      </c>
      <c r="DX936">
        <v>500.020307692308</v>
      </c>
      <c r="DY936">
        <v>90.7709923076923</v>
      </c>
      <c r="DZ936">
        <v>0.100026915384615</v>
      </c>
      <c r="EA936">
        <v>43.5202307692308</v>
      </c>
      <c r="EB936">
        <v>42.1369615384615</v>
      </c>
      <c r="EC936">
        <v>999.9</v>
      </c>
      <c r="ED936">
        <v>0</v>
      </c>
      <c r="EE936">
        <v>0</v>
      </c>
      <c r="EF936">
        <v>9994.33076923077</v>
      </c>
      <c r="EG936">
        <v>0</v>
      </c>
      <c r="EH936">
        <v>1172.69076923077</v>
      </c>
      <c r="EI936">
        <v>-45.6782384615385</v>
      </c>
      <c r="EJ936">
        <v>853.594153846154</v>
      </c>
      <c r="EK936">
        <v>887.478384615385</v>
      </c>
      <c r="EL936">
        <v>14.6501076923077</v>
      </c>
      <c r="EM936">
        <v>868.846615384615</v>
      </c>
      <c r="EN936">
        <v>20.9940923076923</v>
      </c>
      <c r="EO936">
        <v>3.23546</v>
      </c>
      <c r="EP936">
        <v>1.90565461538462</v>
      </c>
      <c r="EQ936">
        <v>25.2920153846154</v>
      </c>
      <c r="ER936">
        <v>16.6814846153846</v>
      </c>
      <c r="ES936">
        <v>1999.97461538462</v>
      </c>
      <c r="ET936">
        <v>0.980005461538462</v>
      </c>
      <c r="EU936">
        <v>0.0199946846153846</v>
      </c>
      <c r="EV936">
        <v>0</v>
      </c>
      <c r="EW936">
        <v>1145.51153846154</v>
      </c>
      <c r="EX936">
        <v>5.00059</v>
      </c>
      <c r="EY936">
        <v>24876.8153846154</v>
      </c>
      <c r="EZ936">
        <v>17360.1307692308</v>
      </c>
      <c r="FA936">
        <v>65.1631538461538</v>
      </c>
      <c r="FB936">
        <v>65.7786153846154</v>
      </c>
      <c r="FC936">
        <v>64.6920769230769</v>
      </c>
      <c r="FD936">
        <v>65.1391538461538</v>
      </c>
      <c r="FE936">
        <v>65.317</v>
      </c>
      <c r="FF936">
        <v>1955.08461538462</v>
      </c>
      <c r="FG936">
        <v>39.89</v>
      </c>
      <c r="FH936">
        <v>0</v>
      </c>
      <c r="FI936">
        <v>1762212160.4</v>
      </c>
      <c r="FJ936">
        <v>0</v>
      </c>
      <c r="FK936">
        <v>1145.4468</v>
      </c>
      <c r="FL936">
        <v>-2.25230767270543</v>
      </c>
      <c r="FM936">
        <v>4.46153852562625</v>
      </c>
      <c r="FN936">
        <v>24876.628</v>
      </c>
      <c r="FO936">
        <v>15</v>
      </c>
      <c r="FP936">
        <v>0</v>
      </c>
      <c r="FQ936" t="s">
        <v>441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-45.428885</v>
      </c>
      <c r="GD936">
        <v>-6.48137593984967</v>
      </c>
      <c r="GE936">
        <v>0.769657907953267</v>
      </c>
      <c r="GF936">
        <v>0</v>
      </c>
      <c r="GG936">
        <v>1145.59294117647</v>
      </c>
      <c r="GH936">
        <v>-2.04186401075119</v>
      </c>
      <c r="GI936">
        <v>0.319489753234996</v>
      </c>
      <c r="GJ936">
        <v>-1</v>
      </c>
      <c r="GK936">
        <v>14.649245</v>
      </c>
      <c r="GL936">
        <v>0.00859398496241143</v>
      </c>
      <c r="GM936">
        <v>0.00220374113724812</v>
      </c>
      <c r="GN936">
        <v>1</v>
      </c>
      <c r="GO936">
        <v>1</v>
      </c>
      <c r="GP936">
        <v>2</v>
      </c>
      <c r="GQ936" t="s">
        <v>460</v>
      </c>
      <c r="GR936">
        <v>3.12547</v>
      </c>
      <c r="GS936">
        <v>2.77779</v>
      </c>
      <c r="GT936">
        <v>0.140867</v>
      </c>
      <c r="GU936">
        <v>0.146434</v>
      </c>
      <c r="GV936">
        <v>0.129754</v>
      </c>
      <c r="GW936">
        <v>0.0892597</v>
      </c>
      <c r="GX936">
        <v>30707.1</v>
      </c>
      <c r="GY936">
        <v>32259.2</v>
      </c>
      <c r="GZ936">
        <v>32477.3</v>
      </c>
      <c r="HA936">
        <v>34361.7</v>
      </c>
      <c r="HB936">
        <v>40406.8</v>
      </c>
      <c r="HC936">
        <v>45105.2</v>
      </c>
      <c r="HD936">
        <v>51036.8</v>
      </c>
      <c r="HE936">
        <v>55103.3</v>
      </c>
      <c r="HF936">
        <v>1.666</v>
      </c>
      <c r="HG936">
        <v>1.9743</v>
      </c>
      <c r="HH936">
        <v>-0.127852</v>
      </c>
      <c r="HI936">
        <v>0</v>
      </c>
      <c r="HJ936">
        <v>44.1912</v>
      </c>
      <c r="HK936">
        <v>999.9</v>
      </c>
      <c r="HL936">
        <v>53.492</v>
      </c>
      <c r="HM936">
        <v>28.47</v>
      </c>
      <c r="HN936">
        <v>22.984</v>
      </c>
      <c r="HO936">
        <v>60.6946</v>
      </c>
      <c r="HP936">
        <v>30.8734</v>
      </c>
      <c r="HQ936">
        <v>2</v>
      </c>
      <c r="HR936">
        <v>2.53564</v>
      </c>
      <c r="HS936">
        <v>9.28105</v>
      </c>
      <c r="HT936">
        <v>19.8911</v>
      </c>
      <c r="HU936">
        <v>5.18779</v>
      </c>
      <c r="HV936">
        <v>12.0159</v>
      </c>
      <c r="HW936">
        <v>4.96885</v>
      </c>
      <c r="HX936">
        <v>3.29498</v>
      </c>
      <c r="HY936">
        <v>999.9</v>
      </c>
      <c r="HZ936">
        <v>9999</v>
      </c>
      <c r="IA936">
        <v>9999</v>
      </c>
      <c r="IB936">
        <v>9999</v>
      </c>
      <c r="IC936">
        <v>1.86315</v>
      </c>
      <c r="ID936">
        <v>1.86812</v>
      </c>
      <c r="IE936">
        <v>1.86783</v>
      </c>
      <c r="IF936">
        <v>1.86904</v>
      </c>
      <c r="IG936">
        <v>1.86981</v>
      </c>
      <c r="IH936">
        <v>1.86585</v>
      </c>
      <c r="II936">
        <v>1.867</v>
      </c>
      <c r="IJ936">
        <v>1.86838</v>
      </c>
      <c r="IK936">
        <v>5</v>
      </c>
      <c r="IL936">
        <v>0</v>
      </c>
      <c r="IM936">
        <v>0</v>
      </c>
      <c r="IN936">
        <v>0</v>
      </c>
      <c r="IO936" t="s">
        <v>443</v>
      </c>
      <c r="IP936" t="s">
        <v>444</v>
      </c>
      <c r="IQ936" t="s">
        <v>445</v>
      </c>
      <c r="IR936" t="s">
        <v>445</v>
      </c>
      <c r="IS936" t="s">
        <v>445</v>
      </c>
      <c r="IT936" t="s">
        <v>445</v>
      </c>
      <c r="IU936">
        <v>0</v>
      </c>
      <c r="IV936">
        <v>100</v>
      </c>
      <c r="IW936">
        <v>100</v>
      </c>
      <c r="IX936">
        <v>4.59</v>
      </c>
      <c r="IY936">
        <v>0.31</v>
      </c>
      <c r="IZ936">
        <v>0.972545899424372</v>
      </c>
      <c r="JA936">
        <v>0.00534676025210932</v>
      </c>
      <c r="JB936">
        <v>-1.70922874884956e-06</v>
      </c>
      <c r="JC936">
        <v>5.24977269206303e-10</v>
      </c>
      <c r="JD936">
        <v>0.310040366037049</v>
      </c>
      <c r="JE936">
        <v>0</v>
      </c>
      <c r="JF936">
        <v>0</v>
      </c>
      <c r="JG936">
        <v>0</v>
      </c>
      <c r="JH936">
        <v>4</v>
      </c>
      <c r="JI936">
        <v>2317</v>
      </c>
      <c r="JJ936">
        <v>-0</v>
      </c>
      <c r="JK936">
        <v>23</v>
      </c>
      <c r="JL936">
        <v>29370202.7</v>
      </c>
      <c r="JM936">
        <v>29370202.7</v>
      </c>
      <c r="JN936">
        <v>2.21558</v>
      </c>
      <c r="JO936">
        <v>2.62207</v>
      </c>
      <c r="JP936">
        <v>2.19849</v>
      </c>
      <c r="JQ936">
        <v>2.63672</v>
      </c>
      <c r="JR936">
        <v>2.44507</v>
      </c>
      <c r="JS936">
        <v>2.29004</v>
      </c>
      <c r="JT936">
        <v>33.2216</v>
      </c>
      <c r="JU936">
        <v>24.07</v>
      </c>
      <c r="JV936">
        <v>18</v>
      </c>
      <c r="JW936">
        <v>483.193</v>
      </c>
      <c r="JX936">
        <v>735.896</v>
      </c>
      <c r="JY936">
        <v>34.2119</v>
      </c>
      <c r="JZ936">
        <v>54.6115</v>
      </c>
      <c r="KA936">
        <v>30.0042</v>
      </c>
      <c r="KB936">
        <v>53.6033</v>
      </c>
      <c r="KC936">
        <v>53.2808</v>
      </c>
      <c r="KD936">
        <v>44.436</v>
      </c>
      <c r="KE936">
        <v>0</v>
      </c>
      <c r="KF936">
        <v>100</v>
      </c>
      <c r="KG936">
        <v>32.55</v>
      </c>
      <c r="KH936">
        <v>923.445</v>
      </c>
      <c r="KI936">
        <v>21.9999</v>
      </c>
      <c r="KJ936">
        <v>92.5097</v>
      </c>
      <c r="KK936">
        <v>89.1636</v>
      </c>
    </row>
    <row r="937" spans="1:297">
      <c r="A937">
        <v>921</v>
      </c>
      <c r="B937">
        <v>1762212166.1</v>
      </c>
      <c r="C937">
        <v>13934.0999999046</v>
      </c>
      <c r="D937" t="s">
        <v>2295</v>
      </c>
      <c r="E937" t="s">
        <v>2296</v>
      </c>
      <c r="F937">
        <v>5</v>
      </c>
      <c r="G937" t="s">
        <v>2186</v>
      </c>
      <c r="H937" t="s">
        <v>438</v>
      </c>
      <c r="I937">
        <v>1762212157.94615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920.510167922621</v>
      </c>
      <c r="AK937">
        <v>895.926072727273</v>
      </c>
      <c r="AL937">
        <v>3.54480109489796</v>
      </c>
      <c r="AM937">
        <v>64.5046839738276</v>
      </c>
      <c r="AN937">
        <f>(AP937 - AO937 + DY937*1E3/(8.314*(EA937+273.15)) * AR937/DX937 * AQ937) * DX937/(100*DL937) * 1000/(1000 - AP937)</f>
        <v>0</v>
      </c>
      <c r="AO937">
        <v>20.9966575777117</v>
      </c>
      <c r="AP937">
        <v>35.6477406060606</v>
      </c>
      <c r="AQ937">
        <v>1.27321114785002e-06</v>
      </c>
      <c r="AR937">
        <v>96.4225212296076</v>
      </c>
      <c r="AS937">
        <v>9</v>
      </c>
      <c r="AT937">
        <v>2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439</v>
      </c>
      <c r="AY937" t="s">
        <v>439</v>
      </c>
      <c r="AZ937">
        <v>0</v>
      </c>
      <c r="BA937">
        <v>0</v>
      </c>
      <c r="BB937">
        <f>1-AZ937/BA937</f>
        <v>0</v>
      </c>
      <c r="BC937">
        <v>0</v>
      </c>
      <c r="BD937" t="s">
        <v>439</v>
      </c>
      <c r="BE937" t="s">
        <v>439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439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440</v>
      </c>
      <c r="DO937">
        <v>2</v>
      </c>
      <c r="DP937" t="b">
        <v>1</v>
      </c>
      <c r="DQ937">
        <v>1762212157.94615</v>
      </c>
      <c r="DR937">
        <v>839.890769230769</v>
      </c>
      <c r="DS937">
        <v>886.138153846154</v>
      </c>
      <c r="DT937">
        <v>35.6463923076923</v>
      </c>
      <c r="DU937">
        <v>20.9953153846154</v>
      </c>
      <c r="DV937">
        <v>835.338846153846</v>
      </c>
      <c r="DW937">
        <v>35.3363384615385</v>
      </c>
      <c r="DX937">
        <v>500.052</v>
      </c>
      <c r="DY937">
        <v>90.7707461538462</v>
      </c>
      <c r="DZ937">
        <v>0.100062507692308</v>
      </c>
      <c r="EA937">
        <v>43.5315230769231</v>
      </c>
      <c r="EB937">
        <v>42.1478692307692</v>
      </c>
      <c r="EC937">
        <v>999.9</v>
      </c>
      <c r="ED937">
        <v>0</v>
      </c>
      <c r="EE937">
        <v>0</v>
      </c>
      <c r="EF937">
        <v>9992.98461538462</v>
      </c>
      <c r="EG937">
        <v>0</v>
      </c>
      <c r="EH937">
        <v>1172.55384615385</v>
      </c>
      <c r="EI937">
        <v>-46.2473230769231</v>
      </c>
      <c r="EJ937">
        <v>870.936615384615</v>
      </c>
      <c r="EK937">
        <v>905.141923076923</v>
      </c>
      <c r="EL937">
        <v>14.6510615384615</v>
      </c>
      <c r="EM937">
        <v>886.138153846154</v>
      </c>
      <c r="EN937">
        <v>20.9953153846154</v>
      </c>
      <c r="EO937">
        <v>3.23565</v>
      </c>
      <c r="EP937">
        <v>1.90576230769231</v>
      </c>
      <c r="EQ937">
        <v>25.2930076923077</v>
      </c>
      <c r="ER937">
        <v>16.6823692307692</v>
      </c>
      <c r="ES937">
        <v>1999.98846153846</v>
      </c>
      <c r="ET937">
        <v>0.980006076923077</v>
      </c>
      <c r="EU937">
        <v>0.0199942076923077</v>
      </c>
      <c r="EV937">
        <v>0</v>
      </c>
      <c r="EW937">
        <v>1145.37923076923</v>
      </c>
      <c r="EX937">
        <v>5.00059</v>
      </c>
      <c r="EY937">
        <v>24877.3384615385</v>
      </c>
      <c r="EZ937">
        <v>17360.2461538462</v>
      </c>
      <c r="FA937">
        <v>65.2016153846154</v>
      </c>
      <c r="FB937">
        <v>65.8122307692308</v>
      </c>
      <c r="FC937">
        <v>64.7257692307692</v>
      </c>
      <c r="FD937">
        <v>65.1727692307692</v>
      </c>
      <c r="FE937">
        <v>65.3459230769231</v>
      </c>
      <c r="FF937">
        <v>1955.09846153846</v>
      </c>
      <c r="FG937">
        <v>39.89</v>
      </c>
      <c r="FH937">
        <v>0</v>
      </c>
      <c r="FI937">
        <v>1762212165.8</v>
      </c>
      <c r="FJ937">
        <v>0</v>
      </c>
      <c r="FK937">
        <v>1145.29269230769</v>
      </c>
      <c r="FL937">
        <v>-2.08581195836275</v>
      </c>
      <c r="FM937">
        <v>16.533333418968</v>
      </c>
      <c r="FN937">
        <v>24877.4307692308</v>
      </c>
      <c r="FO937">
        <v>15</v>
      </c>
      <c r="FP937">
        <v>0</v>
      </c>
      <c r="FQ937" t="s">
        <v>441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-45.8965285714286</v>
      </c>
      <c r="GD937">
        <v>-6.06271168831174</v>
      </c>
      <c r="GE937">
        <v>0.756184439672438</v>
      </c>
      <c r="GF937">
        <v>0</v>
      </c>
      <c r="GG937">
        <v>1145.41735294118</v>
      </c>
      <c r="GH937">
        <v>-2.26050420091379</v>
      </c>
      <c r="GI937">
        <v>0.328331869621281</v>
      </c>
      <c r="GJ937">
        <v>-1</v>
      </c>
      <c r="GK937">
        <v>14.6504857142857</v>
      </c>
      <c r="GL937">
        <v>0.00949090909091704</v>
      </c>
      <c r="GM937">
        <v>0.002292282230252</v>
      </c>
      <c r="GN937">
        <v>1</v>
      </c>
      <c r="GO937">
        <v>1</v>
      </c>
      <c r="GP937">
        <v>2</v>
      </c>
      <c r="GQ937" t="s">
        <v>460</v>
      </c>
      <c r="GR937">
        <v>3.12546</v>
      </c>
      <c r="GS937">
        <v>2.77795</v>
      </c>
      <c r="GT937">
        <v>0.142762</v>
      </c>
      <c r="GU937">
        <v>0.14823</v>
      </c>
      <c r="GV937">
        <v>0.129732</v>
      </c>
      <c r="GW937">
        <v>0.0892576</v>
      </c>
      <c r="GX937">
        <v>30635.8</v>
      </c>
      <c r="GY937">
        <v>32187.1</v>
      </c>
      <c r="GZ937">
        <v>32474.1</v>
      </c>
      <c r="HA937">
        <v>34357.7</v>
      </c>
      <c r="HB937">
        <v>40404.8</v>
      </c>
      <c r="HC937">
        <v>45100.4</v>
      </c>
      <c r="HD937">
        <v>51032.5</v>
      </c>
      <c r="HE937">
        <v>55097.1</v>
      </c>
      <c r="HF937">
        <v>1.66548</v>
      </c>
      <c r="HG937">
        <v>1.97378</v>
      </c>
      <c r="HH937">
        <v>-0.128392</v>
      </c>
      <c r="HI937">
        <v>0</v>
      </c>
      <c r="HJ937">
        <v>44.2007</v>
      </c>
      <c r="HK937">
        <v>999.9</v>
      </c>
      <c r="HL937">
        <v>53.492</v>
      </c>
      <c r="HM937">
        <v>28.48</v>
      </c>
      <c r="HN937">
        <v>22.9951</v>
      </c>
      <c r="HO937">
        <v>60.9146</v>
      </c>
      <c r="HP937">
        <v>30.7973</v>
      </c>
      <c r="HQ937">
        <v>2</v>
      </c>
      <c r="HR937">
        <v>2.53994</v>
      </c>
      <c r="HS937">
        <v>9.28105</v>
      </c>
      <c r="HT937">
        <v>19.8911</v>
      </c>
      <c r="HU937">
        <v>5.18884</v>
      </c>
      <c r="HV937">
        <v>12.0159</v>
      </c>
      <c r="HW937">
        <v>4.9689</v>
      </c>
      <c r="HX937">
        <v>3.29518</v>
      </c>
      <c r="HY937">
        <v>999.9</v>
      </c>
      <c r="HZ937">
        <v>9999</v>
      </c>
      <c r="IA937">
        <v>9999</v>
      </c>
      <c r="IB937">
        <v>9999</v>
      </c>
      <c r="IC937">
        <v>1.86316</v>
      </c>
      <c r="ID937">
        <v>1.86811</v>
      </c>
      <c r="IE937">
        <v>1.86783</v>
      </c>
      <c r="IF937">
        <v>1.86904</v>
      </c>
      <c r="IG937">
        <v>1.86981</v>
      </c>
      <c r="IH937">
        <v>1.86585</v>
      </c>
      <c r="II937">
        <v>1.86701</v>
      </c>
      <c r="IJ937">
        <v>1.86839</v>
      </c>
      <c r="IK937">
        <v>5</v>
      </c>
      <c r="IL937">
        <v>0</v>
      </c>
      <c r="IM937">
        <v>0</v>
      </c>
      <c r="IN937">
        <v>0</v>
      </c>
      <c r="IO937" t="s">
        <v>443</v>
      </c>
      <c r="IP937" t="s">
        <v>444</v>
      </c>
      <c r="IQ937" t="s">
        <v>445</v>
      </c>
      <c r="IR937" t="s">
        <v>445</v>
      </c>
      <c r="IS937" t="s">
        <v>445</v>
      </c>
      <c r="IT937" t="s">
        <v>445</v>
      </c>
      <c r="IU937">
        <v>0</v>
      </c>
      <c r="IV937">
        <v>100</v>
      </c>
      <c r="IW937">
        <v>100</v>
      </c>
      <c r="IX937">
        <v>4.65</v>
      </c>
      <c r="IY937">
        <v>0.31</v>
      </c>
      <c r="IZ937">
        <v>0.972545899424372</v>
      </c>
      <c r="JA937">
        <v>0.00534676025210932</v>
      </c>
      <c r="JB937">
        <v>-1.70922874884956e-06</v>
      </c>
      <c r="JC937">
        <v>5.24977269206303e-10</v>
      </c>
      <c r="JD937">
        <v>0.310040366037049</v>
      </c>
      <c r="JE937">
        <v>0</v>
      </c>
      <c r="JF937">
        <v>0</v>
      </c>
      <c r="JG937">
        <v>0</v>
      </c>
      <c r="JH937">
        <v>4</v>
      </c>
      <c r="JI937">
        <v>2317</v>
      </c>
      <c r="JJ937">
        <v>-0</v>
      </c>
      <c r="JK937">
        <v>23</v>
      </c>
      <c r="JL937">
        <v>29370202.8</v>
      </c>
      <c r="JM937">
        <v>29370202.8</v>
      </c>
      <c r="JN937">
        <v>2.25098</v>
      </c>
      <c r="JO937">
        <v>2.6123</v>
      </c>
      <c r="JP937">
        <v>2.19849</v>
      </c>
      <c r="JQ937">
        <v>2.63672</v>
      </c>
      <c r="JR937">
        <v>2.44629</v>
      </c>
      <c r="JS937">
        <v>2.29614</v>
      </c>
      <c r="JT937">
        <v>33.2216</v>
      </c>
      <c r="JU937">
        <v>24.0787</v>
      </c>
      <c r="JV937">
        <v>18</v>
      </c>
      <c r="JW937">
        <v>483.025</v>
      </c>
      <c r="JX937">
        <v>735.693</v>
      </c>
      <c r="JY937">
        <v>34.2301</v>
      </c>
      <c r="JZ937">
        <v>54.6529</v>
      </c>
      <c r="KA937">
        <v>30.0042</v>
      </c>
      <c r="KB937">
        <v>53.6418</v>
      </c>
      <c r="KC937">
        <v>53.3156</v>
      </c>
      <c r="KD937">
        <v>45.0542</v>
      </c>
      <c r="KE937">
        <v>0</v>
      </c>
      <c r="KF937">
        <v>100</v>
      </c>
      <c r="KG937">
        <v>32.3999</v>
      </c>
      <c r="KH937">
        <v>943.894</v>
      </c>
      <c r="KI937">
        <v>21.9999</v>
      </c>
      <c r="KJ937">
        <v>92.5014</v>
      </c>
      <c r="KK937">
        <v>89.1535</v>
      </c>
    </row>
    <row r="938" spans="1:297">
      <c r="A938">
        <v>922</v>
      </c>
      <c r="B938">
        <v>1762212171.1</v>
      </c>
      <c r="C938">
        <v>13939.0999999046</v>
      </c>
      <c r="D938" t="s">
        <v>2297</v>
      </c>
      <c r="E938" t="s">
        <v>2298</v>
      </c>
      <c r="F938">
        <v>5</v>
      </c>
      <c r="G938" t="s">
        <v>2186</v>
      </c>
      <c r="H938" t="s">
        <v>438</v>
      </c>
      <c r="I938">
        <v>1762212162.94615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936.941220921574</v>
      </c>
      <c r="AK938">
        <v>912.692721212121</v>
      </c>
      <c r="AL938">
        <v>3.32373500373222</v>
      </c>
      <c r="AM938">
        <v>64.5046839738276</v>
      </c>
      <c r="AN938">
        <f>(AP938 - AO938 + DY938*1E3/(8.314*(EA938+273.15)) * AR938/DX938 * AQ938) * DX938/(100*DL938) * 1000/(1000 - AP938)</f>
        <v>0</v>
      </c>
      <c r="AO938">
        <v>20.9979327689384</v>
      </c>
      <c r="AP938">
        <v>35.6522206060606</v>
      </c>
      <c r="AQ938">
        <v>2.62159963399898e-05</v>
      </c>
      <c r="AR938">
        <v>96.4225212296076</v>
      </c>
      <c r="AS938">
        <v>9</v>
      </c>
      <c r="AT938">
        <v>2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439</v>
      </c>
      <c r="AY938" t="s">
        <v>439</v>
      </c>
      <c r="AZ938">
        <v>0</v>
      </c>
      <c r="BA938">
        <v>0</v>
      </c>
      <c r="BB938">
        <f>1-AZ938/BA938</f>
        <v>0</v>
      </c>
      <c r="BC938">
        <v>0</v>
      </c>
      <c r="BD938" t="s">
        <v>439</v>
      </c>
      <c r="BE938" t="s">
        <v>439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439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440</v>
      </c>
      <c r="DO938">
        <v>2</v>
      </c>
      <c r="DP938" t="b">
        <v>1</v>
      </c>
      <c r="DQ938">
        <v>1762212162.94615</v>
      </c>
      <c r="DR938">
        <v>856.590846153846</v>
      </c>
      <c r="DS938">
        <v>902.720769230769</v>
      </c>
      <c r="DT938">
        <v>35.6474846153846</v>
      </c>
      <c r="DU938">
        <v>20.9964923076923</v>
      </c>
      <c r="DV938">
        <v>851.979153846154</v>
      </c>
      <c r="DW938">
        <v>35.3374153846154</v>
      </c>
      <c r="DX938">
        <v>500.036769230769</v>
      </c>
      <c r="DY938">
        <v>90.7716076923077</v>
      </c>
      <c r="DZ938">
        <v>0.100054753846154</v>
      </c>
      <c r="EA938">
        <v>43.5424384615385</v>
      </c>
      <c r="EB938">
        <v>42.1570307692308</v>
      </c>
      <c r="EC938">
        <v>999.9</v>
      </c>
      <c r="ED938">
        <v>0</v>
      </c>
      <c r="EE938">
        <v>0</v>
      </c>
      <c r="EF938">
        <v>9990.53307692308</v>
      </c>
      <c r="EG938">
        <v>0</v>
      </c>
      <c r="EH938">
        <v>1172.41230769231</v>
      </c>
      <c r="EI938">
        <v>-46.1299923076923</v>
      </c>
      <c r="EJ938">
        <v>888.254923076923</v>
      </c>
      <c r="EK938">
        <v>922.081307692308</v>
      </c>
      <c r="EL938">
        <v>14.6509692307692</v>
      </c>
      <c r="EM938">
        <v>902.720769230769</v>
      </c>
      <c r="EN938">
        <v>20.9964923076923</v>
      </c>
      <c r="EO938">
        <v>3.23577846153846</v>
      </c>
      <c r="EP938">
        <v>1.90588692307692</v>
      </c>
      <c r="EQ938">
        <v>25.2936846153846</v>
      </c>
      <c r="ER938">
        <v>16.6834076923077</v>
      </c>
      <c r="ES938">
        <v>2000.00230769231</v>
      </c>
      <c r="ET938">
        <v>0.980006692307693</v>
      </c>
      <c r="EU938">
        <v>0.0199937384615385</v>
      </c>
      <c r="EV938">
        <v>0</v>
      </c>
      <c r="EW938">
        <v>1145.23461538462</v>
      </c>
      <c r="EX938">
        <v>5.00059</v>
      </c>
      <c r="EY938">
        <v>24878.6230769231</v>
      </c>
      <c r="EZ938">
        <v>17360.3846153846</v>
      </c>
      <c r="FA938">
        <v>65.2353076923077</v>
      </c>
      <c r="FB938">
        <v>65.8459230769231</v>
      </c>
      <c r="FC938">
        <v>64.7642307692308</v>
      </c>
      <c r="FD938">
        <v>65.2112307692308</v>
      </c>
      <c r="FE938">
        <v>65.3843846153846</v>
      </c>
      <c r="FF938">
        <v>1955.11230769231</v>
      </c>
      <c r="FG938">
        <v>39.89</v>
      </c>
      <c r="FH938">
        <v>0</v>
      </c>
      <c r="FI938">
        <v>1762212170.6</v>
      </c>
      <c r="FJ938">
        <v>0</v>
      </c>
      <c r="FK938">
        <v>1145.08115384615</v>
      </c>
      <c r="FL938">
        <v>-2.56239315047968</v>
      </c>
      <c r="FM938">
        <v>17.5247863551374</v>
      </c>
      <c r="FN938">
        <v>24878.8461538462</v>
      </c>
      <c r="FO938">
        <v>15</v>
      </c>
      <c r="FP938">
        <v>0</v>
      </c>
      <c r="FQ938" t="s">
        <v>441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-46.15639</v>
      </c>
      <c r="GD938">
        <v>-0.205596992481302</v>
      </c>
      <c r="GE938">
        <v>0.482545244407195</v>
      </c>
      <c r="GF938">
        <v>1</v>
      </c>
      <c r="GG938">
        <v>1145.24411764706</v>
      </c>
      <c r="GH938">
        <v>-2.34407944167798</v>
      </c>
      <c r="GI938">
        <v>0.363148953777604</v>
      </c>
      <c r="GJ938">
        <v>-1</v>
      </c>
      <c r="GK938">
        <v>14.650895</v>
      </c>
      <c r="GL938">
        <v>0.00428120300750771</v>
      </c>
      <c r="GM938">
        <v>0.00237833450128452</v>
      </c>
      <c r="GN938">
        <v>1</v>
      </c>
      <c r="GO938">
        <v>2</v>
      </c>
      <c r="GP938">
        <v>2</v>
      </c>
      <c r="GQ938" t="s">
        <v>497</v>
      </c>
      <c r="GR938">
        <v>3.12544</v>
      </c>
      <c r="GS938">
        <v>2.77796</v>
      </c>
      <c r="GT938">
        <v>0.144536</v>
      </c>
      <c r="GU938">
        <v>0.150015</v>
      </c>
      <c r="GV938">
        <v>0.129744</v>
      </c>
      <c r="GW938">
        <v>0.0892536</v>
      </c>
      <c r="GX938">
        <v>30569</v>
      </c>
      <c r="GY938">
        <v>32115.8</v>
      </c>
      <c r="GZ938">
        <v>32471.1</v>
      </c>
      <c r="HA938">
        <v>34354.2</v>
      </c>
      <c r="HB938">
        <v>40401.6</v>
      </c>
      <c r="HC938">
        <v>45096.5</v>
      </c>
      <c r="HD938">
        <v>51028.4</v>
      </c>
      <c r="HE938">
        <v>55091.9</v>
      </c>
      <c r="HF938">
        <v>1.6649</v>
      </c>
      <c r="HG938">
        <v>1.9731</v>
      </c>
      <c r="HH938">
        <v>-0.128187</v>
      </c>
      <c r="HI938">
        <v>0</v>
      </c>
      <c r="HJ938">
        <v>44.2124</v>
      </c>
      <c r="HK938">
        <v>999.9</v>
      </c>
      <c r="HL938">
        <v>53.492</v>
      </c>
      <c r="HM938">
        <v>28.48</v>
      </c>
      <c r="HN938">
        <v>22.9947</v>
      </c>
      <c r="HO938">
        <v>61.0446</v>
      </c>
      <c r="HP938">
        <v>30.8534</v>
      </c>
      <c r="HQ938">
        <v>2</v>
      </c>
      <c r="HR938">
        <v>2.54436</v>
      </c>
      <c r="HS938">
        <v>9.28105</v>
      </c>
      <c r="HT938">
        <v>19.891</v>
      </c>
      <c r="HU938">
        <v>5.18929</v>
      </c>
      <c r="HV938">
        <v>12.0159</v>
      </c>
      <c r="HW938">
        <v>4.96915</v>
      </c>
      <c r="HX938">
        <v>3.29518</v>
      </c>
      <c r="HY938">
        <v>999.9</v>
      </c>
      <c r="HZ938">
        <v>9999</v>
      </c>
      <c r="IA938">
        <v>9999</v>
      </c>
      <c r="IB938">
        <v>9999</v>
      </c>
      <c r="IC938">
        <v>1.86313</v>
      </c>
      <c r="ID938">
        <v>1.86812</v>
      </c>
      <c r="IE938">
        <v>1.86783</v>
      </c>
      <c r="IF938">
        <v>1.86903</v>
      </c>
      <c r="IG938">
        <v>1.86981</v>
      </c>
      <c r="IH938">
        <v>1.86584</v>
      </c>
      <c r="II938">
        <v>1.86703</v>
      </c>
      <c r="IJ938">
        <v>1.86837</v>
      </c>
      <c r="IK938">
        <v>5</v>
      </c>
      <c r="IL938">
        <v>0</v>
      </c>
      <c r="IM938">
        <v>0</v>
      </c>
      <c r="IN938">
        <v>0</v>
      </c>
      <c r="IO938" t="s">
        <v>443</v>
      </c>
      <c r="IP938" t="s">
        <v>444</v>
      </c>
      <c r="IQ938" t="s">
        <v>445</v>
      </c>
      <c r="IR938" t="s">
        <v>445</v>
      </c>
      <c r="IS938" t="s">
        <v>445</v>
      </c>
      <c r="IT938" t="s">
        <v>445</v>
      </c>
      <c r="IU938">
        <v>0</v>
      </c>
      <c r="IV938">
        <v>100</v>
      </c>
      <c r="IW938">
        <v>100</v>
      </c>
      <c r="IX938">
        <v>4.707</v>
      </c>
      <c r="IY938">
        <v>0.3101</v>
      </c>
      <c r="IZ938">
        <v>0.972545899424372</v>
      </c>
      <c r="JA938">
        <v>0.00534676025210932</v>
      </c>
      <c r="JB938">
        <v>-1.70922874884956e-06</v>
      </c>
      <c r="JC938">
        <v>5.24977269206303e-10</v>
      </c>
      <c r="JD938">
        <v>0.310040366037049</v>
      </c>
      <c r="JE938">
        <v>0</v>
      </c>
      <c r="JF938">
        <v>0</v>
      </c>
      <c r="JG938">
        <v>0</v>
      </c>
      <c r="JH938">
        <v>4</v>
      </c>
      <c r="JI938">
        <v>2317</v>
      </c>
      <c r="JJ938">
        <v>-0</v>
      </c>
      <c r="JK938">
        <v>23</v>
      </c>
      <c r="JL938">
        <v>29370202.9</v>
      </c>
      <c r="JM938">
        <v>29370202.9</v>
      </c>
      <c r="JN938">
        <v>2.28271</v>
      </c>
      <c r="JO938">
        <v>2.61719</v>
      </c>
      <c r="JP938">
        <v>2.19849</v>
      </c>
      <c r="JQ938">
        <v>2.63794</v>
      </c>
      <c r="JR938">
        <v>2.44507</v>
      </c>
      <c r="JS938">
        <v>2.27661</v>
      </c>
      <c r="JT938">
        <v>33.2216</v>
      </c>
      <c r="JU938">
        <v>24.07</v>
      </c>
      <c r="JV938">
        <v>18</v>
      </c>
      <c r="JW938">
        <v>482.812</v>
      </c>
      <c r="JX938">
        <v>735.391</v>
      </c>
      <c r="JY938">
        <v>34.2497</v>
      </c>
      <c r="JZ938">
        <v>54.6944</v>
      </c>
      <c r="KA938">
        <v>30.0042</v>
      </c>
      <c r="KB938">
        <v>53.6788</v>
      </c>
      <c r="KC938">
        <v>53.3561</v>
      </c>
      <c r="KD938">
        <v>45.8224</v>
      </c>
      <c r="KE938">
        <v>0</v>
      </c>
      <c r="KF938">
        <v>100</v>
      </c>
      <c r="KG938">
        <v>32.2403</v>
      </c>
      <c r="KH938">
        <v>957.607</v>
      </c>
      <c r="KI938">
        <v>21.9999</v>
      </c>
      <c r="KJ938">
        <v>92.4936</v>
      </c>
      <c r="KK938">
        <v>89.1448</v>
      </c>
    </row>
    <row r="939" spans="1:297">
      <c r="A939">
        <v>923</v>
      </c>
      <c r="B939">
        <v>1762212176.1</v>
      </c>
      <c r="C939">
        <v>13944.0999999046</v>
      </c>
      <c r="D939" t="s">
        <v>2299</v>
      </c>
      <c r="E939" t="s">
        <v>2300</v>
      </c>
      <c r="F939">
        <v>5</v>
      </c>
      <c r="G939" t="s">
        <v>2186</v>
      </c>
      <c r="H939" t="s">
        <v>438</v>
      </c>
      <c r="I939">
        <v>1762212167.94615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954.103708386055</v>
      </c>
      <c r="AK939">
        <v>929.820442424243</v>
      </c>
      <c r="AL939">
        <v>3.43919472346134</v>
      </c>
      <c r="AM939">
        <v>64.5046839738276</v>
      </c>
      <c r="AN939">
        <f>(AP939 - AO939 + DY939*1E3/(8.314*(EA939+273.15)) * AR939/DX939 * AQ939) * DX939/(100*DL939) * 1000/(1000 - AP939)</f>
        <v>0</v>
      </c>
      <c r="AO939">
        <v>20.9975942045274</v>
      </c>
      <c r="AP939">
        <v>35.6544260606061</v>
      </c>
      <c r="AQ939">
        <v>2.23391667929967e-05</v>
      </c>
      <c r="AR939">
        <v>96.4225212296076</v>
      </c>
      <c r="AS939">
        <v>9</v>
      </c>
      <c r="AT939">
        <v>2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439</v>
      </c>
      <c r="AY939" t="s">
        <v>439</v>
      </c>
      <c r="AZ939">
        <v>0</v>
      </c>
      <c r="BA939">
        <v>0</v>
      </c>
      <c r="BB939">
        <f>1-AZ939/BA939</f>
        <v>0</v>
      </c>
      <c r="BC939">
        <v>0</v>
      </c>
      <c r="BD939" t="s">
        <v>439</v>
      </c>
      <c r="BE939" t="s">
        <v>439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439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440</v>
      </c>
      <c r="DO939">
        <v>2</v>
      </c>
      <c r="DP939" t="b">
        <v>1</v>
      </c>
      <c r="DQ939">
        <v>1762212167.94615</v>
      </c>
      <c r="DR939">
        <v>873.128384615385</v>
      </c>
      <c r="DS939">
        <v>919.509</v>
      </c>
      <c r="DT939">
        <v>35.6505769230769</v>
      </c>
      <c r="DU939">
        <v>20.9973769230769</v>
      </c>
      <c r="DV939">
        <v>868.457846153846</v>
      </c>
      <c r="DW939">
        <v>35.3405307692308</v>
      </c>
      <c r="DX939">
        <v>500.018230769231</v>
      </c>
      <c r="DY939">
        <v>90.7739923076923</v>
      </c>
      <c r="DZ939">
        <v>0.0999953461538462</v>
      </c>
      <c r="EA939">
        <v>43.5524461538462</v>
      </c>
      <c r="EB939">
        <v>42.1671</v>
      </c>
      <c r="EC939">
        <v>999.9</v>
      </c>
      <c r="ED939">
        <v>0</v>
      </c>
      <c r="EE939">
        <v>0</v>
      </c>
      <c r="EF939">
        <v>10001.3407692308</v>
      </c>
      <c r="EG939">
        <v>0</v>
      </c>
      <c r="EH939">
        <v>1172.34076923077</v>
      </c>
      <c r="EI939">
        <v>-46.3807153846154</v>
      </c>
      <c r="EJ939">
        <v>905.406692307692</v>
      </c>
      <c r="EK939">
        <v>939.230538461539</v>
      </c>
      <c r="EL939">
        <v>14.6532</v>
      </c>
      <c r="EM939">
        <v>919.509</v>
      </c>
      <c r="EN939">
        <v>20.9973769230769</v>
      </c>
      <c r="EO939">
        <v>3.23614538461538</v>
      </c>
      <c r="EP939">
        <v>1.90601615384615</v>
      </c>
      <c r="EQ939">
        <v>25.2955846153846</v>
      </c>
      <c r="ER939">
        <v>16.6844769230769</v>
      </c>
      <c r="ES939">
        <v>1999.97153846154</v>
      </c>
      <c r="ET939">
        <v>0.980006692307693</v>
      </c>
      <c r="EU939">
        <v>0.0199937384615385</v>
      </c>
      <c r="EV939">
        <v>0</v>
      </c>
      <c r="EW939">
        <v>1144.97615384615</v>
      </c>
      <c r="EX939">
        <v>5.00059</v>
      </c>
      <c r="EY939">
        <v>24879.5307692308</v>
      </c>
      <c r="EZ939">
        <v>17360.1230769231</v>
      </c>
      <c r="FA939">
        <v>65.2737692307692</v>
      </c>
      <c r="FB939">
        <v>65.8843846153846</v>
      </c>
      <c r="FC939">
        <v>64.793</v>
      </c>
      <c r="FD939">
        <v>65.2353846153846</v>
      </c>
      <c r="FE939">
        <v>65.4131538461538</v>
      </c>
      <c r="FF939">
        <v>1955.08153846154</v>
      </c>
      <c r="FG939">
        <v>39.89</v>
      </c>
      <c r="FH939">
        <v>0</v>
      </c>
      <c r="FI939">
        <v>1762212175.4</v>
      </c>
      <c r="FJ939">
        <v>0</v>
      </c>
      <c r="FK939">
        <v>1144.91461538462</v>
      </c>
      <c r="FL939">
        <v>-2.8444444418306</v>
      </c>
      <c r="FM939">
        <v>13.8598290664952</v>
      </c>
      <c r="FN939">
        <v>24880.0923076923</v>
      </c>
      <c r="FO939">
        <v>15</v>
      </c>
      <c r="FP939">
        <v>0</v>
      </c>
      <c r="FQ939" t="s">
        <v>441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-46.2863095238095</v>
      </c>
      <c r="GD939">
        <v>-1.80078701298704</v>
      </c>
      <c r="GE939">
        <v>0.526665955308225</v>
      </c>
      <c r="GF939">
        <v>0</v>
      </c>
      <c r="GG939">
        <v>1145.02058823529</v>
      </c>
      <c r="GH939">
        <v>-2.27104659589019</v>
      </c>
      <c r="GI939">
        <v>0.362198687564382</v>
      </c>
      <c r="GJ939">
        <v>-1</v>
      </c>
      <c r="GK939">
        <v>14.6518952380952</v>
      </c>
      <c r="GL939">
        <v>0.022238961038956</v>
      </c>
      <c r="GM939">
        <v>0.00310996496542454</v>
      </c>
      <c r="GN939">
        <v>1</v>
      </c>
      <c r="GO939">
        <v>1</v>
      </c>
      <c r="GP939">
        <v>2</v>
      </c>
      <c r="GQ939" t="s">
        <v>460</v>
      </c>
      <c r="GR939">
        <v>3.12553</v>
      </c>
      <c r="GS939">
        <v>2.77814</v>
      </c>
      <c r="GT939">
        <v>0.14634</v>
      </c>
      <c r="GU939">
        <v>0.151733</v>
      </c>
      <c r="GV939">
        <v>0.129744</v>
      </c>
      <c r="GW939">
        <v>0.0892491</v>
      </c>
      <c r="GX939">
        <v>30501.5</v>
      </c>
      <c r="GY939">
        <v>32046.5</v>
      </c>
      <c r="GZ939">
        <v>32468.5</v>
      </c>
      <c r="HA939">
        <v>34350.2</v>
      </c>
      <c r="HB939">
        <v>40399.2</v>
      </c>
      <c r="HC939">
        <v>45092.3</v>
      </c>
      <c r="HD939">
        <v>51024.8</v>
      </c>
      <c r="HE939">
        <v>55086.2</v>
      </c>
      <c r="HF939">
        <v>1.6648</v>
      </c>
      <c r="HG939">
        <v>1.97283</v>
      </c>
      <c r="HH939">
        <v>-0.12774</v>
      </c>
      <c r="HI939">
        <v>0</v>
      </c>
      <c r="HJ939">
        <v>44.2242</v>
      </c>
      <c r="HK939">
        <v>999.9</v>
      </c>
      <c r="HL939">
        <v>53.492</v>
      </c>
      <c r="HM939">
        <v>28.48</v>
      </c>
      <c r="HN939">
        <v>22.9948</v>
      </c>
      <c r="HO939">
        <v>60.8146</v>
      </c>
      <c r="HP939">
        <v>30.8133</v>
      </c>
      <c r="HQ939">
        <v>2</v>
      </c>
      <c r="HR939">
        <v>2.54872</v>
      </c>
      <c r="HS939">
        <v>9.28105</v>
      </c>
      <c r="HT939">
        <v>19.8909</v>
      </c>
      <c r="HU939">
        <v>5.18884</v>
      </c>
      <c r="HV939">
        <v>12.0159</v>
      </c>
      <c r="HW939">
        <v>4.96855</v>
      </c>
      <c r="HX939">
        <v>3.29498</v>
      </c>
      <c r="HY939">
        <v>999.9</v>
      </c>
      <c r="HZ939">
        <v>9999</v>
      </c>
      <c r="IA939">
        <v>9999</v>
      </c>
      <c r="IB939">
        <v>9999</v>
      </c>
      <c r="IC939">
        <v>1.86315</v>
      </c>
      <c r="ID939">
        <v>1.8681</v>
      </c>
      <c r="IE939">
        <v>1.86783</v>
      </c>
      <c r="IF939">
        <v>1.86904</v>
      </c>
      <c r="IG939">
        <v>1.86981</v>
      </c>
      <c r="IH939">
        <v>1.86585</v>
      </c>
      <c r="II939">
        <v>1.86697</v>
      </c>
      <c r="IJ939">
        <v>1.86837</v>
      </c>
      <c r="IK939">
        <v>5</v>
      </c>
      <c r="IL939">
        <v>0</v>
      </c>
      <c r="IM939">
        <v>0</v>
      </c>
      <c r="IN939">
        <v>0</v>
      </c>
      <c r="IO939" t="s">
        <v>443</v>
      </c>
      <c r="IP939" t="s">
        <v>444</v>
      </c>
      <c r="IQ939" t="s">
        <v>445</v>
      </c>
      <c r="IR939" t="s">
        <v>445</v>
      </c>
      <c r="IS939" t="s">
        <v>445</v>
      </c>
      <c r="IT939" t="s">
        <v>445</v>
      </c>
      <c r="IU939">
        <v>0</v>
      </c>
      <c r="IV939">
        <v>100</v>
      </c>
      <c r="IW939">
        <v>100</v>
      </c>
      <c r="IX939">
        <v>4.765</v>
      </c>
      <c r="IY939">
        <v>0.31</v>
      </c>
      <c r="IZ939">
        <v>0.972545899424372</v>
      </c>
      <c r="JA939">
        <v>0.00534676025210932</v>
      </c>
      <c r="JB939">
        <v>-1.70922874884956e-06</v>
      </c>
      <c r="JC939">
        <v>5.24977269206303e-10</v>
      </c>
      <c r="JD939">
        <v>0.310040366037049</v>
      </c>
      <c r="JE939">
        <v>0</v>
      </c>
      <c r="JF939">
        <v>0</v>
      </c>
      <c r="JG939">
        <v>0</v>
      </c>
      <c r="JH939">
        <v>4</v>
      </c>
      <c r="JI939">
        <v>2317</v>
      </c>
      <c r="JJ939">
        <v>-0</v>
      </c>
      <c r="JK939">
        <v>23</v>
      </c>
      <c r="JL939">
        <v>29370202.9</v>
      </c>
      <c r="JM939">
        <v>29370202.9</v>
      </c>
      <c r="JN939">
        <v>2.31934</v>
      </c>
      <c r="JO939">
        <v>2.61108</v>
      </c>
      <c r="JP939">
        <v>2.19849</v>
      </c>
      <c r="JQ939">
        <v>2.63672</v>
      </c>
      <c r="JR939">
        <v>2.44507</v>
      </c>
      <c r="JS939">
        <v>2.35107</v>
      </c>
      <c r="JT939">
        <v>33.2216</v>
      </c>
      <c r="JU939">
        <v>24.0875</v>
      </c>
      <c r="JV939">
        <v>18</v>
      </c>
      <c r="JW939">
        <v>482.971</v>
      </c>
      <c r="JX939">
        <v>735.441</v>
      </c>
      <c r="JY939">
        <v>34.2696</v>
      </c>
      <c r="JZ939">
        <v>54.7378</v>
      </c>
      <c r="KA939">
        <v>30.0042</v>
      </c>
      <c r="KB939">
        <v>53.7201</v>
      </c>
      <c r="KC939">
        <v>53.392</v>
      </c>
      <c r="KD939">
        <v>46.5017</v>
      </c>
      <c r="KE939">
        <v>0</v>
      </c>
      <c r="KF939">
        <v>100</v>
      </c>
      <c r="KG939">
        <v>32.0699</v>
      </c>
      <c r="KH939">
        <v>971.256</v>
      </c>
      <c r="KI939">
        <v>21.9999</v>
      </c>
      <c r="KJ939">
        <v>92.4866</v>
      </c>
      <c r="KK939">
        <v>89.1351</v>
      </c>
    </row>
    <row r="940" spans="1:297">
      <c r="A940">
        <v>924</v>
      </c>
      <c r="B940">
        <v>1762212181.1</v>
      </c>
      <c r="C940">
        <v>13949.0999999046</v>
      </c>
      <c r="D940" t="s">
        <v>2301</v>
      </c>
      <c r="E940" t="s">
        <v>2302</v>
      </c>
      <c r="F940">
        <v>5</v>
      </c>
      <c r="G940" t="s">
        <v>2186</v>
      </c>
      <c r="H940" t="s">
        <v>438</v>
      </c>
      <c r="I940">
        <v>1762212172.94615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970.561571391674</v>
      </c>
      <c r="AK940">
        <v>946.45983030303</v>
      </c>
      <c r="AL940">
        <v>3.32506519540224</v>
      </c>
      <c r="AM940">
        <v>64.5046839738276</v>
      </c>
      <c r="AN940">
        <f>(AP940 - AO940 + DY940*1E3/(8.314*(EA940+273.15)) * AR940/DX940 * AQ940) * DX940/(100*DL940) * 1000/(1000 - AP940)</f>
        <v>0</v>
      </c>
      <c r="AO940">
        <v>20.9980674899387</v>
      </c>
      <c r="AP940">
        <v>35.6495303030303</v>
      </c>
      <c r="AQ940">
        <v>-2.98141675342007e-05</v>
      </c>
      <c r="AR940">
        <v>96.4225212296076</v>
      </c>
      <c r="AS940">
        <v>10</v>
      </c>
      <c r="AT940">
        <v>2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439</v>
      </c>
      <c r="AY940" t="s">
        <v>439</v>
      </c>
      <c r="AZ940">
        <v>0</v>
      </c>
      <c r="BA940">
        <v>0</v>
      </c>
      <c r="BB940">
        <f>1-AZ940/BA940</f>
        <v>0</v>
      </c>
      <c r="BC940">
        <v>0</v>
      </c>
      <c r="BD940" t="s">
        <v>439</v>
      </c>
      <c r="BE940" t="s">
        <v>439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439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440</v>
      </c>
      <c r="DO940">
        <v>2</v>
      </c>
      <c r="DP940" t="b">
        <v>1</v>
      </c>
      <c r="DQ940">
        <v>1762212172.94615</v>
      </c>
      <c r="DR940">
        <v>889.543692307692</v>
      </c>
      <c r="DS940">
        <v>935.792461538462</v>
      </c>
      <c r="DT940">
        <v>35.6516</v>
      </c>
      <c r="DU940">
        <v>20.9979384615385</v>
      </c>
      <c r="DV940">
        <v>884.814769230769</v>
      </c>
      <c r="DW940">
        <v>35.3415615384615</v>
      </c>
      <c r="DX940">
        <v>500.022538461538</v>
      </c>
      <c r="DY940">
        <v>90.7761</v>
      </c>
      <c r="DZ940">
        <v>0.100006407692308</v>
      </c>
      <c r="EA940">
        <v>43.5618461538462</v>
      </c>
      <c r="EB940">
        <v>42.1791153846154</v>
      </c>
      <c r="EC940">
        <v>999.9</v>
      </c>
      <c r="ED940">
        <v>0</v>
      </c>
      <c r="EE940">
        <v>0</v>
      </c>
      <c r="EF940">
        <v>10005.76</v>
      </c>
      <c r="EG940">
        <v>0</v>
      </c>
      <c r="EH940">
        <v>1172.25</v>
      </c>
      <c r="EI940">
        <v>-46.2488307692308</v>
      </c>
      <c r="EJ940">
        <v>922.429769230769</v>
      </c>
      <c r="EK940">
        <v>955.863692307692</v>
      </c>
      <c r="EL940">
        <v>14.6536769230769</v>
      </c>
      <c r="EM940">
        <v>935.792461538462</v>
      </c>
      <c r="EN940">
        <v>20.9979384615385</v>
      </c>
      <c r="EO940">
        <v>3.23631307692308</v>
      </c>
      <c r="EP940">
        <v>1.90611076923077</v>
      </c>
      <c r="EQ940">
        <v>25.2964615384615</v>
      </c>
      <c r="ER940">
        <v>16.6852538461538</v>
      </c>
      <c r="ES940">
        <v>1999.97</v>
      </c>
      <c r="ET940">
        <v>0.980004692307692</v>
      </c>
      <c r="EU940">
        <v>0.0199957153846154</v>
      </c>
      <c r="EV940">
        <v>0</v>
      </c>
      <c r="EW940">
        <v>1144.87384615385</v>
      </c>
      <c r="EX940">
        <v>5.00059</v>
      </c>
      <c r="EY940">
        <v>24880.9538461538</v>
      </c>
      <c r="EZ940">
        <v>17360.0846153846</v>
      </c>
      <c r="FA940">
        <v>65.3073846153846</v>
      </c>
      <c r="FB940">
        <v>65.9131538461538</v>
      </c>
      <c r="FC940">
        <v>64.8314615384615</v>
      </c>
      <c r="FD940">
        <v>65.2738461538462</v>
      </c>
      <c r="FE940">
        <v>65.4516153846154</v>
      </c>
      <c r="FF940">
        <v>1955.07538461538</v>
      </c>
      <c r="FG940">
        <v>39.8930769230769</v>
      </c>
      <c r="FH940">
        <v>0</v>
      </c>
      <c r="FI940">
        <v>1762212180.2</v>
      </c>
      <c r="FJ940">
        <v>0</v>
      </c>
      <c r="FK940">
        <v>1144.76961538462</v>
      </c>
      <c r="FL940">
        <v>-1.45606836592575</v>
      </c>
      <c r="FM940">
        <v>11.3914529979092</v>
      </c>
      <c r="FN940">
        <v>24881.1615384615</v>
      </c>
      <c r="FO940">
        <v>15</v>
      </c>
      <c r="FP940">
        <v>0</v>
      </c>
      <c r="FQ940" t="s">
        <v>441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-46.39141</v>
      </c>
      <c r="GD940">
        <v>0.374742857142874</v>
      </c>
      <c r="GE940">
        <v>0.437909441437382</v>
      </c>
      <c r="GF940">
        <v>1</v>
      </c>
      <c r="GG940">
        <v>1144.87617647059</v>
      </c>
      <c r="GH940">
        <v>-1.91948051820887</v>
      </c>
      <c r="GI940">
        <v>0.330000131068456</v>
      </c>
      <c r="GJ940">
        <v>-1</v>
      </c>
      <c r="GK940">
        <v>14.653565</v>
      </c>
      <c r="GL940">
        <v>0.0130511278195658</v>
      </c>
      <c r="GM940">
        <v>0.00290090934018979</v>
      </c>
      <c r="GN940">
        <v>1</v>
      </c>
      <c r="GO940">
        <v>2</v>
      </c>
      <c r="GP940">
        <v>2</v>
      </c>
      <c r="GQ940" t="s">
        <v>497</v>
      </c>
      <c r="GR940">
        <v>3.1255</v>
      </c>
      <c r="GS940">
        <v>2.77804</v>
      </c>
      <c r="GT940">
        <v>0.148074</v>
      </c>
      <c r="GU940">
        <v>0.15337</v>
      </c>
      <c r="GV940">
        <v>0.129715</v>
      </c>
      <c r="GW940">
        <v>0.0892457</v>
      </c>
      <c r="GX940">
        <v>30436.1</v>
      </c>
      <c r="GY940">
        <v>31980.1</v>
      </c>
      <c r="GZ940">
        <v>32465.4</v>
      </c>
      <c r="HA940">
        <v>34346</v>
      </c>
      <c r="HB940">
        <v>40397.6</v>
      </c>
      <c r="HC940">
        <v>45087.4</v>
      </c>
      <c r="HD940">
        <v>51020.6</v>
      </c>
      <c r="HE940">
        <v>55079.8</v>
      </c>
      <c r="HF940">
        <v>1.66425</v>
      </c>
      <c r="HG940">
        <v>1.97225</v>
      </c>
      <c r="HH940">
        <v>-0.127219</v>
      </c>
      <c r="HI940">
        <v>0</v>
      </c>
      <c r="HJ940">
        <v>44.2329</v>
      </c>
      <c r="HK940">
        <v>999.9</v>
      </c>
      <c r="HL940">
        <v>53.492</v>
      </c>
      <c r="HM940">
        <v>28.48</v>
      </c>
      <c r="HN940">
        <v>22.9925</v>
      </c>
      <c r="HO940">
        <v>61.0946</v>
      </c>
      <c r="HP940">
        <v>30.8093</v>
      </c>
      <c r="HQ940">
        <v>2</v>
      </c>
      <c r="HR940">
        <v>2.55316</v>
      </c>
      <c r="HS940">
        <v>9.28105</v>
      </c>
      <c r="HT940">
        <v>19.8908</v>
      </c>
      <c r="HU940">
        <v>5.18809</v>
      </c>
      <c r="HV940">
        <v>12.0159</v>
      </c>
      <c r="HW940">
        <v>4.9685</v>
      </c>
      <c r="HX940">
        <v>3.29508</v>
      </c>
      <c r="HY940">
        <v>999.9</v>
      </c>
      <c r="HZ940">
        <v>9999</v>
      </c>
      <c r="IA940">
        <v>9999</v>
      </c>
      <c r="IB940">
        <v>9999</v>
      </c>
      <c r="IC940">
        <v>1.86312</v>
      </c>
      <c r="ID940">
        <v>1.86808</v>
      </c>
      <c r="IE940">
        <v>1.86783</v>
      </c>
      <c r="IF940">
        <v>1.86903</v>
      </c>
      <c r="IG940">
        <v>1.86981</v>
      </c>
      <c r="IH940">
        <v>1.86585</v>
      </c>
      <c r="II940">
        <v>1.86697</v>
      </c>
      <c r="IJ940">
        <v>1.86838</v>
      </c>
      <c r="IK940">
        <v>5</v>
      </c>
      <c r="IL940">
        <v>0</v>
      </c>
      <c r="IM940">
        <v>0</v>
      </c>
      <c r="IN940">
        <v>0</v>
      </c>
      <c r="IO940" t="s">
        <v>443</v>
      </c>
      <c r="IP940" t="s">
        <v>444</v>
      </c>
      <c r="IQ940" t="s">
        <v>445</v>
      </c>
      <c r="IR940" t="s">
        <v>445</v>
      </c>
      <c r="IS940" t="s">
        <v>445</v>
      </c>
      <c r="IT940" t="s">
        <v>445</v>
      </c>
      <c r="IU940">
        <v>0</v>
      </c>
      <c r="IV940">
        <v>100</v>
      </c>
      <c r="IW940">
        <v>100</v>
      </c>
      <c r="IX940">
        <v>4.822</v>
      </c>
      <c r="IY940">
        <v>0.3101</v>
      </c>
      <c r="IZ940">
        <v>0.972545899424372</v>
      </c>
      <c r="JA940">
        <v>0.00534676025210932</v>
      </c>
      <c r="JB940">
        <v>-1.70922874884956e-06</v>
      </c>
      <c r="JC940">
        <v>5.24977269206303e-10</v>
      </c>
      <c r="JD940">
        <v>0.310040366037049</v>
      </c>
      <c r="JE940">
        <v>0</v>
      </c>
      <c r="JF940">
        <v>0</v>
      </c>
      <c r="JG940">
        <v>0</v>
      </c>
      <c r="JH940">
        <v>4</v>
      </c>
      <c r="JI940">
        <v>2317</v>
      </c>
      <c r="JJ940">
        <v>-0</v>
      </c>
      <c r="JK940">
        <v>23</v>
      </c>
      <c r="JL940">
        <v>29370203</v>
      </c>
      <c r="JM940">
        <v>29370203</v>
      </c>
      <c r="JN940">
        <v>2.35229</v>
      </c>
      <c r="JO940">
        <v>2.6062</v>
      </c>
      <c r="JP940">
        <v>2.19849</v>
      </c>
      <c r="JQ940">
        <v>2.63794</v>
      </c>
      <c r="JR940">
        <v>2.44507</v>
      </c>
      <c r="JS940">
        <v>2.34863</v>
      </c>
      <c r="JT940">
        <v>33.2216</v>
      </c>
      <c r="JU940">
        <v>24.0875</v>
      </c>
      <c r="JV940">
        <v>18</v>
      </c>
      <c r="JW940">
        <v>482.76</v>
      </c>
      <c r="JX940">
        <v>735.202</v>
      </c>
      <c r="JY940">
        <v>34.2894</v>
      </c>
      <c r="JZ940">
        <v>54.7781</v>
      </c>
      <c r="KA940">
        <v>30.0043</v>
      </c>
      <c r="KB940">
        <v>53.7545</v>
      </c>
      <c r="KC940">
        <v>53.4284</v>
      </c>
      <c r="KD940">
        <v>47.1549</v>
      </c>
      <c r="KE940">
        <v>0</v>
      </c>
      <c r="KF940">
        <v>100</v>
      </c>
      <c r="KG940">
        <v>31.8861</v>
      </c>
      <c r="KH940">
        <v>991.734</v>
      </c>
      <c r="KI940">
        <v>21.9999</v>
      </c>
      <c r="KJ940">
        <v>92.4786</v>
      </c>
      <c r="KK940">
        <v>89.1245</v>
      </c>
    </row>
    <row r="941" spans="1:297">
      <c r="A941">
        <v>925</v>
      </c>
      <c r="B941">
        <v>1762212186.1</v>
      </c>
      <c r="C941">
        <v>13954.0999999046</v>
      </c>
      <c r="D941" t="s">
        <v>2303</v>
      </c>
      <c r="E941" t="s">
        <v>2304</v>
      </c>
      <c r="F941">
        <v>5</v>
      </c>
      <c r="G941" t="s">
        <v>2186</v>
      </c>
      <c r="H941" t="s">
        <v>438</v>
      </c>
      <c r="I941">
        <v>1762212177.94615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986.716605621944</v>
      </c>
      <c r="AK941">
        <v>962.719254545455</v>
      </c>
      <c r="AL941">
        <v>3.25105875792465</v>
      </c>
      <c r="AM941">
        <v>64.5046839738276</v>
      </c>
      <c r="AN941">
        <f>(AP941 - AO941 + DY941*1E3/(8.314*(EA941+273.15)) * AR941/DX941 * AQ941) * DX941/(100*DL941) * 1000/(1000 - AP941)</f>
        <v>0</v>
      </c>
      <c r="AO941">
        <v>20.998609072193</v>
      </c>
      <c r="AP941">
        <v>35.6566593939394</v>
      </c>
      <c r="AQ941">
        <v>3.45256872193709e-05</v>
      </c>
      <c r="AR941">
        <v>96.4225212296076</v>
      </c>
      <c r="AS941">
        <v>10</v>
      </c>
      <c r="AT941">
        <v>2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439</v>
      </c>
      <c r="AY941" t="s">
        <v>439</v>
      </c>
      <c r="AZ941">
        <v>0</v>
      </c>
      <c r="BA941">
        <v>0</v>
      </c>
      <c r="BB941">
        <f>1-AZ941/BA941</f>
        <v>0</v>
      </c>
      <c r="BC941">
        <v>0</v>
      </c>
      <c r="BD941" t="s">
        <v>439</v>
      </c>
      <c r="BE941" t="s">
        <v>439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439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440</v>
      </c>
      <c r="DO941">
        <v>2</v>
      </c>
      <c r="DP941" t="b">
        <v>1</v>
      </c>
      <c r="DQ941">
        <v>1762212177.94615</v>
      </c>
      <c r="DR941">
        <v>905.641846153846</v>
      </c>
      <c r="DS941">
        <v>952.168153846154</v>
      </c>
      <c r="DT941">
        <v>35.6529538461538</v>
      </c>
      <c r="DU941">
        <v>20.9982230769231</v>
      </c>
      <c r="DV941">
        <v>900.856</v>
      </c>
      <c r="DW941">
        <v>35.3429384615385</v>
      </c>
      <c r="DX941">
        <v>500.050615384615</v>
      </c>
      <c r="DY941">
        <v>90.7789923076923</v>
      </c>
      <c r="DZ941">
        <v>0.1000293</v>
      </c>
      <c r="EA941">
        <v>43.5748769230769</v>
      </c>
      <c r="EB941">
        <v>42.1933461538462</v>
      </c>
      <c r="EC941">
        <v>999.9</v>
      </c>
      <c r="ED941">
        <v>0</v>
      </c>
      <c r="EE941">
        <v>0</v>
      </c>
      <c r="EF941">
        <v>10013.16</v>
      </c>
      <c r="EG941">
        <v>0</v>
      </c>
      <c r="EH941">
        <v>1172.18769230769</v>
      </c>
      <c r="EI941">
        <v>-46.5262615384615</v>
      </c>
      <c r="EJ941">
        <v>939.124384615385</v>
      </c>
      <c r="EK941">
        <v>972.590769230769</v>
      </c>
      <c r="EL941">
        <v>14.6547692307692</v>
      </c>
      <c r="EM941">
        <v>952.168153846154</v>
      </c>
      <c r="EN941">
        <v>20.9982230769231</v>
      </c>
      <c r="EO941">
        <v>3.23654076923077</v>
      </c>
      <c r="EP941">
        <v>1.90619692307692</v>
      </c>
      <c r="EQ941">
        <v>25.2976384615385</v>
      </c>
      <c r="ER941">
        <v>16.6859692307692</v>
      </c>
      <c r="ES941">
        <v>1999.97307692308</v>
      </c>
      <c r="ET941">
        <v>0.980001384615384</v>
      </c>
      <c r="EU941">
        <v>0.0199988076923077</v>
      </c>
      <c r="EV941">
        <v>0</v>
      </c>
      <c r="EW941">
        <v>1144.72615384615</v>
      </c>
      <c r="EX941">
        <v>5.00059</v>
      </c>
      <c r="EY941">
        <v>24882.2076923077</v>
      </c>
      <c r="EZ941">
        <v>17360.0846153846</v>
      </c>
      <c r="FA941">
        <v>65.3410769230769</v>
      </c>
      <c r="FB941">
        <v>65.9516153846154</v>
      </c>
      <c r="FC941">
        <v>64.8699230769231</v>
      </c>
      <c r="FD941">
        <v>65.2977692307692</v>
      </c>
      <c r="FE941">
        <v>65.4757692307692</v>
      </c>
      <c r="FF941">
        <v>1955.07153846154</v>
      </c>
      <c r="FG941">
        <v>39.8976923076923</v>
      </c>
      <c r="FH941">
        <v>0</v>
      </c>
      <c r="FI941">
        <v>1762212185.6</v>
      </c>
      <c r="FJ941">
        <v>0</v>
      </c>
      <c r="FK941">
        <v>1144.6444</v>
      </c>
      <c r="FL941">
        <v>-1.40230770374423</v>
      </c>
      <c r="FM941">
        <v>13.8769230954528</v>
      </c>
      <c r="FN941">
        <v>24882.448</v>
      </c>
      <c r="FO941">
        <v>15</v>
      </c>
      <c r="FP941">
        <v>0</v>
      </c>
      <c r="FQ941" t="s">
        <v>441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-46.393819047619</v>
      </c>
      <c r="GD941">
        <v>-1.68126233766229</v>
      </c>
      <c r="GE941">
        <v>0.515481779844326</v>
      </c>
      <c r="GF941">
        <v>0</v>
      </c>
      <c r="GG941">
        <v>1144.71470588235</v>
      </c>
      <c r="GH941">
        <v>-1.46554621596082</v>
      </c>
      <c r="GI941">
        <v>0.305375711639826</v>
      </c>
      <c r="GJ941">
        <v>-1</v>
      </c>
      <c r="GK941">
        <v>14.6533904761905</v>
      </c>
      <c r="GL941">
        <v>0.0100753246753241</v>
      </c>
      <c r="GM941">
        <v>0.00327470896735295</v>
      </c>
      <c r="GN941">
        <v>1</v>
      </c>
      <c r="GO941">
        <v>1</v>
      </c>
      <c r="GP941">
        <v>2</v>
      </c>
      <c r="GQ941" t="s">
        <v>460</v>
      </c>
      <c r="GR941">
        <v>3.12551</v>
      </c>
      <c r="GS941">
        <v>2.77802</v>
      </c>
      <c r="GT941">
        <v>0.149779</v>
      </c>
      <c r="GU941">
        <v>0.155183</v>
      </c>
      <c r="GV941">
        <v>0.129727</v>
      </c>
      <c r="GW941">
        <v>0.0892438</v>
      </c>
      <c r="GX941">
        <v>30372</v>
      </c>
      <c r="GY941">
        <v>31907.4</v>
      </c>
      <c r="GZ941">
        <v>32462.6</v>
      </c>
      <c r="HA941">
        <v>34342.2</v>
      </c>
      <c r="HB941">
        <v>40394.5</v>
      </c>
      <c r="HC941">
        <v>45083.2</v>
      </c>
      <c r="HD941">
        <v>51016.7</v>
      </c>
      <c r="HE941">
        <v>55074.3</v>
      </c>
      <c r="HF941">
        <v>1.66402</v>
      </c>
      <c r="HG941">
        <v>1.9717</v>
      </c>
      <c r="HH941">
        <v>-0.127684</v>
      </c>
      <c r="HI941">
        <v>0</v>
      </c>
      <c r="HJ941">
        <v>44.2454</v>
      </c>
      <c r="HK941">
        <v>999.9</v>
      </c>
      <c r="HL941">
        <v>53.492</v>
      </c>
      <c r="HM941">
        <v>28.48</v>
      </c>
      <c r="HN941">
        <v>22.9939</v>
      </c>
      <c r="HO941">
        <v>60.8946</v>
      </c>
      <c r="HP941">
        <v>30.7292</v>
      </c>
      <c r="HQ941">
        <v>2</v>
      </c>
      <c r="HR941">
        <v>2.55759</v>
      </c>
      <c r="HS941">
        <v>9.28105</v>
      </c>
      <c r="HT941">
        <v>19.8909</v>
      </c>
      <c r="HU941">
        <v>5.18869</v>
      </c>
      <c r="HV941">
        <v>12.0159</v>
      </c>
      <c r="HW941">
        <v>4.96905</v>
      </c>
      <c r="HX941">
        <v>3.2952</v>
      </c>
      <c r="HY941">
        <v>999.9</v>
      </c>
      <c r="HZ941">
        <v>9999</v>
      </c>
      <c r="IA941">
        <v>9999</v>
      </c>
      <c r="IB941">
        <v>9999</v>
      </c>
      <c r="IC941">
        <v>1.86312</v>
      </c>
      <c r="ID941">
        <v>1.86811</v>
      </c>
      <c r="IE941">
        <v>1.86783</v>
      </c>
      <c r="IF941">
        <v>1.86904</v>
      </c>
      <c r="IG941">
        <v>1.86981</v>
      </c>
      <c r="IH941">
        <v>1.86584</v>
      </c>
      <c r="II941">
        <v>1.86698</v>
      </c>
      <c r="IJ941">
        <v>1.86836</v>
      </c>
      <c r="IK941">
        <v>5</v>
      </c>
      <c r="IL941">
        <v>0</v>
      </c>
      <c r="IM941">
        <v>0</v>
      </c>
      <c r="IN941">
        <v>0</v>
      </c>
      <c r="IO941" t="s">
        <v>443</v>
      </c>
      <c r="IP941" t="s">
        <v>444</v>
      </c>
      <c r="IQ941" t="s">
        <v>445</v>
      </c>
      <c r="IR941" t="s">
        <v>445</v>
      </c>
      <c r="IS941" t="s">
        <v>445</v>
      </c>
      <c r="IT941" t="s">
        <v>445</v>
      </c>
      <c r="IU941">
        <v>0</v>
      </c>
      <c r="IV941">
        <v>100</v>
      </c>
      <c r="IW941">
        <v>100</v>
      </c>
      <c r="IX941">
        <v>4.878</v>
      </c>
      <c r="IY941">
        <v>0.3101</v>
      </c>
      <c r="IZ941">
        <v>0.972545899424372</v>
      </c>
      <c r="JA941">
        <v>0.00534676025210932</v>
      </c>
      <c r="JB941">
        <v>-1.70922874884956e-06</v>
      </c>
      <c r="JC941">
        <v>5.24977269206303e-10</v>
      </c>
      <c r="JD941">
        <v>0.310040366037049</v>
      </c>
      <c r="JE941">
        <v>0</v>
      </c>
      <c r="JF941">
        <v>0</v>
      </c>
      <c r="JG941">
        <v>0</v>
      </c>
      <c r="JH941">
        <v>4</v>
      </c>
      <c r="JI941">
        <v>2317</v>
      </c>
      <c r="JJ941">
        <v>-0</v>
      </c>
      <c r="JK941">
        <v>23</v>
      </c>
      <c r="JL941">
        <v>29370203.1</v>
      </c>
      <c r="JM941">
        <v>29370203.1</v>
      </c>
      <c r="JN941">
        <v>2.39014</v>
      </c>
      <c r="JO941">
        <v>2.6123</v>
      </c>
      <c r="JP941">
        <v>2.19849</v>
      </c>
      <c r="JQ941">
        <v>2.63672</v>
      </c>
      <c r="JR941">
        <v>2.44507</v>
      </c>
      <c r="JS941">
        <v>2.30957</v>
      </c>
      <c r="JT941">
        <v>33.2216</v>
      </c>
      <c r="JU941">
        <v>24.0787</v>
      </c>
      <c r="JV941">
        <v>18</v>
      </c>
      <c r="JW941">
        <v>482.829</v>
      </c>
      <c r="JX941">
        <v>735.016</v>
      </c>
      <c r="JY941">
        <v>34.3086</v>
      </c>
      <c r="JZ941">
        <v>54.8238</v>
      </c>
      <c r="KA941">
        <v>30.0043</v>
      </c>
      <c r="KB941">
        <v>53.7959</v>
      </c>
      <c r="KC941">
        <v>53.4682</v>
      </c>
      <c r="KD941">
        <v>47.9185</v>
      </c>
      <c r="KE941">
        <v>0</v>
      </c>
      <c r="KF941">
        <v>100</v>
      </c>
      <c r="KG941">
        <v>31.6833</v>
      </c>
      <c r="KH941">
        <v>1005.36</v>
      </c>
      <c r="KI941">
        <v>21.9999</v>
      </c>
      <c r="KJ941">
        <v>92.4711</v>
      </c>
      <c r="KK941">
        <v>89.1152</v>
      </c>
    </row>
    <row r="942" spans="1:297">
      <c r="A942">
        <v>926</v>
      </c>
      <c r="B942">
        <v>1762212191.1</v>
      </c>
      <c r="C942">
        <v>13959.0999999046</v>
      </c>
      <c r="D942" t="s">
        <v>2305</v>
      </c>
      <c r="E942" t="s">
        <v>2306</v>
      </c>
      <c r="F942">
        <v>5</v>
      </c>
      <c r="G942" t="s">
        <v>2186</v>
      </c>
      <c r="H942" t="s">
        <v>438</v>
      </c>
      <c r="I942">
        <v>1762212182.94615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1004.54146197878</v>
      </c>
      <c r="AK942">
        <v>979.973545454545</v>
      </c>
      <c r="AL942">
        <v>3.44394215384444</v>
      </c>
      <c r="AM942">
        <v>64.5046839738276</v>
      </c>
      <c r="AN942">
        <f>(AP942 - AO942 + DY942*1E3/(8.314*(EA942+273.15)) * AR942/DX942 * AQ942) * DX942/(100*DL942) * 1000/(1000 - AP942)</f>
        <v>0</v>
      </c>
      <c r="AO942">
        <v>20.9999432122264</v>
      </c>
      <c r="AP942">
        <v>35.6550054545454</v>
      </c>
      <c r="AQ942">
        <v>4.98764289295686e-06</v>
      </c>
      <c r="AR942">
        <v>96.4225212296076</v>
      </c>
      <c r="AS942">
        <v>10</v>
      </c>
      <c r="AT942">
        <v>2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439</v>
      </c>
      <c r="AY942" t="s">
        <v>439</v>
      </c>
      <c r="AZ942">
        <v>0</v>
      </c>
      <c r="BA942">
        <v>0</v>
      </c>
      <c r="BB942">
        <f>1-AZ942/BA942</f>
        <v>0</v>
      </c>
      <c r="BC942">
        <v>0</v>
      </c>
      <c r="BD942" t="s">
        <v>439</v>
      </c>
      <c r="BE942" t="s">
        <v>439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439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440</v>
      </c>
      <c r="DO942">
        <v>2</v>
      </c>
      <c r="DP942" t="b">
        <v>1</v>
      </c>
      <c r="DQ942">
        <v>1762212182.94615</v>
      </c>
      <c r="DR942">
        <v>921.791692307692</v>
      </c>
      <c r="DS942">
        <v>968.639230769231</v>
      </c>
      <c r="DT942">
        <v>35.6538153846154</v>
      </c>
      <c r="DU942">
        <v>20.9990846153846</v>
      </c>
      <c r="DV942">
        <v>916.948846153846</v>
      </c>
      <c r="DW942">
        <v>35.3437923076923</v>
      </c>
      <c r="DX942">
        <v>500.091923076923</v>
      </c>
      <c r="DY942">
        <v>90.7807230769231</v>
      </c>
      <c r="DZ942">
        <v>0.100099223076923</v>
      </c>
      <c r="EA942">
        <v>43.5868076923077</v>
      </c>
      <c r="EB942">
        <v>42.2079846153846</v>
      </c>
      <c r="EC942">
        <v>999.9</v>
      </c>
      <c r="ED942">
        <v>0</v>
      </c>
      <c r="EE942">
        <v>0</v>
      </c>
      <c r="EF942">
        <v>10007.6338461538</v>
      </c>
      <c r="EG942">
        <v>0</v>
      </c>
      <c r="EH942">
        <v>1172.08923076923</v>
      </c>
      <c r="EI942">
        <v>-46.8475</v>
      </c>
      <c r="EJ942">
        <v>955.872230769231</v>
      </c>
      <c r="EK942">
        <v>989.415615384615</v>
      </c>
      <c r="EL942">
        <v>14.6547461538462</v>
      </c>
      <c r="EM942">
        <v>968.639230769231</v>
      </c>
      <c r="EN942">
        <v>20.9990846153846</v>
      </c>
      <c r="EO942">
        <v>3.23667923076923</v>
      </c>
      <c r="EP942">
        <v>1.90631153846154</v>
      </c>
      <c r="EQ942">
        <v>25.2983538461539</v>
      </c>
      <c r="ER942">
        <v>16.6869153846154</v>
      </c>
      <c r="ES942">
        <v>1999.95153846154</v>
      </c>
      <c r="ET942">
        <v>0.979999</v>
      </c>
      <c r="EU942">
        <v>0.0200010230769231</v>
      </c>
      <c r="EV942">
        <v>0</v>
      </c>
      <c r="EW942">
        <v>1144.62384615385</v>
      </c>
      <c r="EX942">
        <v>5.00059</v>
      </c>
      <c r="EY942">
        <v>24882.9076923077</v>
      </c>
      <c r="EZ942">
        <v>17359.8769230769</v>
      </c>
      <c r="FA942">
        <v>65.37</v>
      </c>
      <c r="FB942">
        <v>65.9757692307692</v>
      </c>
      <c r="FC942">
        <v>64.9083846153846</v>
      </c>
      <c r="FD942">
        <v>65.3362307692308</v>
      </c>
      <c r="FE942">
        <v>65.5142307692308</v>
      </c>
      <c r="FF942">
        <v>1955.04769230769</v>
      </c>
      <c r="FG942">
        <v>39.9</v>
      </c>
      <c r="FH942">
        <v>0</v>
      </c>
      <c r="FI942">
        <v>1762212190.4</v>
      </c>
      <c r="FJ942">
        <v>0</v>
      </c>
      <c r="FK942">
        <v>1144.5284</v>
      </c>
      <c r="FL942">
        <v>-2.1384615401103</v>
      </c>
      <c r="FM942">
        <v>13.2615384705701</v>
      </c>
      <c r="FN942">
        <v>24883.476</v>
      </c>
      <c r="FO942">
        <v>15</v>
      </c>
      <c r="FP942">
        <v>0</v>
      </c>
      <c r="FQ942" t="s">
        <v>441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-46.81683</v>
      </c>
      <c r="GD942">
        <v>-3.75618947368416</v>
      </c>
      <c r="GE942">
        <v>0.593386444991795</v>
      </c>
      <c r="GF942">
        <v>0</v>
      </c>
      <c r="GG942">
        <v>1144.60176470588</v>
      </c>
      <c r="GH942">
        <v>-1.20672269103057</v>
      </c>
      <c r="GI942">
        <v>0.234752317388013</v>
      </c>
      <c r="GJ942">
        <v>-1</v>
      </c>
      <c r="GK942">
        <v>14.65467</v>
      </c>
      <c r="GL942">
        <v>-0.00321203007513867</v>
      </c>
      <c r="GM942">
        <v>0.00260520632580221</v>
      </c>
      <c r="GN942">
        <v>1</v>
      </c>
      <c r="GO942">
        <v>1</v>
      </c>
      <c r="GP942">
        <v>2</v>
      </c>
      <c r="GQ942" t="s">
        <v>460</v>
      </c>
      <c r="GR942">
        <v>3.12549</v>
      </c>
      <c r="GS942">
        <v>2.7778</v>
      </c>
      <c r="GT942">
        <v>0.151538</v>
      </c>
      <c r="GU942">
        <v>0.156858</v>
      </c>
      <c r="GV942">
        <v>0.129714</v>
      </c>
      <c r="GW942">
        <v>0.0892434</v>
      </c>
      <c r="GX942">
        <v>30305.8</v>
      </c>
      <c r="GY942">
        <v>31839.8</v>
      </c>
      <c r="GZ942">
        <v>32459.6</v>
      </c>
      <c r="HA942">
        <v>34338.2</v>
      </c>
      <c r="HB942">
        <v>40392.8</v>
      </c>
      <c r="HC942">
        <v>45078.6</v>
      </c>
      <c r="HD942">
        <v>51013.2</v>
      </c>
      <c r="HE942">
        <v>55068.4</v>
      </c>
      <c r="HF942">
        <v>1.66348</v>
      </c>
      <c r="HG942">
        <v>1.9712</v>
      </c>
      <c r="HH942">
        <v>-0.127628</v>
      </c>
      <c r="HI942">
        <v>0</v>
      </c>
      <c r="HJ942">
        <v>44.2565</v>
      </c>
      <c r="HK942">
        <v>999.9</v>
      </c>
      <c r="HL942">
        <v>53.492</v>
      </c>
      <c r="HM942">
        <v>28.48</v>
      </c>
      <c r="HN942">
        <v>22.9938</v>
      </c>
      <c r="HO942">
        <v>60.9346</v>
      </c>
      <c r="HP942">
        <v>30.7732</v>
      </c>
      <c r="HQ942">
        <v>2</v>
      </c>
      <c r="HR942">
        <v>2.56181</v>
      </c>
      <c r="HS942">
        <v>9.28105</v>
      </c>
      <c r="HT942">
        <v>19.8908</v>
      </c>
      <c r="HU942">
        <v>5.18764</v>
      </c>
      <c r="HV942">
        <v>12.0159</v>
      </c>
      <c r="HW942">
        <v>4.96885</v>
      </c>
      <c r="HX942">
        <v>3.2953</v>
      </c>
      <c r="HY942">
        <v>999.9</v>
      </c>
      <c r="HZ942">
        <v>9999</v>
      </c>
      <c r="IA942">
        <v>9999</v>
      </c>
      <c r="IB942">
        <v>9999</v>
      </c>
      <c r="IC942">
        <v>1.86316</v>
      </c>
      <c r="ID942">
        <v>1.86808</v>
      </c>
      <c r="IE942">
        <v>1.86783</v>
      </c>
      <c r="IF942">
        <v>1.86904</v>
      </c>
      <c r="IG942">
        <v>1.86981</v>
      </c>
      <c r="IH942">
        <v>1.86584</v>
      </c>
      <c r="II942">
        <v>1.86699</v>
      </c>
      <c r="IJ942">
        <v>1.86841</v>
      </c>
      <c r="IK942">
        <v>5</v>
      </c>
      <c r="IL942">
        <v>0</v>
      </c>
      <c r="IM942">
        <v>0</v>
      </c>
      <c r="IN942">
        <v>0</v>
      </c>
      <c r="IO942" t="s">
        <v>443</v>
      </c>
      <c r="IP942" t="s">
        <v>444</v>
      </c>
      <c r="IQ942" t="s">
        <v>445</v>
      </c>
      <c r="IR942" t="s">
        <v>445</v>
      </c>
      <c r="IS942" t="s">
        <v>445</v>
      </c>
      <c r="IT942" t="s">
        <v>445</v>
      </c>
      <c r="IU942">
        <v>0</v>
      </c>
      <c r="IV942">
        <v>100</v>
      </c>
      <c r="IW942">
        <v>100</v>
      </c>
      <c r="IX942">
        <v>4.936</v>
      </c>
      <c r="IY942">
        <v>0.3101</v>
      </c>
      <c r="IZ942">
        <v>0.972545899424372</v>
      </c>
      <c r="JA942">
        <v>0.00534676025210932</v>
      </c>
      <c r="JB942">
        <v>-1.70922874884956e-06</v>
      </c>
      <c r="JC942">
        <v>5.24977269206303e-10</v>
      </c>
      <c r="JD942">
        <v>0.310040366037049</v>
      </c>
      <c r="JE942">
        <v>0</v>
      </c>
      <c r="JF942">
        <v>0</v>
      </c>
      <c r="JG942">
        <v>0</v>
      </c>
      <c r="JH942">
        <v>4</v>
      </c>
      <c r="JI942">
        <v>2317</v>
      </c>
      <c r="JJ942">
        <v>-0</v>
      </c>
      <c r="JK942">
        <v>23</v>
      </c>
      <c r="JL942">
        <v>29370203.2</v>
      </c>
      <c r="JM942">
        <v>29370203.2</v>
      </c>
      <c r="JN942">
        <v>2.42188</v>
      </c>
      <c r="JO942">
        <v>2.6062</v>
      </c>
      <c r="JP942">
        <v>2.19849</v>
      </c>
      <c r="JQ942">
        <v>2.63672</v>
      </c>
      <c r="JR942">
        <v>2.44507</v>
      </c>
      <c r="JS942">
        <v>2.36206</v>
      </c>
      <c r="JT942">
        <v>33.2216</v>
      </c>
      <c r="JU942">
        <v>24.0875</v>
      </c>
      <c r="JV942">
        <v>18</v>
      </c>
      <c r="JW942">
        <v>482.638</v>
      </c>
      <c r="JX942">
        <v>734.836</v>
      </c>
      <c r="JY942">
        <v>34.3276</v>
      </c>
      <c r="JZ942">
        <v>54.8652</v>
      </c>
      <c r="KA942">
        <v>30.0043</v>
      </c>
      <c r="KB942">
        <v>53.8339</v>
      </c>
      <c r="KC942">
        <v>53.503</v>
      </c>
      <c r="KD942">
        <v>48.5628</v>
      </c>
      <c r="KE942">
        <v>0</v>
      </c>
      <c r="KF942">
        <v>100</v>
      </c>
      <c r="KG942">
        <v>31.471</v>
      </c>
      <c r="KH942">
        <v>1025.79</v>
      </c>
      <c r="KI942">
        <v>21.9999</v>
      </c>
      <c r="KJ942">
        <v>92.4639</v>
      </c>
      <c r="KK942">
        <v>89.1055</v>
      </c>
    </row>
    <row r="943" spans="1:297">
      <c r="A943">
        <v>927</v>
      </c>
      <c r="B943">
        <v>1762212196.1</v>
      </c>
      <c r="C943">
        <v>13964.0999999046</v>
      </c>
      <c r="D943" t="s">
        <v>2307</v>
      </c>
      <c r="E943" t="s">
        <v>2308</v>
      </c>
      <c r="F943">
        <v>5</v>
      </c>
      <c r="G943" t="s">
        <v>2186</v>
      </c>
      <c r="H943" t="s">
        <v>438</v>
      </c>
      <c r="I943">
        <v>1762212187.94615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1021.01465442022</v>
      </c>
      <c r="AK943">
        <v>996.631121212121</v>
      </c>
      <c r="AL943">
        <v>3.32279528430487</v>
      </c>
      <c r="AM943">
        <v>64.5046839738276</v>
      </c>
      <c r="AN943">
        <f>(AP943 - AO943 + DY943*1E3/(8.314*(EA943+273.15)) * AR943/DX943 * AQ943) * DX943/(100*DL943) * 1000/(1000 - AP943)</f>
        <v>0</v>
      </c>
      <c r="AO943">
        <v>21.0014487648948</v>
      </c>
      <c r="AP943">
        <v>35.6542709090909</v>
      </c>
      <c r="AQ943">
        <v>-1.83536610247288e-06</v>
      </c>
      <c r="AR943">
        <v>96.4225212296076</v>
      </c>
      <c r="AS943">
        <v>10</v>
      </c>
      <c r="AT943">
        <v>2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439</v>
      </c>
      <c r="AY943" t="s">
        <v>439</v>
      </c>
      <c r="AZ943">
        <v>0</v>
      </c>
      <c r="BA943">
        <v>0</v>
      </c>
      <c r="BB943">
        <f>1-AZ943/BA943</f>
        <v>0</v>
      </c>
      <c r="BC943">
        <v>0</v>
      </c>
      <c r="BD943" t="s">
        <v>439</v>
      </c>
      <c r="BE943" t="s">
        <v>439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439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440</v>
      </c>
      <c r="DO943">
        <v>2</v>
      </c>
      <c r="DP943" t="b">
        <v>1</v>
      </c>
      <c r="DQ943">
        <v>1762212187.94615</v>
      </c>
      <c r="DR943">
        <v>937.920846153846</v>
      </c>
      <c r="DS943">
        <v>985.165769230769</v>
      </c>
      <c r="DT943">
        <v>35.6536076923077</v>
      </c>
      <c r="DU943">
        <v>21.0001769230769</v>
      </c>
      <c r="DV943">
        <v>933.021307692308</v>
      </c>
      <c r="DW943">
        <v>35.3435692307692</v>
      </c>
      <c r="DX943">
        <v>500.033846153846</v>
      </c>
      <c r="DY943">
        <v>90.7830076923077</v>
      </c>
      <c r="DZ943">
        <v>0.100038930769231</v>
      </c>
      <c r="EA943">
        <v>43.5997769230769</v>
      </c>
      <c r="EB943">
        <v>42.2210692307692</v>
      </c>
      <c r="EC943">
        <v>999.9</v>
      </c>
      <c r="ED943">
        <v>0</v>
      </c>
      <c r="EE943">
        <v>0</v>
      </c>
      <c r="EF943">
        <v>10007.5953846154</v>
      </c>
      <c r="EG943">
        <v>0</v>
      </c>
      <c r="EH943">
        <v>1171.98846153846</v>
      </c>
      <c r="EI943">
        <v>-47.2443461538461</v>
      </c>
      <c r="EJ943">
        <v>972.597538461538</v>
      </c>
      <c r="EK943">
        <v>1006.29738461538</v>
      </c>
      <c r="EL943">
        <v>14.6534307692308</v>
      </c>
      <c r="EM943">
        <v>985.165769230769</v>
      </c>
      <c r="EN943">
        <v>21.0001769230769</v>
      </c>
      <c r="EO943">
        <v>3.23674153846154</v>
      </c>
      <c r="EP943">
        <v>1.90645846153846</v>
      </c>
      <c r="EQ943">
        <v>25.2986769230769</v>
      </c>
      <c r="ER943">
        <v>16.6881384615385</v>
      </c>
      <c r="ES943">
        <v>1999.97538461538</v>
      </c>
      <c r="ET943">
        <v>0.979997153846154</v>
      </c>
      <c r="EU943">
        <v>0.0200027538461538</v>
      </c>
      <c r="EV943">
        <v>0</v>
      </c>
      <c r="EW943">
        <v>1144.40846153846</v>
      </c>
      <c r="EX943">
        <v>5.00059</v>
      </c>
      <c r="EY943">
        <v>24884.1076923077</v>
      </c>
      <c r="EZ943">
        <v>17360.1</v>
      </c>
      <c r="FA943">
        <v>65.4036153846154</v>
      </c>
      <c r="FB943">
        <v>66.0142307692308</v>
      </c>
      <c r="FC943">
        <v>64.9371538461538</v>
      </c>
      <c r="FD943">
        <v>65.3746923076923</v>
      </c>
      <c r="FE943">
        <v>65.5381538461538</v>
      </c>
      <c r="FF943">
        <v>1955.07</v>
      </c>
      <c r="FG943">
        <v>39.9023076923077</v>
      </c>
      <c r="FH943">
        <v>0</v>
      </c>
      <c r="FI943">
        <v>1762212195.2</v>
      </c>
      <c r="FJ943">
        <v>0</v>
      </c>
      <c r="FK943">
        <v>1144.3172</v>
      </c>
      <c r="FL943">
        <v>-2.95153847565967</v>
      </c>
      <c r="FM943">
        <v>5.51538463746557</v>
      </c>
      <c r="FN943">
        <v>24884.232</v>
      </c>
      <c r="FO943">
        <v>15</v>
      </c>
      <c r="FP943">
        <v>0</v>
      </c>
      <c r="FQ943" t="s">
        <v>441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-47.0163238095238</v>
      </c>
      <c r="GD943">
        <v>-5.49151948051948</v>
      </c>
      <c r="GE943">
        <v>0.736507474442248</v>
      </c>
      <c r="GF943">
        <v>0</v>
      </c>
      <c r="GG943">
        <v>1144.44117647059</v>
      </c>
      <c r="GH943">
        <v>-2.36608098495804</v>
      </c>
      <c r="GI943">
        <v>0.311568750848339</v>
      </c>
      <c r="GJ943">
        <v>-1</v>
      </c>
      <c r="GK943">
        <v>14.653919047619</v>
      </c>
      <c r="GL943">
        <v>-0.00882077922074406</v>
      </c>
      <c r="GM943">
        <v>0.00273680715043719</v>
      </c>
      <c r="GN943">
        <v>1</v>
      </c>
      <c r="GO943">
        <v>1</v>
      </c>
      <c r="GP943">
        <v>2</v>
      </c>
      <c r="GQ943" t="s">
        <v>460</v>
      </c>
      <c r="GR943">
        <v>3.12548</v>
      </c>
      <c r="GS943">
        <v>2.77805</v>
      </c>
      <c r="GT943">
        <v>0.153236</v>
      </c>
      <c r="GU943">
        <v>0.158696</v>
      </c>
      <c r="GV943">
        <v>0.129705</v>
      </c>
      <c r="GW943">
        <v>0.0892355</v>
      </c>
      <c r="GX943">
        <v>30241.9</v>
      </c>
      <c r="GY943">
        <v>31766.1</v>
      </c>
      <c r="GZ943">
        <v>32456.8</v>
      </c>
      <c r="HA943">
        <v>34334.3</v>
      </c>
      <c r="HB943">
        <v>40390.7</v>
      </c>
      <c r="HC943">
        <v>45074.2</v>
      </c>
      <c r="HD943">
        <v>51009.4</v>
      </c>
      <c r="HE943">
        <v>55062.2</v>
      </c>
      <c r="HF943">
        <v>1.66308</v>
      </c>
      <c r="HG943">
        <v>1.9707</v>
      </c>
      <c r="HH943">
        <v>-0.127368</v>
      </c>
      <c r="HI943">
        <v>0</v>
      </c>
      <c r="HJ943">
        <v>44.269</v>
      </c>
      <c r="HK943">
        <v>999.9</v>
      </c>
      <c r="HL943">
        <v>53.492</v>
      </c>
      <c r="HM943">
        <v>28.48</v>
      </c>
      <c r="HN943">
        <v>22.9917</v>
      </c>
      <c r="HO943">
        <v>60.9446</v>
      </c>
      <c r="HP943">
        <v>30.7452</v>
      </c>
      <c r="HQ943">
        <v>2</v>
      </c>
      <c r="HR943">
        <v>2.56649</v>
      </c>
      <c r="HS943">
        <v>9.28105</v>
      </c>
      <c r="HT943">
        <v>19.8908</v>
      </c>
      <c r="HU943">
        <v>5.18794</v>
      </c>
      <c r="HV943">
        <v>12.0159</v>
      </c>
      <c r="HW943">
        <v>4.96905</v>
      </c>
      <c r="HX943">
        <v>3.29508</v>
      </c>
      <c r="HY943">
        <v>999.9</v>
      </c>
      <c r="HZ943">
        <v>9999</v>
      </c>
      <c r="IA943">
        <v>9999</v>
      </c>
      <c r="IB943">
        <v>9999</v>
      </c>
      <c r="IC943">
        <v>1.86313</v>
      </c>
      <c r="ID943">
        <v>1.86808</v>
      </c>
      <c r="IE943">
        <v>1.86783</v>
      </c>
      <c r="IF943">
        <v>1.86904</v>
      </c>
      <c r="IG943">
        <v>1.86981</v>
      </c>
      <c r="IH943">
        <v>1.86584</v>
      </c>
      <c r="II943">
        <v>1.86697</v>
      </c>
      <c r="IJ943">
        <v>1.86839</v>
      </c>
      <c r="IK943">
        <v>5</v>
      </c>
      <c r="IL943">
        <v>0</v>
      </c>
      <c r="IM943">
        <v>0</v>
      </c>
      <c r="IN943">
        <v>0</v>
      </c>
      <c r="IO943" t="s">
        <v>443</v>
      </c>
      <c r="IP943" t="s">
        <v>444</v>
      </c>
      <c r="IQ943" t="s">
        <v>445</v>
      </c>
      <c r="IR943" t="s">
        <v>445</v>
      </c>
      <c r="IS943" t="s">
        <v>445</v>
      </c>
      <c r="IT943" t="s">
        <v>445</v>
      </c>
      <c r="IU943">
        <v>0</v>
      </c>
      <c r="IV943">
        <v>100</v>
      </c>
      <c r="IW943">
        <v>100</v>
      </c>
      <c r="IX943">
        <v>4.992</v>
      </c>
      <c r="IY943">
        <v>0.31</v>
      </c>
      <c r="IZ943">
        <v>0.972545899424372</v>
      </c>
      <c r="JA943">
        <v>0.00534676025210932</v>
      </c>
      <c r="JB943">
        <v>-1.70922874884956e-06</v>
      </c>
      <c r="JC943">
        <v>5.24977269206303e-10</v>
      </c>
      <c r="JD943">
        <v>0.310040366037049</v>
      </c>
      <c r="JE943">
        <v>0</v>
      </c>
      <c r="JF943">
        <v>0</v>
      </c>
      <c r="JG943">
        <v>0</v>
      </c>
      <c r="JH943">
        <v>4</v>
      </c>
      <c r="JI943">
        <v>2317</v>
      </c>
      <c r="JJ943">
        <v>-0</v>
      </c>
      <c r="JK943">
        <v>23</v>
      </c>
      <c r="JL943">
        <v>29370203.3</v>
      </c>
      <c r="JM943">
        <v>29370203.3</v>
      </c>
      <c r="JN943">
        <v>2.46094</v>
      </c>
      <c r="JO943">
        <v>2.61108</v>
      </c>
      <c r="JP943">
        <v>2.19849</v>
      </c>
      <c r="JQ943">
        <v>2.63794</v>
      </c>
      <c r="JR943">
        <v>2.44507</v>
      </c>
      <c r="JS943">
        <v>2.30347</v>
      </c>
      <c r="JT943">
        <v>33.244</v>
      </c>
      <c r="JU943">
        <v>24.0787</v>
      </c>
      <c r="JV943">
        <v>18</v>
      </c>
      <c r="JW943">
        <v>482.573</v>
      </c>
      <c r="JX943">
        <v>734.726</v>
      </c>
      <c r="JY943">
        <v>34.3496</v>
      </c>
      <c r="JZ943">
        <v>54.9102</v>
      </c>
      <c r="KA943">
        <v>30.0043</v>
      </c>
      <c r="KB943">
        <v>53.8746</v>
      </c>
      <c r="KC943">
        <v>53.5457</v>
      </c>
      <c r="KD943">
        <v>49.3265</v>
      </c>
      <c r="KE943">
        <v>0</v>
      </c>
      <c r="KF943">
        <v>100</v>
      </c>
      <c r="KG943">
        <v>31.2466</v>
      </c>
      <c r="KH943">
        <v>1039.34</v>
      </c>
      <c r="KI943">
        <v>21.9999</v>
      </c>
      <c r="KJ943">
        <v>92.4567</v>
      </c>
      <c r="KK943">
        <v>89.0953</v>
      </c>
    </row>
    <row r="944" spans="1:297">
      <c r="A944">
        <v>928</v>
      </c>
      <c r="B944">
        <v>1762212201.1</v>
      </c>
      <c r="C944">
        <v>13969.0999999046</v>
      </c>
      <c r="D944" t="s">
        <v>2309</v>
      </c>
      <c r="E944" t="s">
        <v>2310</v>
      </c>
      <c r="F944">
        <v>5</v>
      </c>
      <c r="G944" t="s">
        <v>2186</v>
      </c>
      <c r="H944" t="s">
        <v>438</v>
      </c>
      <c r="I944">
        <v>1762212192.94615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1039.4230719816</v>
      </c>
      <c r="AK944">
        <v>1014.30561818182</v>
      </c>
      <c r="AL944">
        <v>3.54106105604819</v>
      </c>
      <c r="AM944">
        <v>64.5046839738276</v>
      </c>
      <c r="AN944">
        <f>(AP944 - AO944 + DY944*1E3/(8.314*(EA944+273.15)) * AR944/DX944 * AQ944) * DX944/(100*DL944) * 1000/(1000 - AP944)</f>
        <v>0</v>
      </c>
      <c r="AO944">
        <v>21.0018117598578</v>
      </c>
      <c r="AP944">
        <v>35.6507739393939</v>
      </c>
      <c r="AQ944">
        <v>-1.40952723005694e-05</v>
      </c>
      <c r="AR944">
        <v>96.4225212296076</v>
      </c>
      <c r="AS944">
        <v>10</v>
      </c>
      <c r="AT944">
        <v>2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439</v>
      </c>
      <c r="AY944" t="s">
        <v>439</v>
      </c>
      <c r="AZ944">
        <v>0</v>
      </c>
      <c r="BA944">
        <v>0</v>
      </c>
      <c r="BB944">
        <f>1-AZ944/BA944</f>
        <v>0</v>
      </c>
      <c r="BC944">
        <v>0</v>
      </c>
      <c r="BD944" t="s">
        <v>439</v>
      </c>
      <c r="BE944" t="s">
        <v>439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439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440</v>
      </c>
      <c r="DO944">
        <v>2</v>
      </c>
      <c r="DP944" t="b">
        <v>1</v>
      </c>
      <c r="DQ944">
        <v>1762212192.94615</v>
      </c>
      <c r="DR944">
        <v>954.301153846154</v>
      </c>
      <c r="DS944">
        <v>1002.30461538462</v>
      </c>
      <c r="DT944">
        <v>35.6538692307692</v>
      </c>
      <c r="DU944">
        <v>21.0010461538462</v>
      </c>
      <c r="DV944">
        <v>949.344153846154</v>
      </c>
      <c r="DW944">
        <v>35.3438153846154</v>
      </c>
      <c r="DX944">
        <v>500.018769230769</v>
      </c>
      <c r="DY944">
        <v>90.7830384615385</v>
      </c>
      <c r="DZ944">
        <v>0.0999862461538461</v>
      </c>
      <c r="EA944">
        <v>43.6111615384615</v>
      </c>
      <c r="EB944">
        <v>42.2328769230769</v>
      </c>
      <c r="EC944">
        <v>999.9</v>
      </c>
      <c r="ED944">
        <v>0</v>
      </c>
      <c r="EE944">
        <v>0</v>
      </c>
      <c r="EF944">
        <v>10005.1507692308</v>
      </c>
      <c r="EG944">
        <v>0</v>
      </c>
      <c r="EH944">
        <v>1171.89846153846</v>
      </c>
      <c r="EI944">
        <v>-48.0032307692308</v>
      </c>
      <c r="EJ944">
        <v>989.584</v>
      </c>
      <c r="EK944">
        <v>1023.80461538462</v>
      </c>
      <c r="EL944">
        <v>14.6528230769231</v>
      </c>
      <c r="EM944">
        <v>1002.30461538462</v>
      </c>
      <c r="EN944">
        <v>21.0010461538462</v>
      </c>
      <c r="EO944">
        <v>3.23676461538462</v>
      </c>
      <c r="EP944">
        <v>1.90653769230769</v>
      </c>
      <c r="EQ944">
        <v>25.2988076923077</v>
      </c>
      <c r="ER944">
        <v>16.6887923076923</v>
      </c>
      <c r="ES944">
        <v>2000.01923076923</v>
      </c>
      <c r="ET944">
        <v>0.979997846153846</v>
      </c>
      <c r="EU944">
        <v>0.0200020384615385</v>
      </c>
      <c r="EV944">
        <v>0</v>
      </c>
      <c r="EW944">
        <v>1144.14692307692</v>
      </c>
      <c r="EX944">
        <v>5.00059</v>
      </c>
      <c r="EY944">
        <v>24885.6153846154</v>
      </c>
      <c r="EZ944">
        <v>17360.4923076923</v>
      </c>
      <c r="FA944">
        <v>65.4323846153846</v>
      </c>
      <c r="FB944">
        <v>66.0478461538462</v>
      </c>
      <c r="FC944">
        <v>64.9660769230769</v>
      </c>
      <c r="FD944">
        <v>65.4083076923077</v>
      </c>
      <c r="FE944">
        <v>65.5766153846154</v>
      </c>
      <c r="FF944">
        <v>1955.11615384615</v>
      </c>
      <c r="FG944">
        <v>39.9015384615385</v>
      </c>
      <c r="FH944">
        <v>0</v>
      </c>
      <c r="FI944">
        <v>1762212200.6</v>
      </c>
      <c r="FJ944">
        <v>0</v>
      </c>
      <c r="FK944">
        <v>1144.10807692308</v>
      </c>
      <c r="FL944">
        <v>-2.5124786385365</v>
      </c>
      <c r="FM944">
        <v>13.2547008903843</v>
      </c>
      <c r="FN944">
        <v>24885.1346153846</v>
      </c>
      <c r="FO944">
        <v>15</v>
      </c>
      <c r="FP944">
        <v>0</v>
      </c>
      <c r="FQ944" t="s">
        <v>441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-47.68278</v>
      </c>
      <c r="GD944">
        <v>-8.38444511278192</v>
      </c>
      <c r="GE944">
        <v>0.948373099892654</v>
      </c>
      <c r="GF944">
        <v>0</v>
      </c>
      <c r="GG944">
        <v>1144.24941176471</v>
      </c>
      <c r="GH944">
        <v>-2.8721161234462</v>
      </c>
      <c r="GI944">
        <v>0.339861054450454</v>
      </c>
      <c r="GJ944">
        <v>-1</v>
      </c>
      <c r="GK944">
        <v>14.652635</v>
      </c>
      <c r="GL944">
        <v>-0.00901804511279999</v>
      </c>
      <c r="GM944">
        <v>0.00248903093592652</v>
      </c>
      <c r="GN944">
        <v>1</v>
      </c>
      <c r="GO944">
        <v>1</v>
      </c>
      <c r="GP944">
        <v>2</v>
      </c>
      <c r="GQ944" t="s">
        <v>460</v>
      </c>
      <c r="GR944">
        <v>3.12544</v>
      </c>
      <c r="GS944">
        <v>2.77807</v>
      </c>
      <c r="GT944">
        <v>0.155007</v>
      </c>
      <c r="GU944">
        <v>0.160359</v>
      </c>
      <c r="GV944">
        <v>0.129692</v>
      </c>
      <c r="GW944">
        <v>0.0892276</v>
      </c>
      <c r="GX944">
        <v>30174.9</v>
      </c>
      <c r="GY944">
        <v>31699</v>
      </c>
      <c r="GZ944">
        <v>32453.4</v>
      </c>
      <c r="HA944">
        <v>34330.4</v>
      </c>
      <c r="HB944">
        <v>40388.1</v>
      </c>
      <c r="HC944">
        <v>45069.8</v>
      </c>
      <c r="HD944">
        <v>51004.9</v>
      </c>
      <c r="HE944">
        <v>55056.1</v>
      </c>
      <c r="HF944">
        <v>1.66262</v>
      </c>
      <c r="HG944">
        <v>1.97027</v>
      </c>
      <c r="HH944">
        <v>-0.127174</v>
      </c>
      <c r="HI944">
        <v>0</v>
      </c>
      <c r="HJ944">
        <v>44.2804</v>
      </c>
      <c r="HK944">
        <v>999.9</v>
      </c>
      <c r="HL944">
        <v>53.492</v>
      </c>
      <c r="HM944">
        <v>28.48</v>
      </c>
      <c r="HN944">
        <v>22.9929</v>
      </c>
      <c r="HO944">
        <v>60.8046</v>
      </c>
      <c r="HP944">
        <v>30.7051</v>
      </c>
      <c r="HQ944">
        <v>2</v>
      </c>
      <c r="HR944">
        <v>2.57069</v>
      </c>
      <c r="HS944">
        <v>9.28105</v>
      </c>
      <c r="HT944">
        <v>19.8907</v>
      </c>
      <c r="HU944">
        <v>5.18779</v>
      </c>
      <c r="HV944">
        <v>12.0159</v>
      </c>
      <c r="HW944">
        <v>4.96895</v>
      </c>
      <c r="HX944">
        <v>3.2952</v>
      </c>
      <c r="HY944">
        <v>999.9</v>
      </c>
      <c r="HZ944">
        <v>9999</v>
      </c>
      <c r="IA944">
        <v>9999</v>
      </c>
      <c r="IB944">
        <v>9999</v>
      </c>
      <c r="IC944">
        <v>1.86313</v>
      </c>
      <c r="ID944">
        <v>1.86805</v>
      </c>
      <c r="IE944">
        <v>1.86783</v>
      </c>
      <c r="IF944">
        <v>1.86904</v>
      </c>
      <c r="IG944">
        <v>1.86981</v>
      </c>
      <c r="IH944">
        <v>1.86584</v>
      </c>
      <c r="II944">
        <v>1.86699</v>
      </c>
      <c r="IJ944">
        <v>1.86834</v>
      </c>
      <c r="IK944">
        <v>5</v>
      </c>
      <c r="IL944">
        <v>0</v>
      </c>
      <c r="IM944">
        <v>0</v>
      </c>
      <c r="IN944">
        <v>0</v>
      </c>
      <c r="IO944" t="s">
        <v>443</v>
      </c>
      <c r="IP944" t="s">
        <v>444</v>
      </c>
      <c r="IQ944" t="s">
        <v>445</v>
      </c>
      <c r="IR944" t="s">
        <v>445</v>
      </c>
      <c r="IS944" t="s">
        <v>445</v>
      </c>
      <c r="IT944" t="s">
        <v>445</v>
      </c>
      <c r="IU944">
        <v>0</v>
      </c>
      <c r="IV944">
        <v>100</v>
      </c>
      <c r="IW944">
        <v>100</v>
      </c>
      <c r="IX944">
        <v>5.052</v>
      </c>
      <c r="IY944">
        <v>0.31</v>
      </c>
      <c r="IZ944">
        <v>0.972545899424372</v>
      </c>
      <c r="JA944">
        <v>0.00534676025210932</v>
      </c>
      <c r="JB944">
        <v>-1.70922874884956e-06</v>
      </c>
      <c r="JC944">
        <v>5.24977269206303e-10</v>
      </c>
      <c r="JD944">
        <v>0.310040366037049</v>
      </c>
      <c r="JE944">
        <v>0</v>
      </c>
      <c r="JF944">
        <v>0</v>
      </c>
      <c r="JG944">
        <v>0</v>
      </c>
      <c r="JH944">
        <v>4</v>
      </c>
      <c r="JI944">
        <v>2317</v>
      </c>
      <c r="JJ944">
        <v>-0</v>
      </c>
      <c r="JK944">
        <v>23</v>
      </c>
      <c r="JL944">
        <v>29370203.4</v>
      </c>
      <c r="JM944">
        <v>29370203.4</v>
      </c>
      <c r="JN944">
        <v>2.4939</v>
      </c>
      <c r="JO944">
        <v>2.60132</v>
      </c>
      <c r="JP944">
        <v>2.19849</v>
      </c>
      <c r="JQ944">
        <v>2.63672</v>
      </c>
      <c r="JR944">
        <v>2.44507</v>
      </c>
      <c r="JS944">
        <v>2.3291</v>
      </c>
      <c r="JT944">
        <v>33.2216</v>
      </c>
      <c r="JU944">
        <v>24.0875</v>
      </c>
      <c r="JV944">
        <v>18</v>
      </c>
      <c r="JW944">
        <v>482.455</v>
      </c>
      <c r="JX944">
        <v>734.63</v>
      </c>
      <c r="JY944">
        <v>34.3681</v>
      </c>
      <c r="JZ944">
        <v>54.9521</v>
      </c>
      <c r="KA944">
        <v>30.0043</v>
      </c>
      <c r="KB944">
        <v>53.9122</v>
      </c>
      <c r="KC944">
        <v>53.582</v>
      </c>
      <c r="KD944">
        <v>49.9828</v>
      </c>
      <c r="KE944">
        <v>0</v>
      </c>
      <c r="KF944">
        <v>100</v>
      </c>
      <c r="KG944">
        <v>31.0078</v>
      </c>
      <c r="KH944">
        <v>1059.68</v>
      </c>
      <c r="KI944">
        <v>21.9999</v>
      </c>
      <c r="KJ944">
        <v>92.4479</v>
      </c>
      <c r="KK944">
        <v>89.0854</v>
      </c>
    </row>
    <row r="945" spans="1:297">
      <c r="A945">
        <v>929</v>
      </c>
      <c r="B945">
        <v>1762212206.1</v>
      </c>
      <c r="C945">
        <v>13974.0999999046</v>
      </c>
      <c r="D945" t="s">
        <v>2311</v>
      </c>
      <c r="E945" t="s">
        <v>2312</v>
      </c>
      <c r="F945">
        <v>5</v>
      </c>
      <c r="G945" t="s">
        <v>2186</v>
      </c>
      <c r="H945" t="s">
        <v>438</v>
      </c>
      <c r="I945">
        <v>1762212197.94615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1056.24302789048</v>
      </c>
      <c r="AK945">
        <v>1031.37163636364</v>
      </c>
      <c r="AL945">
        <v>3.41945944461592</v>
      </c>
      <c r="AM945">
        <v>64.5046839738276</v>
      </c>
      <c r="AN945">
        <f>(AP945 - AO945 + DY945*1E3/(8.314*(EA945+273.15)) * AR945/DX945 * AQ945) * DX945/(100*DL945) * 1000/(1000 - AP945)</f>
        <v>0</v>
      </c>
      <c r="AO945">
        <v>21.0019550588264</v>
      </c>
      <c r="AP945">
        <v>35.6573490909091</v>
      </c>
      <c r="AQ945">
        <v>2.21358882292611e-05</v>
      </c>
      <c r="AR945">
        <v>96.4225212296076</v>
      </c>
      <c r="AS945">
        <v>10</v>
      </c>
      <c r="AT945">
        <v>2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439</v>
      </c>
      <c r="AY945" t="s">
        <v>439</v>
      </c>
      <c r="AZ945">
        <v>0</v>
      </c>
      <c r="BA945">
        <v>0</v>
      </c>
      <c r="BB945">
        <f>1-AZ945/BA945</f>
        <v>0</v>
      </c>
      <c r="BC945">
        <v>0</v>
      </c>
      <c r="BD945" t="s">
        <v>439</v>
      </c>
      <c r="BE945" t="s">
        <v>439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439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440</v>
      </c>
      <c r="DO945">
        <v>2</v>
      </c>
      <c r="DP945" t="b">
        <v>1</v>
      </c>
      <c r="DQ945">
        <v>1762212197.94615</v>
      </c>
      <c r="DR945">
        <v>970.843230769231</v>
      </c>
      <c r="DS945">
        <v>1019.23223076923</v>
      </c>
      <c r="DT945">
        <v>35.6539538461538</v>
      </c>
      <c r="DU945">
        <v>21.0017</v>
      </c>
      <c r="DV945">
        <v>965.828307692308</v>
      </c>
      <c r="DW945">
        <v>35.3438846153846</v>
      </c>
      <c r="DX945">
        <v>499.978846153846</v>
      </c>
      <c r="DY945">
        <v>90.7828384615385</v>
      </c>
      <c r="DZ945">
        <v>0.0999730692307692</v>
      </c>
      <c r="EA945">
        <v>43.6259</v>
      </c>
      <c r="EB945">
        <v>42.2467615384615</v>
      </c>
      <c r="EC945">
        <v>999.9</v>
      </c>
      <c r="ED945">
        <v>0</v>
      </c>
      <c r="EE945">
        <v>0</v>
      </c>
      <c r="EF945">
        <v>10004.2415384615</v>
      </c>
      <c r="EG945">
        <v>0</v>
      </c>
      <c r="EH945">
        <v>1171.80769230769</v>
      </c>
      <c r="EI945">
        <v>-48.3881615384615</v>
      </c>
      <c r="EJ945">
        <v>1006.73884615385</v>
      </c>
      <c r="EK945">
        <v>1041.09615384615</v>
      </c>
      <c r="EL945">
        <v>14.6522538461538</v>
      </c>
      <c r="EM945">
        <v>1019.23223076923</v>
      </c>
      <c r="EN945">
        <v>21.0017</v>
      </c>
      <c r="EO945">
        <v>3.23676538461538</v>
      </c>
      <c r="EP945">
        <v>1.90659230769231</v>
      </c>
      <c r="EQ945">
        <v>25.2988076923077</v>
      </c>
      <c r="ER945">
        <v>16.6892461538462</v>
      </c>
      <c r="ES945">
        <v>2000.03769230769</v>
      </c>
      <c r="ET945">
        <v>0.979997230769231</v>
      </c>
      <c r="EU945">
        <v>0.0200026692307692</v>
      </c>
      <c r="EV945">
        <v>0</v>
      </c>
      <c r="EW945">
        <v>1143.91230769231</v>
      </c>
      <c r="EX945">
        <v>5.00059</v>
      </c>
      <c r="EY945">
        <v>24886.8538461538</v>
      </c>
      <c r="EZ945">
        <v>17360.6538461538</v>
      </c>
      <c r="FA945">
        <v>65.4660769230769</v>
      </c>
      <c r="FB945">
        <v>66.0863076923077</v>
      </c>
      <c r="FC945">
        <v>65.0045384615385</v>
      </c>
      <c r="FD945">
        <v>65.4516153846154</v>
      </c>
      <c r="FE945">
        <v>65.6007692307692</v>
      </c>
      <c r="FF945">
        <v>1955.13384615385</v>
      </c>
      <c r="FG945">
        <v>39.9030769230769</v>
      </c>
      <c r="FH945">
        <v>0</v>
      </c>
      <c r="FI945">
        <v>1762212205.4</v>
      </c>
      <c r="FJ945">
        <v>0</v>
      </c>
      <c r="FK945">
        <v>1143.86846153846</v>
      </c>
      <c r="FL945">
        <v>-2.05811966016822</v>
      </c>
      <c r="FM945">
        <v>11.7606838219555</v>
      </c>
      <c r="FN945">
        <v>24886.2153846154</v>
      </c>
      <c r="FO945">
        <v>15</v>
      </c>
      <c r="FP945">
        <v>0</v>
      </c>
      <c r="FQ945" t="s">
        <v>441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-48.2022333333333</v>
      </c>
      <c r="GD945">
        <v>-5.65217922077914</v>
      </c>
      <c r="GE945">
        <v>0.761638157640886</v>
      </c>
      <c r="GF945">
        <v>0</v>
      </c>
      <c r="GG945">
        <v>1144.04970588235</v>
      </c>
      <c r="GH945">
        <v>-2.67150497029843</v>
      </c>
      <c r="GI945">
        <v>0.332348906794876</v>
      </c>
      <c r="GJ945">
        <v>-1</v>
      </c>
      <c r="GK945">
        <v>14.6530142857143</v>
      </c>
      <c r="GL945">
        <v>-0.00931168831168677</v>
      </c>
      <c r="GM945">
        <v>0.00203897399835944</v>
      </c>
      <c r="GN945">
        <v>1</v>
      </c>
      <c r="GO945">
        <v>1</v>
      </c>
      <c r="GP945">
        <v>2</v>
      </c>
      <c r="GQ945" t="s">
        <v>460</v>
      </c>
      <c r="GR945">
        <v>3.12546</v>
      </c>
      <c r="GS945">
        <v>2.77793</v>
      </c>
      <c r="GT945">
        <v>0.156723</v>
      </c>
      <c r="GU945">
        <v>0.16214</v>
      </c>
      <c r="GV945">
        <v>0.129687</v>
      </c>
      <c r="GW945">
        <v>0.0892251</v>
      </c>
      <c r="GX945">
        <v>30110.2</v>
      </c>
      <c r="GY945">
        <v>31627.3</v>
      </c>
      <c r="GZ945">
        <v>32450.3</v>
      </c>
      <c r="HA945">
        <v>34326.3</v>
      </c>
      <c r="HB945">
        <v>40385.9</v>
      </c>
      <c r="HC945">
        <v>45065.1</v>
      </c>
      <c r="HD945">
        <v>51001.2</v>
      </c>
      <c r="HE945">
        <v>55049.9</v>
      </c>
      <c r="HF945">
        <v>1.66208</v>
      </c>
      <c r="HG945">
        <v>1.96948</v>
      </c>
      <c r="HH945">
        <v>-0.12707</v>
      </c>
      <c r="HI945">
        <v>0</v>
      </c>
      <c r="HJ945">
        <v>44.2927</v>
      </c>
      <c r="HK945">
        <v>999.9</v>
      </c>
      <c r="HL945">
        <v>53.492</v>
      </c>
      <c r="HM945">
        <v>28.47</v>
      </c>
      <c r="HN945">
        <v>22.9793</v>
      </c>
      <c r="HO945">
        <v>60.7846</v>
      </c>
      <c r="HP945">
        <v>30.7772</v>
      </c>
      <c r="HQ945">
        <v>2</v>
      </c>
      <c r="HR945">
        <v>2.57544</v>
      </c>
      <c r="HS945">
        <v>9.28105</v>
      </c>
      <c r="HT945">
        <v>19.8909</v>
      </c>
      <c r="HU945">
        <v>5.18704</v>
      </c>
      <c r="HV945">
        <v>12.0159</v>
      </c>
      <c r="HW945">
        <v>4.96885</v>
      </c>
      <c r="HX945">
        <v>3.29535</v>
      </c>
      <c r="HY945">
        <v>999.9</v>
      </c>
      <c r="HZ945">
        <v>9999</v>
      </c>
      <c r="IA945">
        <v>9999</v>
      </c>
      <c r="IB945">
        <v>9999</v>
      </c>
      <c r="IC945">
        <v>1.86312</v>
      </c>
      <c r="ID945">
        <v>1.86812</v>
      </c>
      <c r="IE945">
        <v>1.86783</v>
      </c>
      <c r="IF945">
        <v>1.86903</v>
      </c>
      <c r="IG945">
        <v>1.86981</v>
      </c>
      <c r="IH945">
        <v>1.86584</v>
      </c>
      <c r="II945">
        <v>1.86698</v>
      </c>
      <c r="IJ945">
        <v>1.86836</v>
      </c>
      <c r="IK945">
        <v>5</v>
      </c>
      <c r="IL945">
        <v>0</v>
      </c>
      <c r="IM945">
        <v>0</v>
      </c>
      <c r="IN945">
        <v>0</v>
      </c>
      <c r="IO945" t="s">
        <v>443</v>
      </c>
      <c r="IP945" t="s">
        <v>444</v>
      </c>
      <c r="IQ945" t="s">
        <v>445</v>
      </c>
      <c r="IR945" t="s">
        <v>445</v>
      </c>
      <c r="IS945" t="s">
        <v>445</v>
      </c>
      <c r="IT945" t="s">
        <v>445</v>
      </c>
      <c r="IU945">
        <v>0</v>
      </c>
      <c r="IV945">
        <v>100</v>
      </c>
      <c r="IW945">
        <v>100</v>
      </c>
      <c r="IX945">
        <v>5.11</v>
      </c>
      <c r="IY945">
        <v>0.31</v>
      </c>
      <c r="IZ945">
        <v>0.972545899424372</v>
      </c>
      <c r="JA945">
        <v>0.00534676025210932</v>
      </c>
      <c r="JB945">
        <v>-1.70922874884956e-06</v>
      </c>
      <c r="JC945">
        <v>5.24977269206303e-10</v>
      </c>
      <c r="JD945">
        <v>0.310040366037049</v>
      </c>
      <c r="JE945">
        <v>0</v>
      </c>
      <c r="JF945">
        <v>0</v>
      </c>
      <c r="JG945">
        <v>0</v>
      </c>
      <c r="JH945">
        <v>4</v>
      </c>
      <c r="JI945">
        <v>2317</v>
      </c>
      <c r="JJ945">
        <v>-0</v>
      </c>
      <c r="JK945">
        <v>23</v>
      </c>
      <c r="JL945">
        <v>29370203.4</v>
      </c>
      <c r="JM945">
        <v>29370203.4</v>
      </c>
      <c r="JN945">
        <v>2.53052</v>
      </c>
      <c r="JO945">
        <v>2.6123</v>
      </c>
      <c r="JP945">
        <v>2.19849</v>
      </c>
      <c r="JQ945">
        <v>2.63672</v>
      </c>
      <c r="JR945">
        <v>2.44507</v>
      </c>
      <c r="JS945">
        <v>2.27783</v>
      </c>
      <c r="JT945">
        <v>33.2216</v>
      </c>
      <c r="JU945">
        <v>24.07</v>
      </c>
      <c r="JV945">
        <v>18</v>
      </c>
      <c r="JW945">
        <v>482.287</v>
      </c>
      <c r="JX945">
        <v>734.189</v>
      </c>
      <c r="JY945">
        <v>34.3905</v>
      </c>
      <c r="JZ945">
        <v>54.9941</v>
      </c>
      <c r="KA945">
        <v>30.0044</v>
      </c>
      <c r="KB945">
        <v>53.9544</v>
      </c>
      <c r="KC945">
        <v>53.6207</v>
      </c>
      <c r="KD945">
        <v>50.7325</v>
      </c>
      <c r="KE945">
        <v>0</v>
      </c>
      <c r="KF945">
        <v>100</v>
      </c>
      <c r="KG945">
        <v>30.7553</v>
      </c>
      <c r="KH945">
        <v>1073.42</v>
      </c>
      <c r="KI945">
        <v>21.9999</v>
      </c>
      <c r="KJ945">
        <v>92.4404</v>
      </c>
      <c r="KK945">
        <v>89.0752</v>
      </c>
    </row>
    <row r="946" spans="1:297">
      <c r="A946">
        <v>930</v>
      </c>
      <c r="B946">
        <v>1762212211.1</v>
      </c>
      <c r="C946">
        <v>13979.0999999046</v>
      </c>
      <c r="D946" t="s">
        <v>2313</v>
      </c>
      <c r="E946" t="s">
        <v>2314</v>
      </c>
      <c r="F946">
        <v>5</v>
      </c>
      <c r="G946" t="s">
        <v>2186</v>
      </c>
      <c r="H946" t="s">
        <v>438</v>
      </c>
      <c r="I946">
        <v>1762212202.94615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1074.39080516387</v>
      </c>
      <c r="AK946">
        <v>1049.10284848485</v>
      </c>
      <c r="AL946">
        <v>3.54556204396744</v>
      </c>
      <c r="AM946">
        <v>64.5046839738276</v>
      </c>
      <c r="AN946">
        <f>(AP946 - AO946 + DY946*1E3/(8.314*(EA946+273.15)) * AR946/DX946 * AQ946) * DX946/(100*DL946) * 1000/(1000 - AP946)</f>
        <v>0</v>
      </c>
      <c r="AO946">
        <v>21.0037242404672</v>
      </c>
      <c r="AP946">
        <v>35.6494109090909</v>
      </c>
      <c r="AQ946">
        <v>-2.97250130055771e-05</v>
      </c>
      <c r="AR946">
        <v>96.4225212296076</v>
      </c>
      <c r="AS946">
        <v>10</v>
      </c>
      <c r="AT946">
        <v>2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439</v>
      </c>
      <c r="AY946" t="s">
        <v>439</v>
      </c>
      <c r="AZ946">
        <v>0</v>
      </c>
      <c r="BA946">
        <v>0</v>
      </c>
      <c r="BB946">
        <f>1-AZ946/BA946</f>
        <v>0</v>
      </c>
      <c r="BC946">
        <v>0</v>
      </c>
      <c r="BD946" t="s">
        <v>439</v>
      </c>
      <c r="BE946" t="s">
        <v>439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439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440</v>
      </c>
      <c r="DO946">
        <v>2</v>
      </c>
      <c r="DP946" t="b">
        <v>1</v>
      </c>
      <c r="DQ946">
        <v>1762212202.94615</v>
      </c>
      <c r="DR946">
        <v>987.540461538462</v>
      </c>
      <c r="DS946">
        <v>1036.61461538462</v>
      </c>
      <c r="DT946">
        <v>35.6533692307692</v>
      </c>
      <c r="DU946">
        <v>21.0026538461538</v>
      </c>
      <c r="DV946">
        <v>982.466692307692</v>
      </c>
      <c r="DW946">
        <v>35.3433153846154</v>
      </c>
      <c r="DX946">
        <v>500.039692307692</v>
      </c>
      <c r="DY946">
        <v>90.7822</v>
      </c>
      <c r="DZ946">
        <v>0.100028992307692</v>
      </c>
      <c r="EA946">
        <v>43.6400153846154</v>
      </c>
      <c r="EB946">
        <v>42.2606153846154</v>
      </c>
      <c r="EC946">
        <v>999.9</v>
      </c>
      <c r="ED946">
        <v>0</v>
      </c>
      <c r="EE946">
        <v>0</v>
      </c>
      <c r="EF946">
        <v>10000.63</v>
      </c>
      <c r="EG946">
        <v>0</v>
      </c>
      <c r="EH946">
        <v>1171.71076923077</v>
      </c>
      <c r="EI946">
        <v>-49.0734846153846</v>
      </c>
      <c r="EJ946">
        <v>1024.05192307692</v>
      </c>
      <c r="EK946">
        <v>1058.85230769231</v>
      </c>
      <c r="EL946">
        <v>14.6507307692308</v>
      </c>
      <c r="EM946">
        <v>1036.61461538462</v>
      </c>
      <c r="EN946">
        <v>21.0026538461538</v>
      </c>
      <c r="EO946">
        <v>3.23669</v>
      </c>
      <c r="EP946">
        <v>1.90666538461538</v>
      </c>
      <c r="EQ946">
        <v>25.2984153846154</v>
      </c>
      <c r="ER946">
        <v>16.6898384615385</v>
      </c>
      <c r="ES946">
        <v>2000.05769230769</v>
      </c>
      <c r="ET946">
        <v>0.979995384615385</v>
      </c>
      <c r="EU946">
        <v>0.0200044153846154</v>
      </c>
      <c r="EV946">
        <v>0</v>
      </c>
      <c r="EW946">
        <v>1143.76384615385</v>
      </c>
      <c r="EX946">
        <v>5.00059</v>
      </c>
      <c r="EY946">
        <v>24888.2230769231</v>
      </c>
      <c r="EZ946">
        <v>17360.8153846154</v>
      </c>
      <c r="FA946">
        <v>65.4997692307692</v>
      </c>
      <c r="FB946">
        <v>66.1295384615385</v>
      </c>
      <c r="FC946">
        <v>65.0381538461538</v>
      </c>
      <c r="FD946">
        <v>65.4805384615385</v>
      </c>
      <c r="FE946">
        <v>65.6392307692308</v>
      </c>
      <c r="FF946">
        <v>1955.14923076923</v>
      </c>
      <c r="FG946">
        <v>39.9076923076923</v>
      </c>
      <c r="FH946">
        <v>0</v>
      </c>
      <c r="FI946">
        <v>1762212210.8</v>
      </c>
      <c r="FJ946">
        <v>0</v>
      </c>
      <c r="FK946">
        <v>1143.7372</v>
      </c>
      <c r="FL946">
        <v>-1.68769229653041</v>
      </c>
      <c r="FM946">
        <v>10.0384615581517</v>
      </c>
      <c r="FN946">
        <v>24887.296</v>
      </c>
      <c r="FO946">
        <v>15</v>
      </c>
      <c r="FP946">
        <v>0</v>
      </c>
      <c r="FQ946" t="s">
        <v>441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-48.72212</v>
      </c>
      <c r="GD946">
        <v>-7.31373834586462</v>
      </c>
      <c r="GE946">
        <v>0.859107735153165</v>
      </c>
      <c r="GF946">
        <v>0</v>
      </c>
      <c r="GG946">
        <v>1143.85735294118</v>
      </c>
      <c r="GH946">
        <v>-1.63040488887646</v>
      </c>
      <c r="GI946">
        <v>0.292788910344579</v>
      </c>
      <c r="GJ946">
        <v>-1</v>
      </c>
      <c r="GK946">
        <v>14.651185</v>
      </c>
      <c r="GL946">
        <v>-0.00996541353381384</v>
      </c>
      <c r="GM946">
        <v>0.00252532671153662</v>
      </c>
      <c r="GN946">
        <v>1</v>
      </c>
      <c r="GO946">
        <v>1</v>
      </c>
      <c r="GP946">
        <v>2</v>
      </c>
      <c r="GQ946" t="s">
        <v>460</v>
      </c>
      <c r="GR946">
        <v>3.1253</v>
      </c>
      <c r="GS946">
        <v>2.77784</v>
      </c>
      <c r="GT946">
        <v>0.15847</v>
      </c>
      <c r="GU946">
        <v>0.163763</v>
      </c>
      <c r="GV946">
        <v>0.129664</v>
      </c>
      <c r="GW946">
        <v>0.0892216</v>
      </c>
      <c r="GX946">
        <v>30044.3</v>
      </c>
      <c r="GY946">
        <v>31562</v>
      </c>
      <c r="GZ946">
        <v>32447.2</v>
      </c>
      <c r="HA946">
        <v>34322.6</v>
      </c>
      <c r="HB946">
        <v>40383.9</v>
      </c>
      <c r="HC946">
        <v>45061.1</v>
      </c>
      <c r="HD946">
        <v>50996.8</v>
      </c>
      <c r="HE946">
        <v>55044.7</v>
      </c>
      <c r="HF946">
        <v>1.66157</v>
      </c>
      <c r="HG946">
        <v>1.96927</v>
      </c>
      <c r="HH946">
        <v>-0.126969</v>
      </c>
      <c r="HI946">
        <v>0</v>
      </c>
      <c r="HJ946">
        <v>44.3049</v>
      </c>
      <c r="HK946">
        <v>999.9</v>
      </c>
      <c r="HL946">
        <v>53.492</v>
      </c>
      <c r="HM946">
        <v>28.48</v>
      </c>
      <c r="HN946">
        <v>22.9955</v>
      </c>
      <c r="HO946">
        <v>61.0346</v>
      </c>
      <c r="HP946">
        <v>30.7292</v>
      </c>
      <c r="HQ946">
        <v>2</v>
      </c>
      <c r="HR946">
        <v>2.57978</v>
      </c>
      <c r="HS946">
        <v>9.28105</v>
      </c>
      <c r="HT946">
        <v>19.8904</v>
      </c>
      <c r="HU946">
        <v>5.18674</v>
      </c>
      <c r="HV946">
        <v>12.0159</v>
      </c>
      <c r="HW946">
        <v>4.96865</v>
      </c>
      <c r="HX946">
        <v>3.29513</v>
      </c>
      <c r="HY946">
        <v>999.9</v>
      </c>
      <c r="HZ946">
        <v>9999</v>
      </c>
      <c r="IA946">
        <v>9999</v>
      </c>
      <c r="IB946">
        <v>9999</v>
      </c>
      <c r="IC946">
        <v>1.86312</v>
      </c>
      <c r="ID946">
        <v>1.86808</v>
      </c>
      <c r="IE946">
        <v>1.86783</v>
      </c>
      <c r="IF946">
        <v>1.86902</v>
      </c>
      <c r="IG946">
        <v>1.86981</v>
      </c>
      <c r="IH946">
        <v>1.86584</v>
      </c>
      <c r="II946">
        <v>1.86696</v>
      </c>
      <c r="IJ946">
        <v>1.86835</v>
      </c>
      <c r="IK946">
        <v>5</v>
      </c>
      <c r="IL946">
        <v>0</v>
      </c>
      <c r="IM946">
        <v>0</v>
      </c>
      <c r="IN946">
        <v>0</v>
      </c>
      <c r="IO946" t="s">
        <v>443</v>
      </c>
      <c r="IP946" t="s">
        <v>444</v>
      </c>
      <c r="IQ946" t="s">
        <v>445</v>
      </c>
      <c r="IR946" t="s">
        <v>445</v>
      </c>
      <c r="IS946" t="s">
        <v>445</v>
      </c>
      <c r="IT946" t="s">
        <v>445</v>
      </c>
      <c r="IU946">
        <v>0</v>
      </c>
      <c r="IV946">
        <v>100</v>
      </c>
      <c r="IW946">
        <v>100</v>
      </c>
      <c r="IX946">
        <v>5.17</v>
      </c>
      <c r="IY946">
        <v>0.31</v>
      </c>
      <c r="IZ946">
        <v>0.972545899424372</v>
      </c>
      <c r="JA946">
        <v>0.00534676025210932</v>
      </c>
      <c r="JB946">
        <v>-1.70922874884956e-06</v>
      </c>
      <c r="JC946">
        <v>5.24977269206303e-10</v>
      </c>
      <c r="JD946">
        <v>0.310040366037049</v>
      </c>
      <c r="JE946">
        <v>0</v>
      </c>
      <c r="JF946">
        <v>0</v>
      </c>
      <c r="JG946">
        <v>0</v>
      </c>
      <c r="JH946">
        <v>4</v>
      </c>
      <c r="JI946">
        <v>2317</v>
      </c>
      <c r="JJ946">
        <v>-0</v>
      </c>
      <c r="JK946">
        <v>23</v>
      </c>
      <c r="JL946">
        <v>29370203.5</v>
      </c>
      <c r="JM946">
        <v>29370203.5</v>
      </c>
      <c r="JN946">
        <v>2.5647</v>
      </c>
      <c r="JO946">
        <v>2.6001</v>
      </c>
      <c r="JP946">
        <v>2.19849</v>
      </c>
      <c r="JQ946">
        <v>2.63672</v>
      </c>
      <c r="JR946">
        <v>2.44507</v>
      </c>
      <c r="JS946">
        <v>2.33154</v>
      </c>
      <c r="JT946">
        <v>33.2216</v>
      </c>
      <c r="JU946">
        <v>24.0875</v>
      </c>
      <c r="JV946">
        <v>18</v>
      </c>
      <c r="JW946">
        <v>482.145</v>
      </c>
      <c r="JX946">
        <v>734.37</v>
      </c>
      <c r="JY946">
        <v>34.4104</v>
      </c>
      <c r="JZ946">
        <v>55.038</v>
      </c>
      <c r="KA946">
        <v>30.0043</v>
      </c>
      <c r="KB946">
        <v>53.9944</v>
      </c>
      <c r="KC946">
        <v>53.663</v>
      </c>
      <c r="KD946">
        <v>51.3359</v>
      </c>
      <c r="KE946">
        <v>0</v>
      </c>
      <c r="KF946">
        <v>100</v>
      </c>
      <c r="KG946">
        <v>30.4892</v>
      </c>
      <c r="KH946">
        <v>1093.89</v>
      </c>
      <c r="KI946">
        <v>21.9999</v>
      </c>
      <c r="KJ946">
        <v>92.4321</v>
      </c>
      <c r="KK946">
        <v>89.0663</v>
      </c>
    </row>
    <row r="947" spans="1:297">
      <c r="A947">
        <v>931</v>
      </c>
      <c r="B947">
        <v>1762212216.1</v>
      </c>
      <c r="C947">
        <v>13984.0999999046</v>
      </c>
      <c r="D947" t="s">
        <v>2315</v>
      </c>
      <c r="E947" t="s">
        <v>2316</v>
      </c>
      <c r="F947">
        <v>5</v>
      </c>
      <c r="G947" t="s">
        <v>2186</v>
      </c>
      <c r="H947" t="s">
        <v>438</v>
      </c>
      <c r="I947">
        <v>1762212207.94615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1090.59200230982</v>
      </c>
      <c r="AK947">
        <v>1065.92157575758</v>
      </c>
      <c r="AL947">
        <v>3.33979296663805</v>
      </c>
      <c r="AM947">
        <v>64.5046839738276</v>
      </c>
      <c r="AN947">
        <f>(AP947 - AO947 + DY947*1E3/(8.314*(EA947+273.15)) * AR947/DX947 * AQ947) * DX947/(100*DL947) * 1000/(1000 - AP947)</f>
        <v>0</v>
      </c>
      <c r="AO947">
        <v>21.0047710458861</v>
      </c>
      <c r="AP947">
        <v>35.6528145454545</v>
      </c>
      <c r="AQ947">
        <v>3.09388683119735e-06</v>
      </c>
      <c r="AR947">
        <v>96.4225212296076</v>
      </c>
      <c r="AS947">
        <v>10</v>
      </c>
      <c r="AT947">
        <v>2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439</v>
      </c>
      <c r="AY947" t="s">
        <v>439</v>
      </c>
      <c r="AZ947">
        <v>0</v>
      </c>
      <c r="BA947">
        <v>0</v>
      </c>
      <c r="BB947">
        <f>1-AZ947/BA947</f>
        <v>0</v>
      </c>
      <c r="BC947">
        <v>0</v>
      </c>
      <c r="BD947" t="s">
        <v>439</v>
      </c>
      <c r="BE947" t="s">
        <v>439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439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440</v>
      </c>
      <c r="DO947">
        <v>2</v>
      </c>
      <c r="DP947" t="b">
        <v>1</v>
      </c>
      <c r="DQ947">
        <v>1762212207.94615</v>
      </c>
      <c r="DR947">
        <v>1004.27476923077</v>
      </c>
      <c r="DS947">
        <v>1053.26153846154</v>
      </c>
      <c r="DT947">
        <v>35.6534923076923</v>
      </c>
      <c r="DU947">
        <v>21.0035076923077</v>
      </c>
      <c r="DV947">
        <v>999.142615384616</v>
      </c>
      <c r="DW947">
        <v>35.3434461538462</v>
      </c>
      <c r="DX947">
        <v>500.006538461538</v>
      </c>
      <c r="DY947">
        <v>90.7822615384615</v>
      </c>
      <c r="DZ947">
        <v>0.100026338461538</v>
      </c>
      <c r="EA947">
        <v>43.6539153846154</v>
      </c>
      <c r="EB947">
        <v>42.2722384615385</v>
      </c>
      <c r="EC947">
        <v>999.9</v>
      </c>
      <c r="ED947">
        <v>0</v>
      </c>
      <c r="EE947">
        <v>0</v>
      </c>
      <c r="EF947">
        <v>9998.70538461538</v>
      </c>
      <c r="EG947">
        <v>0</v>
      </c>
      <c r="EH947">
        <v>1171.58615384615</v>
      </c>
      <c r="EI947">
        <v>-48.9867076923077</v>
      </c>
      <c r="EJ947">
        <v>1041.40461538462</v>
      </c>
      <c r="EK947">
        <v>1075.85846153846</v>
      </c>
      <c r="EL947">
        <v>14.65</v>
      </c>
      <c r="EM947">
        <v>1053.26153846154</v>
      </c>
      <c r="EN947">
        <v>21.0035076923077</v>
      </c>
      <c r="EO947">
        <v>3.23670384615385</v>
      </c>
      <c r="EP947">
        <v>1.90674461538462</v>
      </c>
      <c r="EQ947">
        <v>25.2985</v>
      </c>
      <c r="ER947">
        <v>16.6904846153846</v>
      </c>
      <c r="ES947">
        <v>2000.05</v>
      </c>
      <c r="ET947">
        <v>0.979994538461539</v>
      </c>
      <c r="EU947">
        <v>0.0200052769230769</v>
      </c>
      <c r="EV947">
        <v>0</v>
      </c>
      <c r="EW947">
        <v>1143.68615384615</v>
      </c>
      <c r="EX947">
        <v>5.00059</v>
      </c>
      <c r="EY947">
        <v>24889.2384615385</v>
      </c>
      <c r="EZ947">
        <v>17360.7384615385</v>
      </c>
      <c r="FA947">
        <v>65.5333846153846</v>
      </c>
      <c r="FB947">
        <v>66.1631538461538</v>
      </c>
      <c r="FC947">
        <v>65.0766153846154</v>
      </c>
      <c r="FD947">
        <v>65.519</v>
      </c>
      <c r="FE947">
        <v>65.668</v>
      </c>
      <c r="FF947">
        <v>1955.14</v>
      </c>
      <c r="FG947">
        <v>39.91</v>
      </c>
      <c r="FH947">
        <v>0</v>
      </c>
      <c r="FI947">
        <v>1762212215.6</v>
      </c>
      <c r="FJ947">
        <v>0</v>
      </c>
      <c r="FK947">
        <v>1143.646</v>
      </c>
      <c r="FL947">
        <v>-0.723076906948097</v>
      </c>
      <c r="FM947">
        <v>17.2153846551719</v>
      </c>
      <c r="FN947">
        <v>24888.6</v>
      </c>
      <c r="FO947">
        <v>15</v>
      </c>
      <c r="FP947">
        <v>0</v>
      </c>
      <c r="FQ947" t="s">
        <v>441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-48.9857952380952</v>
      </c>
      <c r="GD947">
        <v>-0.388090909090996</v>
      </c>
      <c r="GE947">
        <v>0.529507332991347</v>
      </c>
      <c r="GF947">
        <v>1</v>
      </c>
      <c r="GG947">
        <v>1143.75911764706</v>
      </c>
      <c r="GH947">
        <v>-1.17234529604765</v>
      </c>
      <c r="GI947">
        <v>0.274872886633498</v>
      </c>
      <c r="GJ947">
        <v>-1</v>
      </c>
      <c r="GK947">
        <v>14.6503380952381</v>
      </c>
      <c r="GL947">
        <v>-0.016098701298689</v>
      </c>
      <c r="GM947">
        <v>0.00282463249872168</v>
      </c>
      <c r="GN947">
        <v>1</v>
      </c>
      <c r="GO947">
        <v>2</v>
      </c>
      <c r="GP947">
        <v>2</v>
      </c>
      <c r="GQ947" t="s">
        <v>497</v>
      </c>
      <c r="GR947">
        <v>3.12555</v>
      </c>
      <c r="GS947">
        <v>2.77809</v>
      </c>
      <c r="GT947">
        <v>0.160113</v>
      </c>
      <c r="GU947">
        <v>0.165481</v>
      </c>
      <c r="GV947">
        <v>0.12965</v>
      </c>
      <c r="GW947">
        <v>0.089215</v>
      </c>
      <c r="GX947">
        <v>29982.4</v>
      </c>
      <c r="GY947">
        <v>31492.8</v>
      </c>
      <c r="GZ947">
        <v>32444.3</v>
      </c>
      <c r="HA947">
        <v>34318.6</v>
      </c>
      <c r="HB947">
        <v>40381.7</v>
      </c>
      <c r="HC947">
        <v>45056.8</v>
      </c>
      <c r="HD947">
        <v>50992.6</v>
      </c>
      <c r="HE947">
        <v>55038.7</v>
      </c>
      <c r="HF947">
        <v>1.66162</v>
      </c>
      <c r="HG947">
        <v>1.9683</v>
      </c>
      <c r="HH947">
        <v>-0.12736</v>
      </c>
      <c r="HI947">
        <v>0</v>
      </c>
      <c r="HJ947">
        <v>44.3158</v>
      </c>
      <c r="HK947">
        <v>999.9</v>
      </c>
      <c r="HL947">
        <v>53.467</v>
      </c>
      <c r="HM947">
        <v>28.47</v>
      </c>
      <c r="HN947">
        <v>22.9699</v>
      </c>
      <c r="HO947">
        <v>60.8346</v>
      </c>
      <c r="HP947">
        <v>30.7452</v>
      </c>
      <c r="HQ947">
        <v>2</v>
      </c>
      <c r="HR947">
        <v>2.58421</v>
      </c>
      <c r="HS947">
        <v>9.28105</v>
      </c>
      <c r="HT947">
        <v>19.8905</v>
      </c>
      <c r="HU947">
        <v>5.18734</v>
      </c>
      <c r="HV947">
        <v>12.0159</v>
      </c>
      <c r="HW947">
        <v>4.9689</v>
      </c>
      <c r="HX947">
        <v>3.29528</v>
      </c>
      <c r="HY947">
        <v>999.9</v>
      </c>
      <c r="HZ947">
        <v>9999</v>
      </c>
      <c r="IA947">
        <v>9999</v>
      </c>
      <c r="IB947">
        <v>9999</v>
      </c>
      <c r="IC947">
        <v>1.86315</v>
      </c>
      <c r="ID947">
        <v>1.8681</v>
      </c>
      <c r="IE947">
        <v>1.86783</v>
      </c>
      <c r="IF947">
        <v>1.86902</v>
      </c>
      <c r="IG947">
        <v>1.86981</v>
      </c>
      <c r="IH947">
        <v>1.86584</v>
      </c>
      <c r="II947">
        <v>1.86697</v>
      </c>
      <c r="IJ947">
        <v>1.86834</v>
      </c>
      <c r="IK947">
        <v>5</v>
      </c>
      <c r="IL947">
        <v>0</v>
      </c>
      <c r="IM947">
        <v>0</v>
      </c>
      <c r="IN947">
        <v>0</v>
      </c>
      <c r="IO947" t="s">
        <v>443</v>
      </c>
      <c r="IP947" t="s">
        <v>444</v>
      </c>
      <c r="IQ947" t="s">
        <v>445</v>
      </c>
      <c r="IR947" t="s">
        <v>445</v>
      </c>
      <c r="IS947" t="s">
        <v>445</v>
      </c>
      <c r="IT947" t="s">
        <v>445</v>
      </c>
      <c r="IU947">
        <v>0</v>
      </c>
      <c r="IV947">
        <v>100</v>
      </c>
      <c r="IW947">
        <v>100</v>
      </c>
      <c r="IX947">
        <v>5.22</v>
      </c>
      <c r="IY947">
        <v>0.31</v>
      </c>
      <c r="IZ947">
        <v>0.972545899424372</v>
      </c>
      <c r="JA947">
        <v>0.00534676025210932</v>
      </c>
      <c r="JB947">
        <v>-1.70922874884956e-06</v>
      </c>
      <c r="JC947">
        <v>5.24977269206303e-10</v>
      </c>
      <c r="JD947">
        <v>0.310040366037049</v>
      </c>
      <c r="JE947">
        <v>0</v>
      </c>
      <c r="JF947">
        <v>0</v>
      </c>
      <c r="JG947">
        <v>0</v>
      </c>
      <c r="JH947">
        <v>4</v>
      </c>
      <c r="JI947">
        <v>2317</v>
      </c>
      <c r="JJ947">
        <v>-0</v>
      </c>
      <c r="JK947">
        <v>23</v>
      </c>
      <c r="JL947">
        <v>29370203.6</v>
      </c>
      <c r="JM947">
        <v>29370203.6</v>
      </c>
      <c r="JN947">
        <v>2.59888</v>
      </c>
      <c r="JO947">
        <v>2.61353</v>
      </c>
      <c r="JP947">
        <v>2.19849</v>
      </c>
      <c r="JQ947">
        <v>2.63672</v>
      </c>
      <c r="JR947">
        <v>2.44507</v>
      </c>
      <c r="JS947">
        <v>2.32178</v>
      </c>
      <c r="JT947">
        <v>33.2216</v>
      </c>
      <c r="JU947">
        <v>24.0787</v>
      </c>
      <c r="JV947">
        <v>18</v>
      </c>
      <c r="JW947">
        <v>482.383</v>
      </c>
      <c r="JX947">
        <v>733.706</v>
      </c>
      <c r="JY947">
        <v>34.4313</v>
      </c>
      <c r="JZ947">
        <v>55.0783</v>
      </c>
      <c r="KA947">
        <v>30.0044</v>
      </c>
      <c r="KB947">
        <v>54.0305</v>
      </c>
      <c r="KC947">
        <v>53.6964</v>
      </c>
      <c r="KD947">
        <v>52.0104</v>
      </c>
      <c r="KE947">
        <v>0</v>
      </c>
      <c r="KF947">
        <v>100</v>
      </c>
      <c r="KG947">
        <v>30.2092</v>
      </c>
      <c r="KH947">
        <v>1107.44</v>
      </c>
      <c r="KI947">
        <v>21.9999</v>
      </c>
      <c r="KJ947">
        <v>92.4243</v>
      </c>
      <c r="KK947">
        <v>89.0563</v>
      </c>
    </row>
    <row r="948" spans="1:297">
      <c r="A948">
        <v>932</v>
      </c>
      <c r="B948">
        <v>1762212221.1</v>
      </c>
      <c r="C948">
        <v>13989.0999999046</v>
      </c>
      <c r="D948" t="s">
        <v>2317</v>
      </c>
      <c r="E948" t="s">
        <v>2318</v>
      </c>
      <c r="F948">
        <v>5</v>
      </c>
      <c r="G948" t="s">
        <v>2186</v>
      </c>
      <c r="H948" t="s">
        <v>438</v>
      </c>
      <c r="I948">
        <v>1762212212.94615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1108.44890225965</v>
      </c>
      <c r="AK948">
        <v>1083.32321212121</v>
      </c>
      <c r="AL948">
        <v>3.49055564877605</v>
      </c>
      <c r="AM948">
        <v>64.5046839738276</v>
      </c>
      <c r="AN948">
        <f>(AP948 - AO948 + DY948*1E3/(8.314*(EA948+273.15)) * AR948/DX948 * AQ948) * DX948/(100*DL948) * 1000/(1000 - AP948)</f>
        <v>0</v>
      </c>
      <c r="AO948">
        <v>21.0051010334172</v>
      </c>
      <c r="AP948">
        <v>35.650883030303</v>
      </c>
      <c r="AQ948">
        <v>-8.47224171150134e-07</v>
      </c>
      <c r="AR948">
        <v>96.4225212296076</v>
      </c>
      <c r="AS948">
        <v>10</v>
      </c>
      <c r="AT948">
        <v>2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439</v>
      </c>
      <c r="AY948" t="s">
        <v>439</v>
      </c>
      <c r="AZ948">
        <v>0</v>
      </c>
      <c r="BA948">
        <v>0</v>
      </c>
      <c r="BB948">
        <f>1-AZ948/BA948</f>
        <v>0</v>
      </c>
      <c r="BC948">
        <v>0</v>
      </c>
      <c r="BD948" t="s">
        <v>439</v>
      </c>
      <c r="BE948" t="s">
        <v>439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439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440</v>
      </c>
      <c r="DO948">
        <v>2</v>
      </c>
      <c r="DP948" t="b">
        <v>1</v>
      </c>
      <c r="DQ948">
        <v>1762212212.94615</v>
      </c>
      <c r="DR948">
        <v>1020.92238461538</v>
      </c>
      <c r="DS948">
        <v>1070.22692307692</v>
      </c>
      <c r="DT948">
        <v>35.6519692307692</v>
      </c>
      <c r="DU948">
        <v>21.0046461538462</v>
      </c>
      <c r="DV948">
        <v>1015.73369230769</v>
      </c>
      <c r="DW948">
        <v>35.3419307692308</v>
      </c>
      <c r="DX948">
        <v>500.003</v>
      </c>
      <c r="DY948">
        <v>90.7820923076923</v>
      </c>
      <c r="DZ948">
        <v>0.0999872846153846</v>
      </c>
      <c r="EA948">
        <v>43.6661153846154</v>
      </c>
      <c r="EB948">
        <v>42.2854692307692</v>
      </c>
      <c r="EC948">
        <v>999.9</v>
      </c>
      <c r="ED948">
        <v>0</v>
      </c>
      <c r="EE948">
        <v>0</v>
      </c>
      <c r="EF948">
        <v>9996.59</v>
      </c>
      <c r="EG948">
        <v>0</v>
      </c>
      <c r="EH948">
        <v>1171.46153846154</v>
      </c>
      <c r="EI948">
        <v>-49.3045076923077</v>
      </c>
      <c r="EJ948">
        <v>1058.66615384615</v>
      </c>
      <c r="EK948">
        <v>1093.19</v>
      </c>
      <c r="EL948">
        <v>14.6473230769231</v>
      </c>
      <c r="EM948">
        <v>1070.22692307692</v>
      </c>
      <c r="EN948">
        <v>21.0046461538462</v>
      </c>
      <c r="EO948">
        <v>3.23656</v>
      </c>
      <c r="EP948">
        <v>1.90684615384615</v>
      </c>
      <c r="EQ948">
        <v>25.2977538461538</v>
      </c>
      <c r="ER948">
        <v>16.6913153846154</v>
      </c>
      <c r="ES948">
        <v>2000.01538461538</v>
      </c>
      <c r="ET948">
        <v>0.979994538461539</v>
      </c>
      <c r="EU948">
        <v>0.0200052769230769</v>
      </c>
      <c r="EV948">
        <v>0</v>
      </c>
      <c r="EW948">
        <v>1143.61923076923</v>
      </c>
      <c r="EX948">
        <v>5.00059</v>
      </c>
      <c r="EY948">
        <v>24889.9384615385</v>
      </c>
      <c r="EZ948">
        <v>17360.4384615385</v>
      </c>
      <c r="FA948">
        <v>65.5718461538462</v>
      </c>
      <c r="FB948">
        <v>66.2016153846154</v>
      </c>
      <c r="FC948">
        <v>65.1007692307692</v>
      </c>
      <c r="FD948">
        <v>65.5526153846154</v>
      </c>
      <c r="FE948">
        <v>65.7064615384615</v>
      </c>
      <c r="FF948">
        <v>1955.10538461538</v>
      </c>
      <c r="FG948">
        <v>39.91</v>
      </c>
      <c r="FH948">
        <v>0</v>
      </c>
      <c r="FI948">
        <v>1762212220.4</v>
      </c>
      <c r="FJ948">
        <v>0</v>
      </c>
      <c r="FK948">
        <v>1143.5464</v>
      </c>
      <c r="FL948">
        <v>-2.5138461414547</v>
      </c>
      <c r="FM948">
        <v>17.084615302442</v>
      </c>
      <c r="FN948">
        <v>24889.792</v>
      </c>
      <c r="FO948">
        <v>15</v>
      </c>
      <c r="FP948">
        <v>0</v>
      </c>
      <c r="FQ948" t="s">
        <v>441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-49.209745</v>
      </c>
      <c r="GD948">
        <v>-2.43798045112768</v>
      </c>
      <c r="GE948">
        <v>0.649887801451143</v>
      </c>
      <c r="GF948">
        <v>0</v>
      </c>
      <c r="GG948">
        <v>1143.62588235294</v>
      </c>
      <c r="GH948">
        <v>-1.49365927671805</v>
      </c>
      <c r="GI948">
        <v>0.305788447123937</v>
      </c>
      <c r="GJ948">
        <v>-1</v>
      </c>
      <c r="GK948">
        <v>14.64857</v>
      </c>
      <c r="GL948">
        <v>-0.0338255639098018</v>
      </c>
      <c r="GM948">
        <v>0.00380330119764384</v>
      </c>
      <c r="GN948">
        <v>1</v>
      </c>
      <c r="GO948">
        <v>1</v>
      </c>
      <c r="GP948">
        <v>2</v>
      </c>
      <c r="GQ948" t="s">
        <v>460</v>
      </c>
      <c r="GR948">
        <v>3.12518</v>
      </c>
      <c r="GS948">
        <v>2.77779</v>
      </c>
      <c r="GT948">
        <v>0.161791</v>
      </c>
      <c r="GU948">
        <v>0.166997</v>
      </c>
      <c r="GV948">
        <v>0.129646</v>
      </c>
      <c r="GW948">
        <v>0.0892089</v>
      </c>
      <c r="GX948">
        <v>29919</v>
      </c>
      <c r="GY948">
        <v>31431.1</v>
      </c>
      <c r="GZ948">
        <v>32441.4</v>
      </c>
      <c r="HA948">
        <v>34314.5</v>
      </c>
      <c r="HB948">
        <v>40379.3</v>
      </c>
      <c r="HC948">
        <v>45052.2</v>
      </c>
      <c r="HD948">
        <v>50988.8</v>
      </c>
      <c r="HE948">
        <v>55032.6</v>
      </c>
      <c r="HF948">
        <v>1.6607</v>
      </c>
      <c r="HG948">
        <v>1.9683</v>
      </c>
      <c r="HH948">
        <v>-0.126828</v>
      </c>
      <c r="HI948">
        <v>0</v>
      </c>
      <c r="HJ948">
        <v>44.3305</v>
      </c>
      <c r="HK948">
        <v>999.9</v>
      </c>
      <c r="HL948">
        <v>53.492</v>
      </c>
      <c r="HM948">
        <v>28.48</v>
      </c>
      <c r="HN948">
        <v>22.9943</v>
      </c>
      <c r="HO948">
        <v>60.6046</v>
      </c>
      <c r="HP948">
        <v>30.7612</v>
      </c>
      <c r="HQ948">
        <v>2</v>
      </c>
      <c r="HR948">
        <v>2.58883</v>
      </c>
      <c r="HS948">
        <v>9.28105</v>
      </c>
      <c r="HT948">
        <v>19.8904</v>
      </c>
      <c r="HU948">
        <v>5.18629</v>
      </c>
      <c r="HV948">
        <v>12.0159</v>
      </c>
      <c r="HW948">
        <v>4.968</v>
      </c>
      <c r="HX948">
        <v>3.2954</v>
      </c>
      <c r="HY948">
        <v>999.9</v>
      </c>
      <c r="HZ948">
        <v>9999</v>
      </c>
      <c r="IA948">
        <v>9999</v>
      </c>
      <c r="IB948">
        <v>9999</v>
      </c>
      <c r="IC948">
        <v>1.86313</v>
      </c>
      <c r="ID948">
        <v>1.8681</v>
      </c>
      <c r="IE948">
        <v>1.86783</v>
      </c>
      <c r="IF948">
        <v>1.86904</v>
      </c>
      <c r="IG948">
        <v>1.86981</v>
      </c>
      <c r="IH948">
        <v>1.86584</v>
      </c>
      <c r="II948">
        <v>1.86699</v>
      </c>
      <c r="IJ948">
        <v>1.86836</v>
      </c>
      <c r="IK948">
        <v>5</v>
      </c>
      <c r="IL948">
        <v>0</v>
      </c>
      <c r="IM948">
        <v>0</v>
      </c>
      <c r="IN948">
        <v>0</v>
      </c>
      <c r="IO948" t="s">
        <v>443</v>
      </c>
      <c r="IP948" t="s">
        <v>444</v>
      </c>
      <c r="IQ948" t="s">
        <v>445</v>
      </c>
      <c r="IR948" t="s">
        <v>445</v>
      </c>
      <c r="IS948" t="s">
        <v>445</v>
      </c>
      <c r="IT948" t="s">
        <v>445</v>
      </c>
      <c r="IU948">
        <v>0</v>
      </c>
      <c r="IV948">
        <v>100</v>
      </c>
      <c r="IW948">
        <v>100</v>
      </c>
      <c r="IX948">
        <v>5.28</v>
      </c>
      <c r="IY948">
        <v>0.31</v>
      </c>
      <c r="IZ948">
        <v>0.972545899424372</v>
      </c>
      <c r="JA948">
        <v>0.00534676025210932</v>
      </c>
      <c r="JB948">
        <v>-1.70922874884956e-06</v>
      </c>
      <c r="JC948">
        <v>5.24977269206303e-10</v>
      </c>
      <c r="JD948">
        <v>0.310040366037049</v>
      </c>
      <c r="JE948">
        <v>0</v>
      </c>
      <c r="JF948">
        <v>0</v>
      </c>
      <c r="JG948">
        <v>0</v>
      </c>
      <c r="JH948">
        <v>4</v>
      </c>
      <c r="JI948">
        <v>2317</v>
      </c>
      <c r="JJ948">
        <v>-0</v>
      </c>
      <c r="JK948">
        <v>23</v>
      </c>
      <c r="JL948">
        <v>29370203.7</v>
      </c>
      <c r="JM948">
        <v>29370203.7</v>
      </c>
      <c r="JN948">
        <v>2.63062</v>
      </c>
      <c r="JO948">
        <v>2.60742</v>
      </c>
      <c r="JP948">
        <v>2.19849</v>
      </c>
      <c r="JQ948">
        <v>2.63672</v>
      </c>
      <c r="JR948">
        <v>2.44507</v>
      </c>
      <c r="JS948">
        <v>2.34253</v>
      </c>
      <c r="JT948">
        <v>33.2216</v>
      </c>
      <c r="JU948">
        <v>24.0787</v>
      </c>
      <c r="JV948">
        <v>18</v>
      </c>
      <c r="JW948">
        <v>481.942</v>
      </c>
      <c r="JX948">
        <v>734.069</v>
      </c>
      <c r="JY948">
        <v>34.4536</v>
      </c>
      <c r="JZ948">
        <v>55.1233</v>
      </c>
      <c r="KA948">
        <v>30.0043</v>
      </c>
      <c r="KB948">
        <v>54.0729</v>
      </c>
      <c r="KC948">
        <v>53.7369</v>
      </c>
      <c r="KD948">
        <v>52.712</v>
      </c>
      <c r="KE948">
        <v>0</v>
      </c>
      <c r="KF948">
        <v>100</v>
      </c>
      <c r="KG948">
        <v>29.9237</v>
      </c>
      <c r="KH948">
        <v>1121.06</v>
      </c>
      <c r="KI948">
        <v>21.9999</v>
      </c>
      <c r="KJ948">
        <v>92.4168</v>
      </c>
      <c r="KK948">
        <v>89.0461</v>
      </c>
    </row>
    <row r="949" spans="1:297">
      <c r="A949">
        <v>933</v>
      </c>
      <c r="B949">
        <v>1762212226.1</v>
      </c>
      <c r="C949">
        <v>13994.0999999046</v>
      </c>
      <c r="D949" t="s">
        <v>2319</v>
      </c>
      <c r="E949" t="s">
        <v>2320</v>
      </c>
      <c r="F949">
        <v>5</v>
      </c>
      <c r="G949" t="s">
        <v>2186</v>
      </c>
      <c r="H949" t="s">
        <v>438</v>
      </c>
      <c r="I949">
        <v>1762212217.94615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1124.15112283279</v>
      </c>
      <c r="AK949">
        <v>1099.7696969697</v>
      </c>
      <c r="AL949">
        <v>3.27914727134625</v>
      </c>
      <c r="AM949">
        <v>64.5046839738276</v>
      </c>
      <c r="AN949">
        <f>(AP949 - AO949 + DY949*1E3/(8.314*(EA949+273.15)) * AR949/DX949 * AQ949) * DX949/(100*DL949) * 1000/(1000 - AP949)</f>
        <v>0</v>
      </c>
      <c r="AO949">
        <v>21.0062645997753</v>
      </c>
      <c r="AP949">
        <v>35.6491763636364</v>
      </c>
      <c r="AQ949">
        <v>-1.15471874303092e-05</v>
      </c>
      <c r="AR949">
        <v>96.4225212296076</v>
      </c>
      <c r="AS949">
        <v>10</v>
      </c>
      <c r="AT949">
        <v>2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439</v>
      </c>
      <c r="AY949" t="s">
        <v>439</v>
      </c>
      <c r="AZ949">
        <v>0</v>
      </c>
      <c r="BA949">
        <v>0</v>
      </c>
      <c r="BB949">
        <f>1-AZ949/BA949</f>
        <v>0</v>
      </c>
      <c r="BC949">
        <v>0</v>
      </c>
      <c r="BD949" t="s">
        <v>439</v>
      </c>
      <c r="BE949" t="s">
        <v>439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439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440</v>
      </c>
      <c r="DO949">
        <v>2</v>
      </c>
      <c r="DP949" t="b">
        <v>1</v>
      </c>
      <c r="DQ949">
        <v>1762212217.94615</v>
      </c>
      <c r="DR949">
        <v>1037.40230769231</v>
      </c>
      <c r="DS949">
        <v>1086.39692307692</v>
      </c>
      <c r="DT949">
        <v>35.6514153846154</v>
      </c>
      <c r="DU949">
        <v>21.0052846153846</v>
      </c>
      <c r="DV949">
        <v>1032.15615384615</v>
      </c>
      <c r="DW949">
        <v>35.3413538461538</v>
      </c>
      <c r="DX949">
        <v>500.008230769231</v>
      </c>
      <c r="DY949">
        <v>90.7815384615384</v>
      </c>
      <c r="DZ949">
        <v>0.100027323076923</v>
      </c>
      <c r="EA949">
        <v>43.6792461538462</v>
      </c>
      <c r="EB949">
        <v>42.2974615384615</v>
      </c>
      <c r="EC949">
        <v>999.9</v>
      </c>
      <c r="ED949">
        <v>0</v>
      </c>
      <c r="EE949">
        <v>0</v>
      </c>
      <c r="EF949">
        <v>9991.10923076923</v>
      </c>
      <c r="EG949">
        <v>0</v>
      </c>
      <c r="EH949">
        <v>1171.34615384615</v>
      </c>
      <c r="EI949">
        <v>-48.9937384615385</v>
      </c>
      <c r="EJ949">
        <v>1075.75538461538</v>
      </c>
      <c r="EK949">
        <v>1109.70692307692</v>
      </c>
      <c r="EL949">
        <v>14.6461307692308</v>
      </c>
      <c r="EM949">
        <v>1086.39692307692</v>
      </c>
      <c r="EN949">
        <v>21.0052846153846</v>
      </c>
      <c r="EO949">
        <v>3.23648923076923</v>
      </c>
      <c r="EP949">
        <v>1.90689230769231</v>
      </c>
      <c r="EQ949">
        <v>25.2973769230769</v>
      </c>
      <c r="ER949">
        <v>16.6916923076923</v>
      </c>
      <c r="ES949">
        <v>2000.00923076923</v>
      </c>
      <c r="ET949">
        <v>0.979994769230769</v>
      </c>
      <c r="EU949">
        <v>0.0200050384615385</v>
      </c>
      <c r="EV949">
        <v>0</v>
      </c>
      <c r="EW949">
        <v>1143.36615384615</v>
      </c>
      <c r="EX949">
        <v>5.00059</v>
      </c>
      <c r="EY949">
        <v>24891.1538461538</v>
      </c>
      <c r="EZ949">
        <v>17360.3769230769</v>
      </c>
      <c r="FA949">
        <v>65.6150769230769</v>
      </c>
      <c r="FB949">
        <v>66.2353076923077</v>
      </c>
      <c r="FC949">
        <v>65.1392307692308</v>
      </c>
      <c r="FD949">
        <v>65.5910769230769</v>
      </c>
      <c r="FE949">
        <v>65.7353846153846</v>
      </c>
      <c r="FF949">
        <v>1955.09923076923</v>
      </c>
      <c r="FG949">
        <v>39.91</v>
      </c>
      <c r="FH949">
        <v>0</v>
      </c>
      <c r="FI949">
        <v>1762212225.2</v>
      </c>
      <c r="FJ949">
        <v>0</v>
      </c>
      <c r="FK949">
        <v>1143.3108</v>
      </c>
      <c r="FL949">
        <v>-3.63846154151786</v>
      </c>
      <c r="FM949">
        <v>16.8846153846251</v>
      </c>
      <c r="FN949">
        <v>24891.168</v>
      </c>
      <c r="FO949">
        <v>15</v>
      </c>
      <c r="FP949">
        <v>0</v>
      </c>
      <c r="FQ949" t="s">
        <v>441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-49.2006333333333</v>
      </c>
      <c r="GD949">
        <v>2.11177402597392</v>
      </c>
      <c r="GE949">
        <v>0.62712779766422</v>
      </c>
      <c r="GF949">
        <v>0</v>
      </c>
      <c r="GG949">
        <v>1143.43764705882</v>
      </c>
      <c r="GH949">
        <v>-2.60565316757618</v>
      </c>
      <c r="GI949">
        <v>0.354965274387157</v>
      </c>
      <c r="GJ949">
        <v>-1</v>
      </c>
      <c r="GK949">
        <v>14.6471714285714</v>
      </c>
      <c r="GL949">
        <v>-0.0196285714285773</v>
      </c>
      <c r="GM949">
        <v>0.00318764622180255</v>
      </c>
      <c r="GN949">
        <v>1</v>
      </c>
      <c r="GO949">
        <v>1</v>
      </c>
      <c r="GP949">
        <v>2</v>
      </c>
      <c r="GQ949" t="s">
        <v>460</v>
      </c>
      <c r="GR949">
        <v>3.1255</v>
      </c>
      <c r="GS949">
        <v>2.77794</v>
      </c>
      <c r="GT949">
        <v>0.163375</v>
      </c>
      <c r="GU949">
        <v>0.168511</v>
      </c>
      <c r="GV949">
        <v>0.129616</v>
      </c>
      <c r="GW949">
        <v>0.0892022</v>
      </c>
      <c r="GX949">
        <v>29859.1</v>
      </c>
      <c r="GY949">
        <v>31369.8</v>
      </c>
      <c r="GZ949">
        <v>32438.3</v>
      </c>
      <c r="HA949">
        <v>34310.6</v>
      </c>
      <c r="HB949">
        <v>40378</v>
      </c>
      <c r="HC949">
        <v>45047.9</v>
      </c>
      <c r="HD949">
        <v>50984.9</v>
      </c>
      <c r="HE949">
        <v>55026.7</v>
      </c>
      <c r="HF949">
        <v>1.66077</v>
      </c>
      <c r="HG949">
        <v>1.96747</v>
      </c>
      <c r="HH949">
        <v>-0.127345</v>
      </c>
      <c r="HI949">
        <v>0</v>
      </c>
      <c r="HJ949">
        <v>44.344</v>
      </c>
      <c r="HK949">
        <v>999.9</v>
      </c>
      <c r="HL949">
        <v>53.467</v>
      </c>
      <c r="HM949">
        <v>28.48</v>
      </c>
      <c r="HN949">
        <v>22.983</v>
      </c>
      <c r="HO949">
        <v>60.8546</v>
      </c>
      <c r="HP949">
        <v>30.7292</v>
      </c>
      <c r="HQ949">
        <v>2</v>
      </c>
      <c r="HR949">
        <v>2.59315</v>
      </c>
      <c r="HS949">
        <v>9.28105</v>
      </c>
      <c r="HT949">
        <v>19.8906</v>
      </c>
      <c r="HU949">
        <v>5.18674</v>
      </c>
      <c r="HV949">
        <v>12.0159</v>
      </c>
      <c r="HW949">
        <v>4.9688</v>
      </c>
      <c r="HX949">
        <v>3.29528</v>
      </c>
      <c r="HY949">
        <v>999.9</v>
      </c>
      <c r="HZ949">
        <v>9999</v>
      </c>
      <c r="IA949">
        <v>9999</v>
      </c>
      <c r="IB949">
        <v>9999</v>
      </c>
      <c r="IC949">
        <v>1.86315</v>
      </c>
      <c r="ID949">
        <v>1.8681</v>
      </c>
      <c r="IE949">
        <v>1.86783</v>
      </c>
      <c r="IF949">
        <v>1.86904</v>
      </c>
      <c r="IG949">
        <v>1.86981</v>
      </c>
      <c r="IH949">
        <v>1.86584</v>
      </c>
      <c r="II949">
        <v>1.86697</v>
      </c>
      <c r="IJ949">
        <v>1.86836</v>
      </c>
      <c r="IK949">
        <v>5</v>
      </c>
      <c r="IL949">
        <v>0</v>
      </c>
      <c r="IM949">
        <v>0</v>
      </c>
      <c r="IN949">
        <v>0</v>
      </c>
      <c r="IO949" t="s">
        <v>443</v>
      </c>
      <c r="IP949" t="s">
        <v>444</v>
      </c>
      <c r="IQ949" t="s">
        <v>445</v>
      </c>
      <c r="IR949" t="s">
        <v>445</v>
      </c>
      <c r="IS949" t="s">
        <v>445</v>
      </c>
      <c r="IT949" t="s">
        <v>445</v>
      </c>
      <c r="IU949">
        <v>0</v>
      </c>
      <c r="IV949">
        <v>100</v>
      </c>
      <c r="IW949">
        <v>100</v>
      </c>
      <c r="IX949">
        <v>5.34</v>
      </c>
      <c r="IY949">
        <v>0.3101</v>
      </c>
      <c r="IZ949">
        <v>0.972545899424372</v>
      </c>
      <c r="JA949">
        <v>0.00534676025210932</v>
      </c>
      <c r="JB949">
        <v>-1.70922874884956e-06</v>
      </c>
      <c r="JC949">
        <v>5.24977269206303e-10</v>
      </c>
      <c r="JD949">
        <v>0.310040366037049</v>
      </c>
      <c r="JE949">
        <v>0</v>
      </c>
      <c r="JF949">
        <v>0</v>
      </c>
      <c r="JG949">
        <v>0</v>
      </c>
      <c r="JH949">
        <v>4</v>
      </c>
      <c r="JI949">
        <v>2317</v>
      </c>
      <c r="JJ949">
        <v>-0</v>
      </c>
      <c r="JK949">
        <v>23</v>
      </c>
      <c r="JL949">
        <v>29370203.8</v>
      </c>
      <c r="JM949">
        <v>29370203.8</v>
      </c>
      <c r="JN949">
        <v>2.66357</v>
      </c>
      <c r="JO949">
        <v>2.59888</v>
      </c>
      <c r="JP949">
        <v>2.19849</v>
      </c>
      <c r="JQ949">
        <v>2.63672</v>
      </c>
      <c r="JR949">
        <v>2.44507</v>
      </c>
      <c r="JS949">
        <v>2.35962</v>
      </c>
      <c r="JT949">
        <v>33.244</v>
      </c>
      <c r="JU949">
        <v>24.0787</v>
      </c>
      <c r="JV949">
        <v>18</v>
      </c>
      <c r="JW949">
        <v>482.186</v>
      </c>
      <c r="JX949">
        <v>733.587</v>
      </c>
      <c r="JY949">
        <v>34.4734</v>
      </c>
      <c r="JZ949">
        <v>55.1652</v>
      </c>
      <c r="KA949">
        <v>30.0044</v>
      </c>
      <c r="KB949">
        <v>54.107</v>
      </c>
      <c r="KC949">
        <v>53.7743</v>
      </c>
      <c r="KD949">
        <v>53.3685</v>
      </c>
      <c r="KE949">
        <v>0</v>
      </c>
      <c r="KF949">
        <v>100</v>
      </c>
      <c r="KG949">
        <v>29.6166</v>
      </c>
      <c r="KH949">
        <v>1141.39</v>
      </c>
      <c r="KI949">
        <v>21.9999</v>
      </c>
      <c r="KJ949">
        <v>92.4091</v>
      </c>
      <c r="KK949">
        <v>89.0364</v>
      </c>
    </row>
    <row r="950" spans="1:297">
      <c r="A950">
        <v>934</v>
      </c>
      <c r="B950">
        <v>1762212232.1</v>
      </c>
      <c r="C950">
        <v>14000.0999999046</v>
      </c>
      <c r="D950" t="s">
        <v>2321</v>
      </c>
      <c r="E950" t="s">
        <v>2322</v>
      </c>
      <c r="F950">
        <v>5</v>
      </c>
      <c r="G950" t="s">
        <v>2186</v>
      </c>
      <c r="H950" t="s">
        <v>438</v>
      </c>
      <c r="I950">
        <v>1762212224.17692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1144.07011747245</v>
      </c>
      <c r="AK950">
        <v>1119.50375757576</v>
      </c>
      <c r="AL950">
        <v>3.31093793160345</v>
      </c>
      <c r="AM950">
        <v>64.5046839738276</v>
      </c>
      <c r="AN950">
        <f>(AP950 - AO950 + DY950*1E3/(8.314*(EA950+273.15)) * AR950/DX950 * AQ950) * DX950/(100*DL950) * 1000/(1000 - AP950)</f>
        <v>0</v>
      </c>
      <c r="AO950">
        <v>21.0060870626347</v>
      </c>
      <c r="AP950">
        <v>35.6482781818182</v>
      </c>
      <c r="AQ950">
        <v>2.98093014734291e-06</v>
      </c>
      <c r="AR950">
        <v>96.4225212296076</v>
      </c>
      <c r="AS950">
        <v>10</v>
      </c>
      <c r="AT950">
        <v>2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439</v>
      </c>
      <c r="AY950" t="s">
        <v>439</v>
      </c>
      <c r="AZ950">
        <v>0</v>
      </c>
      <c r="BA950">
        <v>0</v>
      </c>
      <c r="BB950">
        <f>1-AZ950/BA950</f>
        <v>0</v>
      </c>
      <c r="BC950">
        <v>0</v>
      </c>
      <c r="BD950" t="s">
        <v>439</v>
      </c>
      <c r="BE950" t="s">
        <v>439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439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440</v>
      </c>
      <c r="DO950">
        <v>2</v>
      </c>
      <c r="DP950" t="b">
        <v>1</v>
      </c>
      <c r="DQ950">
        <v>1762212224.17692</v>
      </c>
      <c r="DR950">
        <v>1057.53230769231</v>
      </c>
      <c r="DS950">
        <v>1106.89923076923</v>
      </c>
      <c r="DT950">
        <v>35.6490384615385</v>
      </c>
      <c r="DU950">
        <v>21.0059076923077</v>
      </c>
      <c r="DV950">
        <v>1052.21615384615</v>
      </c>
      <c r="DW950">
        <v>35.3389692307692</v>
      </c>
      <c r="DX950">
        <v>500.056846153846</v>
      </c>
      <c r="DY950">
        <v>90.7819692307692</v>
      </c>
      <c r="DZ950">
        <v>0.1000584</v>
      </c>
      <c r="EA950">
        <v>43.6997923076923</v>
      </c>
      <c r="EB950">
        <v>42.3168615384615</v>
      </c>
      <c r="EC950">
        <v>999.9</v>
      </c>
      <c r="ED950">
        <v>0</v>
      </c>
      <c r="EE950">
        <v>0</v>
      </c>
      <c r="EF950">
        <v>9989.52307692308</v>
      </c>
      <c r="EG950">
        <v>0</v>
      </c>
      <c r="EH950">
        <v>1171.23307692308</v>
      </c>
      <c r="EI950">
        <v>-49.3652769230769</v>
      </c>
      <c r="EJ950">
        <v>1096.62769230769</v>
      </c>
      <c r="EK950">
        <v>1130.65</v>
      </c>
      <c r="EL950">
        <v>14.6431230769231</v>
      </c>
      <c r="EM950">
        <v>1106.89923076923</v>
      </c>
      <c r="EN950">
        <v>21.0059076923077</v>
      </c>
      <c r="EO950">
        <v>3.23628846153846</v>
      </c>
      <c r="EP950">
        <v>1.90695846153846</v>
      </c>
      <c r="EQ950">
        <v>25.2963384615385</v>
      </c>
      <c r="ER950">
        <v>16.6922307692308</v>
      </c>
      <c r="ES950">
        <v>1999.97230769231</v>
      </c>
      <c r="ET950">
        <v>0.979994769230769</v>
      </c>
      <c r="EU950">
        <v>0.0200050384615385</v>
      </c>
      <c r="EV950">
        <v>0</v>
      </c>
      <c r="EW950">
        <v>1143.09538461538</v>
      </c>
      <c r="EX950">
        <v>5.00059</v>
      </c>
      <c r="EY950">
        <v>24892.1923076923</v>
      </c>
      <c r="EZ950">
        <v>17360.0538461538</v>
      </c>
      <c r="FA950">
        <v>65.6631538461538</v>
      </c>
      <c r="FB950">
        <v>66.2833846153846</v>
      </c>
      <c r="FC950">
        <v>65.1776153846154</v>
      </c>
      <c r="FD950">
        <v>65.6343846153846</v>
      </c>
      <c r="FE950">
        <v>65.7738461538462</v>
      </c>
      <c r="FF950">
        <v>1955.06230769231</v>
      </c>
      <c r="FG950">
        <v>39.91</v>
      </c>
      <c r="FH950">
        <v>0</v>
      </c>
      <c r="FI950">
        <v>1762212231.2</v>
      </c>
      <c r="FJ950">
        <v>0</v>
      </c>
      <c r="FK950">
        <v>1143.0232</v>
      </c>
      <c r="FL950">
        <v>-2.37538462968897</v>
      </c>
      <c r="FM950">
        <v>11.8999999700717</v>
      </c>
      <c r="FN950">
        <v>24892.444</v>
      </c>
      <c r="FO950">
        <v>15</v>
      </c>
      <c r="FP950">
        <v>0</v>
      </c>
      <c r="FQ950" t="s">
        <v>441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-49.123405</v>
      </c>
      <c r="GD950">
        <v>-1.59903609022559</v>
      </c>
      <c r="GE950">
        <v>0.697867845279462</v>
      </c>
      <c r="GF950">
        <v>0</v>
      </c>
      <c r="GG950">
        <v>1143.21529411765</v>
      </c>
      <c r="GH950">
        <v>-3.02001528019386</v>
      </c>
      <c r="GI950">
        <v>0.378365177589677</v>
      </c>
      <c r="GJ950">
        <v>-1</v>
      </c>
      <c r="GK950">
        <v>14.644555</v>
      </c>
      <c r="GL950">
        <v>-0.0266030075188185</v>
      </c>
      <c r="GM950">
        <v>0.00342789658537119</v>
      </c>
      <c r="GN950">
        <v>1</v>
      </c>
      <c r="GO950">
        <v>1</v>
      </c>
      <c r="GP950">
        <v>2</v>
      </c>
      <c r="GQ950" t="s">
        <v>460</v>
      </c>
      <c r="GR950">
        <v>3.12533</v>
      </c>
      <c r="GS950">
        <v>2.77785</v>
      </c>
      <c r="GT950">
        <v>0.16529</v>
      </c>
      <c r="GU950">
        <v>0.170515</v>
      </c>
      <c r="GV950">
        <v>0.129613</v>
      </c>
      <c r="GW950">
        <v>0.0891952</v>
      </c>
      <c r="GX950">
        <v>29786.6</v>
      </c>
      <c r="GY950">
        <v>31288.9</v>
      </c>
      <c r="GZ950">
        <v>32434.7</v>
      </c>
      <c r="HA950">
        <v>34305.8</v>
      </c>
      <c r="HB950">
        <v>40374.9</v>
      </c>
      <c r="HC950">
        <v>45042.7</v>
      </c>
      <c r="HD950">
        <v>50980.1</v>
      </c>
      <c r="HE950">
        <v>55019.7</v>
      </c>
      <c r="HF950">
        <v>1.65998</v>
      </c>
      <c r="HG950">
        <v>1.96703</v>
      </c>
      <c r="HH950">
        <v>-0.126865</v>
      </c>
      <c r="HI950">
        <v>0</v>
      </c>
      <c r="HJ950">
        <v>44.3608</v>
      </c>
      <c r="HK950">
        <v>999.9</v>
      </c>
      <c r="HL950">
        <v>53.467</v>
      </c>
      <c r="HM950">
        <v>28.48</v>
      </c>
      <c r="HN950">
        <v>22.9845</v>
      </c>
      <c r="HO950">
        <v>60.9746</v>
      </c>
      <c r="HP950">
        <v>30.6891</v>
      </c>
      <c r="HQ950">
        <v>2</v>
      </c>
      <c r="HR950">
        <v>2.5985</v>
      </c>
      <c r="HS950">
        <v>9.28105</v>
      </c>
      <c r="HT950">
        <v>19.8904</v>
      </c>
      <c r="HU950">
        <v>5.18659</v>
      </c>
      <c r="HV950">
        <v>12.0159</v>
      </c>
      <c r="HW950">
        <v>4.9687</v>
      </c>
      <c r="HX950">
        <v>3.29528</v>
      </c>
      <c r="HY950">
        <v>999.9</v>
      </c>
      <c r="HZ950">
        <v>9999</v>
      </c>
      <c r="IA950">
        <v>9999</v>
      </c>
      <c r="IB950">
        <v>9999</v>
      </c>
      <c r="IC950">
        <v>1.86313</v>
      </c>
      <c r="ID950">
        <v>1.8681</v>
      </c>
      <c r="IE950">
        <v>1.86783</v>
      </c>
      <c r="IF950">
        <v>1.86904</v>
      </c>
      <c r="IG950">
        <v>1.86981</v>
      </c>
      <c r="IH950">
        <v>1.86584</v>
      </c>
      <c r="II950">
        <v>1.86698</v>
      </c>
      <c r="IJ950">
        <v>1.86836</v>
      </c>
      <c r="IK950">
        <v>5</v>
      </c>
      <c r="IL950">
        <v>0</v>
      </c>
      <c r="IM950">
        <v>0</v>
      </c>
      <c r="IN950">
        <v>0</v>
      </c>
      <c r="IO950" t="s">
        <v>443</v>
      </c>
      <c r="IP950" t="s">
        <v>444</v>
      </c>
      <c r="IQ950" t="s">
        <v>445</v>
      </c>
      <c r="IR950" t="s">
        <v>445</v>
      </c>
      <c r="IS950" t="s">
        <v>445</v>
      </c>
      <c r="IT950" t="s">
        <v>445</v>
      </c>
      <c r="IU950">
        <v>0</v>
      </c>
      <c r="IV950">
        <v>100</v>
      </c>
      <c r="IW950">
        <v>100</v>
      </c>
      <c r="IX950">
        <v>5.41</v>
      </c>
      <c r="IY950">
        <v>0.3101</v>
      </c>
      <c r="IZ950">
        <v>0.972545899424372</v>
      </c>
      <c r="JA950">
        <v>0.00534676025210932</v>
      </c>
      <c r="JB950">
        <v>-1.70922874884956e-06</v>
      </c>
      <c r="JC950">
        <v>5.24977269206303e-10</v>
      </c>
      <c r="JD950">
        <v>0.310040366037049</v>
      </c>
      <c r="JE950">
        <v>0</v>
      </c>
      <c r="JF950">
        <v>0</v>
      </c>
      <c r="JG950">
        <v>0</v>
      </c>
      <c r="JH950">
        <v>4</v>
      </c>
      <c r="JI950">
        <v>2317</v>
      </c>
      <c r="JJ950">
        <v>-0</v>
      </c>
      <c r="JK950">
        <v>23</v>
      </c>
      <c r="JL950">
        <v>29370203.9</v>
      </c>
      <c r="JM950">
        <v>29370203.9</v>
      </c>
      <c r="JN950">
        <v>2.70874</v>
      </c>
      <c r="JO950">
        <v>2.60986</v>
      </c>
      <c r="JP950">
        <v>2.19849</v>
      </c>
      <c r="JQ950">
        <v>2.63672</v>
      </c>
      <c r="JR950">
        <v>2.44507</v>
      </c>
      <c r="JS950">
        <v>2.30225</v>
      </c>
      <c r="JT950">
        <v>33.244</v>
      </c>
      <c r="JU950">
        <v>24.07</v>
      </c>
      <c r="JV950">
        <v>18</v>
      </c>
      <c r="JW950">
        <v>481.876</v>
      </c>
      <c r="JX950">
        <v>733.549</v>
      </c>
      <c r="JY950">
        <v>34.4995</v>
      </c>
      <c r="JZ950">
        <v>55.2175</v>
      </c>
      <c r="KA950">
        <v>30.0043</v>
      </c>
      <c r="KB950">
        <v>54.1563</v>
      </c>
      <c r="KC950">
        <v>53.8198</v>
      </c>
      <c r="KD950">
        <v>54.2144</v>
      </c>
      <c r="KE950">
        <v>0</v>
      </c>
      <c r="KF950">
        <v>100</v>
      </c>
      <c r="KG950">
        <v>28.9655</v>
      </c>
      <c r="KH950">
        <v>1161.85</v>
      </c>
      <c r="KI950">
        <v>21.9999</v>
      </c>
      <c r="KJ950">
        <v>92.3997</v>
      </c>
      <c r="KK950">
        <v>89.0246</v>
      </c>
    </row>
    <row r="951" spans="1:297">
      <c r="A951">
        <v>935</v>
      </c>
      <c r="B951">
        <v>1762212236.1</v>
      </c>
      <c r="C951">
        <v>14004.0999999046</v>
      </c>
      <c r="D951" t="s">
        <v>2323</v>
      </c>
      <c r="E951" t="s">
        <v>2324</v>
      </c>
      <c r="F951">
        <v>5</v>
      </c>
      <c r="G951" t="s">
        <v>2186</v>
      </c>
      <c r="H951" t="s">
        <v>438</v>
      </c>
      <c r="I951">
        <v>1762212228.51667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1158.47487380325</v>
      </c>
      <c r="AK951">
        <v>1133.31957575758</v>
      </c>
      <c r="AL951">
        <v>3.44085860663623</v>
      </c>
      <c r="AM951">
        <v>64.5046839738276</v>
      </c>
      <c r="AN951">
        <f>(AP951 - AO951 + DY951*1E3/(8.314*(EA951+273.15)) * AR951/DX951 * AQ951) * DX951/(100*DL951) * 1000/(1000 - AP951)</f>
        <v>0</v>
      </c>
      <c r="AO951">
        <v>21.0061747304263</v>
      </c>
      <c r="AP951">
        <v>35.64522</v>
      </c>
      <c r="AQ951">
        <v>-7.48399860718905e-06</v>
      </c>
      <c r="AR951">
        <v>96.4225212296076</v>
      </c>
      <c r="AS951">
        <v>10</v>
      </c>
      <c r="AT951">
        <v>2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439</v>
      </c>
      <c r="AY951" t="s">
        <v>439</v>
      </c>
      <c r="AZ951">
        <v>0</v>
      </c>
      <c r="BA951">
        <v>0</v>
      </c>
      <c r="BB951">
        <f>1-AZ951/BA951</f>
        <v>0</v>
      </c>
      <c r="BC951">
        <v>0</v>
      </c>
      <c r="BD951" t="s">
        <v>439</v>
      </c>
      <c r="BE951" t="s">
        <v>439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439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440</v>
      </c>
      <c r="DO951">
        <v>2</v>
      </c>
      <c r="DP951" t="b">
        <v>1</v>
      </c>
      <c r="DQ951">
        <v>1762212228.51667</v>
      </c>
      <c r="DR951">
        <v>1071.51083333333</v>
      </c>
      <c r="DS951">
        <v>1121.08166666667</v>
      </c>
      <c r="DT951">
        <v>35.6481916666667</v>
      </c>
      <c r="DU951">
        <v>21.0060666666667</v>
      </c>
      <c r="DV951">
        <v>1066.14416666667</v>
      </c>
      <c r="DW951">
        <v>35.3381333333333</v>
      </c>
      <c r="DX951">
        <v>500.080166666667</v>
      </c>
      <c r="DY951">
        <v>90.783125</v>
      </c>
      <c r="DZ951">
        <v>0.100130933333333</v>
      </c>
      <c r="EA951">
        <v>43.7131583333333</v>
      </c>
      <c r="EB951">
        <v>42.3284833333333</v>
      </c>
      <c r="EC951">
        <v>999.9</v>
      </c>
      <c r="ED951">
        <v>0</v>
      </c>
      <c r="EE951">
        <v>0</v>
      </c>
      <c r="EF951">
        <v>9986.35416666667</v>
      </c>
      <c r="EG951">
        <v>0</v>
      </c>
      <c r="EH951">
        <v>1171.165</v>
      </c>
      <c r="EI951">
        <v>-49.5699</v>
      </c>
      <c r="EJ951">
        <v>1111.12083333333</v>
      </c>
      <c r="EK951">
        <v>1145.13583333333</v>
      </c>
      <c r="EL951">
        <v>14.6421416666667</v>
      </c>
      <c r="EM951">
        <v>1121.08166666667</v>
      </c>
      <c r="EN951">
        <v>21.0060666666667</v>
      </c>
      <c r="EO951">
        <v>3.23625416666667</v>
      </c>
      <c r="EP951">
        <v>1.90699583333333</v>
      </c>
      <c r="EQ951">
        <v>25.29615</v>
      </c>
      <c r="ER951">
        <v>16.6925416666667</v>
      </c>
      <c r="ES951">
        <v>1999.99916666667</v>
      </c>
      <c r="ET951">
        <v>0.97999525</v>
      </c>
      <c r="EU951">
        <v>0.02000455</v>
      </c>
      <c r="EV951">
        <v>0</v>
      </c>
      <c r="EW951">
        <v>1142.88666666667</v>
      </c>
      <c r="EX951">
        <v>5.00059</v>
      </c>
      <c r="EY951">
        <v>24893.5083333333</v>
      </c>
      <c r="EZ951">
        <v>17360.2833333333</v>
      </c>
      <c r="FA951">
        <v>65.6818333333333</v>
      </c>
      <c r="FB951">
        <v>66.3069166666667</v>
      </c>
      <c r="FC951">
        <v>65.21325</v>
      </c>
      <c r="FD951">
        <v>65.6611666666667</v>
      </c>
      <c r="FE951">
        <v>65.7913333333333</v>
      </c>
      <c r="FF951">
        <v>1955.08916666667</v>
      </c>
      <c r="FG951">
        <v>39.91</v>
      </c>
      <c r="FH951">
        <v>0</v>
      </c>
      <c r="FI951">
        <v>1762212235.4</v>
      </c>
      <c r="FJ951">
        <v>0</v>
      </c>
      <c r="FK951">
        <v>1142.91038461538</v>
      </c>
      <c r="FL951">
        <v>-1.12991453633225</v>
      </c>
      <c r="FM951">
        <v>11.9555555441069</v>
      </c>
      <c r="FN951">
        <v>24893.4115384615</v>
      </c>
      <c r="FO951">
        <v>15</v>
      </c>
      <c r="FP951">
        <v>0</v>
      </c>
      <c r="FQ951" t="s">
        <v>441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-49.50523</v>
      </c>
      <c r="GD951">
        <v>-1.9837533834587</v>
      </c>
      <c r="GE951">
        <v>0.701631981240878</v>
      </c>
      <c r="GF951">
        <v>0</v>
      </c>
      <c r="GG951">
        <v>1143.07588235294</v>
      </c>
      <c r="GH951">
        <v>-2.26218488020617</v>
      </c>
      <c r="GI951">
        <v>0.321019677306549</v>
      </c>
      <c r="GJ951">
        <v>-1</v>
      </c>
      <c r="GK951">
        <v>14.64325</v>
      </c>
      <c r="GL951">
        <v>-0.018225563909753</v>
      </c>
      <c r="GM951">
        <v>0.00288522096207553</v>
      </c>
      <c r="GN951">
        <v>1</v>
      </c>
      <c r="GO951">
        <v>1</v>
      </c>
      <c r="GP951">
        <v>2</v>
      </c>
      <c r="GQ951" t="s">
        <v>460</v>
      </c>
      <c r="GR951">
        <v>3.12541</v>
      </c>
      <c r="GS951">
        <v>2.77805</v>
      </c>
      <c r="GT951">
        <v>0.166598</v>
      </c>
      <c r="GU951">
        <v>0.171927</v>
      </c>
      <c r="GV951">
        <v>0.129597</v>
      </c>
      <c r="GW951">
        <v>0.0891943</v>
      </c>
      <c r="GX951">
        <v>29737.5</v>
      </c>
      <c r="GY951">
        <v>31231.8</v>
      </c>
      <c r="GZ951">
        <v>32432.5</v>
      </c>
      <c r="HA951">
        <v>34302.2</v>
      </c>
      <c r="HB951">
        <v>40373.5</v>
      </c>
      <c r="HC951">
        <v>45038.7</v>
      </c>
      <c r="HD951">
        <v>50977</v>
      </c>
      <c r="HE951">
        <v>55014.6</v>
      </c>
      <c r="HF951">
        <v>1.6598</v>
      </c>
      <c r="HG951">
        <v>1.96647</v>
      </c>
      <c r="HH951">
        <v>-0.127163</v>
      </c>
      <c r="HI951">
        <v>0</v>
      </c>
      <c r="HJ951">
        <v>44.3707</v>
      </c>
      <c r="HK951">
        <v>999.9</v>
      </c>
      <c r="HL951">
        <v>53.467</v>
      </c>
      <c r="HM951">
        <v>28.48</v>
      </c>
      <c r="HN951">
        <v>22.9802</v>
      </c>
      <c r="HO951">
        <v>60.9046</v>
      </c>
      <c r="HP951">
        <v>30.637</v>
      </c>
      <c r="HQ951">
        <v>2</v>
      </c>
      <c r="HR951">
        <v>2.60237</v>
      </c>
      <c r="HS951">
        <v>9.28105</v>
      </c>
      <c r="HT951">
        <v>19.8904</v>
      </c>
      <c r="HU951">
        <v>5.18704</v>
      </c>
      <c r="HV951">
        <v>12.0159</v>
      </c>
      <c r="HW951">
        <v>4.9689</v>
      </c>
      <c r="HX951">
        <v>3.29515</v>
      </c>
      <c r="HY951">
        <v>999.9</v>
      </c>
      <c r="HZ951">
        <v>9999</v>
      </c>
      <c r="IA951">
        <v>9999</v>
      </c>
      <c r="IB951">
        <v>9999</v>
      </c>
      <c r="IC951">
        <v>1.86311</v>
      </c>
      <c r="ID951">
        <v>1.86811</v>
      </c>
      <c r="IE951">
        <v>1.86783</v>
      </c>
      <c r="IF951">
        <v>1.86904</v>
      </c>
      <c r="IG951">
        <v>1.86981</v>
      </c>
      <c r="IH951">
        <v>1.86584</v>
      </c>
      <c r="II951">
        <v>1.86696</v>
      </c>
      <c r="IJ951">
        <v>1.86837</v>
      </c>
      <c r="IK951">
        <v>5</v>
      </c>
      <c r="IL951">
        <v>0</v>
      </c>
      <c r="IM951">
        <v>0</v>
      </c>
      <c r="IN951">
        <v>0</v>
      </c>
      <c r="IO951" t="s">
        <v>443</v>
      </c>
      <c r="IP951" t="s">
        <v>444</v>
      </c>
      <c r="IQ951" t="s">
        <v>445</v>
      </c>
      <c r="IR951" t="s">
        <v>445</v>
      </c>
      <c r="IS951" t="s">
        <v>445</v>
      </c>
      <c r="IT951" t="s">
        <v>445</v>
      </c>
      <c r="IU951">
        <v>0</v>
      </c>
      <c r="IV951">
        <v>100</v>
      </c>
      <c r="IW951">
        <v>100</v>
      </c>
      <c r="IX951">
        <v>5.45</v>
      </c>
      <c r="IY951">
        <v>0.31</v>
      </c>
      <c r="IZ951">
        <v>0.972545899424372</v>
      </c>
      <c r="JA951">
        <v>0.00534676025210932</v>
      </c>
      <c r="JB951">
        <v>-1.70922874884956e-06</v>
      </c>
      <c r="JC951">
        <v>5.24977269206303e-10</v>
      </c>
      <c r="JD951">
        <v>0.310040366037049</v>
      </c>
      <c r="JE951">
        <v>0</v>
      </c>
      <c r="JF951">
        <v>0</v>
      </c>
      <c r="JG951">
        <v>0</v>
      </c>
      <c r="JH951">
        <v>4</v>
      </c>
      <c r="JI951">
        <v>2317</v>
      </c>
      <c r="JJ951">
        <v>-0</v>
      </c>
      <c r="JK951">
        <v>23</v>
      </c>
      <c r="JL951">
        <v>29370203.9</v>
      </c>
      <c r="JM951">
        <v>29370203.9</v>
      </c>
      <c r="JN951">
        <v>2.72827</v>
      </c>
      <c r="JO951">
        <v>2.60254</v>
      </c>
      <c r="JP951">
        <v>2.19849</v>
      </c>
      <c r="JQ951">
        <v>2.63672</v>
      </c>
      <c r="JR951">
        <v>2.44629</v>
      </c>
      <c r="JS951">
        <v>2.35229</v>
      </c>
      <c r="JT951">
        <v>33.244</v>
      </c>
      <c r="JU951">
        <v>24.0875</v>
      </c>
      <c r="JV951">
        <v>18</v>
      </c>
      <c r="JW951">
        <v>481.945</v>
      </c>
      <c r="JX951">
        <v>733.31</v>
      </c>
      <c r="JY951">
        <v>34.517</v>
      </c>
      <c r="JZ951">
        <v>55.2532</v>
      </c>
      <c r="KA951">
        <v>30.0044</v>
      </c>
      <c r="KB951">
        <v>54.1919</v>
      </c>
      <c r="KC951">
        <v>53.8537</v>
      </c>
      <c r="KD951">
        <v>54.7089</v>
      </c>
      <c r="KE951">
        <v>0</v>
      </c>
      <c r="KF951">
        <v>100</v>
      </c>
      <c r="KG951">
        <v>28.9655</v>
      </c>
      <c r="KH951">
        <v>1168.66</v>
      </c>
      <c r="KI951">
        <v>21.9999</v>
      </c>
      <c r="KJ951">
        <v>92.3939</v>
      </c>
      <c r="KK951">
        <v>89.0159</v>
      </c>
    </row>
    <row r="952" spans="1:297">
      <c r="A952">
        <v>936</v>
      </c>
      <c r="B952">
        <v>1762212241.1</v>
      </c>
      <c r="C952">
        <v>14009.0999999046</v>
      </c>
      <c r="D952" t="s">
        <v>2325</v>
      </c>
      <c r="E952" t="s">
        <v>2326</v>
      </c>
      <c r="F952">
        <v>5</v>
      </c>
      <c r="G952" t="s">
        <v>2186</v>
      </c>
      <c r="H952" t="s">
        <v>438</v>
      </c>
      <c r="I952">
        <v>1762212233.51667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1176.26814032712</v>
      </c>
      <c r="AK952">
        <v>1150.94254545455</v>
      </c>
      <c r="AL952">
        <v>3.53499670805986</v>
      </c>
      <c r="AM952">
        <v>64.5046839738276</v>
      </c>
      <c r="AN952">
        <f>(AP952 - AO952 + DY952*1E3/(8.314*(EA952+273.15)) * AR952/DX952 * AQ952) * DX952/(100*DL952) * 1000/(1000 - AP952)</f>
        <v>0</v>
      </c>
      <c r="AO952">
        <v>21.0068316453525</v>
      </c>
      <c r="AP952">
        <v>35.6445254545454</v>
      </c>
      <c r="AQ952">
        <v>-3.1889491312924e-06</v>
      </c>
      <c r="AR952">
        <v>96.4225212296076</v>
      </c>
      <c r="AS952">
        <v>10</v>
      </c>
      <c r="AT952">
        <v>2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439</v>
      </c>
      <c r="AY952" t="s">
        <v>439</v>
      </c>
      <c r="AZ952">
        <v>0</v>
      </c>
      <c r="BA952">
        <v>0</v>
      </c>
      <c r="BB952">
        <f>1-AZ952/BA952</f>
        <v>0</v>
      </c>
      <c r="BC952">
        <v>0</v>
      </c>
      <c r="BD952" t="s">
        <v>439</v>
      </c>
      <c r="BE952" t="s">
        <v>439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439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440</v>
      </c>
      <c r="DO952">
        <v>2</v>
      </c>
      <c r="DP952" t="b">
        <v>1</v>
      </c>
      <c r="DQ952">
        <v>1762212233.51667</v>
      </c>
      <c r="DR952">
        <v>1087.82416666667</v>
      </c>
      <c r="DS952">
        <v>1138.15583333333</v>
      </c>
      <c r="DT952">
        <v>35.6455</v>
      </c>
      <c r="DU952">
        <v>21.006375</v>
      </c>
      <c r="DV952">
        <v>1082.40166666667</v>
      </c>
      <c r="DW952">
        <v>35.33545</v>
      </c>
      <c r="DX952">
        <v>500.026583333333</v>
      </c>
      <c r="DY952">
        <v>90.78525</v>
      </c>
      <c r="DZ952">
        <v>0.100009225</v>
      </c>
      <c r="EA952">
        <v>43.7267833333333</v>
      </c>
      <c r="EB952">
        <v>42.3430833333333</v>
      </c>
      <c r="EC952">
        <v>999.9</v>
      </c>
      <c r="ED952">
        <v>0</v>
      </c>
      <c r="EE952">
        <v>0</v>
      </c>
      <c r="EF952">
        <v>9994.89583333333</v>
      </c>
      <c r="EG952">
        <v>0</v>
      </c>
      <c r="EH952">
        <v>1171.09833333333</v>
      </c>
      <c r="EI952">
        <v>-50.3321333333333</v>
      </c>
      <c r="EJ952">
        <v>1128.035</v>
      </c>
      <c r="EK952">
        <v>1162.57833333333</v>
      </c>
      <c r="EL952">
        <v>14.639125</v>
      </c>
      <c r="EM952">
        <v>1138.15583333333</v>
      </c>
      <c r="EN952">
        <v>21.006375</v>
      </c>
      <c r="EO952">
        <v>3.23608583333333</v>
      </c>
      <c r="EP952">
        <v>1.90706916666667</v>
      </c>
      <c r="EQ952">
        <v>25.295275</v>
      </c>
      <c r="ER952">
        <v>16.6931583333333</v>
      </c>
      <c r="ES952">
        <v>1999.97</v>
      </c>
      <c r="ET952">
        <v>0.97999525</v>
      </c>
      <c r="EU952">
        <v>0.02000455</v>
      </c>
      <c r="EV952">
        <v>0</v>
      </c>
      <c r="EW952">
        <v>1142.71916666667</v>
      </c>
      <c r="EX952">
        <v>5.00059</v>
      </c>
      <c r="EY952">
        <v>24893.75</v>
      </c>
      <c r="EZ952">
        <v>17360.0166666667</v>
      </c>
      <c r="FA952">
        <v>65.708</v>
      </c>
      <c r="FB952">
        <v>66.33825</v>
      </c>
      <c r="FC952">
        <v>65.24975</v>
      </c>
      <c r="FD952">
        <v>65.6923333333333</v>
      </c>
      <c r="FE952">
        <v>65.8278333333333</v>
      </c>
      <c r="FF952">
        <v>1955.06</v>
      </c>
      <c r="FG952">
        <v>39.91</v>
      </c>
      <c r="FH952">
        <v>0</v>
      </c>
      <c r="FI952">
        <v>1762212240.2</v>
      </c>
      <c r="FJ952">
        <v>0</v>
      </c>
      <c r="FK952">
        <v>1142.75653846154</v>
      </c>
      <c r="FL952">
        <v>-1.95521367866673</v>
      </c>
      <c r="FM952">
        <v>5.15555552561788</v>
      </c>
      <c r="FN952">
        <v>24893.8</v>
      </c>
      <c r="FO952">
        <v>15</v>
      </c>
      <c r="FP952">
        <v>0</v>
      </c>
      <c r="FQ952" t="s">
        <v>441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-49.893265</v>
      </c>
      <c r="GD952">
        <v>-9.52716541353383</v>
      </c>
      <c r="GE952">
        <v>1.02185804066661</v>
      </c>
      <c r="GF952">
        <v>0</v>
      </c>
      <c r="GG952">
        <v>1142.83823529412</v>
      </c>
      <c r="GH952">
        <v>-1.91596638979013</v>
      </c>
      <c r="GI952">
        <v>0.299130805425229</v>
      </c>
      <c r="GJ952">
        <v>-1</v>
      </c>
      <c r="GK952">
        <v>14.640965</v>
      </c>
      <c r="GL952">
        <v>-0.0319353383458399</v>
      </c>
      <c r="GM952">
        <v>0.00379160586031825</v>
      </c>
      <c r="GN952">
        <v>1</v>
      </c>
      <c r="GO952">
        <v>1</v>
      </c>
      <c r="GP952">
        <v>2</v>
      </c>
      <c r="GQ952" t="s">
        <v>460</v>
      </c>
      <c r="GR952">
        <v>3.12525</v>
      </c>
      <c r="GS952">
        <v>2.77796</v>
      </c>
      <c r="GT952">
        <v>0.168247</v>
      </c>
      <c r="GU952">
        <v>0.173462</v>
      </c>
      <c r="GV952">
        <v>0.129586</v>
      </c>
      <c r="GW952">
        <v>0.0891841</v>
      </c>
      <c r="GX952">
        <v>29675.3</v>
      </c>
      <c r="GY952">
        <v>31169.5</v>
      </c>
      <c r="GZ952">
        <v>32429.7</v>
      </c>
      <c r="HA952">
        <v>34298.2</v>
      </c>
      <c r="HB952">
        <v>40371.5</v>
      </c>
      <c r="HC952">
        <v>45034.4</v>
      </c>
      <c r="HD952">
        <v>50973.2</v>
      </c>
      <c r="HE952">
        <v>55008.4</v>
      </c>
      <c r="HF952">
        <v>1.6591</v>
      </c>
      <c r="HG952">
        <v>1.96612</v>
      </c>
      <c r="HH952">
        <v>-0.126325</v>
      </c>
      <c r="HI952">
        <v>0</v>
      </c>
      <c r="HJ952">
        <v>44.3862</v>
      </c>
      <c r="HK952">
        <v>999.9</v>
      </c>
      <c r="HL952">
        <v>53.467</v>
      </c>
      <c r="HM952">
        <v>28.48</v>
      </c>
      <c r="HN952">
        <v>22.9842</v>
      </c>
      <c r="HO952">
        <v>60.4646</v>
      </c>
      <c r="HP952">
        <v>30.7091</v>
      </c>
      <c r="HQ952">
        <v>2</v>
      </c>
      <c r="HR952">
        <v>2.60683</v>
      </c>
      <c r="HS952">
        <v>9.28105</v>
      </c>
      <c r="HT952">
        <v>19.8901</v>
      </c>
      <c r="HU952">
        <v>5.18704</v>
      </c>
      <c r="HV952">
        <v>12.0159</v>
      </c>
      <c r="HW952">
        <v>4.96875</v>
      </c>
      <c r="HX952">
        <v>3.29533</v>
      </c>
      <c r="HY952">
        <v>999.9</v>
      </c>
      <c r="HZ952">
        <v>9999</v>
      </c>
      <c r="IA952">
        <v>9999</v>
      </c>
      <c r="IB952">
        <v>9999</v>
      </c>
      <c r="IC952">
        <v>1.86313</v>
      </c>
      <c r="ID952">
        <v>1.8681</v>
      </c>
      <c r="IE952">
        <v>1.86783</v>
      </c>
      <c r="IF952">
        <v>1.86901</v>
      </c>
      <c r="IG952">
        <v>1.86981</v>
      </c>
      <c r="IH952">
        <v>1.86584</v>
      </c>
      <c r="II952">
        <v>1.86701</v>
      </c>
      <c r="IJ952">
        <v>1.86838</v>
      </c>
      <c r="IK952">
        <v>5</v>
      </c>
      <c r="IL952">
        <v>0</v>
      </c>
      <c r="IM952">
        <v>0</v>
      </c>
      <c r="IN952">
        <v>0</v>
      </c>
      <c r="IO952" t="s">
        <v>443</v>
      </c>
      <c r="IP952" t="s">
        <v>444</v>
      </c>
      <c r="IQ952" t="s">
        <v>445</v>
      </c>
      <c r="IR952" t="s">
        <v>445</v>
      </c>
      <c r="IS952" t="s">
        <v>445</v>
      </c>
      <c r="IT952" t="s">
        <v>445</v>
      </c>
      <c r="IU952">
        <v>0</v>
      </c>
      <c r="IV952">
        <v>100</v>
      </c>
      <c r="IW952">
        <v>100</v>
      </c>
      <c r="IX952">
        <v>5.52</v>
      </c>
      <c r="IY952">
        <v>0.31</v>
      </c>
      <c r="IZ952">
        <v>0.972545899424372</v>
      </c>
      <c r="JA952">
        <v>0.00534676025210932</v>
      </c>
      <c r="JB952">
        <v>-1.70922874884956e-06</v>
      </c>
      <c r="JC952">
        <v>5.24977269206303e-10</v>
      </c>
      <c r="JD952">
        <v>0.310040366037049</v>
      </c>
      <c r="JE952">
        <v>0</v>
      </c>
      <c r="JF952">
        <v>0</v>
      </c>
      <c r="JG952">
        <v>0</v>
      </c>
      <c r="JH952">
        <v>4</v>
      </c>
      <c r="JI952">
        <v>2317</v>
      </c>
      <c r="JJ952">
        <v>-0</v>
      </c>
      <c r="JK952">
        <v>23</v>
      </c>
      <c r="JL952">
        <v>29370204</v>
      </c>
      <c r="JM952">
        <v>29370204</v>
      </c>
      <c r="JN952">
        <v>2.76733</v>
      </c>
      <c r="JO952">
        <v>2.60864</v>
      </c>
      <c r="JP952">
        <v>2.19849</v>
      </c>
      <c r="JQ952">
        <v>2.63672</v>
      </c>
      <c r="JR952">
        <v>2.44629</v>
      </c>
      <c r="JS952">
        <v>2.30591</v>
      </c>
      <c r="JT952">
        <v>33.244</v>
      </c>
      <c r="JU952">
        <v>24.0787</v>
      </c>
      <c r="JV952">
        <v>18</v>
      </c>
      <c r="JW952">
        <v>481.638</v>
      </c>
      <c r="JX952">
        <v>733.305</v>
      </c>
      <c r="JY952">
        <v>34.5395</v>
      </c>
      <c r="JZ952">
        <v>55.2956</v>
      </c>
      <c r="KA952">
        <v>30.0043</v>
      </c>
      <c r="KB952">
        <v>54.2288</v>
      </c>
      <c r="KC952">
        <v>53.8921</v>
      </c>
      <c r="KD952">
        <v>55.4511</v>
      </c>
      <c r="KE952">
        <v>0</v>
      </c>
      <c r="KF952">
        <v>100</v>
      </c>
      <c r="KG952">
        <v>28.6205</v>
      </c>
      <c r="KH952">
        <v>1189.06</v>
      </c>
      <c r="KI952">
        <v>21.9999</v>
      </c>
      <c r="KJ952">
        <v>92.3865</v>
      </c>
      <c r="KK952">
        <v>89.0057</v>
      </c>
    </row>
    <row r="953" spans="1:297">
      <c r="A953">
        <v>937</v>
      </c>
      <c r="B953">
        <v>1762212246.1</v>
      </c>
      <c r="C953">
        <v>14014.0999999046</v>
      </c>
      <c r="D953" t="s">
        <v>2327</v>
      </c>
      <c r="E953" t="s">
        <v>2328</v>
      </c>
      <c r="F953">
        <v>5</v>
      </c>
      <c r="G953" t="s">
        <v>2186</v>
      </c>
      <c r="H953" t="s">
        <v>438</v>
      </c>
      <c r="I953">
        <v>1762212238.51667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1193.06372652739</v>
      </c>
      <c r="AK953">
        <v>1167.96212121212</v>
      </c>
      <c r="AL953">
        <v>3.41517910410052</v>
      </c>
      <c r="AM953">
        <v>64.5046839738276</v>
      </c>
      <c r="AN953">
        <f>(AP953 - AO953 + DY953*1E3/(8.314*(EA953+273.15)) * AR953/DX953 * AQ953) * DX953/(100*DL953) * 1000/(1000 - AP953)</f>
        <v>0</v>
      </c>
      <c r="AO953">
        <v>21.0065638597907</v>
      </c>
      <c r="AP953">
        <v>35.6387824242424</v>
      </c>
      <c r="AQ953">
        <v>-2.01613320953764e-05</v>
      </c>
      <c r="AR953">
        <v>96.4225212296076</v>
      </c>
      <c r="AS953">
        <v>11</v>
      </c>
      <c r="AT953">
        <v>2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439</v>
      </c>
      <c r="AY953" t="s">
        <v>439</v>
      </c>
      <c r="AZ953">
        <v>0</v>
      </c>
      <c r="BA953">
        <v>0</v>
      </c>
      <c r="BB953">
        <f>1-AZ953/BA953</f>
        <v>0</v>
      </c>
      <c r="BC953">
        <v>0</v>
      </c>
      <c r="BD953" t="s">
        <v>439</v>
      </c>
      <c r="BE953" t="s">
        <v>439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439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440</v>
      </c>
      <c r="DO953">
        <v>2</v>
      </c>
      <c r="DP953" t="b">
        <v>1</v>
      </c>
      <c r="DQ953">
        <v>1762212238.51667</v>
      </c>
      <c r="DR953">
        <v>1104.4325</v>
      </c>
      <c r="DS953">
        <v>1155.235</v>
      </c>
      <c r="DT953">
        <v>35.644</v>
      </c>
      <c r="DU953">
        <v>21.0066583333333</v>
      </c>
      <c r="DV953">
        <v>1098.9525</v>
      </c>
      <c r="DW953">
        <v>35.3339666666667</v>
      </c>
      <c r="DX953">
        <v>499.978416666667</v>
      </c>
      <c r="DY953">
        <v>90.7864416666667</v>
      </c>
      <c r="DZ953">
        <v>0.0999627416666667</v>
      </c>
      <c r="EA953">
        <v>43.7385916666667</v>
      </c>
      <c r="EB953">
        <v>42.3615583333333</v>
      </c>
      <c r="EC953">
        <v>999.9</v>
      </c>
      <c r="ED953">
        <v>0</v>
      </c>
      <c r="EE953">
        <v>0</v>
      </c>
      <c r="EF953">
        <v>9996.35583333333</v>
      </c>
      <c r="EG953">
        <v>0</v>
      </c>
      <c r="EH953">
        <v>1171.04</v>
      </c>
      <c r="EI953">
        <v>-50.8032166666667</v>
      </c>
      <c r="EJ953">
        <v>1145.255</v>
      </c>
      <c r="EK953">
        <v>1180.02416666667</v>
      </c>
      <c r="EL953">
        <v>14.6373416666667</v>
      </c>
      <c r="EM953">
        <v>1155.235</v>
      </c>
      <c r="EN953">
        <v>21.0066583333333</v>
      </c>
      <c r="EO953">
        <v>3.23599333333333</v>
      </c>
      <c r="EP953">
        <v>1.90712083333333</v>
      </c>
      <c r="EQ953">
        <v>25.2947916666667</v>
      </c>
      <c r="ER953">
        <v>16.6935833333333</v>
      </c>
      <c r="ES953">
        <v>1999.9675</v>
      </c>
      <c r="ET953">
        <v>0.9799955</v>
      </c>
      <c r="EU953">
        <v>0.0200042916666667</v>
      </c>
      <c r="EV953">
        <v>0</v>
      </c>
      <c r="EW953">
        <v>1142.58666666667</v>
      </c>
      <c r="EX953">
        <v>5.00059</v>
      </c>
      <c r="EY953">
        <v>24894.2416666667</v>
      </c>
      <c r="EZ953">
        <v>17360</v>
      </c>
      <c r="FA953">
        <v>65.7393333333333</v>
      </c>
      <c r="FB953">
        <v>66.3695833333333</v>
      </c>
      <c r="FC953">
        <v>65.2861666666667</v>
      </c>
      <c r="FD953">
        <v>65.7185</v>
      </c>
      <c r="FE953">
        <v>65.8643333333333</v>
      </c>
      <c r="FF953">
        <v>1955.0575</v>
      </c>
      <c r="FG953">
        <v>39.91</v>
      </c>
      <c r="FH953">
        <v>0</v>
      </c>
      <c r="FI953">
        <v>1762212245.6</v>
      </c>
      <c r="FJ953">
        <v>0</v>
      </c>
      <c r="FK953">
        <v>1142.588</v>
      </c>
      <c r="FL953">
        <v>-2.14769230789984</v>
      </c>
      <c r="FM953">
        <v>-2.43076921304186</v>
      </c>
      <c r="FN953">
        <v>24894.268</v>
      </c>
      <c r="FO953">
        <v>15</v>
      </c>
      <c r="FP953">
        <v>0</v>
      </c>
      <c r="FQ953" t="s">
        <v>441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-50.3821285714286</v>
      </c>
      <c r="GD953">
        <v>-6.80216883116888</v>
      </c>
      <c r="GE953">
        <v>0.851524311731255</v>
      </c>
      <c r="GF953">
        <v>0</v>
      </c>
      <c r="GG953">
        <v>1142.69529411765</v>
      </c>
      <c r="GH953">
        <v>-1.88051947834339</v>
      </c>
      <c r="GI953">
        <v>0.29442102001086</v>
      </c>
      <c r="GJ953">
        <v>-1</v>
      </c>
      <c r="GK953">
        <v>14.6383571428571</v>
      </c>
      <c r="GL953">
        <v>-0.0217168831168771</v>
      </c>
      <c r="GM953">
        <v>0.00285699999642842</v>
      </c>
      <c r="GN953">
        <v>1</v>
      </c>
      <c r="GO953">
        <v>1</v>
      </c>
      <c r="GP953">
        <v>2</v>
      </c>
      <c r="GQ953" t="s">
        <v>460</v>
      </c>
      <c r="GR953">
        <v>3.12525</v>
      </c>
      <c r="GS953">
        <v>2.7779</v>
      </c>
      <c r="GT953">
        <v>0.169851</v>
      </c>
      <c r="GU953">
        <v>0.175019</v>
      </c>
      <c r="GV953">
        <v>0.12956</v>
      </c>
      <c r="GW953">
        <v>0.0891781</v>
      </c>
      <c r="GX953">
        <v>29614.9</v>
      </c>
      <c r="GY953">
        <v>31106.6</v>
      </c>
      <c r="GZ953">
        <v>32426.9</v>
      </c>
      <c r="HA953">
        <v>34294.4</v>
      </c>
      <c r="HB953">
        <v>40370.3</v>
      </c>
      <c r="HC953">
        <v>45029.8</v>
      </c>
      <c r="HD953">
        <v>50969.7</v>
      </c>
      <c r="HE953">
        <v>55002.3</v>
      </c>
      <c r="HF953">
        <v>1.65853</v>
      </c>
      <c r="HG953">
        <v>1.96557</v>
      </c>
      <c r="HH953">
        <v>-0.125967</v>
      </c>
      <c r="HI953">
        <v>0</v>
      </c>
      <c r="HJ953">
        <v>44.3999</v>
      </c>
      <c r="HK953">
        <v>999.9</v>
      </c>
      <c r="HL953">
        <v>53.467</v>
      </c>
      <c r="HM953">
        <v>28.47</v>
      </c>
      <c r="HN953">
        <v>22.9693</v>
      </c>
      <c r="HO953">
        <v>60.8346</v>
      </c>
      <c r="HP953">
        <v>30.7011</v>
      </c>
      <c r="HQ953">
        <v>2</v>
      </c>
      <c r="HR953">
        <v>2.61118</v>
      </c>
      <c r="HS953">
        <v>9.28105</v>
      </c>
      <c r="HT953">
        <v>19.8903</v>
      </c>
      <c r="HU953">
        <v>5.18689</v>
      </c>
      <c r="HV953">
        <v>12.0159</v>
      </c>
      <c r="HW953">
        <v>4.9688</v>
      </c>
      <c r="HX953">
        <v>3.2954</v>
      </c>
      <c r="HY953">
        <v>999.9</v>
      </c>
      <c r="HZ953">
        <v>9999</v>
      </c>
      <c r="IA953">
        <v>9999</v>
      </c>
      <c r="IB953">
        <v>9999</v>
      </c>
      <c r="IC953">
        <v>1.86313</v>
      </c>
      <c r="ID953">
        <v>1.86811</v>
      </c>
      <c r="IE953">
        <v>1.86783</v>
      </c>
      <c r="IF953">
        <v>1.86902</v>
      </c>
      <c r="IG953">
        <v>1.86981</v>
      </c>
      <c r="IH953">
        <v>1.86584</v>
      </c>
      <c r="II953">
        <v>1.867</v>
      </c>
      <c r="IJ953">
        <v>1.8684</v>
      </c>
      <c r="IK953">
        <v>5</v>
      </c>
      <c r="IL953">
        <v>0</v>
      </c>
      <c r="IM953">
        <v>0</v>
      </c>
      <c r="IN953">
        <v>0</v>
      </c>
      <c r="IO953" t="s">
        <v>443</v>
      </c>
      <c r="IP953" t="s">
        <v>444</v>
      </c>
      <c r="IQ953" t="s">
        <v>445</v>
      </c>
      <c r="IR953" t="s">
        <v>445</v>
      </c>
      <c r="IS953" t="s">
        <v>445</v>
      </c>
      <c r="IT953" t="s">
        <v>445</v>
      </c>
      <c r="IU953">
        <v>0</v>
      </c>
      <c r="IV953">
        <v>100</v>
      </c>
      <c r="IW953">
        <v>100</v>
      </c>
      <c r="IX953">
        <v>5.56</v>
      </c>
      <c r="IY953">
        <v>0.31</v>
      </c>
      <c r="IZ953">
        <v>0.972545899424372</v>
      </c>
      <c r="JA953">
        <v>0.00534676025210932</v>
      </c>
      <c r="JB953">
        <v>-1.70922874884956e-06</v>
      </c>
      <c r="JC953">
        <v>5.24977269206303e-10</v>
      </c>
      <c r="JD953">
        <v>0.310040366037049</v>
      </c>
      <c r="JE953">
        <v>0</v>
      </c>
      <c r="JF953">
        <v>0</v>
      </c>
      <c r="JG953">
        <v>0</v>
      </c>
      <c r="JH953">
        <v>4</v>
      </c>
      <c r="JI953">
        <v>2317</v>
      </c>
      <c r="JJ953">
        <v>-0</v>
      </c>
      <c r="JK953">
        <v>23</v>
      </c>
      <c r="JL953">
        <v>29370204.1</v>
      </c>
      <c r="JM953">
        <v>29370204.1</v>
      </c>
      <c r="JN953">
        <v>2.80273</v>
      </c>
      <c r="JO953">
        <v>2.61108</v>
      </c>
      <c r="JP953">
        <v>2.19849</v>
      </c>
      <c r="JQ953">
        <v>2.63794</v>
      </c>
      <c r="JR953">
        <v>2.44507</v>
      </c>
      <c r="JS953">
        <v>2.28516</v>
      </c>
      <c r="JT953">
        <v>33.244</v>
      </c>
      <c r="JU953">
        <v>24.0787</v>
      </c>
      <c r="JV953">
        <v>18</v>
      </c>
      <c r="JW953">
        <v>481.442</v>
      </c>
      <c r="JX953">
        <v>733.086</v>
      </c>
      <c r="JY953">
        <v>34.5593</v>
      </c>
      <c r="JZ953">
        <v>55.3364</v>
      </c>
      <c r="KA953">
        <v>30.0044</v>
      </c>
      <c r="KB953">
        <v>54.2687</v>
      </c>
      <c r="KC953">
        <v>53.9282</v>
      </c>
      <c r="KD953">
        <v>56.0772</v>
      </c>
      <c r="KE953">
        <v>0</v>
      </c>
      <c r="KF953">
        <v>100</v>
      </c>
      <c r="KG953">
        <v>28.2551</v>
      </c>
      <c r="KH953">
        <v>1209.47</v>
      </c>
      <c r="KI953">
        <v>21.9999</v>
      </c>
      <c r="KJ953">
        <v>92.3797</v>
      </c>
      <c r="KK953">
        <v>88.9958</v>
      </c>
    </row>
    <row r="954" spans="1:297">
      <c r="A954">
        <v>938</v>
      </c>
      <c r="B954">
        <v>1762212251.1</v>
      </c>
      <c r="C954">
        <v>14019.0999999046</v>
      </c>
      <c r="D954" t="s">
        <v>2329</v>
      </c>
      <c r="E954" t="s">
        <v>2330</v>
      </c>
      <c r="F954">
        <v>5</v>
      </c>
      <c r="G954" t="s">
        <v>2186</v>
      </c>
      <c r="H954" t="s">
        <v>438</v>
      </c>
      <c r="I954">
        <v>1762212242.94615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1210.00619205346</v>
      </c>
      <c r="AK954">
        <v>1184.97933333333</v>
      </c>
      <c r="AL954">
        <v>3.38369878245402</v>
      </c>
      <c r="AM954">
        <v>64.5046839738276</v>
      </c>
      <c r="AN954">
        <f>(AP954 - AO954 + DY954*1E3/(8.314*(EA954+273.15)) * AR954/DX954 * AQ954) * DX954/(100*DL954) * 1000/(1000 - AP954)</f>
        <v>0</v>
      </c>
      <c r="AO954">
        <v>21.0072763724554</v>
      </c>
      <c r="AP954">
        <v>35.639916969697</v>
      </c>
      <c r="AQ954">
        <v>-2.72755455171429e-06</v>
      </c>
      <c r="AR954">
        <v>96.4225212296076</v>
      </c>
      <c r="AS954">
        <v>11</v>
      </c>
      <c r="AT954">
        <v>2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439</v>
      </c>
      <c r="AY954" t="s">
        <v>439</v>
      </c>
      <c r="AZ954">
        <v>0</v>
      </c>
      <c r="BA954">
        <v>0</v>
      </c>
      <c r="BB954">
        <f>1-AZ954/BA954</f>
        <v>0</v>
      </c>
      <c r="BC954">
        <v>0</v>
      </c>
      <c r="BD954" t="s">
        <v>439</v>
      </c>
      <c r="BE954" t="s">
        <v>439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439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440</v>
      </c>
      <c r="DO954">
        <v>2</v>
      </c>
      <c r="DP954" t="b">
        <v>1</v>
      </c>
      <c r="DQ954">
        <v>1762212242.94615</v>
      </c>
      <c r="DR954">
        <v>1119.16846153846</v>
      </c>
      <c r="DS954">
        <v>1170.17923076923</v>
      </c>
      <c r="DT954">
        <v>35.6419</v>
      </c>
      <c r="DU954">
        <v>21.0069384615385</v>
      </c>
      <c r="DV954">
        <v>1113.63692307692</v>
      </c>
      <c r="DW954">
        <v>35.3318769230769</v>
      </c>
      <c r="DX954">
        <v>500.025461538462</v>
      </c>
      <c r="DY954">
        <v>90.7867615384615</v>
      </c>
      <c r="DZ954">
        <v>0.0999982615384615</v>
      </c>
      <c r="EA954">
        <v>43.7508615384615</v>
      </c>
      <c r="EB954">
        <v>42.3750461538461</v>
      </c>
      <c r="EC954">
        <v>999.9</v>
      </c>
      <c r="ED954">
        <v>0</v>
      </c>
      <c r="EE954">
        <v>0</v>
      </c>
      <c r="EF954">
        <v>9998.98769230769</v>
      </c>
      <c r="EG954">
        <v>0</v>
      </c>
      <c r="EH954">
        <v>1157.73769230769</v>
      </c>
      <c r="EI954">
        <v>-51.0124692307692</v>
      </c>
      <c r="EJ954">
        <v>1160.53307692308</v>
      </c>
      <c r="EK954">
        <v>1195.29076923077</v>
      </c>
      <c r="EL954">
        <v>14.6349538461538</v>
      </c>
      <c r="EM954">
        <v>1170.17923076923</v>
      </c>
      <c r="EN954">
        <v>21.0069384615385</v>
      </c>
      <c r="EO954">
        <v>3.23581384615385</v>
      </c>
      <c r="EP954">
        <v>1.90715230769231</v>
      </c>
      <c r="EQ954">
        <v>25.2938615384615</v>
      </c>
      <c r="ER954">
        <v>16.6938461538461</v>
      </c>
      <c r="ES954">
        <v>1999.97461538462</v>
      </c>
      <c r="ET954">
        <v>0.979995692307692</v>
      </c>
      <c r="EU954">
        <v>0.0200040923076923</v>
      </c>
      <c r="EV954">
        <v>0</v>
      </c>
      <c r="EW954">
        <v>1142.39076923077</v>
      </c>
      <c r="EX954">
        <v>5.00059</v>
      </c>
      <c r="EY954">
        <v>24893.7923076923</v>
      </c>
      <c r="EZ954">
        <v>17360.0692307692</v>
      </c>
      <c r="FA954">
        <v>65.7737692307692</v>
      </c>
      <c r="FB954">
        <v>66.3987692307692</v>
      </c>
      <c r="FC954">
        <v>65.3073076923077</v>
      </c>
      <c r="FD954">
        <v>65.7402307692308</v>
      </c>
      <c r="FE954">
        <v>65.894</v>
      </c>
      <c r="FF954">
        <v>1955.06461538462</v>
      </c>
      <c r="FG954">
        <v>39.91</v>
      </c>
      <c r="FH954">
        <v>0</v>
      </c>
      <c r="FI954">
        <v>1762212250.4</v>
      </c>
      <c r="FJ954">
        <v>0</v>
      </c>
      <c r="FK954">
        <v>1142.3744</v>
      </c>
      <c r="FL954">
        <v>-2.47615383619599</v>
      </c>
      <c r="FM954">
        <v>-3.59999999017876</v>
      </c>
      <c r="FN954">
        <v>24893.628</v>
      </c>
      <c r="FO954">
        <v>15</v>
      </c>
      <c r="FP954">
        <v>0</v>
      </c>
      <c r="FQ954" t="s">
        <v>441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-50.88875</v>
      </c>
      <c r="GD954">
        <v>-2.21126616541355</v>
      </c>
      <c r="GE954">
        <v>0.43070222718254</v>
      </c>
      <c r="GF954">
        <v>0</v>
      </c>
      <c r="GG954">
        <v>1142.55588235294</v>
      </c>
      <c r="GH954">
        <v>-2.40366692113722</v>
      </c>
      <c r="GI954">
        <v>0.30719908899086</v>
      </c>
      <c r="GJ954">
        <v>-1</v>
      </c>
      <c r="GK954">
        <v>14.636395</v>
      </c>
      <c r="GL954">
        <v>-0.0317909774436065</v>
      </c>
      <c r="GM954">
        <v>0.00345607797944426</v>
      </c>
      <c r="GN954">
        <v>1</v>
      </c>
      <c r="GO954">
        <v>1</v>
      </c>
      <c r="GP954">
        <v>2</v>
      </c>
      <c r="GQ954" t="s">
        <v>460</v>
      </c>
      <c r="GR954">
        <v>3.12526</v>
      </c>
      <c r="GS954">
        <v>2.77784</v>
      </c>
      <c r="GT954">
        <v>0.171436</v>
      </c>
      <c r="GU954">
        <v>0.176654</v>
      </c>
      <c r="GV954">
        <v>0.129549</v>
      </c>
      <c r="GW954">
        <v>0.0891746</v>
      </c>
      <c r="GX954">
        <v>29555.2</v>
      </c>
      <c r="GY954">
        <v>31040.4</v>
      </c>
      <c r="GZ954">
        <v>32424.2</v>
      </c>
      <c r="HA954">
        <v>34290.2</v>
      </c>
      <c r="HB954">
        <v>40368.3</v>
      </c>
      <c r="HC954">
        <v>45025.6</v>
      </c>
      <c r="HD954">
        <v>50966</v>
      </c>
      <c r="HE954">
        <v>54996.6</v>
      </c>
      <c r="HF954">
        <v>1.65795</v>
      </c>
      <c r="HG954">
        <v>1.965</v>
      </c>
      <c r="HH954">
        <v>-0.127126</v>
      </c>
      <c r="HI954">
        <v>0</v>
      </c>
      <c r="HJ954">
        <v>44.4131</v>
      </c>
      <c r="HK954">
        <v>999.9</v>
      </c>
      <c r="HL954">
        <v>53.467</v>
      </c>
      <c r="HM954">
        <v>28.47</v>
      </c>
      <c r="HN954">
        <v>22.9675</v>
      </c>
      <c r="HO954">
        <v>60.8146</v>
      </c>
      <c r="HP954">
        <v>30.7292</v>
      </c>
      <c r="HQ954">
        <v>2</v>
      </c>
      <c r="HR954">
        <v>2.61587</v>
      </c>
      <c r="HS954">
        <v>9.28105</v>
      </c>
      <c r="HT954">
        <v>19.8894</v>
      </c>
      <c r="HU954">
        <v>5.18614</v>
      </c>
      <c r="HV954">
        <v>12.0159</v>
      </c>
      <c r="HW954">
        <v>4.9683</v>
      </c>
      <c r="HX954">
        <v>3.29523</v>
      </c>
      <c r="HY954">
        <v>999.9</v>
      </c>
      <c r="HZ954">
        <v>9999</v>
      </c>
      <c r="IA954">
        <v>9999</v>
      </c>
      <c r="IB954">
        <v>9999</v>
      </c>
      <c r="IC954">
        <v>1.86311</v>
      </c>
      <c r="ID954">
        <v>1.86809</v>
      </c>
      <c r="IE954">
        <v>1.86783</v>
      </c>
      <c r="IF954">
        <v>1.86904</v>
      </c>
      <c r="IG954">
        <v>1.86981</v>
      </c>
      <c r="IH954">
        <v>1.86584</v>
      </c>
      <c r="II954">
        <v>1.86702</v>
      </c>
      <c r="IJ954">
        <v>1.8684</v>
      </c>
      <c r="IK954">
        <v>5</v>
      </c>
      <c r="IL954">
        <v>0</v>
      </c>
      <c r="IM954">
        <v>0</v>
      </c>
      <c r="IN954">
        <v>0</v>
      </c>
      <c r="IO954" t="s">
        <v>443</v>
      </c>
      <c r="IP954" t="s">
        <v>444</v>
      </c>
      <c r="IQ954" t="s">
        <v>445</v>
      </c>
      <c r="IR954" t="s">
        <v>445</v>
      </c>
      <c r="IS954" t="s">
        <v>445</v>
      </c>
      <c r="IT954" t="s">
        <v>445</v>
      </c>
      <c r="IU954">
        <v>0</v>
      </c>
      <c r="IV954">
        <v>100</v>
      </c>
      <c r="IW954">
        <v>100</v>
      </c>
      <c r="IX954">
        <v>5.63</v>
      </c>
      <c r="IY954">
        <v>0.31</v>
      </c>
      <c r="IZ954">
        <v>0.972545899424372</v>
      </c>
      <c r="JA954">
        <v>0.00534676025210932</v>
      </c>
      <c r="JB954">
        <v>-1.70922874884956e-06</v>
      </c>
      <c r="JC954">
        <v>5.24977269206303e-10</v>
      </c>
      <c r="JD954">
        <v>0.310040366037049</v>
      </c>
      <c r="JE954">
        <v>0</v>
      </c>
      <c r="JF954">
        <v>0</v>
      </c>
      <c r="JG954">
        <v>0</v>
      </c>
      <c r="JH954">
        <v>4</v>
      </c>
      <c r="JI954">
        <v>2317</v>
      </c>
      <c r="JJ954">
        <v>-0</v>
      </c>
      <c r="JK954">
        <v>23</v>
      </c>
      <c r="JL954">
        <v>29370204.2</v>
      </c>
      <c r="JM954">
        <v>29370204.2</v>
      </c>
      <c r="JN954">
        <v>2.83569</v>
      </c>
      <c r="JO954">
        <v>2.60986</v>
      </c>
      <c r="JP954">
        <v>2.19849</v>
      </c>
      <c r="JQ954">
        <v>2.63794</v>
      </c>
      <c r="JR954">
        <v>2.44507</v>
      </c>
      <c r="JS954">
        <v>2.28516</v>
      </c>
      <c r="JT954">
        <v>33.244</v>
      </c>
      <c r="JU954">
        <v>24.07</v>
      </c>
      <c r="JV954">
        <v>18</v>
      </c>
      <c r="JW954">
        <v>481.248</v>
      </c>
      <c r="JX954">
        <v>732.9</v>
      </c>
      <c r="JY954">
        <v>34.5817</v>
      </c>
      <c r="JZ954">
        <v>55.3818</v>
      </c>
      <c r="KA954">
        <v>30.0044</v>
      </c>
      <c r="KB954">
        <v>54.3098</v>
      </c>
      <c r="KC954">
        <v>53.971</v>
      </c>
      <c r="KD954">
        <v>56.8105</v>
      </c>
      <c r="KE954">
        <v>0</v>
      </c>
      <c r="KF954">
        <v>100</v>
      </c>
      <c r="KG954">
        <v>27.8643</v>
      </c>
      <c r="KH954">
        <v>1223.12</v>
      </c>
      <c r="KI954">
        <v>21.9999</v>
      </c>
      <c r="KJ954">
        <v>92.3724</v>
      </c>
      <c r="KK954">
        <v>88.986</v>
      </c>
    </row>
    <row r="955" spans="1:297">
      <c r="A955">
        <v>939</v>
      </c>
      <c r="B955">
        <v>1762212256.1</v>
      </c>
      <c r="C955">
        <v>14024.0999999046</v>
      </c>
      <c r="D955" t="s">
        <v>2331</v>
      </c>
      <c r="E955" t="s">
        <v>2332</v>
      </c>
      <c r="F955">
        <v>5</v>
      </c>
      <c r="G955" t="s">
        <v>2186</v>
      </c>
      <c r="H955" t="s">
        <v>438</v>
      </c>
      <c r="I955">
        <v>1762212247.94615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1227.7072680372</v>
      </c>
      <c r="AK955">
        <v>1202.3583030303</v>
      </c>
      <c r="AL955">
        <v>3.47351431757912</v>
      </c>
      <c r="AM955">
        <v>64.5046839738276</v>
      </c>
      <c r="AN955">
        <f>(AP955 - AO955 + DY955*1E3/(8.314*(EA955+273.15)) * AR955/DX955 * AQ955) * DX955/(100*DL955) * 1000/(1000 - AP955)</f>
        <v>0</v>
      </c>
      <c r="AO955">
        <v>21.0068008234478</v>
      </c>
      <c r="AP955">
        <v>35.6226896969697</v>
      </c>
      <c r="AQ955">
        <v>-5.45653113549608e-05</v>
      </c>
      <c r="AR955">
        <v>96.4225212296076</v>
      </c>
      <c r="AS955">
        <v>11</v>
      </c>
      <c r="AT955">
        <v>2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439</v>
      </c>
      <c r="AY955" t="s">
        <v>439</v>
      </c>
      <c r="AZ955">
        <v>0</v>
      </c>
      <c r="BA955">
        <v>0</v>
      </c>
      <c r="BB955">
        <f>1-AZ955/BA955</f>
        <v>0</v>
      </c>
      <c r="BC955">
        <v>0</v>
      </c>
      <c r="BD955" t="s">
        <v>439</v>
      </c>
      <c r="BE955" t="s">
        <v>439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439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440</v>
      </c>
      <c r="DO955">
        <v>2</v>
      </c>
      <c r="DP955" t="b">
        <v>1</v>
      </c>
      <c r="DQ955">
        <v>1762212247.94615</v>
      </c>
      <c r="DR955">
        <v>1135.76230769231</v>
      </c>
      <c r="DS955">
        <v>1187</v>
      </c>
      <c r="DT955">
        <v>35.6369615384615</v>
      </c>
      <c r="DU955">
        <v>21.0069153846154</v>
      </c>
      <c r="DV955">
        <v>1130.17230769231</v>
      </c>
      <c r="DW955">
        <v>35.3269153846154</v>
      </c>
      <c r="DX955">
        <v>500.028538461538</v>
      </c>
      <c r="DY955">
        <v>90.7882307692308</v>
      </c>
      <c r="DZ955">
        <v>0.100045538461538</v>
      </c>
      <c r="EA955">
        <v>43.7644</v>
      </c>
      <c r="EB955">
        <v>42.3861846153846</v>
      </c>
      <c r="EC955">
        <v>999.9</v>
      </c>
      <c r="ED955">
        <v>0</v>
      </c>
      <c r="EE955">
        <v>0</v>
      </c>
      <c r="EF955">
        <v>9994.42461538462</v>
      </c>
      <c r="EG955">
        <v>0</v>
      </c>
      <c r="EH955">
        <v>1156.42615384615</v>
      </c>
      <c r="EI955">
        <v>-51.2384923076923</v>
      </c>
      <c r="EJ955">
        <v>1177.73384615385</v>
      </c>
      <c r="EK955">
        <v>1212.47153846154</v>
      </c>
      <c r="EL955">
        <v>14.6300307692308</v>
      </c>
      <c r="EM955">
        <v>1187</v>
      </c>
      <c r="EN955">
        <v>21.0069153846154</v>
      </c>
      <c r="EO955">
        <v>3.23541692307692</v>
      </c>
      <c r="EP955">
        <v>1.90718153846154</v>
      </c>
      <c r="EQ955">
        <v>25.2918</v>
      </c>
      <c r="ER955">
        <v>16.6940923076923</v>
      </c>
      <c r="ES955">
        <v>1999.97846153846</v>
      </c>
      <c r="ET955">
        <v>0.979995461538462</v>
      </c>
      <c r="EU955">
        <v>0.0200043230769231</v>
      </c>
      <c r="EV955">
        <v>0</v>
      </c>
      <c r="EW955">
        <v>1142.22769230769</v>
      </c>
      <c r="EX955">
        <v>5.00059</v>
      </c>
      <c r="EY955">
        <v>24893.9</v>
      </c>
      <c r="EZ955">
        <v>17360.1076923077</v>
      </c>
      <c r="FA955">
        <v>65.7976923076923</v>
      </c>
      <c r="FB955">
        <v>66.4226923076923</v>
      </c>
      <c r="FC955">
        <v>65.3265384615385</v>
      </c>
      <c r="FD955">
        <v>65.7547692307692</v>
      </c>
      <c r="FE955">
        <v>65.9179230769231</v>
      </c>
      <c r="FF955">
        <v>1955.06846153846</v>
      </c>
      <c r="FG955">
        <v>39.91</v>
      </c>
      <c r="FH955">
        <v>0</v>
      </c>
      <c r="FI955">
        <v>1762212255.8</v>
      </c>
      <c r="FJ955">
        <v>0</v>
      </c>
      <c r="FK955">
        <v>1142.21884615385</v>
      </c>
      <c r="FL955">
        <v>-2.10974359022739</v>
      </c>
      <c r="FM955">
        <v>6.15726498976729</v>
      </c>
      <c r="FN955">
        <v>24894.0576923077</v>
      </c>
      <c r="FO955">
        <v>15</v>
      </c>
      <c r="FP955">
        <v>0</v>
      </c>
      <c r="FQ955" t="s">
        <v>441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-51.2005333333333</v>
      </c>
      <c r="GD955">
        <v>-2.40194025974021</v>
      </c>
      <c r="GE955">
        <v>0.453919026063265</v>
      </c>
      <c r="GF955">
        <v>0</v>
      </c>
      <c r="GG955">
        <v>1142.34117647059</v>
      </c>
      <c r="GH955">
        <v>-2.36119174807724</v>
      </c>
      <c r="GI955">
        <v>0.303147844981543</v>
      </c>
      <c r="GJ955">
        <v>-1</v>
      </c>
      <c r="GK955">
        <v>14.6320238095238</v>
      </c>
      <c r="GL955">
        <v>-0.0522545454545301</v>
      </c>
      <c r="GM955">
        <v>0.0061242612586107</v>
      </c>
      <c r="GN955">
        <v>1</v>
      </c>
      <c r="GO955">
        <v>1</v>
      </c>
      <c r="GP955">
        <v>2</v>
      </c>
      <c r="GQ955" t="s">
        <v>460</v>
      </c>
      <c r="GR955">
        <v>3.12516</v>
      </c>
      <c r="GS955">
        <v>2.77774</v>
      </c>
      <c r="GT955">
        <v>0.173037</v>
      </c>
      <c r="GU955">
        <v>0.17832</v>
      </c>
      <c r="GV955">
        <v>0.129498</v>
      </c>
      <c r="GW955">
        <v>0.08917</v>
      </c>
      <c r="GX955">
        <v>29494.6</v>
      </c>
      <c r="GY955">
        <v>30973.4</v>
      </c>
      <c r="GZ955">
        <v>32421.1</v>
      </c>
      <c r="HA955">
        <v>34286.5</v>
      </c>
      <c r="HB955">
        <v>40367.6</v>
      </c>
      <c r="HC955">
        <v>45021.1</v>
      </c>
      <c r="HD955">
        <v>50961.7</v>
      </c>
      <c r="HE955">
        <v>54990.7</v>
      </c>
      <c r="HF955">
        <v>1.6577</v>
      </c>
      <c r="HG955">
        <v>1.96485</v>
      </c>
      <c r="HH955">
        <v>-0.127196</v>
      </c>
      <c r="HI955">
        <v>0</v>
      </c>
      <c r="HJ955">
        <v>44.4123</v>
      </c>
      <c r="HK955">
        <v>999.9</v>
      </c>
      <c r="HL955">
        <v>53.467</v>
      </c>
      <c r="HM955">
        <v>28.47</v>
      </c>
      <c r="HN955">
        <v>22.9669</v>
      </c>
      <c r="HO955">
        <v>61.0346</v>
      </c>
      <c r="HP955">
        <v>30.7332</v>
      </c>
      <c r="HQ955">
        <v>2</v>
      </c>
      <c r="HR955">
        <v>2.62034</v>
      </c>
      <c r="HS955">
        <v>9.28105</v>
      </c>
      <c r="HT955">
        <v>19.8887</v>
      </c>
      <c r="HU955">
        <v>5.18674</v>
      </c>
      <c r="HV955">
        <v>12.0159</v>
      </c>
      <c r="HW955">
        <v>4.96885</v>
      </c>
      <c r="HX955">
        <v>3.29538</v>
      </c>
      <c r="HY955">
        <v>999.9</v>
      </c>
      <c r="HZ955">
        <v>9999</v>
      </c>
      <c r="IA955">
        <v>9999</v>
      </c>
      <c r="IB955">
        <v>9999</v>
      </c>
      <c r="IC955">
        <v>1.86311</v>
      </c>
      <c r="ID955">
        <v>1.86811</v>
      </c>
      <c r="IE955">
        <v>1.86783</v>
      </c>
      <c r="IF955">
        <v>1.86902</v>
      </c>
      <c r="IG955">
        <v>1.86981</v>
      </c>
      <c r="IH955">
        <v>1.86584</v>
      </c>
      <c r="II955">
        <v>1.86698</v>
      </c>
      <c r="IJ955">
        <v>1.86838</v>
      </c>
      <c r="IK955">
        <v>5</v>
      </c>
      <c r="IL955">
        <v>0</v>
      </c>
      <c r="IM955">
        <v>0</v>
      </c>
      <c r="IN955">
        <v>0</v>
      </c>
      <c r="IO955" t="s">
        <v>443</v>
      </c>
      <c r="IP955" t="s">
        <v>444</v>
      </c>
      <c r="IQ955" t="s">
        <v>445</v>
      </c>
      <c r="IR955" t="s">
        <v>445</v>
      </c>
      <c r="IS955" t="s">
        <v>445</v>
      </c>
      <c r="IT955" t="s">
        <v>445</v>
      </c>
      <c r="IU955">
        <v>0</v>
      </c>
      <c r="IV955">
        <v>100</v>
      </c>
      <c r="IW955">
        <v>100</v>
      </c>
      <c r="IX955">
        <v>5.68</v>
      </c>
      <c r="IY955">
        <v>0.31</v>
      </c>
      <c r="IZ955">
        <v>0.972545899424372</v>
      </c>
      <c r="JA955">
        <v>0.00534676025210932</v>
      </c>
      <c r="JB955">
        <v>-1.70922874884956e-06</v>
      </c>
      <c r="JC955">
        <v>5.24977269206303e-10</v>
      </c>
      <c r="JD955">
        <v>0.310040366037049</v>
      </c>
      <c r="JE955">
        <v>0</v>
      </c>
      <c r="JF955">
        <v>0</v>
      </c>
      <c r="JG955">
        <v>0</v>
      </c>
      <c r="JH955">
        <v>4</v>
      </c>
      <c r="JI955">
        <v>2317</v>
      </c>
      <c r="JJ955">
        <v>-0</v>
      </c>
      <c r="JK955">
        <v>23</v>
      </c>
      <c r="JL955">
        <v>29370204.3</v>
      </c>
      <c r="JM955">
        <v>29370204.3</v>
      </c>
      <c r="JN955">
        <v>2.86743</v>
      </c>
      <c r="JO955">
        <v>2.59888</v>
      </c>
      <c r="JP955">
        <v>2.19849</v>
      </c>
      <c r="JQ955">
        <v>2.63672</v>
      </c>
      <c r="JR955">
        <v>2.44507</v>
      </c>
      <c r="JS955">
        <v>2.33765</v>
      </c>
      <c r="JT955">
        <v>33.244</v>
      </c>
      <c r="JU955">
        <v>24.0787</v>
      </c>
      <c r="JV955">
        <v>18</v>
      </c>
      <c r="JW955">
        <v>481.27</v>
      </c>
      <c r="JX955">
        <v>733.005</v>
      </c>
      <c r="JY955">
        <v>34.5909</v>
      </c>
      <c r="JZ955">
        <v>55.4227</v>
      </c>
      <c r="KA955">
        <v>30.0042</v>
      </c>
      <c r="KB955">
        <v>54.347</v>
      </c>
      <c r="KC955">
        <v>53.9994</v>
      </c>
      <c r="KD955">
        <v>57.3818</v>
      </c>
      <c r="KE955">
        <v>0</v>
      </c>
      <c r="KF955">
        <v>100</v>
      </c>
      <c r="KG955">
        <v>27.4751</v>
      </c>
      <c r="KH955">
        <v>1243.59</v>
      </c>
      <c r="KI955">
        <v>21.9999</v>
      </c>
      <c r="KJ955">
        <v>92.3644</v>
      </c>
      <c r="KK955">
        <v>88.9764</v>
      </c>
    </row>
    <row r="956" spans="1:297">
      <c r="A956">
        <v>940</v>
      </c>
      <c r="B956">
        <v>1762212261.1</v>
      </c>
      <c r="C956">
        <v>14029.0999999046</v>
      </c>
      <c r="D956" t="s">
        <v>2333</v>
      </c>
      <c r="E956" t="s">
        <v>2334</v>
      </c>
      <c r="F956">
        <v>5</v>
      </c>
      <c r="G956" t="s">
        <v>2186</v>
      </c>
      <c r="H956" t="s">
        <v>438</v>
      </c>
      <c r="I956">
        <v>1762212252.94615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1246.01775445125</v>
      </c>
      <c r="AK956">
        <v>1220.24490909091</v>
      </c>
      <c r="AL956">
        <v>3.59808482557219</v>
      </c>
      <c r="AM956">
        <v>64.5046839738276</v>
      </c>
      <c r="AN956">
        <f>(AP956 - AO956 + DY956*1E3/(8.314*(EA956+273.15)) * AR956/DX956 * AQ956) * DX956/(100*DL956) * 1000/(1000 - AP956)</f>
        <v>0</v>
      </c>
      <c r="AO956">
        <v>21.0073513378776</v>
      </c>
      <c r="AP956">
        <v>35.6004509090909</v>
      </c>
      <c r="AQ956">
        <v>-7.95322048099516e-05</v>
      </c>
      <c r="AR956">
        <v>96.4225212296076</v>
      </c>
      <c r="AS956">
        <v>11</v>
      </c>
      <c r="AT956">
        <v>2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439</v>
      </c>
      <c r="AY956" t="s">
        <v>439</v>
      </c>
      <c r="AZ956">
        <v>0</v>
      </c>
      <c r="BA956">
        <v>0</v>
      </c>
      <c r="BB956">
        <f>1-AZ956/BA956</f>
        <v>0</v>
      </c>
      <c r="BC956">
        <v>0</v>
      </c>
      <c r="BD956" t="s">
        <v>439</v>
      </c>
      <c r="BE956" t="s">
        <v>439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439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440</v>
      </c>
      <c r="DO956">
        <v>2</v>
      </c>
      <c r="DP956" t="b">
        <v>1</v>
      </c>
      <c r="DQ956">
        <v>1762212252.94615</v>
      </c>
      <c r="DR956">
        <v>1152.47</v>
      </c>
      <c r="DS956">
        <v>1204.27153846154</v>
      </c>
      <c r="DT956">
        <v>35.6259538461538</v>
      </c>
      <c r="DU956">
        <v>21.0072615384615</v>
      </c>
      <c r="DV956">
        <v>1146.82</v>
      </c>
      <c r="DW956">
        <v>35.3159076923077</v>
      </c>
      <c r="DX956">
        <v>500.027846153846</v>
      </c>
      <c r="DY956">
        <v>90.7899461538462</v>
      </c>
      <c r="DZ956">
        <v>0.100079584615385</v>
      </c>
      <c r="EA956">
        <v>43.7739230769231</v>
      </c>
      <c r="EB956">
        <v>42.3882</v>
      </c>
      <c r="EC956">
        <v>999.9</v>
      </c>
      <c r="ED956">
        <v>0</v>
      </c>
      <c r="EE956">
        <v>0</v>
      </c>
      <c r="EF956">
        <v>9995.57076923077</v>
      </c>
      <c r="EG956">
        <v>0</v>
      </c>
      <c r="EH956">
        <v>1156.44461538462</v>
      </c>
      <c r="EI956">
        <v>-51.8034538461538</v>
      </c>
      <c r="EJ956">
        <v>1195.04307692308</v>
      </c>
      <c r="EK956">
        <v>1230.11307692308</v>
      </c>
      <c r="EL956">
        <v>14.6186846153846</v>
      </c>
      <c r="EM956">
        <v>1204.27153846154</v>
      </c>
      <c r="EN956">
        <v>21.0072615384615</v>
      </c>
      <c r="EO956">
        <v>3.23448</v>
      </c>
      <c r="EP956">
        <v>1.90724923076923</v>
      </c>
      <c r="EQ956">
        <v>25.2869153846154</v>
      </c>
      <c r="ER956">
        <v>16.6946538461538</v>
      </c>
      <c r="ES956">
        <v>1999.99538461538</v>
      </c>
      <c r="ET956">
        <v>0.979995230769231</v>
      </c>
      <c r="EU956">
        <v>0.0200045615384615</v>
      </c>
      <c r="EV956">
        <v>0</v>
      </c>
      <c r="EW956">
        <v>1142.13307692308</v>
      </c>
      <c r="EX956">
        <v>5.00059</v>
      </c>
      <c r="EY956">
        <v>24894.0692307692</v>
      </c>
      <c r="EZ956">
        <v>17360.2461538462</v>
      </c>
      <c r="FA956">
        <v>65.812</v>
      </c>
      <c r="FB956">
        <v>66.4418461538462</v>
      </c>
      <c r="FC956">
        <v>65.3459230769231</v>
      </c>
      <c r="FD956">
        <v>65.7547692307692</v>
      </c>
      <c r="FE956">
        <v>65.9370769230769</v>
      </c>
      <c r="FF956">
        <v>1955.08538461538</v>
      </c>
      <c r="FG956">
        <v>39.91</v>
      </c>
      <c r="FH956">
        <v>0</v>
      </c>
      <c r="FI956">
        <v>1762212260.6</v>
      </c>
      <c r="FJ956">
        <v>0</v>
      </c>
      <c r="FK956">
        <v>1142.06153846154</v>
      </c>
      <c r="FL956">
        <v>-1.77572650000394</v>
      </c>
      <c r="FM956">
        <v>23.0188034601466</v>
      </c>
      <c r="FN956">
        <v>24894.1115384615</v>
      </c>
      <c r="FO956">
        <v>15</v>
      </c>
      <c r="FP956">
        <v>0</v>
      </c>
      <c r="FQ956" t="s">
        <v>441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-51.63882</v>
      </c>
      <c r="GD956">
        <v>-7.19325112781953</v>
      </c>
      <c r="GE956">
        <v>0.781884605040923</v>
      </c>
      <c r="GF956">
        <v>0</v>
      </c>
      <c r="GG956">
        <v>1142.17617647059</v>
      </c>
      <c r="GH956">
        <v>-1.80641710757595</v>
      </c>
      <c r="GI956">
        <v>0.255066481597654</v>
      </c>
      <c r="GJ956">
        <v>-1</v>
      </c>
      <c r="GK956">
        <v>14.62296</v>
      </c>
      <c r="GL956">
        <v>-0.132911278195464</v>
      </c>
      <c r="GM956">
        <v>0.0137981665448712</v>
      </c>
      <c r="GN956">
        <v>0</v>
      </c>
      <c r="GO956">
        <v>0</v>
      </c>
      <c r="GP956">
        <v>2</v>
      </c>
      <c r="GQ956" t="s">
        <v>442</v>
      </c>
      <c r="GR956">
        <v>3.12544</v>
      </c>
      <c r="GS956">
        <v>2.77802</v>
      </c>
      <c r="GT956">
        <v>0.174678</v>
      </c>
      <c r="GU956">
        <v>0.17982</v>
      </c>
      <c r="GV956">
        <v>0.129443</v>
      </c>
      <c r="GW956">
        <v>0.0891668</v>
      </c>
      <c r="GX956">
        <v>29433</v>
      </c>
      <c r="GY956">
        <v>30913.3</v>
      </c>
      <c r="GZ956">
        <v>32418.4</v>
      </c>
      <c r="HA956">
        <v>34283.3</v>
      </c>
      <c r="HB956">
        <v>40367.5</v>
      </c>
      <c r="HC956">
        <v>45017.9</v>
      </c>
      <c r="HD956">
        <v>50958.1</v>
      </c>
      <c r="HE956">
        <v>54986.4</v>
      </c>
      <c r="HF956">
        <v>1.65793</v>
      </c>
      <c r="HG956">
        <v>1.96437</v>
      </c>
      <c r="HH956">
        <v>-0.126678</v>
      </c>
      <c r="HI956">
        <v>0</v>
      </c>
      <c r="HJ956">
        <v>44.4002</v>
      </c>
      <c r="HK956">
        <v>999.9</v>
      </c>
      <c r="HL956">
        <v>53.467</v>
      </c>
      <c r="HM956">
        <v>28.48</v>
      </c>
      <c r="HN956">
        <v>22.9791</v>
      </c>
      <c r="HO956">
        <v>60.9246</v>
      </c>
      <c r="HP956">
        <v>30.6611</v>
      </c>
      <c r="HQ956">
        <v>2</v>
      </c>
      <c r="HR956">
        <v>2.62408</v>
      </c>
      <c r="HS956">
        <v>9.28105</v>
      </c>
      <c r="HT956">
        <v>19.8884</v>
      </c>
      <c r="HU956">
        <v>5.18629</v>
      </c>
      <c r="HV956">
        <v>12.0159</v>
      </c>
      <c r="HW956">
        <v>4.96855</v>
      </c>
      <c r="HX956">
        <v>3.29518</v>
      </c>
      <c r="HY956">
        <v>999.9</v>
      </c>
      <c r="HZ956">
        <v>9999</v>
      </c>
      <c r="IA956">
        <v>9999</v>
      </c>
      <c r="IB956">
        <v>9999</v>
      </c>
      <c r="IC956">
        <v>1.8631</v>
      </c>
      <c r="ID956">
        <v>1.86812</v>
      </c>
      <c r="IE956">
        <v>1.86783</v>
      </c>
      <c r="IF956">
        <v>1.869</v>
      </c>
      <c r="IG956">
        <v>1.86981</v>
      </c>
      <c r="IH956">
        <v>1.86585</v>
      </c>
      <c r="II956">
        <v>1.86699</v>
      </c>
      <c r="IJ956">
        <v>1.86837</v>
      </c>
      <c r="IK956">
        <v>5</v>
      </c>
      <c r="IL956">
        <v>0</v>
      </c>
      <c r="IM956">
        <v>0</v>
      </c>
      <c r="IN956">
        <v>0</v>
      </c>
      <c r="IO956" t="s">
        <v>443</v>
      </c>
      <c r="IP956" t="s">
        <v>444</v>
      </c>
      <c r="IQ956" t="s">
        <v>445</v>
      </c>
      <c r="IR956" t="s">
        <v>445</v>
      </c>
      <c r="IS956" t="s">
        <v>445</v>
      </c>
      <c r="IT956" t="s">
        <v>445</v>
      </c>
      <c r="IU956">
        <v>0</v>
      </c>
      <c r="IV956">
        <v>100</v>
      </c>
      <c r="IW956">
        <v>100</v>
      </c>
      <c r="IX956">
        <v>5.74</v>
      </c>
      <c r="IY956">
        <v>0.31</v>
      </c>
      <c r="IZ956">
        <v>0.972545899424372</v>
      </c>
      <c r="JA956">
        <v>0.00534676025210932</v>
      </c>
      <c r="JB956">
        <v>-1.70922874884956e-06</v>
      </c>
      <c r="JC956">
        <v>5.24977269206303e-10</v>
      </c>
      <c r="JD956">
        <v>0.310040366037049</v>
      </c>
      <c r="JE956">
        <v>0</v>
      </c>
      <c r="JF956">
        <v>0</v>
      </c>
      <c r="JG956">
        <v>0</v>
      </c>
      <c r="JH956">
        <v>4</v>
      </c>
      <c r="JI956">
        <v>2317</v>
      </c>
      <c r="JJ956">
        <v>-0</v>
      </c>
      <c r="JK956">
        <v>23</v>
      </c>
      <c r="JL956">
        <v>29370204.4</v>
      </c>
      <c r="JM956">
        <v>29370204.4</v>
      </c>
      <c r="JN956">
        <v>2.90039</v>
      </c>
      <c r="JO956">
        <v>2.6001</v>
      </c>
      <c r="JP956">
        <v>2.19849</v>
      </c>
      <c r="JQ956">
        <v>2.63672</v>
      </c>
      <c r="JR956">
        <v>2.44507</v>
      </c>
      <c r="JS956">
        <v>2.32666</v>
      </c>
      <c r="JT956">
        <v>33.244</v>
      </c>
      <c r="JU956">
        <v>24.0787</v>
      </c>
      <c r="JV956">
        <v>18</v>
      </c>
      <c r="JW956">
        <v>481.62</v>
      </c>
      <c r="JX956">
        <v>732.834</v>
      </c>
      <c r="JY956">
        <v>34.5864</v>
      </c>
      <c r="JZ956">
        <v>55.4636</v>
      </c>
      <c r="KA956">
        <v>30.0039</v>
      </c>
      <c r="KB956">
        <v>54.3804</v>
      </c>
      <c r="KC956">
        <v>54.0329</v>
      </c>
      <c r="KD956">
        <v>58.1237</v>
      </c>
      <c r="KE956">
        <v>0</v>
      </c>
      <c r="KF956">
        <v>100</v>
      </c>
      <c r="KG956">
        <v>27.0882</v>
      </c>
      <c r="KH956">
        <v>1257.22</v>
      </c>
      <c r="KI956">
        <v>21.9999</v>
      </c>
      <c r="KJ956">
        <v>92.3573</v>
      </c>
      <c r="KK956">
        <v>88.969</v>
      </c>
    </row>
    <row r="957" spans="1:297">
      <c r="A957">
        <v>941</v>
      </c>
      <c r="B957">
        <v>1762212266.1</v>
      </c>
      <c r="C957">
        <v>14034.0999999046</v>
      </c>
      <c r="D957" t="s">
        <v>2335</v>
      </c>
      <c r="E957" t="s">
        <v>2336</v>
      </c>
      <c r="F957">
        <v>5</v>
      </c>
      <c r="G957" t="s">
        <v>2186</v>
      </c>
      <c r="H957" t="s">
        <v>438</v>
      </c>
      <c r="I957">
        <v>1762212257.94615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1262.40213233475</v>
      </c>
      <c r="AK957">
        <v>1237.28212121212</v>
      </c>
      <c r="AL957">
        <v>3.38507382436195</v>
      </c>
      <c r="AM957">
        <v>64.5046839738276</v>
      </c>
      <c r="AN957">
        <f>(AP957 - AO957 + DY957*1E3/(8.314*(EA957+273.15)) * AR957/DX957 * AQ957) * DX957/(100*DL957) * 1000/(1000 - AP957)</f>
        <v>0</v>
      </c>
      <c r="AO957">
        <v>21.0073925287509</v>
      </c>
      <c r="AP957">
        <v>35.5930763636363</v>
      </c>
      <c r="AQ957">
        <v>-3.75884781496173e-05</v>
      </c>
      <c r="AR957">
        <v>96.4225212296076</v>
      </c>
      <c r="AS957">
        <v>11</v>
      </c>
      <c r="AT957">
        <v>2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439</v>
      </c>
      <c r="AY957" t="s">
        <v>439</v>
      </c>
      <c r="AZ957">
        <v>0</v>
      </c>
      <c r="BA957">
        <v>0</v>
      </c>
      <c r="BB957">
        <f>1-AZ957/BA957</f>
        <v>0</v>
      </c>
      <c r="BC957">
        <v>0</v>
      </c>
      <c r="BD957" t="s">
        <v>439</v>
      </c>
      <c r="BE957" t="s">
        <v>439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439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440</v>
      </c>
      <c r="DO957">
        <v>2</v>
      </c>
      <c r="DP957" t="b">
        <v>1</v>
      </c>
      <c r="DQ957">
        <v>1762212257.94615</v>
      </c>
      <c r="DR957">
        <v>1169.27615384615</v>
      </c>
      <c r="DS957">
        <v>1221.24538461538</v>
      </c>
      <c r="DT957">
        <v>35.6122615384615</v>
      </c>
      <c r="DU957">
        <v>21.0071076923077</v>
      </c>
      <c r="DV957">
        <v>1163.56615384615</v>
      </c>
      <c r="DW957">
        <v>35.3022076923077</v>
      </c>
      <c r="DX957">
        <v>500.016615384615</v>
      </c>
      <c r="DY957">
        <v>90.7920615384615</v>
      </c>
      <c r="DZ957">
        <v>0.100028215384615</v>
      </c>
      <c r="EA957">
        <v>43.7775461538462</v>
      </c>
      <c r="EB957">
        <v>42.3849461538462</v>
      </c>
      <c r="EC957">
        <v>999.9</v>
      </c>
      <c r="ED957">
        <v>0</v>
      </c>
      <c r="EE957">
        <v>0</v>
      </c>
      <c r="EF957">
        <v>10000.86</v>
      </c>
      <c r="EG957">
        <v>0</v>
      </c>
      <c r="EH957">
        <v>1165.62307692308</v>
      </c>
      <c r="EI957">
        <v>-51.9716692307692</v>
      </c>
      <c r="EJ957">
        <v>1212.45230769231</v>
      </c>
      <c r="EK957">
        <v>1247.45</v>
      </c>
      <c r="EL957">
        <v>14.6051538461538</v>
      </c>
      <c r="EM957">
        <v>1221.24538461538</v>
      </c>
      <c r="EN957">
        <v>21.0071076923077</v>
      </c>
      <c r="EO957">
        <v>3.23331153846154</v>
      </c>
      <c r="EP957">
        <v>1.90727923076923</v>
      </c>
      <c r="EQ957">
        <v>25.2808461538462</v>
      </c>
      <c r="ER957">
        <v>16.6949</v>
      </c>
      <c r="ES957">
        <v>2000.01076923077</v>
      </c>
      <c r="ET957">
        <v>0.979995</v>
      </c>
      <c r="EU957">
        <v>0.0200048</v>
      </c>
      <c r="EV957">
        <v>0</v>
      </c>
      <c r="EW957">
        <v>1142.02384615385</v>
      </c>
      <c r="EX957">
        <v>5.00059</v>
      </c>
      <c r="EY957">
        <v>24895.2</v>
      </c>
      <c r="EZ957">
        <v>17360.3769230769</v>
      </c>
      <c r="FA957">
        <v>65.812</v>
      </c>
      <c r="FB957">
        <v>66.4612307692308</v>
      </c>
      <c r="FC957">
        <v>65.3604615384615</v>
      </c>
      <c r="FD957">
        <v>65.75</v>
      </c>
      <c r="FE957">
        <v>65.9466923076923</v>
      </c>
      <c r="FF957">
        <v>1955.10076923077</v>
      </c>
      <c r="FG957">
        <v>39.91</v>
      </c>
      <c r="FH957">
        <v>0</v>
      </c>
      <c r="FI957">
        <v>1762212265.4</v>
      </c>
      <c r="FJ957">
        <v>0</v>
      </c>
      <c r="FK957">
        <v>1141.98807692308</v>
      </c>
      <c r="FL957">
        <v>-0.392820522360894</v>
      </c>
      <c r="FM957">
        <v>3.28547010854152</v>
      </c>
      <c r="FN957">
        <v>24895.3269230769</v>
      </c>
      <c r="FO957">
        <v>15</v>
      </c>
      <c r="FP957">
        <v>0</v>
      </c>
      <c r="FQ957" t="s">
        <v>441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-51.7507714285714</v>
      </c>
      <c r="GD957">
        <v>-3.15896103896106</v>
      </c>
      <c r="GE957">
        <v>0.699656494725979</v>
      </c>
      <c r="GF957">
        <v>0</v>
      </c>
      <c r="GG957">
        <v>1142.06176470588</v>
      </c>
      <c r="GH957">
        <v>-1.03957219527718</v>
      </c>
      <c r="GI957">
        <v>0.222624328624495</v>
      </c>
      <c r="GJ957">
        <v>-1</v>
      </c>
      <c r="GK957">
        <v>14.6126285714286</v>
      </c>
      <c r="GL957">
        <v>-0.168171428571411</v>
      </c>
      <c r="GM957">
        <v>0.0174244257364455</v>
      </c>
      <c r="GN957">
        <v>0</v>
      </c>
      <c r="GO957">
        <v>0</v>
      </c>
      <c r="GP957">
        <v>2</v>
      </c>
      <c r="GQ957" t="s">
        <v>442</v>
      </c>
      <c r="GR957">
        <v>3.12523</v>
      </c>
      <c r="GS957">
        <v>2.77803</v>
      </c>
      <c r="GT957">
        <v>0.176215</v>
      </c>
      <c r="GU957">
        <v>0.181287</v>
      </c>
      <c r="GV957">
        <v>0.129405</v>
      </c>
      <c r="GW957">
        <v>0.089157</v>
      </c>
      <c r="GX957">
        <v>29375.7</v>
      </c>
      <c r="GY957">
        <v>30854.6</v>
      </c>
      <c r="GZ957">
        <v>32416.5</v>
      </c>
      <c r="HA957">
        <v>34280.3</v>
      </c>
      <c r="HB957">
        <v>40367.8</v>
      </c>
      <c r="HC957">
        <v>45014.7</v>
      </c>
      <c r="HD957">
        <v>50955.9</v>
      </c>
      <c r="HE957">
        <v>54981.6</v>
      </c>
      <c r="HF957">
        <v>1.65747</v>
      </c>
      <c r="HG957">
        <v>1.96413</v>
      </c>
      <c r="HH957">
        <v>-0.125635</v>
      </c>
      <c r="HI957">
        <v>0</v>
      </c>
      <c r="HJ957">
        <v>44.391</v>
      </c>
      <c r="HK957">
        <v>999.9</v>
      </c>
      <c r="HL957">
        <v>53.467</v>
      </c>
      <c r="HM957">
        <v>28.5</v>
      </c>
      <c r="HN957">
        <v>23.0074</v>
      </c>
      <c r="HO957">
        <v>60.9346</v>
      </c>
      <c r="HP957">
        <v>30.6611</v>
      </c>
      <c r="HQ957">
        <v>2</v>
      </c>
      <c r="HR957">
        <v>2.62719</v>
      </c>
      <c r="HS957">
        <v>9.28105</v>
      </c>
      <c r="HT957">
        <v>19.8881</v>
      </c>
      <c r="HU957">
        <v>5.18659</v>
      </c>
      <c r="HV957">
        <v>12.0159</v>
      </c>
      <c r="HW957">
        <v>4.96875</v>
      </c>
      <c r="HX957">
        <v>3.29525</v>
      </c>
      <c r="HY957">
        <v>999.9</v>
      </c>
      <c r="HZ957">
        <v>9999</v>
      </c>
      <c r="IA957">
        <v>9999</v>
      </c>
      <c r="IB957">
        <v>9999</v>
      </c>
      <c r="IC957">
        <v>1.86311</v>
      </c>
      <c r="ID957">
        <v>1.86812</v>
      </c>
      <c r="IE957">
        <v>1.86783</v>
      </c>
      <c r="IF957">
        <v>1.869</v>
      </c>
      <c r="IG957">
        <v>1.86981</v>
      </c>
      <c r="IH957">
        <v>1.86584</v>
      </c>
      <c r="II957">
        <v>1.867</v>
      </c>
      <c r="IJ957">
        <v>1.8684</v>
      </c>
      <c r="IK957">
        <v>5</v>
      </c>
      <c r="IL957">
        <v>0</v>
      </c>
      <c r="IM957">
        <v>0</v>
      </c>
      <c r="IN957">
        <v>0</v>
      </c>
      <c r="IO957" t="s">
        <v>443</v>
      </c>
      <c r="IP957" t="s">
        <v>444</v>
      </c>
      <c r="IQ957" t="s">
        <v>445</v>
      </c>
      <c r="IR957" t="s">
        <v>445</v>
      </c>
      <c r="IS957" t="s">
        <v>445</v>
      </c>
      <c r="IT957" t="s">
        <v>445</v>
      </c>
      <c r="IU957">
        <v>0</v>
      </c>
      <c r="IV957">
        <v>100</v>
      </c>
      <c r="IW957">
        <v>100</v>
      </c>
      <c r="IX957">
        <v>5.8</v>
      </c>
      <c r="IY957">
        <v>0.31</v>
      </c>
      <c r="IZ957">
        <v>0.972545899424372</v>
      </c>
      <c r="JA957">
        <v>0.00534676025210932</v>
      </c>
      <c r="JB957">
        <v>-1.70922874884956e-06</v>
      </c>
      <c r="JC957">
        <v>5.24977269206303e-10</v>
      </c>
      <c r="JD957">
        <v>0.310040366037049</v>
      </c>
      <c r="JE957">
        <v>0</v>
      </c>
      <c r="JF957">
        <v>0</v>
      </c>
      <c r="JG957">
        <v>0</v>
      </c>
      <c r="JH957">
        <v>4</v>
      </c>
      <c r="JI957">
        <v>2317</v>
      </c>
      <c r="JJ957">
        <v>-0</v>
      </c>
      <c r="JK957">
        <v>23</v>
      </c>
      <c r="JL957">
        <v>29370204.4</v>
      </c>
      <c r="JM957">
        <v>29370204.4</v>
      </c>
      <c r="JN957">
        <v>2.93091</v>
      </c>
      <c r="JO957">
        <v>2.60132</v>
      </c>
      <c r="JP957">
        <v>2.19849</v>
      </c>
      <c r="JQ957">
        <v>2.63794</v>
      </c>
      <c r="JR957">
        <v>2.44507</v>
      </c>
      <c r="JS957">
        <v>2.37183</v>
      </c>
      <c r="JT957">
        <v>33.244</v>
      </c>
      <c r="JU957">
        <v>24.0787</v>
      </c>
      <c r="JV957">
        <v>18</v>
      </c>
      <c r="JW957">
        <v>481.461</v>
      </c>
      <c r="JX957">
        <v>732.836</v>
      </c>
      <c r="JY957">
        <v>34.5773</v>
      </c>
      <c r="JZ957">
        <v>55.4981</v>
      </c>
      <c r="KA957">
        <v>30.0033</v>
      </c>
      <c r="KB957">
        <v>54.4114</v>
      </c>
      <c r="KC957">
        <v>54.0611</v>
      </c>
      <c r="KD957">
        <v>58.72</v>
      </c>
      <c r="KE957">
        <v>0</v>
      </c>
      <c r="KF957">
        <v>100</v>
      </c>
      <c r="KG957">
        <v>26.7045</v>
      </c>
      <c r="KH957">
        <v>1270.87</v>
      </c>
      <c r="KI957">
        <v>21.9999</v>
      </c>
      <c r="KJ957">
        <v>92.3528</v>
      </c>
      <c r="KK957">
        <v>88.9612</v>
      </c>
    </row>
    <row r="958" spans="1:297">
      <c r="A958">
        <v>942</v>
      </c>
      <c r="B958">
        <v>1762212271.1</v>
      </c>
      <c r="C958">
        <v>14039.0999999046</v>
      </c>
      <c r="D958" t="s">
        <v>2337</v>
      </c>
      <c r="E958" t="s">
        <v>2338</v>
      </c>
      <c r="F958">
        <v>5</v>
      </c>
      <c r="G958" t="s">
        <v>2186</v>
      </c>
      <c r="H958" t="s">
        <v>438</v>
      </c>
      <c r="I958">
        <v>1762212262.94615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1278.45659759059</v>
      </c>
      <c r="AK958">
        <v>1253.89236363636</v>
      </c>
      <c r="AL958">
        <v>3.29656129258358</v>
      </c>
      <c r="AM958">
        <v>64.5046839738276</v>
      </c>
      <c r="AN958">
        <f>(AP958 - AO958 + DY958*1E3/(8.314*(EA958+273.15)) * AR958/DX958 * AQ958) * DX958/(100*DL958) * 1000/(1000 - AP958)</f>
        <v>0</v>
      </c>
      <c r="AO958">
        <v>21.007476512915</v>
      </c>
      <c r="AP958">
        <v>35.5763193939394</v>
      </c>
      <c r="AQ958">
        <v>-5.60822188056352e-05</v>
      </c>
      <c r="AR958">
        <v>96.4225212296076</v>
      </c>
      <c r="AS958">
        <v>11</v>
      </c>
      <c r="AT958">
        <v>2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439</v>
      </c>
      <c r="AY958" t="s">
        <v>439</v>
      </c>
      <c r="AZ958">
        <v>0</v>
      </c>
      <c r="BA958">
        <v>0</v>
      </c>
      <c r="BB958">
        <f>1-AZ958/BA958</f>
        <v>0</v>
      </c>
      <c r="BC958">
        <v>0</v>
      </c>
      <c r="BD958" t="s">
        <v>439</v>
      </c>
      <c r="BE958" t="s">
        <v>439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439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440</v>
      </c>
      <c r="DO958">
        <v>2</v>
      </c>
      <c r="DP958" t="b">
        <v>1</v>
      </c>
      <c r="DQ958">
        <v>1762212262.94615</v>
      </c>
      <c r="DR958">
        <v>1185.96461538462</v>
      </c>
      <c r="DS958">
        <v>1237.67461538462</v>
      </c>
      <c r="DT958">
        <v>35.5969846153846</v>
      </c>
      <c r="DU958">
        <v>21.0075230769231</v>
      </c>
      <c r="DV958">
        <v>1180.19846153846</v>
      </c>
      <c r="DW958">
        <v>35.2869384615385</v>
      </c>
      <c r="DX958">
        <v>500.027692307692</v>
      </c>
      <c r="DY958">
        <v>90.7920846153846</v>
      </c>
      <c r="DZ958">
        <v>0.100029907692308</v>
      </c>
      <c r="EA958">
        <v>43.7817615384615</v>
      </c>
      <c r="EB958">
        <v>42.3881769230769</v>
      </c>
      <c r="EC958">
        <v>999.9</v>
      </c>
      <c r="ED958">
        <v>0</v>
      </c>
      <c r="EE958">
        <v>0</v>
      </c>
      <c r="EF958">
        <v>10004.2261538462</v>
      </c>
      <c r="EG958">
        <v>0</v>
      </c>
      <c r="EH958">
        <v>1171.01692307692</v>
      </c>
      <c r="EI958">
        <v>-51.7106846153846</v>
      </c>
      <c r="EJ958">
        <v>1229.73923076923</v>
      </c>
      <c r="EK958">
        <v>1264.23230769231</v>
      </c>
      <c r="EL958">
        <v>14.5894615384615</v>
      </c>
      <c r="EM958">
        <v>1237.67461538462</v>
      </c>
      <c r="EN958">
        <v>21.0075230769231</v>
      </c>
      <c r="EO958">
        <v>3.23192538461538</v>
      </c>
      <c r="EP958">
        <v>1.90731769230769</v>
      </c>
      <c r="EQ958">
        <v>25.2736461538462</v>
      </c>
      <c r="ER958">
        <v>16.6952153846154</v>
      </c>
      <c r="ES958">
        <v>2000.01</v>
      </c>
      <c r="ET958">
        <v>0.979995</v>
      </c>
      <c r="EU958">
        <v>0.0200048</v>
      </c>
      <c r="EV958">
        <v>0</v>
      </c>
      <c r="EW958">
        <v>1141.92307692308</v>
      </c>
      <c r="EX958">
        <v>5.00059</v>
      </c>
      <c r="EY958">
        <v>24895.4615384615</v>
      </c>
      <c r="EZ958">
        <v>17360.3692307692</v>
      </c>
      <c r="FA958">
        <v>65.812</v>
      </c>
      <c r="FB958">
        <v>66.4806153846154</v>
      </c>
      <c r="FC958">
        <v>65.3701538461538</v>
      </c>
      <c r="FD958">
        <v>65.75</v>
      </c>
      <c r="FE958">
        <v>65.9660769230769</v>
      </c>
      <c r="FF958">
        <v>1955.1</v>
      </c>
      <c r="FG958">
        <v>39.91</v>
      </c>
      <c r="FH958">
        <v>0</v>
      </c>
      <c r="FI958">
        <v>1762212270.2</v>
      </c>
      <c r="FJ958">
        <v>0</v>
      </c>
      <c r="FK958">
        <v>1141.88615384615</v>
      </c>
      <c r="FL958">
        <v>-1.3552136776364</v>
      </c>
      <c r="FM958">
        <v>2.62222222476538</v>
      </c>
      <c r="FN958">
        <v>24895.5807692308</v>
      </c>
      <c r="FO958">
        <v>15</v>
      </c>
      <c r="FP958">
        <v>0</v>
      </c>
      <c r="FQ958" t="s">
        <v>441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-51.749375</v>
      </c>
      <c r="GD958">
        <v>4.24436842105262</v>
      </c>
      <c r="GE958">
        <v>0.710971231397586</v>
      </c>
      <c r="GF958">
        <v>0</v>
      </c>
      <c r="GG958">
        <v>1141.93617647059</v>
      </c>
      <c r="GH958">
        <v>-0.927272729503219</v>
      </c>
      <c r="GI958">
        <v>0.194603891894495</v>
      </c>
      <c r="GJ958">
        <v>-1</v>
      </c>
      <c r="GK958">
        <v>14.59733</v>
      </c>
      <c r="GL958">
        <v>-0.184132330827088</v>
      </c>
      <c r="GM958">
        <v>0.0178821167650813</v>
      </c>
      <c r="GN958">
        <v>0</v>
      </c>
      <c r="GO958">
        <v>0</v>
      </c>
      <c r="GP958">
        <v>2</v>
      </c>
      <c r="GQ958" t="s">
        <v>442</v>
      </c>
      <c r="GR958">
        <v>3.12528</v>
      </c>
      <c r="GS958">
        <v>2.77781</v>
      </c>
      <c r="GT958">
        <v>0.177692</v>
      </c>
      <c r="GU958">
        <v>0.182633</v>
      </c>
      <c r="GV958">
        <v>0.129355</v>
      </c>
      <c r="GW958">
        <v>0.0891537</v>
      </c>
      <c r="GX958">
        <v>29320.5</v>
      </c>
      <c r="GY958">
        <v>30801.4</v>
      </c>
      <c r="GZ958">
        <v>32414.4</v>
      </c>
      <c r="HA958">
        <v>34278.2</v>
      </c>
      <c r="HB958">
        <v>40368.1</v>
      </c>
      <c r="HC958">
        <v>45012.3</v>
      </c>
      <c r="HD958">
        <v>50953.1</v>
      </c>
      <c r="HE958">
        <v>54978.4</v>
      </c>
      <c r="HF958">
        <v>1.6571</v>
      </c>
      <c r="HG958">
        <v>1.96358</v>
      </c>
      <c r="HH958">
        <v>-0.125021</v>
      </c>
      <c r="HI958">
        <v>0</v>
      </c>
      <c r="HJ958">
        <v>44.3867</v>
      </c>
      <c r="HK958">
        <v>999.9</v>
      </c>
      <c r="HL958">
        <v>53.467</v>
      </c>
      <c r="HM958">
        <v>28.48</v>
      </c>
      <c r="HN958">
        <v>22.9804</v>
      </c>
      <c r="HO958">
        <v>60.8546</v>
      </c>
      <c r="HP958">
        <v>30.609</v>
      </c>
      <c r="HQ958">
        <v>2</v>
      </c>
      <c r="HR958">
        <v>2.63032</v>
      </c>
      <c r="HS958">
        <v>9.28105</v>
      </c>
      <c r="HT958">
        <v>19.888</v>
      </c>
      <c r="HU958">
        <v>5.18614</v>
      </c>
      <c r="HV958">
        <v>12.0159</v>
      </c>
      <c r="HW958">
        <v>4.9684</v>
      </c>
      <c r="HX958">
        <v>3.29533</v>
      </c>
      <c r="HY958">
        <v>999.9</v>
      </c>
      <c r="HZ958">
        <v>9999</v>
      </c>
      <c r="IA958">
        <v>9999</v>
      </c>
      <c r="IB958">
        <v>9999</v>
      </c>
      <c r="IC958">
        <v>1.86312</v>
      </c>
      <c r="ID958">
        <v>1.86812</v>
      </c>
      <c r="IE958">
        <v>1.86783</v>
      </c>
      <c r="IF958">
        <v>1.86902</v>
      </c>
      <c r="IG958">
        <v>1.86981</v>
      </c>
      <c r="IH958">
        <v>1.86585</v>
      </c>
      <c r="II958">
        <v>1.86699</v>
      </c>
      <c r="IJ958">
        <v>1.86842</v>
      </c>
      <c r="IK958">
        <v>5</v>
      </c>
      <c r="IL958">
        <v>0</v>
      </c>
      <c r="IM958">
        <v>0</v>
      </c>
      <c r="IN958">
        <v>0</v>
      </c>
      <c r="IO958" t="s">
        <v>443</v>
      </c>
      <c r="IP958" t="s">
        <v>444</v>
      </c>
      <c r="IQ958" t="s">
        <v>445</v>
      </c>
      <c r="IR958" t="s">
        <v>445</v>
      </c>
      <c r="IS958" t="s">
        <v>445</v>
      </c>
      <c r="IT958" t="s">
        <v>445</v>
      </c>
      <c r="IU958">
        <v>0</v>
      </c>
      <c r="IV958">
        <v>100</v>
      </c>
      <c r="IW958">
        <v>100</v>
      </c>
      <c r="IX958">
        <v>5.85</v>
      </c>
      <c r="IY958">
        <v>0.31</v>
      </c>
      <c r="IZ958">
        <v>0.972545899424372</v>
      </c>
      <c r="JA958">
        <v>0.00534676025210932</v>
      </c>
      <c r="JB958">
        <v>-1.70922874884956e-06</v>
      </c>
      <c r="JC958">
        <v>5.24977269206303e-10</v>
      </c>
      <c r="JD958">
        <v>0.310040366037049</v>
      </c>
      <c r="JE958">
        <v>0</v>
      </c>
      <c r="JF958">
        <v>0</v>
      </c>
      <c r="JG958">
        <v>0</v>
      </c>
      <c r="JH958">
        <v>4</v>
      </c>
      <c r="JI958">
        <v>2317</v>
      </c>
      <c r="JJ958">
        <v>-0</v>
      </c>
      <c r="JK958">
        <v>23</v>
      </c>
      <c r="JL958">
        <v>29370204.5</v>
      </c>
      <c r="JM958">
        <v>29370204.5</v>
      </c>
      <c r="JN958">
        <v>2.96143</v>
      </c>
      <c r="JO958">
        <v>2.59888</v>
      </c>
      <c r="JP958">
        <v>2.19849</v>
      </c>
      <c r="JQ958">
        <v>2.63672</v>
      </c>
      <c r="JR958">
        <v>2.44629</v>
      </c>
      <c r="JS958">
        <v>2.3645</v>
      </c>
      <c r="JT958">
        <v>33.244</v>
      </c>
      <c r="JU958">
        <v>24.0787</v>
      </c>
      <c r="JV958">
        <v>18</v>
      </c>
      <c r="JW958">
        <v>481.383</v>
      </c>
      <c r="JX958">
        <v>732.602</v>
      </c>
      <c r="JY958">
        <v>34.5675</v>
      </c>
      <c r="JZ958">
        <v>55.5308</v>
      </c>
      <c r="KA958">
        <v>30.0031</v>
      </c>
      <c r="KB958">
        <v>54.4468</v>
      </c>
      <c r="KC958">
        <v>54.0959</v>
      </c>
      <c r="KD958">
        <v>59.4033</v>
      </c>
      <c r="KE958">
        <v>0</v>
      </c>
      <c r="KF958">
        <v>100</v>
      </c>
      <c r="KG958">
        <v>26.3189</v>
      </c>
      <c r="KH958">
        <v>1291.2</v>
      </c>
      <c r="KI958">
        <v>21.9999</v>
      </c>
      <c r="KJ958">
        <v>92.3473</v>
      </c>
      <c r="KK958">
        <v>88.9559</v>
      </c>
    </row>
    <row r="959" spans="1:297">
      <c r="A959">
        <v>943</v>
      </c>
      <c r="B959">
        <v>1762212276.1</v>
      </c>
      <c r="C959">
        <v>14044.0999999046</v>
      </c>
      <c r="D959" t="s">
        <v>2339</v>
      </c>
      <c r="E959" t="s">
        <v>2340</v>
      </c>
      <c r="F959">
        <v>5</v>
      </c>
      <c r="G959" t="s">
        <v>2186</v>
      </c>
      <c r="H959" t="s">
        <v>438</v>
      </c>
      <c r="I959">
        <v>1762212267.94615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1294.10616026452</v>
      </c>
      <c r="AK959">
        <v>1269.7956969697</v>
      </c>
      <c r="AL959">
        <v>3.17976860897866</v>
      </c>
      <c r="AM959">
        <v>64.5046839738276</v>
      </c>
      <c r="AN959">
        <f>(AP959 - AO959 + DY959*1E3/(8.314*(EA959+273.15)) * AR959/DX959 * AQ959) * DX959/(100*DL959) * 1000/(1000 - AP959)</f>
        <v>0</v>
      </c>
      <c r="AO959">
        <v>21.0082395941212</v>
      </c>
      <c r="AP959">
        <v>35.5709775757576</v>
      </c>
      <c r="AQ959">
        <v>-2.23476089219843e-05</v>
      </c>
      <c r="AR959">
        <v>96.4225212296076</v>
      </c>
      <c r="AS959">
        <v>11</v>
      </c>
      <c r="AT959">
        <v>2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439</v>
      </c>
      <c r="AY959" t="s">
        <v>439</v>
      </c>
      <c r="AZ959">
        <v>0</v>
      </c>
      <c r="BA959">
        <v>0</v>
      </c>
      <c r="BB959">
        <f>1-AZ959/BA959</f>
        <v>0</v>
      </c>
      <c r="BC959">
        <v>0</v>
      </c>
      <c r="BD959" t="s">
        <v>439</v>
      </c>
      <c r="BE959" t="s">
        <v>439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439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440</v>
      </c>
      <c r="DO959">
        <v>2</v>
      </c>
      <c r="DP959" t="b">
        <v>1</v>
      </c>
      <c r="DQ959">
        <v>1762212267.94615</v>
      </c>
      <c r="DR959">
        <v>1202.20769230769</v>
      </c>
      <c r="DS959">
        <v>1253.53846153846</v>
      </c>
      <c r="DT959">
        <v>35.5843846153846</v>
      </c>
      <c r="DU959">
        <v>21.0077692307692</v>
      </c>
      <c r="DV959">
        <v>1196.38769230769</v>
      </c>
      <c r="DW959">
        <v>35.2743461538462</v>
      </c>
      <c r="DX959">
        <v>500.022846153846</v>
      </c>
      <c r="DY959">
        <v>90.7919692307692</v>
      </c>
      <c r="DZ959">
        <v>0.0999947692307692</v>
      </c>
      <c r="EA959">
        <v>43.7883769230769</v>
      </c>
      <c r="EB959">
        <v>42.3897615384615</v>
      </c>
      <c r="EC959">
        <v>999.9</v>
      </c>
      <c r="ED959">
        <v>0</v>
      </c>
      <c r="EE959">
        <v>0</v>
      </c>
      <c r="EF959">
        <v>10005.3353846154</v>
      </c>
      <c r="EG959">
        <v>0</v>
      </c>
      <c r="EH959">
        <v>1170.94</v>
      </c>
      <c r="EI959">
        <v>-51.3306692307692</v>
      </c>
      <c r="EJ959">
        <v>1246.56692307692</v>
      </c>
      <c r="EK959">
        <v>1280.43769230769</v>
      </c>
      <c r="EL959">
        <v>14.5766076923077</v>
      </c>
      <c r="EM959">
        <v>1253.53846153846</v>
      </c>
      <c r="EN959">
        <v>21.0077692307692</v>
      </c>
      <c r="EO959">
        <v>3.23077615384615</v>
      </c>
      <c r="EP959">
        <v>1.90733769230769</v>
      </c>
      <c r="EQ959">
        <v>25.2676846153846</v>
      </c>
      <c r="ER959">
        <v>16.6953846153846</v>
      </c>
      <c r="ES959">
        <v>1999.98461538462</v>
      </c>
      <c r="ET959">
        <v>0.979995</v>
      </c>
      <c r="EU959">
        <v>0.0200048</v>
      </c>
      <c r="EV959">
        <v>0</v>
      </c>
      <c r="EW959">
        <v>1141.78230769231</v>
      </c>
      <c r="EX959">
        <v>5.00059</v>
      </c>
      <c r="EY959">
        <v>24895.5769230769</v>
      </c>
      <c r="EZ959">
        <v>17360.1615384615</v>
      </c>
      <c r="FA959">
        <v>65.812</v>
      </c>
      <c r="FB959">
        <v>66.5</v>
      </c>
      <c r="FC959">
        <v>65.3893076923077</v>
      </c>
      <c r="FD959">
        <v>65.7643076923077</v>
      </c>
      <c r="FE959">
        <v>65.9854615384615</v>
      </c>
      <c r="FF959">
        <v>1955.07461538461</v>
      </c>
      <c r="FG959">
        <v>39.91</v>
      </c>
      <c r="FH959">
        <v>0</v>
      </c>
      <c r="FI959">
        <v>1762212275.6</v>
      </c>
      <c r="FJ959">
        <v>0</v>
      </c>
      <c r="FK959">
        <v>1141.7576</v>
      </c>
      <c r="FL959">
        <v>-2.03307693210351</v>
      </c>
      <c r="FM959">
        <v>0.992307673370803</v>
      </c>
      <c r="FN959">
        <v>24895.744</v>
      </c>
      <c r="FO959">
        <v>15</v>
      </c>
      <c r="FP959">
        <v>0</v>
      </c>
      <c r="FQ959" t="s">
        <v>441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-51.6645047619048</v>
      </c>
      <c r="GD959">
        <v>5.26500779220787</v>
      </c>
      <c r="GE959">
        <v>0.8452295199565</v>
      </c>
      <c r="GF959">
        <v>0</v>
      </c>
      <c r="GG959">
        <v>1141.81852941176</v>
      </c>
      <c r="GH959">
        <v>-1.77433155099333</v>
      </c>
      <c r="GI959">
        <v>0.254270957293959</v>
      </c>
      <c r="GJ959">
        <v>-1</v>
      </c>
      <c r="GK959">
        <v>14.5842619047619</v>
      </c>
      <c r="GL959">
        <v>-0.160644155844153</v>
      </c>
      <c r="GM959">
        <v>0.0164360079787229</v>
      </c>
      <c r="GN959">
        <v>0</v>
      </c>
      <c r="GO959">
        <v>0</v>
      </c>
      <c r="GP959">
        <v>2</v>
      </c>
      <c r="GQ959" t="s">
        <v>442</v>
      </c>
      <c r="GR959">
        <v>3.12527</v>
      </c>
      <c r="GS959">
        <v>2.77812</v>
      </c>
      <c r="GT959">
        <v>0.179141</v>
      </c>
      <c r="GU959">
        <v>0.184271</v>
      </c>
      <c r="GV959">
        <v>0.129329</v>
      </c>
      <c r="GW959">
        <v>0.0891512</v>
      </c>
      <c r="GX959">
        <v>29266.3</v>
      </c>
      <c r="GY959">
        <v>30736.5</v>
      </c>
      <c r="GZ959">
        <v>32412.2</v>
      </c>
      <c r="HA959">
        <v>34275.6</v>
      </c>
      <c r="HB959">
        <v>40367.8</v>
      </c>
      <c r="HC959">
        <v>45009.5</v>
      </c>
      <c r="HD959">
        <v>50950.7</v>
      </c>
      <c r="HE959">
        <v>54974.5</v>
      </c>
      <c r="HF959">
        <v>1.65688</v>
      </c>
      <c r="HG959">
        <v>1.9631</v>
      </c>
      <c r="HH959">
        <v>-0.124555</v>
      </c>
      <c r="HI959">
        <v>0</v>
      </c>
      <c r="HJ959">
        <v>44.387</v>
      </c>
      <c r="HK959">
        <v>999.9</v>
      </c>
      <c r="HL959">
        <v>53.467</v>
      </c>
      <c r="HM959">
        <v>28.48</v>
      </c>
      <c r="HN959">
        <v>22.9804</v>
      </c>
      <c r="HO959">
        <v>60.8946</v>
      </c>
      <c r="HP959">
        <v>30.6691</v>
      </c>
      <c r="HQ959">
        <v>2</v>
      </c>
      <c r="HR959">
        <v>2.63344</v>
      </c>
      <c r="HS959">
        <v>9.28105</v>
      </c>
      <c r="HT959">
        <v>19.8881</v>
      </c>
      <c r="HU959">
        <v>5.18689</v>
      </c>
      <c r="HV959">
        <v>12.0159</v>
      </c>
      <c r="HW959">
        <v>4.96885</v>
      </c>
      <c r="HX959">
        <v>3.29555</v>
      </c>
      <c r="HY959">
        <v>999.9</v>
      </c>
      <c r="HZ959">
        <v>9999</v>
      </c>
      <c r="IA959">
        <v>9999</v>
      </c>
      <c r="IB959">
        <v>9999</v>
      </c>
      <c r="IC959">
        <v>1.86312</v>
      </c>
      <c r="ID959">
        <v>1.86811</v>
      </c>
      <c r="IE959">
        <v>1.86783</v>
      </c>
      <c r="IF959">
        <v>1.86901</v>
      </c>
      <c r="IG959">
        <v>1.86981</v>
      </c>
      <c r="IH959">
        <v>1.86584</v>
      </c>
      <c r="II959">
        <v>1.86699</v>
      </c>
      <c r="IJ959">
        <v>1.86841</v>
      </c>
      <c r="IK959">
        <v>5</v>
      </c>
      <c r="IL959">
        <v>0</v>
      </c>
      <c r="IM959">
        <v>0</v>
      </c>
      <c r="IN959">
        <v>0</v>
      </c>
      <c r="IO959" t="s">
        <v>443</v>
      </c>
      <c r="IP959" t="s">
        <v>444</v>
      </c>
      <c r="IQ959" t="s">
        <v>445</v>
      </c>
      <c r="IR959" t="s">
        <v>445</v>
      </c>
      <c r="IS959" t="s">
        <v>445</v>
      </c>
      <c r="IT959" t="s">
        <v>445</v>
      </c>
      <c r="IU959">
        <v>0</v>
      </c>
      <c r="IV959">
        <v>100</v>
      </c>
      <c r="IW959">
        <v>100</v>
      </c>
      <c r="IX959">
        <v>5.92</v>
      </c>
      <c r="IY959">
        <v>0.3101</v>
      </c>
      <c r="IZ959">
        <v>0.972545899424372</v>
      </c>
      <c r="JA959">
        <v>0.00534676025210932</v>
      </c>
      <c r="JB959">
        <v>-1.70922874884956e-06</v>
      </c>
      <c r="JC959">
        <v>5.24977269206303e-10</v>
      </c>
      <c r="JD959">
        <v>0.310040366037049</v>
      </c>
      <c r="JE959">
        <v>0</v>
      </c>
      <c r="JF959">
        <v>0</v>
      </c>
      <c r="JG959">
        <v>0</v>
      </c>
      <c r="JH959">
        <v>4</v>
      </c>
      <c r="JI959">
        <v>2317</v>
      </c>
      <c r="JJ959">
        <v>-0</v>
      </c>
      <c r="JK959">
        <v>23</v>
      </c>
      <c r="JL959">
        <v>29370204.6</v>
      </c>
      <c r="JM959">
        <v>29370204.6</v>
      </c>
      <c r="JN959">
        <v>2.99805</v>
      </c>
      <c r="JO959">
        <v>2.60132</v>
      </c>
      <c r="JP959">
        <v>2.19849</v>
      </c>
      <c r="JQ959">
        <v>2.63672</v>
      </c>
      <c r="JR959">
        <v>2.44629</v>
      </c>
      <c r="JS959">
        <v>2.33887</v>
      </c>
      <c r="JT959">
        <v>33.244</v>
      </c>
      <c r="JU959">
        <v>24.0787</v>
      </c>
      <c r="JV959">
        <v>18</v>
      </c>
      <c r="JW959">
        <v>481.414</v>
      </c>
      <c r="JX959">
        <v>732.423</v>
      </c>
      <c r="JY959">
        <v>34.5594</v>
      </c>
      <c r="JZ959">
        <v>55.5681</v>
      </c>
      <c r="KA959">
        <v>30.0031</v>
      </c>
      <c r="KB959">
        <v>54.4823</v>
      </c>
      <c r="KC959">
        <v>54.1284</v>
      </c>
      <c r="KD959">
        <v>60.0576</v>
      </c>
      <c r="KE959">
        <v>0</v>
      </c>
      <c r="KF959">
        <v>100</v>
      </c>
      <c r="KG959">
        <v>25.9221</v>
      </c>
      <c r="KH959">
        <v>1304.84</v>
      </c>
      <c r="KI959">
        <v>21.9999</v>
      </c>
      <c r="KJ959">
        <v>92.3423</v>
      </c>
      <c r="KK959">
        <v>88.9495</v>
      </c>
    </row>
    <row r="960" spans="1:297">
      <c r="A960">
        <v>944</v>
      </c>
      <c r="B960">
        <v>1762212281.1</v>
      </c>
      <c r="C960">
        <v>14049.0999999046</v>
      </c>
      <c r="D960" t="s">
        <v>2341</v>
      </c>
      <c r="E960" t="s">
        <v>2342</v>
      </c>
      <c r="F960">
        <v>5</v>
      </c>
      <c r="G960" t="s">
        <v>2186</v>
      </c>
      <c r="H960" t="s">
        <v>438</v>
      </c>
      <c r="I960">
        <v>1762212272.94615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1312.62895370312</v>
      </c>
      <c r="AK960">
        <v>1287.33090909091</v>
      </c>
      <c r="AL960">
        <v>3.50935392733038</v>
      </c>
      <c r="AM960">
        <v>64.5046839738276</v>
      </c>
      <c r="AN960">
        <f>(AP960 - AO960 + DY960*1E3/(8.314*(EA960+273.15)) * AR960/DX960 * AQ960) * DX960/(100*DL960) * 1000/(1000 - AP960)</f>
        <v>0</v>
      </c>
      <c r="AO960">
        <v>21.0092235979889</v>
      </c>
      <c r="AP960">
        <v>35.5606939393939</v>
      </c>
      <c r="AQ960">
        <v>-2.65365292662838e-05</v>
      </c>
      <c r="AR960">
        <v>96.4225212296076</v>
      </c>
      <c r="AS960">
        <v>11</v>
      </c>
      <c r="AT960">
        <v>2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439</v>
      </c>
      <c r="AY960" t="s">
        <v>439</v>
      </c>
      <c r="AZ960">
        <v>0</v>
      </c>
      <c r="BA960">
        <v>0</v>
      </c>
      <c r="BB960">
        <f>1-AZ960/BA960</f>
        <v>0</v>
      </c>
      <c r="BC960">
        <v>0</v>
      </c>
      <c r="BD960" t="s">
        <v>439</v>
      </c>
      <c r="BE960" t="s">
        <v>439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439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440</v>
      </c>
      <c r="DO960">
        <v>2</v>
      </c>
      <c r="DP960" t="b">
        <v>1</v>
      </c>
      <c r="DQ960">
        <v>1762212272.94615</v>
      </c>
      <c r="DR960">
        <v>1218.25615384615</v>
      </c>
      <c r="DS960">
        <v>1269.94</v>
      </c>
      <c r="DT960">
        <v>35.5733615384615</v>
      </c>
      <c r="DU960">
        <v>21.0084538461538</v>
      </c>
      <c r="DV960">
        <v>1212.38153846154</v>
      </c>
      <c r="DW960">
        <v>35.2633230769231</v>
      </c>
      <c r="DX960">
        <v>500.033846153846</v>
      </c>
      <c r="DY960">
        <v>90.7924153846154</v>
      </c>
      <c r="DZ960">
        <v>0.100029346153846</v>
      </c>
      <c r="EA960">
        <v>43.7991384615385</v>
      </c>
      <c r="EB960">
        <v>42.3984615384615</v>
      </c>
      <c r="EC960">
        <v>999.9</v>
      </c>
      <c r="ED960">
        <v>0</v>
      </c>
      <c r="EE960">
        <v>0</v>
      </c>
      <c r="EF960">
        <v>10001.0084615385</v>
      </c>
      <c r="EG960">
        <v>0</v>
      </c>
      <c r="EH960">
        <v>1170.85307692308</v>
      </c>
      <c r="EI960">
        <v>-51.6829846153846</v>
      </c>
      <c r="EJ960">
        <v>1263.19461538462</v>
      </c>
      <c r="EK960">
        <v>1297.19230769231</v>
      </c>
      <c r="EL960">
        <v>14.5649</v>
      </c>
      <c r="EM960">
        <v>1269.94</v>
      </c>
      <c r="EN960">
        <v>21.0084538461538</v>
      </c>
      <c r="EO960">
        <v>3.22979076923077</v>
      </c>
      <c r="EP960">
        <v>1.90740846153846</v>
      </c>
      <c r="EQ960">
        <v>25.2625615384615</v>
      </c>
      <c r="ER960">
        <v>16.6959692307692</v>
      </c>
      <c r="ES960">
        <v>1999.96769230769</v>
      </c>
      <c r="ET960">
        <v>0.979995230769231</v>
      </c>
      <c r="EU960">
        <v>0.0200045615384615</v>
      </c>
      <c r="EV960">
        <v>0</v>
      </c>
      <c r="EW960">
        <v>1141.65615384615</v>
      </c>
      <c r="EX960">
        <v>5.00059</v>
      </c>
      <c r="EY960">
        <v>24895.8076923077</v>
      </c>
      <c r="EZ960">
        <v>17360.0230769231</v>
      </c>
      <c r="FA960">
        <v>65.8313846153846</v>
      </c>
      <c r="FB960">
        <v>66.5</v>
      </c>
      <c r="FC960">
        <v>65.4083846153846</v>
      </c>
      <c r="FD960">
        <v>65.7833846153846</v>
      </c>
      <c r="FE960">
        <v>66</v>
      </c>
      <c r="FF960">
        <v>1955.05769230769</v>
      </c>
      <c r="FG960">
        <v>39.91</v>
      </c>
      <c r="FH960">
        <v>0</v>
      </c>
      <c r="FI960">
        <v>1762212280.4</v>
      </c>
      <c r="FJ960">
        <v>0</v>
      </c>
      <c r="FK960">
        <v>1141.6156</v>
      </c>
      <c r="FL960">
        <v>-0.670000006141642</v>
      </c>
      <c r="FM960">
        <v>0.892307652343375</v>
      </c>
      <c r="FN960">
        <v>24895.884</v>
      </c>
      <c r="FO960">
        <v>15</v>
      </c>
      <c r="FP960">
        <v>0</v>
      </c>
      <c r="FQ960" t="s">
        <v>441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-51.647645</v>
      </c>
      <c r="GD960">
        <v>-5.01287368421057</v>
      </c>
      <c r="GE960">
        <v>0.871445554509861</v>
      </c>
      <c r="GF960">
        <v>0</v>
      </c>
      <c r="GG960">
        <v>1141.72529411765</v>
      </c>
      <c r="GH960">
        <v>-1.68311688630793</v>
      </c>
      <c r="GI960">
        <v>0.252484539935766</v>
      </c>
      <c r="GJ960">
        <v>-1</v>
      </c>
      <c r="GK960">
        <v>14.57074</v>
      </c>
      <c r="GL960">
        <v>-0.140878195488707</v>
      </c>
      <c r="GM960">
        <v>0.0137642435317019</v>
      </c>
      <c r="GN960">
        <v>0</v>
      </c>
      <c r="GO960">
        <v>0</v>
      </c>
      <c r="GP960">
        <v>2</v>
      </c>
      <c r="GQ960" t="s">
        <v>442</v>
      </c>
      <c r="GR960">
        <v>3.1253</v>
      </c>
      <c r="GS960">
        <v>2.77803</v>
      </c>
      <c r="GT960">
        <v>0.18069</v>
      </c>
      <c r="GU960">
        <v>0.185685</v>
      </c>
      <c r="GV960">
        <v>0.129304</v>
      </c>
      <c r="GW960">
        <v>0.0891459</v>
      </c>
      <c r="GX960">
        <v>29208.8</v>
      </c>
      <c r="GY960">
        <v>30680.6</v>
      </c>
      <c r="GZ960">
        <v>32410.5</v>
      </c>
      <c r="HA960">
        <v>34273.4</v>
      </c>
      <c r="HB960">
        <v>40367.4</v>
      </c>
      <c r="HC960">
        <v>45007.1</v>
      </c>
      <c r="HD960">
        <v>50948.5</v>
      </c>
      <c r="HE960">
        <v>54971.1</v>
      </c>
      <c r="HF960">
        <v>1.65657</v>
      </c>
      <c r="HG960">
        <v>1.9627</v>
      </c>
      <c r="HH960">
        <v>-0.124384</v>
      </c>
      <c r="HI960">
        <v>0</v>
      </c>
      <c r="HJ960">
        <v>44.3915</v>
      </c>
      <c r="HK960">
        <v>999.9</v>
      </c>
      <c r="HL960">
        <v>53.467</v>
      </c>
      <c r="HM960">
        <v>28.48</v>
      </c>
      <c r="HN960">
        <v>22.9799</v>
      </c>
      <c r="HO960">
        <v>60.7846</v>
      </c>
      <c r="HP960">
        <v>30.5889</v>
      </c>
      <c r="HQ960">
        <v>2</v>
      </c>
      <c r="HR960">
        <v>2.63632</v>
      </c>
      <c r="HS960">
        <v>9.28105</v>
      </c>
      <c r="HT960">
        <v>19.8883</v>
      </c>
      <c r="HU960">
        <v>5.18644</v>
      </c>
      <c r="HV960">
        <v>12.0159</v>
      </c>
      <c r="HW960">
        <v>4.96855</v>
      </c>
      <c r="HX960">
        <v>3.29535</v>
      </c>
      <c r="HY960">
        <v>999.9</v>
      </c>
      <c r="HZ960">
        <v>9999</v>
      </c>
      <c r="IA960">
        <v>9999</v>
      </c>
      <c r="IB960">
        <v>9999</v>
      </c>
      <c r="IC960">
        <v>1.86312</v>
      </c>
      <c r="ID960">
        <v>1.86813</v>
      </c>
      <c r="IE960">
        <v>1.86783</v>
      </c>
      <c r="IF960">
        <v>1.86901</v>
      </c>
      <c r="IG960">
        <v>1.86981</v>
      </c>
      <c r="IH960">
        <v>1.86584</v>
      </c>
      <c r="II960">
        <v>1.86695</v>
      </c>
      <c r="IJ960">
        <v>1.86836</v>
      </c>
      <c r="IK960">
        <v>5</v>
      </c>
      <c r="IL960">
        <v>0</v>
      </c>
      <c r="IM960">
        <v>0</v>
      </c>
      <c r="IN960">
        <v>0</v>
      </c>
      <c r="IO960" t="s">
        <v>443</v>
      </c>
      <c r="IP960" t="s">
        <v>444</v>
      </c>
      <c r="IQ960" t="s">
        <v>445</v>
      </c>
      <c r="IR960" t="s">
        <v>445</v>
      </c>
      <c r="IS960" t="s">
        <v>445</v>
      </c>
      <c r="IT960" t="s">
        <v>445</v>
      </c>
      <c r="IU960">
        <v>0</v>
      </c>
      <c r="IV960">
        <v>100</v>
      </c>
      <c r="IW960">
        <v>100</v>
      </c>
      <c r="IX960">
        <v>5.97</v>
      </c>
      <c r="IY960">
        <v>0.31</v>
      </c>
      <c r="IZ960">
        <v>0.972545899424372</v>
      </c>
      <c r="JA960">
        <v>0.00534676025210932</v>
      </c>
      <c r="JB960">
        <v>-1.70922874884956e-06</v>
      </c>
      <c r="JC960">
        <v>5.24977269206303e-10</v>
      </c>
      <c r="JD960">
        <v>0.310040366037049</v>
      </c>
      <c r="JE960">
        <v>0</v>
      </c>
      <c r="JF960">
        <v>0</v>
      </c>
      <c r="JG960">
        <v>0</v>
      </c>
      <c r="JH960">
        <v>4</v>
      </c>
      <c r="JI960">
        <v>2317</v>
      </c>
      <c r="JJ960">
        <v>-0</v>
      </c>
      <c r="JK960">
        <v>23</v>
      </c>
      <c r="JL960">
        <v>29370204.7</v>
      </c>
      <c r="JM960">
        <v>29370204.7</v>
      </c>
      <c r="JN960">
        <v>3.02979</v>
      </c>
      <c r="JO960">
        <v>2.6123</v>
      </c>
      <c r="JP960">
        <v>2.19849</v>
      </c>
      <c r="JQ960">
        <v>2.63672</v>
      </c>
      <c r="JR960">
        <v>2.44629</v>
      </c>
      <c r="JS960">
        <v>2.27173</v>
      </c>
      <c r="JT960">
        <v>33.244</v>
      </c>
      <c r="JU960">
        <v>24.07</v>
      </c>
      <c r="JV960">
        <v>18</v>
      </c>
      <c r="JW960">
        <v>481.361</v>
      </c>
      <c r="JX960">
        <v>732.282</v>
      </c>
      <c r="JY960">
        <v>34.5551</v>
      </c>
      <c r="JZ960">
        <v>55.5966</v>
      </c>
      <c r="KA960">
        <v>30.003</v>
      </c>
      <c r="KB960">
        <v>54.5123</v>
      </c>
      <c r="KC960">
        <v>54.1572</v>
      </c>
      <c r="KD960">
        <v>60.6326</v>
      </c>
      <c r="KE960">
        <v>0</v>
      </c>
      <c r="KF960">
        <v>100</v>
      </c>
      <c r="KG960">
        <v>25.7934</v>
      </c>
      <c r="KH960">
        <v>1325.27</v>
      </c>
      <c r="KI960">
        <v>21.9999</v>
      </c>
      <c r="KJ960">
        <v>92.3379</v>
      </c>
      <c r="KK960">
        <v>88.9439</v>
      </c>
    </row>
    <row r="961" spans="1:297">
      <c r="A961">
        <v>945</v>
      </c>
      <c r="B961">
        <v>1762212286.1</v>
      </c>
      <c r="C961">
        <v>14054.0999999046</v>
      </c>
      <c r="D961" t="s">
        <v>2343</v>
      </c>
      <c r="E961" t="s">
        <v>2344</v>
      </c>
      <c r="F961">
        <v>5</v>
      </c>
      <c r="G961" t="s">
        <v>2186</v>
      </c>
      <c r="H961" t="s">
        <v>438</v>
      </c>
      <c r="I961">
        <v>1762212277.94615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1328.42846433</v>
      </c>
      <c r="AK961">
        <v>1303.68945454545</v>
      </c>
      <c r="AL961">
        <v>3.25616833706551</v>
      </c>
      <c r="AM961">
        <v>64.5046839738276</v>
      </c>
      <c r="AN961">
        <f>(AP961 - AO961 + DY961*1E3/(8.314*(EA961+273.15)) * AR961/DX961 * AQ961) * DX961/(100*DL961) * 1000/(1000 - AP961)</f>
        <v>0</v>
      </c>
      <c r="AO961">
        <v>21.0089049356446</v>
      </c>
      <c r="AP961">
        <v>35.5491478787879</v>
      </c>
      <c r="AQ961">
        <v>-3.65397690838066e-05</v>
      </c>
      <c r="AR961">
        <v>96.4225212296076</v>
      </c>
      <c r="AS961">
        <v>11</v>
      </c>
      <c r="AT961">
        <v>2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439</v>
      </c>
      <c r="AY961" t="s">
        <v>439</v>
      </c>
      <c r="AZ961">
        <v>0</v>
      </c>
      <c r="BA961">
        <v>0</v>
      </c>
      <c r="BB961">
        <f>1-AZ961/BA961</f>
        <v>0</v>
      </c>
      <c r="BC961">
        <v>0</v>
      </c>
      <c r="BD961" t="s">
        <v>439</v>
      </c>
      <c r="BE961" t="s">
        <v>439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439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440</v>
      </c>
      <c r="DO961">
        <v>2</v>
      </c>
      <c r="DP961" t="b">
        <v>1</v>
      </c>
      <c r="DQ961">
        <v>1762212277.94615</v>
      </c>
      <c r="DR961">
        <v>1234.3</v>
      </c>
      <c r="DS961">
        <v>1286.28615384615</v>
      </c>
      <c r="DT961">
        <v>35.5632307692308</v>
      </c>
      <c r="DU961">
        <v>21.0088538461538</v>
      </c>
      <c r="DV961">
        <v>1228.36769230769</v>
      </c>
      <c r="DW961">
        <v>35.2531846153846</v>
      </c>
      <c r="DX961">
        <v>500.036461538462</v>
      </c>
      <c r="DY961">
        <v>90.7932</v>
      </c>
      <c r="DZ961">
        <v>0.100039315384615</v>
      </c>
      <c r="EA961">
        <v>43.8106230769231</v>
      </c>
      <c r="EB961">
        <v>42.4069461538462</v>
      </c>
      <c r="EC961">
        <v>999.9</v>
      </c>
      <c r="ED961">
        <v>0</v>
      </c>
      <c r="EE961">
        <v>0</v>
      </c>
      <c r="EF961">
        <v>9999.37</v>
      </c>
      <c r="EG961">
        <v>0</v>
      </c>
      <c r="EH961">
        <v>1170.78307692308</v>
      </c>
      <c r="EI961">
        <v>-51.9862846153846</v>
      </c>
      <c r="EJ961">
        <v>1279.81538461538</v>
      </c>
      <c r="EK961">
        <v>1313.88923076923</v>
      </c>
      <c r="EL961">
        <v>14.5543692307692</v>
      </c>
      <c r="EM961">
        <v>1286.28615384615</v>
      </c>
      <c r="EN961">
        <v>21.0088538461538</v>
      </c>
      <c r="EO961">
        <v>3.22889846153846</v>
      </c>
      <c r="EP961">
        <v>1.90746076923077</v>
      </c>
      <c r="EQ961">
        <v>25.2579153846154</v>
      </c>
      <c r="ER961">
        <v>16.6964076923077</v>
      </c>
      <c r="ES961">
        <v>1999.97307692308</v>
      </c>
      <c r="ET961">
        <v>0.979995692307692</v>
      </c>
      <c r="EU961">
        <v>0.0200040923076923</v>
      </c>
      <c r="EV961">
        <v>0</v>
      </c>
      <c r="EW961">
        <v>1141.53307692308</v>
      </c>
      <c r="EX961">
        <v>5.00059</v>
      </c>
      <c r="EY961">
        <v>24896.1384615385</v>
      </c>
      <c r="EZ961">
        <v>17360.0769230769</v>
      </c>
      <c r="FA961">
        <v>65.8507692307692</v>
      </c>
      <c r="FB961">
        <v>66.5190769230769</v>
      </c>
      <c r="FC961">
        <v>65.4323076923077</v>
      </c>
      <c r="FD961">
        <v>65.8073076923077</v>
      </c>
      <c r="FE961">
        <v>66.0190769230769</v>
      </c>
      <c r="FF961">
        <v>1955.06307692308</v>
      </c>
      <c r="FG961">
        <v>39.91</v>
      </c>
      <c r="FH961">
        <v>0</v>
      </c>
      <c r="FI961">
        <v>1762212285.2</v>
      </c>
      <c r="FJ961">
        <v>0</v>
      </c>
      <c r="FK961">
        <v>1141.5032</v>
      </c>
      <c r="FL961">
        <v>-1.08692308022399</v>
      </c>
      <c r="FM961">
        <v>5.69230769230125</v>
      </c>
      <c r="FN961">
        <v>24896.216</v>
      </c>
      <c r="FO961">
        <v>15</v>
      </c>
      <c r="FP961">
        <v>0</v>
      </c>
      <c r="FQ961" t="s">
        <v>441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-51.7592952380952</v>
      </c>
      <c r="GD961">
        <v>-5.18922857142851</v>
      </c>
      <c r="GE961">
        <v>0.924685093617431</v>
      </c>
      <c r="GF961">
        <v>0</v>
      </c>
      <c r="GG961">
        <v>1141.58058823529</v>
      </c>
      <c r="GH961">
        <v>-1.11810542396494</v>
      </c>
      <c r="GI961">
        <v>0.231477875660756</v>
      </c>
      <c r="GJ961">
        <v>-1</v>
      </c>
      <c r="GK961">
        <v>14.5607952380952</v>
      </c>
      <c r="GL961">
        <v>-0.123779220779201</v>
      </c>
      <c r="GM961">
        <v>0.0127322416456908</v>
      </c>
      <c r="GN961">
        <v>0</v>
      </c>
      <c r="GO961">
        <v>0</v>
      </c>
      <c r="GP961">
        <v>2</v>
      </c>
      <c r="GQ961" t="s">
        <v>442</v>
      </c>
      <c r="GR961">
        <v>3.12526</v>
      </c>
      <c r="GS961">
        <v>2.77803</v>
      </c>
      <c r="GT961">
        <v>0.182139</v>
      </c>
      <c r="GU961">
        <v>0.187253</v>
      </c>
      <c r="GV961">
        <v>0.129274</v>
      </c>
      <c r="GW961">
        <v>0.0891399</v>
      </c>
      <c r="GX961">
        <v>29154.8</v>
      </c>
      <c r="GY961">
        <v>30618.6</v>
      </c>
      <c r="GZ961">
        <v>32408.6</v>
      </c>
      <c r="HA961">
        <v>34271.1</v>
      </c>
      <c r="HB961">
        <v>40367.2</v>
      </c>
      <c r="HC961">
        <v>45004.9</v>
      </c>
      <c r="HD961">
        <v>50946.1</v>
      </c>
      <c r="HE961">
        <v>54967.7</v>
      </c>
      <c r="HF961">
        <v>1.65607</v>
      </c>
      <c r="HG961">
        <v>1.96235</v>
      </c>
      <c r="HH961">
        <v>-0.123717</v>
      </c>
      <c r="HI961">
        <v>0</v>
      </c>
      <c r="HJ961">
        <v>44.3977</v>
      </c>
      <c r="HK961">
        <v>999.9</v>
      </c>
      <c r="HL961">
        <v>53.467</v>
      </c>
      <c r="HM961">
        <v>28.5</v>
      </c>
      <c r="HN961">
        <v>23.0066</v>
      </c>
      <c r="HO961">
        <v>60.5846</v>
      </c>
      <c r="HP961">
        <v>30.597</v>
      </c>
      <c r="HQ961">
        <v>2</v>
      </c>
      <c r="HR961">
        <v>2.63955</v>
      </c>
      <c r="HS961">
        <v>9.28105</v>
      </c>
      <c r="HT961">
        <v>19.8887</v>
      </c>
      <c r="HU961">
        <v>5.18659</v>
      </c>
      <c r="HV961">
        <v>12.0159</v>
      </c>
      <c r="HW961">
        <v>4.9686</v>
      </c>
      <c r="HX961">
        <v>3.29535</v>
      </c>
      <c r="HY961">
        <v>999.9</v>
      </c>
      <c r="HZ961">
        <v>9999</v>
      </c>
      <c r="IA961">
        <v>9999</v>
      </c>
      <c r="IB961">
        <v>9999</v>
      </c>
      <c r="IC961">
        <v>1.86312</v>
      </c>
      <c r="ID961">
        <v>1.86812</v>
      </c>
      <c r="IE961">
        <v>1.86783</v>
      </c>
      <c r="IF961">
        <v>1.86902</v>
      </c>
      <c r="IG961">
        <v>1.86981</v>
      </c>
      <c r="IH961">
        <v>1.86584</v>
      </c>
      <c r="II961">
        <v>1.86701</v>
      </c>
      <c r="IJ961">
        <v>1.86837</v>
      </c>
      <c r="IK961">
        <v>5</v>
      </c>
      <c r="IL961">
        <v>0</v>
      </c>
      <c r="IM961">
        <v>0</v>
      </c>
      <c r="IN961">
        <v>0</v>
      </c>
      <c r="IO961" t="s">
        <v>443</v>
      </c>
      <c r="IP961" t="s">
        <v>444</v>
      </c>
      <c r="IQ961" t="s">
        <v>445</v>
      </c>
      <c r="IR961" t="s">
        <v>445</v>
      </c>
      <c r="IS961" t="s">
        <v>445</v>
      </c>
      <c r="IT961" t="s">
        <v>445</v>
      </c>
      <c r="IU961">
        <v>0</v>
      </c>
      <c r="IV961">
        <v>100</v>
      </c>
      <c r="IW961">
        <v>100</v>
      </c>
      <c r="IX961">
        <v>6.03</v>
      </c>
      <c r="IY961">
        <v>0.31</v>
      </c>
      <c r="IZ961">
        <v>0.972545899424372</v>
      </c>
      <c r="JA961">
        <v>0.00534676025210932</v>
      </c>
      <c r="JB961">
        <v>-1.70922874884956e-06</v>
      </c>
      <c r="JC961">
        <v>5.24977269206303e-10</v>
      </c>
      <c r="JD961">
        <v>0.310040366037049</v>
      </c>
      <c r="JE961">
        <v>0</v>
      </c>
      <c r="JF961">
        <v>0</v>
      </c>
      <c r="JG961">
        <v>0</v>
      </c>
      <c r="JH961">
        <v>4</v>
      </c>
      <c r="JI961">
        <v>2317</v>
      </c>
      <c r="JJ961">
        <v>-0</v>
      </c>
      <c r="JK961">
        <v>23</v>
      </c>
      <c r="JL961">
        <v>29370204.8</v>
      </c>
      <c r="JM961">
        <v>29370204.8</v>
      </c>
      <c r="JN961">
        <v>3.06274</v>
      </c>
      <c r="JO961">
        <v>2.60254</v>
      </c>
      <c r="JP961">
        <v>2.19849</v>
      </c>
      <c r="JQ961">
        <v>2.63672</v>
      </c>
      <c r="JR961">
        <v>2.44507</v>
      </c>
      <c r="JS961">
        <v>2.31323</v>
      </c>
      <c r="JT961">
        <v>33.244</v>
      </c>
      <c r="JU961">
        <v>24.07</v>
      </c>
      <c r="JV961">
        <v>18</v>
      </c>
      <c r="JW961">
        <v>481.182</v>
      </c>
      <c r="JX961">
        <v>732.258</v>
      </c>
      <c r="JY961">
        <v>34.5542</v>
      </c>
      <c r="JZ961">
        <v>55.6355</v>
      </c>
      <c r="KA961">
        <v>30.003</v>
      </c>
      <c r="KB961">
        <v>54.5463</v>
      </c>
      <c r="KC961">
        <v>54.1934</v>
      </c>
      <c r="KD961">
        <v>61.3524</v>
      </c>
      <c r="KE961">
        <v>0</v>
      </c>
      <c r="KF961">
        <v>100</v>
      </c>
      <c r="KG961">
        <v>25.7888</v>
      </c>
      <c r="KH961">
        <v>1338.88</v>
      </c>
      <c r="KI961">
        <v>21.9999</v>
      </c>
      <c r="KJ961">
        <v>92.3332</v>
      </c>
      <c r="KK961">
        <v>88.9382</v>
      </c>
    </row>
    <row r="962" spans="1:297">
      <c r="A962">
        <v>946</v>
      </c>
      <c r="B962">
        <v>1762212291.1</v>
      </c>
      <c r="C962">
        <v>14059.0999999046</v>
      </c>
      <c r="D962" t="s">
        <v>2345</v>
      </c>
      <c r="E962" t="s">
        <v>2346</v>
      </c>
      <c r="F962">
        <v>5</v>
      </c>
      <c r="G962" t="s">
        <v>2186</v>
      </c>
      <c r="H962" t="s">
        <v>438</v>
      </c>
      <c r="I962">
        <v>1762212282.94615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1346.56318935419</v>
      </c>
      <c r="AK962">
        <v>1321.18454545455</v>
      </c>
      <c r="AL962">
        <v>3.50908938610454</v>
      </c>
      <c r="AM962">
        <v>64.5046839738276</v>
      </c>
      <c r="AN962">
        <f>(AP962 - AO962 + DY962*1E3/(8.314*(EA962+273.15)) * AR962/DX962 * AQ962) * DX962/(100*DL962) * 1000/(1000 - AP962)</f>
        <v>0</v>
      </c>
      <c r="AO962">
        <v>21.0091804851227</v>
      </c>
      <c r="AP962">
        <v>35.5383472727273</v>
      </c>
      <c r="AQ962">
        <v>-4.23855897982695e-05</v>
      </c>
      <c r="AR962">
        <v>96.4225212296076</v>
      </c>
      <c r="AS962">
        <v>11</v>
      </c>
      <c r="AT962">
        <v>2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439</v>
      </c>
      <c r="AY962" t="s">
        <v>439</v>
      </c>
      <c r="AZ962">
        <v>0</v>
      </c>
      <c r="BA962">
        <v>0</v>
      </c>
      <c r="BB962">
        <f>1-AZ962/BA962</f>
        <v>0</v>
      </c>
      <c r="BC962">
        <v>0</v>
      </c>
      <c r="BD962" t="s">
        <v>439</v>
      </c>
      <c r="BE962" t="s">
        <v>439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439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440</v>
      </c>
      <c r="DO962">
        <v>2</v>
      </c>
      <c r="DP962" t="b">
        <v>1</v>
      </c>
      <c r="DQ962">
        <v>1762212282.94615</v>
      </c>
      <c r="DR962">
        <v>1250.58769230769</v>
      </c>
      <c r="DS962">
        <v>1303.32384615385</v>
      </c>
      <c r="DT962">
        <v>35.5543230769231</v>
      </c>
      <c r="DU962">
        <v>21.0092461538462</v>
      </c>
      <c r="DV962">
        <v>1244.59615384615</v>
      </c>
      <c r="DW962">
        <v>35.2442846153846</v>
      </c>
      <c r="DX962">
        <v>500.059384615385</v>
      </c>
      <c r="DY962">
        <v>90.7943153846154</v>
      </c>
      <c r="DZ962">
        <v>0.100044553846154</v>
      </c>
      <c r="EA962">
        <v>43.8203461538462</v>
      </c>
      <c r="EB962">
        <v>42.4185</v>
      </c>
      <c r="EC962">
        <v>999.9</v>
      </c>
      <c r="ED962">
        <v>0</v>
      </c>
      <c r="EE962">
        <v>0</v>
      </c>
      <c r="EF962">
        <v>10000.0392307692</v>
      </c>
      <c r="EG962">
        <v>0</v>
      </c>
      <c r="EH962">
        <v>1170.7</v>
      </c>
      <c r="EI962">
        <v>-52.7367538461538</v>
      </c>
      <c r="EJ962">
        <v>1296.69076923077</v>
      </c>
      <c r="EK962">
        <v>1331.29153846154</v>
      </c>
      <c r="EL962">
        <v>14.5450846153846</v>
      </c>
      <c r="EM962">
        <v>1303.32384615385</v>
      </c>
      <c r="EN962">
        <v>21.0092461538462</v>
      </c>
      <c r="EO962">
        <v>3.22813</v>
      </c>
      <c r="EP962">
        <v>1.90751923076923</v>
      </c>
      <c r="EQ962">
        <v>25.2539076923077</v>
      </c>
      <c r="ER962">
        <v>16.6968846153846</v>
      </c>
      <c r="ES962">
        <v>2000.00384615385</v>
      </c>
      <c r="ET962">
        <v>0.979996384615385</v>
      </c>
      <c r="EU962">
        <v>0.0200033846153846</v>
      </c>
      <c r="EV962">
        <v>0</v>
      </c>
      <c r="EW962">
        <v>1141.41923076923</v>
      </c>
      <c r="EX962">
        <v>5.00059</v>
      </c>
      <c r="EY962">
        <v>24896.4384615385</v>
      </c>
      <c r="EZ962">
        <v>17360.3307692308</v>
      </c>
      <c r="FA962">
        <v>65.8796923076923</v>
      </c>
      <c r="FB962">
        <v>66.5381538461538</v>
      </c>
      <c r="FC962">
        <v>65.4612307692308</v>
      </c>
      <c r="FD962">
        <v>65.8362307692308</v>
      </c>
      <c r="FE962">
        <v>66.0381538461538</v>
      </c>
      <c r="FF962">
        <v>1955.09384615385</v>
      </c>
      <c r="FG962">
        <v>39.91</v>
      </c>
      <c r="FH962">
        <v>0</v>
      </c>
      <c r="FI962">
        <v>1762212290.6</v>
      </c>
      <c r="FJ962">
        <v>0</v>
      </c>
      <c r="FK962">
        <v>1141.38230769231</v>
      </c>
      <c r="FL962">
        <v>-2.2577777771064</v>
      </c>
      <c r="FM962">
        <v>-3.25811952273019</v>
      </c>
      <c r="FN962">
        <v>24896.0576923077</v>
      </c>
      <c r="FO962">
        <v>15</v>
      </c>
      <c r="FP962">
        <v>0</v>
      </c>
      <c r="FQ962" t="s">
        <v>441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-52.39052</v>
      </c>
      <c r="GD962">
        <v>-7.17806616541356</v>
      </c>
      <c r="GE962">
        <v>1.01631121394974</v>
      </c>
      <c r="GF962">
        <v>0</v>
      </c>
      <c r="GG962">
        <v>1141.45735294118</v>
      </c>
      <c r="GH962">
        <v>-1.25821237650896</v>
      </c>
      <c r="GI962">
        <v>0.270036041423751</v>
      </c>
      <c r="GJ962">
        <v>-1</v>
      </c>
      <c r="GK962">
        <v>14.549705</v>
      </c>
      <c r="GL962">
        <v>-0.110630075187955</v>
      </c>
      <c r="GM962">
        <v>0.0108811522827319</v>
      </c>
      <c r="GN962">
        <v>0</v>
      </c>
      <c r="GO962">
        <v>0</v>
      </c>
      <c r="GP962">
        <v>2</v>
      </c>
      <c r="GQ962" t="s">
        <v>442</v>
      </c>
      <c r="GR962">
        <v>3.12516</v>
      </c>
      <c r="GS962">
        <v>2.77787</v>
      </c>
      <c r="GT962">
        <v>0.183671</v>
      </c>
      <c r="GU962">
        <v>0.18867</v>
      </c>
      <c r="GV962">
        <v>0.12923</v>
      </c>
      <c r="GW962">
        <v>0.089137</v>
      </c>
      <c r="GX962">
        <v>29097.9</v>
      </c>
      <c r="GY962">
        <v>30562.3</v>
      </c>
      <c r="GZ962">
        <v>32406.8</v>
      </c>
      <c r="HA962">
        <v>34268.5</v>
      </c>
      <c r="HB962">
        <v>40367.7</v>
      </c>
      <c r="HC962">
        <v>45002</v>
      </c>
      <c r="HD962">
        <v>50943.8</v>
      </c>
      <c r="HE962">
        <v>54963.9</v>
      </c>
      <c r="HF962">
        <v>1.65575</v>
      </c>
      <c r="HG962">
        <v>1.962</v>
      </c>
      <c r="HH962">
        <v>-0.123885</v>
      </c>
      <c r="HI962">
        <v>0</v>
      </c>
      <c r="HJ962">
        <v>44.4072</v>
      </c>
      <c r="HK962">
        <v>999.9</v>
      </c>
      <c r="HL962">
        <v>53.467</v>
      </c>
      <c r="HM962">
        <v>28.48</v>
      </c>
      <c r="HN962">
        <v>22.9799</v>
      </c>
      <c r="HO962">
        <v>60.9246</v>
      </c>
      <c r="HP962">
        <v>30.5769</v>
      </c>
      <c r="HQ962">
        <v>2</v>
      </c>
      <c r="HR962">
        <v>2.64265</v>
      </c>
      <c r="HS962">
        <v>9.28105</v>
      </c>
      <c r="HT962">
        <v>19.8888</v>
      </c>
      <c r="HU962">
        <v>5.18659</v>
      </c>
      <c r="HV962">
        <v>12.0159</v>
      </c>
      <c r="HW962">
        <v>4.96835</v>
      </c>
      <c r="HX962">
        <v>3.29568</v>
      </c>
      <c r="HY962">
        <v>999.9</v>
      </c>
      <c r="HZ962">
        <v>9999</v>
      </c>
      <c r="IA962">
        <v>9999</v>
      </c>
      <c r="IB962">
        <v>9999</v>
      </c>
      <c r="IC962">
        <v>1.86312</v>
      </c>
      <c r="ID962">
        <v>1.86813</v>
      </c>
      <c r="IE962">
        <v>1.86783</v>
      </c>
      <c r="IF962">
        <v>1.86899</v>
      </c>
      <c r="IG962">
        <v>1.86982</v>
      </c>
      <c r="IH962">
        <v>1.86584</v>
      </c>
      <c r="II962">
        <v>1.86699</v>
      </c>
      <c r="IJ962">
        <v>1.86837</v>
      </c>
      <c r="IK962">
        <v>5</v>
      </c>
      <c r="IL962">
        <v>0</v>
      </c>
      <c r="IM962">
        <v>0</v>
      </c>
      <c r="IN962">
        <v>0</v>
      </c>
      <c r="IO962" t="s">
        <v>443</v>
      </c>
      <c r="IP962" t="s">
        <v>444</v>
      </c>
      <c r="IQ962" t="s">
        <v>445</v>
      </c>
      <c r="IR962" t="s">
        <v>445</v>
      </c>
      <c r="IS962" t="s">
        <v>445</v>
      </c>
      <c r="IT962" t="s">
        <v>445</v>
      </c>
      <c r="IU962">
        <v>0</v>
      </c>
      <c r="IV962">
        <v>100</v>
      </c>
      <c r="IW962">
        <v>100</v>
      </c>
      <c r="IX962">
        <v>6.09</v>
      </c>
      <c r="IY962">
        <v>0.31</v>
      </c>
      <c r="IZ962">
        <v>0.972545899424372</v>
      </c>
      <c r="JA962">
        <v>0.00534676025210932</v>
      </c>
      <c r="JB962">
        <v>-1.70922874884956e-06</v>
      </c>
      <c r="JC962">
        <v>5.24977269206303e-10</v>
      </c>
      <c r="JD962">
        <v>0.310040366037049</v>
      </c>
      <c r="JE962">
        <v>0</v>
      </c>
      <c r="JF962">
        <v>0</v>
      </c>
      <c r="JG962">
        <v>0</v>
      </c>
      <c r="JH962">
        <v>4</v>
      </c>
      <c r="JI962">
        <v>2317</v>
      </c>
      <c r="JJ962">
        <v>-0</v>
      </c>
      <c r="JK962">
        <v>23</v>
      </c>
      <c r="JL962">
        <v>29370204.9</v>
      </c>
      <c r="JM962">
        <v>29370204.9</v>
      </c>
      <c r="JN962">
        <v>3.09204</v>
      </c>
      <c r="JO962">
        <v>2.59277</v>
      </c>
      <c r="JP962">
        <v>2.19849</v>
      </c>
      <c r="JQ962">
        <v>2.63794</v>
      </c>
      <c r="JR962">
        <v>2.44507</v>
      </c>
      <c r="JS962">
        <v>2.33887</v>
      </c>
      <c r="JT962">
        <v>33.244</v>
      </c>
      <c r="JU962">
        <v>24.0787</v>
      </c>
      <c r="JV962">
        <v>18</v>
      </c>
      <c r="JW962">
        <v>481.141</v>
      </c>
      <c r="JX962">
        <v>732.221</v>
      </c>
      <c r="JY962">
        <v>34.557</v>
      </c>
      <c r="JZ962">
        <v>55.6656</v>
      </c>
      <c r="KA962">
        <v>30.003</v>
      </c>
      <c r="KB962">
        <v>54.5819</v>
      </c>
      <c r="KC962">
        <v>54.2284</v>
      </c>
      <c r="KD962">
        <v>61.9499</v>
      </c>
      <c r="KE962">
        <v>0</v>
      </c>
      <c r="KF962">
        <v>100</v>
      </c>
      <c r="KG962">
        <v>25.7791</v>
      </c>
      <c r="KH962">
        <v>1359.21</v>
      </c>
      <c r="KI962">
        <v>21.9999</v>
      </c>
      <c r="KJ962">
        <v>92.3287</v>
      </c>
      <c r="KK962">
        <v>88.9318</v>
      </c>
    </row>
    <row r="963" spans="1:297">
      <c r="A963">
        <v>947</v>
      </c>
      <c r="B963">
        <v>1762212296.1</v>
      </c>
      <c r="C963">
        <v>14064.0999999046</v>
      </c>
      <c r="D963" t="s">
        <v>2347</v>
      </c>
      <c r="E963" t="s">
        <v>2348</v>
      </c>
      <c r="F963">
        <v>5</v>
      </c>
      <c r="G963" t="s">
        <v>2186</v>
      </c>
      <c r="H963" t="s">
        <v>438</v>
      </c>
      <c r="I963">
        <v>1762212287.94615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1362.80368762375</v>
      </c>
      <c r="AK963">
        <v>1337.77472727273</v>
      </c>
      <c r="AL963">
        <v>3.30488376453747</v>
      </c>
      <c r="AM963">
        <v>64.5046839738276</v>
      </c>
      <c r="AN963">
        <f>(AP963 - AO963 + DY963*1E3/(8.314*(EA963+273.15)) * AR963/DX963 * AQ963) * DX963/(100*DL963) * 1000/(1000 - AP963)</f>
        <v>0</v>
      </c>
      <c r="AO963">
        <v>21.0095797848115</v>
      </c>
      <c r="AP963">
        <v>35.5383672727273</v>
      </c>
      <c r="AQ963">
        <v>-7.26700296085051e-06</v>
      </c>
      <c r="AR963">
        <v>96.4225212296076</v>
      </c>
      <c r="AS963">
        <v>11</v>
      </c>
      <c r="AT963">
        <v>2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439</v>
      </c>
      <c r="AY963" t="s">
        <v>439</v>
      </c>
      <c r="AZ963">
        <v>0</v>
      </c>
      <c r="BA963">
        <v>0</v>
      </c>
      <c r="BB963">
        <f>1-AZ963/BA963</f>
        <v>0</v>
      </c>
      <c r="BC963">
        <v>0</v>
      </c>
      <c r="BD963" t="s">
        <v>439</v>
      </c>
      <c r="BE963" t="s">
        <v>439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439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440</v>
      </c>
      <c r="DO963">
        <v>2</v>
      </c>
      <c r="DP963" t="b">
        <v>1</v>
      </c>
      <c r="DQ963">
        <v>1762212287.94615</v>
      </c>
      <c r="DR963">
        <v>1266.97538461538</v>
      </c>
      <c r="DS963">
        <v>1319.76153846154</v>
      </c>
      <c r="DT963">
        <v>35.5460692307692</v>
      </c>
      <c r="DU963">
        <v>21.0092538461538</v>
      </c>
      <c r="DV963">
        <v>1260.92538461538</v>
      </c>
      <c r="DW963">
        <v>35.2360307692308</v>
      </c>
      <c r="DX963">
        <v>500.019153846154</v>
      </c>
      <c r="DY963">
        <v>90.7956230769231</v>
      </c>
      <c r="DZ963">
        <v>0.100002092307692</v>
      </c>
      <c r="EA963">
        <v>43.8288846153846</v>
      </c>
      <c r="EB963">
        <v>42.4294923076923</v>
      </c>
      <c r="EC963">
        <v>999.9</v>
      </c>
      <c r="ED963">
        <v>0</v>
      </c>
      <c r="EE963">
        <v>0</v>
      </c>
      <c r="EF963">
        <v>10000.47</v>
      </c>
      <c r="EG963">
        <v>0</v>
      </c>
      <c r="EH963">
        <v>1170.61692307692</v>
      </c>
      <c r="EI963">
        <v>-52.7863461538462</v>
      </c>
      <c r="EJ963">
        <v>1313.67076923077</v>
      </c>
      <c r="EK963">
        <v>1348.08230769231</v>
      </c>
      <c r="EL963">
        <v>14.5368230769231</v>
      </c>
      <c r="EM963">
        <v>1319.76153846154</v>
      </c>
      <c r="EN963">
        <v>21.0092538461538</v>
      </c>
      <c r="EO963">
        <v>3.22742846153846</v>
      </c>
      <c r="EP963">
        <v>1.90754615384615</v>
      </c>
      <c r="EQ963">
        <v>25.2502461538461</v>
      </c>
      <c r="ER963">
        <v>16.6971153846154</v>
      </c>
      <c r="ES963">
        <v>2000.06923076923</v>
      </c>
      <c r="ET963">
        <v>0.979997307692308</v>
      </c>
      <c r="EU963">
        <v>0.0200024307692308</v>
      </c>
      <c r="EV963">
        <v>0</v>
      </c>
      <c r="EW963">
        <v>1141.21615384615</v>
      </c>
      <c r="EX963">
        <v>5.00059</v>
      </c>
      <c r="EY963">
        <v>24897.0692307692</v>
      </c>
      <c r="EZ963">
        <v>17360.9076923077</v>
      </c>
      <c r="FA963">
        <v>65.9036153846154</v>
      </c>
      <c r="FB963">
        <v>66.5669230769231</v>
      </c>
      <c r="FC963">
        <v>65.4806153846154</v>
      </c>
      <c r="FD963">
        <v>65.8556153846154</v>
      </c>
      <c r="FE963">
        <v>66.0572307692308</v>
      </c>
      <c r="FF963">
        <v>1955.15923076923</v>
      </c>
      <c r="FG963">
        <v>39.91</v>
      </c>
      <c r="FH963">
        <v>0</v>
      </c>
      <c r="FI963">
        <v>1762212295.4</v>
      </c>
      <c r="FJ963">
        <v>0</v>
      </c>
      <c r="FK963">
        <v>1141.20692307692</v>
      </c>
      <c r="FL963">
        <v>-1.7627350353642</v>
      </c>
      <c r="FM963">
        <v>-0.878632384103398</v>
      </c>
      <c r="FN963">
        <v>24896.1038461538</v>
      </c>
      <c r="FO963">
        <v>15</v>
      </c>
      <c r="FP963">
        <v>0</v>
      </c>
      <c r="FQ963" t="s">
        <v>441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-52.8066190476191</v>
      </c>
      <c r="GD963">
        <v>-2.22653766233772</v>
      </c>
      <c r="GE963">
        <v>0.717055845350607</v>
      </c>
      <c r="GF963">
        <v>0</v>
      </c>
      <c r="GG963">
        <v>1141.33</v>
      </c>
      <c r="GH963">
        <v>-2.41894576152426</v>
      </c>
      <c r="GI963">
        <v>0.332884010889472</v>
      </c>
      <c r="GJ963">
        <v>-1</v>
      </c>
      <c r="GK963">
        <v>14.5418523809524</v>
      </c>
      <c r="GL963">
        <v>-0.106776623376606</v>
      </c>
      <c r="GM963">
        <v>0.0110876859644088</v>
      </c>
      <c r="GN963">
        <v>0</v>
      </c>
      <c r="GO963">
        <v>0</v>
      </c>
      <c r="GP963">
        <v>2</v>
      </c>
      <c r="GQ963" t="s">
        <v>442</v>
      </c>
      <c r="GR963">
        <v>3.1252</v>
      </c>
      <c r="GS963">
        <v>2.77792</v>
      </c>
      <c r="GT963">
        <v>0.185127</v>
      </c>
      <c r="GU963">
        <v>0.190235</v>
      </c>
      <c r="GV963">
        <v>0.129215</v>
      </c>
      <c r="GW963">
        <v>0.0891294</v>
      </c>
      <c r="GX963">
        <v>29043.6</v>
      </c>
      <c r="GY963">
        <v>30500</v>
      </c>
      <c r="GZ963">
        <v>32404.8</v>
      </c>
      <c r="HA963">
        <v>34265.7</v>
      </c>
      <c r="HB963">
        <v>40366.6</v>
      </c>
      <c r="HC963">
        <v>44998.9</v>
      </c>
      <c r="HD963">
        <v>50941.2</v>
      </c>
      <c r="HE963">
        <v>54959.4</v>
      </c>
      <c r="HF963">
        <v>1.65545</v>
      </c>
      <c r="HG963">
        <v>1.96172</v>
      </c>
      <c r="HH963">
        <v>-0.123717</v>
      </c>
      <c r="HI963">
        <v>0</v>
      </c>
      <c r="HJ963">
        <v>44.4167</v>
      </c>
      <c r="HK963">
        <v>999.9</v>
      </c>
      <c r="HL963">
        <v>53.467</v>
      </c>
      <c r="HM963">
        <v>28.48</v>
      </c>
      <c r="HN963">
        <v>22.9745</v>
      </c>
      <c r="HO963">
        <v>60.7846</v>
      </c>
      <c r="HP963">
        <v>30.609</v>
      </c>
      <c r="HQ963">
        <v>2</v>
      </c>
      <c r="HR963">
        <v>2.6459</v>
      </c>
      <c r="HS963">
        <v>9.28105</v>
      </c>
      <c r="HT963">
        <v>19.8891</v>
      </c>
      <c r="HU963">
        <v>5.18704</v>
      </c>
      <c r="HV963">
        <v>12.0159</v>
      </c>
      <c r="HW963">
        <v>4.9686</v>
      </c>
      <c r="HX963">
        <v>3.2957</v>
      </c>
      <c r="HY963">
        <v>999.9</v>
      </c>
      <c r="HZ963">
        <v>9999</v>
      </c>
      <c r="IA963">
        <v>9999</v>
      </c>
      <c r="IB963">
        <v>9999</v>
      </c>
      <c r="IC963">
        <v>1.86313</v>
      </c>
      <c r="ID963">
        <v>1.86812</v>
      </c>
      <c r="IE963">
        <v>1.86783</v>
      </c>
      <c r="IF963">
        <v>1.86901</v>
      </c>
      <c r="IG963">
        <v>1.86981</v>
      </c>
      <c r="IH963">
        <v>1.86584</v>
      </c>
      <c r="II963">
        <v>1.867</v>
      </c>
      <c r="IJ963">
        <v>1.86838</v>
      </c>
      <c r="IK963">
        <v>5</v>
      </c>
      <c r="IL963">
        <v>0</v>
      </c>
      <c r="IM963">
        <v>0</v>
      </c>
      <c r="IN963">
        <v>0</v>
      </c>
      <c r="IO963" t="s">
        <v>443</v>
      </c>
      <c r="IP963" t="s">
        <v>444</v>
      </c>
      <c r="IQ963" t="s">
        <v>445</v>
      </c>
      <c r="IR963" t="s">
        <v>445</v>
      </c>
      <c r="IS963" t="s">
        <v>445</v>
      </c>
      <c r="IT963" t="s">
        <v>445</v>
      </c>
      <c r="IU963">
        <v>0</v>
      </c>
      <c r="IV963">
        <v>100</v>
      </c>
      <c r="IW963">
        <v>100</v>
      </c>
      <c r="IX963">
        <v>6.14</v>
      </c>
      <c r="IY963">
        <v>0.31</v>
      </c>
      <c r="IZ963">
        <v>0.972545899424372</v>
      </c>
      <c r="JA963">
        <v>0.00534676025210932</v>
      </c>
      <c r="JB963">
        <v>-1.70922874884956e-06</v>
      </c>
      <c r="JC963">
        <v>5.24977269206303e-10</v>
      </c>
      <c r="JD963">
        <v>0.310040366037049</v>
      </c>
      <c r="JE963">
        <v>0</v>
      </c>
      <c r="JF963">
        <v>0</v>
      </c>
      <c r="JG963">
        <v>0</v>
      </c>
      <c r="JH963">
        <v>4</v>
      </c>
      <c r="JI963">
        <v>2317</v>
      </c>
      <c r="JJ963">
        <v>-0</v>
      </c>
      <c r="JK963">
        <v>23</v>
      </c>
      <c r="JL963">
        <v>29370204.9</v>
      </c>
      <c r="JM963">
        <v>29370204.9</v>
      </c>
      <c r="JN963">
        <v>3.12866</v>
      </c>
      <c r="JO963">
        <v>2.6062</v>
      </c>
      <c r="JP963">
        <v>2.19849</v>
      </c>
      <c r="JQ963">
        <v>2.63672</v>
      </c>
      <c r="JR963">
        <v>2.44507</v>
      </c>
      <c r="JS963">
        <v>2.27295</v>
      </c>
      <c r="JT963">
        <v>33.244</v>
      </c>
      <c r="JU963">
        <v>24.07</v>
      </c>
      <c r="JV963">
        <v>18</v>
      </c>
      <c r="JW963">
        <v>481.118</v>
      </c>
      <c r="JX963">
        <v>732.259</v>
      </c>
      <c r="JY963">
        <v>34.5635</v>
      </c>
      <c r="JZ963">
        <v>55.7032</v>
      </c>
      <c r="KA963">
        <v>30.0031</v>
      </c>
      <c r="KB963">
        <v>54.6176</v>
      </c>
      <c r="KC963">
        <v>54.2633</v>
      </c>
      <c r="KD963">
        <v>62.677</v>
      </c>
      <c r="KE963">
        <v>0</v>
      </c>
      <c r="KF963">
        <v>100</v>
      </c>
      <c r="KG963">
        <v>25.7737</v>
      </c>
      <c r="KH963">
        <v>1372.92</v>
      </c>
      <c r="KI963">
        <v>21.9999</v>
      </c>
      <c r="KJ963">
        <v>92.3235</v>
      </c>
      <c r="KK963">
        <v>88.9245</v>
      </c>
    </row>
    <row r="964" spans="1:297">
      <c r="A964">
        <v>948</v>
      </c>
      <c r="B964">
        <v>1762212301.1</v>
      </c>
      <c r="C964">
        <v>14069.0999999046</v>
      </c>
      <c r="D964" t="s">
        <v>2349</v>
      </c>
      <c r="E964" t="s">
        <v>2350</v>
      </c>
      <c r="F964">
        <v>5</v>
      </c>
      <c r="G964" t="s">
        <v>2186</v>
      </c>
      <c r="H964" t="s">
        <v>438</v>
      </c>
      <c r="I964">
        <v>1762212292.94615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1381.08077826996</v>
      </c>
      <c r="AK964">
        <v>1355.45436363636</v>
      </c>
      <c r="AL964">
        <v>3.54927469670766</v>
      </c>
      <c r="AM964">
        <v>64.5046839738276</v>
      </c>
      <c r="AN964">
        <f>(AP964 - AO964 + DY964*1E3/(8.314*(EA964+273.15)) * AR964/DX964 * AQ964) * DX964/(100*DL964) * 1000/(1000 - AP964)</f>
        <v>0</v>
      </c>
      <c r="AO964">
        <v>21.0088204170691</v>
      </c>
      <c r="AP964">
        <v>35.5277242424242</v>
      </c>
      <c r="AQ964">
        <v>-2.23879534588546e-05</v>
      </c>
      <c r="AR964">
        <v>96.4225212296076</v>
      </c>
      <c r="AS964">
        <v>11</v>
      </c>
      <c r="AT964">
        <v>2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439</v>
      </c>
      <c r="AY964" t="s">
        <v>439</v>
      </c>
      <c r="AZ964">
        <v>0</v>
      </c>
      <c r="BA964">
        <v>0</v>
      </c>
      <c r="BB964">
        <f>1-AZ964/BA964</f>
        <v>0</v>
      </c>
      <c r="BC964">
        <v>0</v>
      </c>
      <c r="BD964" t="s">
        <v>439</v>
      </c>
      <c r="BE964" t="s">
        <v>439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439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440</v>
      </c>
      <c r="DO964">
        <v>2</v>
      </c>
      <c r="DP964" t="b">
        <v>1</v>
      </c>
      <c r="DQ964">
        <v>1762212292.94615</v>
      </c>
      <c r="DR964">
        <v>1283.40692307692</v>
      </c>
      <c r="DS964">
        <v>1336.93461538462</v>
      </c>
      <c r="DT964">
        <v>35.5379538461539</v>
      </c>
      <c r="DU964">
        <v>21.0092307692308</v>
      </c>
      <c r="DV964">
        <v>1277.29923076923</v>
      </c>
      <c r="DW964">
        <v>35.2279230769231</v>
      </c>
      <c r="DX964">
        <v>500.033846153846</v>
      </c>
      <c r="DY964">
        <v>90.7977153846154</v>
      </c>
      <c r="DZ964">
        <v>0.100039376923077</v>
      </c>
      <c r="EA964">
        <v>43.8367153846154</v>
      </c>
      <c r="EB964">
        <v>42.4423153846154</v>
      </c>
      <c r="EC964">
        <v>999.9</v>
      </c>
      <c r="ED964">
        <v>0</v>
      </c>
      <c r="EE964">
        <v>0</v>
      </c>
      <c r="EF964">
        <v>9994.90076923077</v>
      </c>
      <c r="EG964">
        <v>0</v>
      </c>
      <c r="EH964">
        <v>1170.53</v>
      </c>
      <c r="EI964">
        <v>-53.5277230769231</v>
      </c>
      <c r="EJ964">
        <v>1330.69615384615</v>
      </c>
      <c r="EK964">
        <v>1365.62384615385</v>
      </c>
      <c r="EL964">
        <v>14.5287384615385</v>
      </c>
      <c r="EM964">
        <v>1336.93461538462</v>
      </c>
      <c r="EN964">
        <v>21.0092307692308</v>
      </c>
      <c r="EO964">
        <v>3.22676615384615</v>
      </c>
      <c r="EP964">
        <v>1.90758846153846</v>
      </c>
      <c r="EQ964">
        <v>25.2468</v>
      </c>
      <c r="ER964">
        <v>16.6974538461538</v>
      </c>
      <c r="ES964">
        <v>2000.09076923077</v>
      </c>
      <c r="ET964">
        <v>0.979997769230769</v>
      </c>
      <c r="EU964">
        <v>0.0200019538461538</v>
      </c>
      <c r="EV964">
        <v>0</v>
      </c>
      <c r="EW964">
        <v>1141.01692307692</v>
      </c>
      <c r="EX964">
        <v>5.00059</v>
      </c>
      <c r="EY964">
        <v>24897.1307692308</v>
      </c>
      <c r="EZ964">
        <v>17361.0923076923</v>
      </c>
      <c r="FA964">
        <v>65.9372307692308</v>
      </c>
      <c r="FB964">
        <v>66.5910769230769</v>
      </c>
      <c r="FC964">
        <v>65.5143076923077</v>
      </c>
      <c r="FD964">
        <v>65.8940769230769</v>
      </c>
      <c r="FE964">
        <v>66.0813846153846</v>
      </c>
      <c r="FF964">
        <v>1955.18076923077</v>
      </c>
      <c r="FG964">
        <v>39.9084615384615</v>
      </c>
      <c r="FH964">
        <v>0</v>
      </c>
      <c r="FI964">
        <v>1762212300.2</v>
      </c>
      <c r="FJ964">
        <v>0</v>
      </c>
      <c r="FK964">
        <v>1141.07461538462</v>
      </c>
      <c r="FL964">
        <v>-1.19247863330663</v>
      </c>
      <c r="FM964">
        <v>1.83589755530897</v>
      </c>
      <c r="FN964">
        <v>24896.0884615385</v>
      </c>
      <c r="FO964">
        <v>15</v>
      </c>
      <c r="FP964">
        <v>0</v>
      </c>
      <c r="FQ964" t="s">
        <v>441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-53.178375</v>
      </c>
      <c r="GD964">
        <v>-7.78774285714299</v>
      </c>
      <c r="GE964">
        <v>0.982727716549706</v>
      </c>
      <c r="GF964">
        <v>0</v>
      </c>
      <c r="GG964">
        <v>1141.17941176471</v>
      </c>
      <c r="GH964">
        <v>-1.94285714320193</v>
      </c>
      <c r="GI964">
        <v>0.312437675445915</v>
      </c>
      <c r="GJ964">
        <v>-1</v>
      </c>
      <c r="GK964">
        <v>14.532585</v>
      </c>
      <c r="GL964">
        <v>-0.0968706766917544</v>
      </c>
      <c r="GM964">
        <v>0.00967839217019016</v>
      </c>
      <c r="GN964">
        <v>1</v>
      </c>
      <c r="GO964">
        <v>1</v>
      </c>
      <c r="GP964">
        <v>2</v>
      </c>
      <c r="GQ964" t="s">
        <v>460</v>
      </c>
      <c r="GR964">
        <v>3.12522</v>
      </c>
      <c r="GS964">
        <v>2.77777</v>
      </c>
      <c r="GT964">
        <v>0.186653</v>
      </c>
      <c r="GU964">
        <v>0.19169</v>
      </c>
      <c r="GV964">
        <v>0.129198</v>
      </c>
      <c r="GW964">
        <v>0.0891264</v>
      </c>
      <c r="GX964">
        <v>28986.4</v>
      </c>
      <c r="GY964">
        <v>30442.2</v>
      </c>
      <c r="GZ964">
        <v>32402.6</v>
      </c>
      <c r="HA964">
        <v>34263.1</v>
      </c>
      <c r="HB964">
        <v>40365.6</v>
      </c>
      <c r="HC964">
        <v>44996.1</v>
      </c>
      <c r="HD964">
        <v>50938.4</v>
      </c>
      <c r="HE964">
        <v>54955.6</v>
      </c>
      <c r="HF964">
        <v>1.65527</v>
      </c>
      <c r="HG964">
        <v>1.96117</v>
      </c>
      <c r="HH964">
        <v>-0.123136</v>
      </c>
      <c r="HI964">
        <v>0</v>
      </c>
      <c r="HJ964">
        <v>44.427</v>
      </c>
      <c r="HK964">
        <v>999.9</v>
      </c>
      <c r="HL964">
        <v>53.467</v>
      </c>
      <c r="HM964">
        <v>28.48</v>
      </c>
      <c r="HN964">
        <v>22.9797</v>
      </c>
      <c r="HO964">
        <v>60.7646</v>
      </c>
      <c r="HP964">
        <v>30.5409</v>
      </c>
      <c r="HQ964">
        <v>2</v>
      </c>
      <c r="HR964">
        <v>2.64911</v>
      </c>
      <c r="HS964">
        <v>9.28105</v>
      </c>
      <c r="HT964">
        <v>19.8892</v>
      </c>
      <c r="HU964">
        <v>5.18689</v>
      </c>
      <c r="HV964">
        <v>12.0159</v>
      </c>
      <c r="HW964">
        <v>4.96865</v>
      </c>
      <c r="HX964">
        <v>3.29568</v>
      </c>
      <c r="HY964">
        <v>999.9</v>
      </c>
      <c r="HZ964">
        <v>9999</v>
      </c>
      <c r="IA964">
        <v>9999</v>
      </c>
      <c r="IB964">
        <v>9999</v>
      </c>
      <c r="IC964">
        <v>1.86312</v>
      </c>
      <c r="ID964">
        <v>1.86812</v>
      </c>
      <c r="IE964">
        <v>1.86783</v>
      </c>
      <c r="IF964">
        <v>1.869</v>
      </c>
      <c r="IG964">
        <v>1.86981</v>
      </c>
      <c r="IH964">
        <v>1.86584</v>
      </c>
      <c r="II964">
        <v>1.867</v>
      </c>
      <c r="IJ964">
        <v>1.86838</v>
      </c>
      <c r="IK964">
        <v>5</v>
      </c>
      <c r="IL964">
        <v>0</v>
      </c>
      <c r="IM964">
        <v>0</v>
      </c>
      <c r="IN964">
        <v>0</v>
      </c>
      <c r="IO964" t="s">
        <v>443</v>
      </c>
      <c r="IP964" t="s">
        <v>444</v>
      </c>
      <c r="IQ964" t="s">
        <v>445</v>
      </c>
      <c r="IR964" t="s">
        <v>445</v>
      </c>
      <c r="IS964" t="s">
        <v>445</v>
      </c>
      <c r="IT964" t="s">
        <v>445</v>
      </c>
      <c r="IU964">
        <v>0</v>
      </c>
      <c r="IV964">
        <v>100</v>
      </c>
      <c r="IW964">
        <v>100</v>
      </c>
      <c r="IX964">
        <v>6.2</v>
      </c>
      <c r="IY964">
        <v>0.31</v>
      </c>
      <c r="IZ964">
        <v>0.972545899424372</v>
      </c>
      <c r="JA964">
        <v>0.00534676025210932</v>
      </c>
      <c r="JB964">
        <v>-1.70922874884956e-06</v>
      </c>
      <c r="JC964">
        <v>5.24977269206303e-10</v>
      </c>
      <c r="JD964">
        <v>0.310040366037049</v>
      </c>
      <c r="JE964">
        <v>0</v>
      </c>
      <c r="JF964">
        <v>0</v>
      </c>
      <c r="JG964">
        <v>0</v>
      </c>
      <c r="JH964">
        <v>4</v>
      </c>
      <c r="JI964">
        <v>2317</v>
      </c>
      <c r="JJ964">
        <v>-0</v>
      </c>
      <c r="JK964">
        <v>23</v>
      </c>
      <c r="JL964">
        <v>29370205</v>
      </c>
      <c r="JM964">
        <v>29370205</v>
      </c>
      <c r="JN964">
        <v>3.15918</v>
      </c>
      <c r="JO964">
        <v>2.59277</v>
      </c>
      <c r="JP964">
        <v>2.19849</v>
      </c>
      <c r="JQ964">
        <v>2.63672</v>
      </c>
      <c r="JR964">
        <v>2.44507</v>
      </c>
      <c r="JS964">
        <v>2.32544</v>
      </c>
      <c r="JT964">
        <v>33.2663</v>
      </c>
      <c r="JU964">
        <v>24.0875</v>
      </c>
      <c r="JV964">
        <v>18</v>
      </c>
      <c r="JW964">
        <v>481.175</v>
      </c>
      <c r="JX964">
        <v>732.008</v>
      </c>
      <c r="JY964">
        <v>34.5723</v>
      </c>
      <c r="JZ964">
        <v>55.7363</v>
      </c>
      <c r="KA964">
        <v>30.0032</v>
      </c>
      <c r="KB964">
        <v>54.6512</v>
      </c>
      <c r="KC964">
        <v>54.2963</v>
      </c>
      <c r="KD964">
        <v>63.2823</v>
      </c>
      <c r="KE964">
        <v>0</v>
      </c>
      <c r="KF964">
        <v>100</v>
      </c>
      <c r="KG964">
        <v>25.7673</v>
      </c>
      <c r="KH964">
        <v>1393.28</v>
      </c>
      <c r="KI964">
        <v>21.9999</v>
      </c>
      <c r="KJ964">
        <v>92.318</v>
      </c>
      <c r="KK964">
        <v>88.9182</v>
      </c>
    </row>
    <row r="965" spans="1:297">
      <c r="A965">
        <v>949</v>
      </c>
      <c r="B965">
        <v>1762212306.1</v>
      </c>
      <c r="C965">
        <v>14074.0999999046</v>
      </c>
      <c r="D965" t="s">
        <v>2351</v>
      </c>
      <c r="E965" t="s">
        <v>2352</v>
      </c>
      <c r="F965">
        <v>5</v>
      </c>
      <c r="G965" t="s">
        <v>2186</v>
      </c>
      <c r="H965" t="s">
        <v>438</v>
      </c>
      <c r="I965">
        <v>1762212297.94615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1398.21829683971</v>
      </c>
      <c r="AK965">
        <v>1372.68987878788</v>
      </c>
      <c r="AL965">
        <v>3.4418542347925</v>
      </c>
      <c r="AM965">
        <v>64.5046839738276</v>
      </c>
      <c r="AN965">
        <f>(AP965 - AO965 + DY965*1E3/(8.314*(EA965+273.15)) * AR965/DX965 * AQ965) * DX965/(100*DL965) * 1000/(1000 - AP965)</f>
        <v>0</v>
      </c>
      <c r="AO965">
        <v>21.0099133242172</v>
      </c>
      <c r="AP965">
        <v>35.5230927272727</v>
      </c>
      <c r="AQ965">
        <v>-2.15935436285767e-05</v>
      </c>
      <c r="AR965">
        <v>96.4225212296076</v>
      </c>
      <c r="AS965">
        <v>11</v>
      </c>
      <c r="AT965">
        <v>2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439</v>
      </c>
      <c r="AY965" t="s">
        <v>439</v>
      </c>
      <c r="AZ965">
        <v>0</v>
      </c>
      <c r="BA965">
        <v>0</v>
      </c>
      <c r="BB965">
        <f>1-AZ965/BA965</f>
        <v>0</v>
      </c>
      <c r="BC965">
        <v>0</v>
      </c>
      <c r="BD965" t="s">
        <v>439</v>
      </c>
      <c r="BE965" t="s">
        <v>439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439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440</v>
      </c>
      <c r="DO965">
        <v>2</v>
      </c>
      <c r="DP965" t="b">
        <v>1</v>
      </c>
      <c r="DQ965">
        <v>1762212297.94615</v>
      </c>
      <c r="DR965">
        <v>1300.04230769231</v>
      </c>
      <c r="DS965">
        <v>1353.88076923077</v>
      </c>
      <c r="DT965">
        <v>35.5319230769231</v>
      </c>
      <c r="DU965">
        <v>21.0095307692308</v>
      </c>
      <c r="DV965">
        <v>1293.87538461538</v>
      </c>
      <c r="DW965">
        <v>35.2219076923077</v>
      </c>
      <c r="DX965">
        <v>500.016461538462</v>
      </c>
      <c r="DY965">
        <v>90.7994461538462</v>
      </c>
      <c r="DZ965">
        <v>0.100037623076923</v>
      </c>
      <c r="EA965">
        <v>43.8489153846154</v>
      </c>
      <c r="EB965">
        <v>42.4557692307692</v>
      </c>
      <c r="EC965">
        <v>999.9</v>
      </c>
      <c r="ED965">
        <v>0</v>
      </c>
      <c r="EE965">
        <v>0</v>
      </c>
      <c r="EF965">
        <v>9996.48846153846</v>
      </c>
      <c r="EG965">
        <v>0</v>
      </c>
      <c r="EH965">
        <v>1170.43153846154</v>
      </c>
      <c r="EI965">
        <v>-53.8383769230769</v>
      </c>
      <c r="EJ965">
        <v>1347.93692307692</v>
      </c>
      <c r="EK965">
        <v>1382.93384615385</v>
      </c>
      <c r="EL965">
        <v>14.5224076923077</v>
      </c>
      <c r="EM965">
        <v>1353.88076923077</v>
      </c>
      <c r="EN965">
        <v>21.0095307692308</v>
      </c>
      <c r="EO965">
        <v>3.22628076923077</v>
      </c>
      <c r="EP965">
        <v>1.90765230769231</v>
      </c>
      <c r="EQ965">
        <v>25.2442692307692</v>
      </c>
      <c r="ER965">
        <v>16.6979846153846</v>
      </c>
      <c r="ES965">
        <v>2000.08692307692</v>
      </c>
      <c r="ET965">
        <v>0.979998</v>
      </c>
      <c r="EU965">
        <v>0.0200017153846154</v>
      </c>
      <c r="EV965">
        <v>0</v>
      </c>
      <c r="EW965">
        <v>1140.91692307692</v>
      </c>
      <c r="EX965">
        <v>5.00059</v>
      </c>
      <c r="EY965">
        <v>24896.9307692308</v>
      </c>
      <c r="EZ965">
        <v>17361.0692307692</v>
      </c>
      <c r="FA965">
        <v>65.9709230769231</v>
      </c>
      <c r="FB965">
        <v>66.6104615384615</v>
      </c>
      <c r="FC965">
        <v>65.5333846153846</v>
      </c>
      <c r="FD965">
        <v>65.9131538461538</v>
      </c>
      <c r="FE965">
        <v>66.1007692307692</v>
      </c>
      <c r="FF965">
        <v>1955.17692307692</v>
      </c>
      <c r="FG965">
        <v>39.9053846153846</v>
      </c>
      <c r="FH965">
        <v>0</v>
      </c>
      <c r="FI965">
        <v>1762212305.6</v>
      </c>
      <c r="FJ965">
        <v>0</v>
      </c>
      <c r="FK965">
        <v>1140.872</v>
      </c>
      <c r="FL965">
        <v>-2.10923075739841</v>
      </c>
      <c r="FM965">
        <v>-7.48461541309814</v>
      </c>
      <c r="FN965">
        <v>24895.94</v>
      </c>
      <c r="FO965">
        <v>15</v>
      </c>
      <c r="FP965">
        <v>0</v>
      </c>
      <c r="FQ965" t="s">
        <v>441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-53.7393380952381</v>
      </c>
      <c r="GD965">
        <v>-4.68440259740266</v>
      </c>
      <c r="GE965">
        <v>0.72644966690663</v>
      </c>
      <c r="GF965">
        <v>0</v>
      </c>
      <c r="GG965">
        <v>1140.99411764706</v>
      </c>
      <c r="GH965">
        <v>-1.64553093126563</v>
      </c>
      <c r="GI965">
        <v>0.310891674410849</v>
      </c>
      <c r="GJ965">
        <v>-1</v>
      </c>
      <c r="GK965">
        <v>14.5266095238095</v>
      </c>
      <c r="GL965">
        <v>-0.0786000000000193</v>
      </c>
      <c r="GM965">
        <v>0.00853864630521865</v>
      </c>
      <c r="GN965">
        <v>1</v>
      </c>
      <c r="GO965">
        <v>1</v>
      </c>
      <c r="GP965">
        <v>2</v>
      </c>
      <c r="GQ965" t="s">
        <v>460</v>
      </c>
      <c r="GR965">
        <v>3.12525</v>
      </c>
      <c r="GS965">
        <v>2.77806</v>
      </c>
      <c r="GT965">
        <v>0.188145</v>
      </c>
      <c r="GU965">
        <v>0.19323</v>
      </c>
      <c r="GV965">
        <v>0.12916</v>
      </c>
      <c r="GW965">
        <v>0.089125</v>
      </c>
      <c r="GX965">
        <v>28930.7</v>
      </c>
      <c r="GY965">
        <v>30380.8</v>
      </c>
      <c r="GZ965">
        <v>32400.5</v>
      </c>
      <c r="HA965">
        <v>34260.3</v>
      </c>
      <c r="HB965">
        <v>40365.4</v>
      </c>
      <c r="HC965">
        <v>44992.9</v>
      </c>
      <c r="HD965">
        <v>50935.6</v>
      </c>
      <c r="HE965">
        <v>54951.4</v>
      </c>
      <c r="HF965">
        <v>1.65488</v>
      </c>
      <c r="HG965">
        <v>1.9608</v>
      </c>
      <c r="HH965">
        <v>-0.123233</v>
      </c>
      <c r="HI965">
        <v>0</v>
      </c>
      <c r="HJ965">
        <v>44.4396</v>
      </c>
      <c r="HK965">
        <v>999.9</v>
      </c>
      <c r="HL965">
        <v>53.467</v>
      </c>
      <c r="HM965">
        <v>28.48</v>
      </c>
      <c r="HN965">
        <v>22.9789</v>
      </c>
      <c r="HO965">
        <v>60.6246</v>
      </c>
      <c r="HP965">
        <v>30.5649</v>
      </c>
      <c r="HQ965">
        <v>2</v>
      </c>
      <c r="HR965">
        <v>2.6528</v>
      </c>
      <c r="HS965">
        <v>9.28105</v>
      </c>
      <c r="HT965">
        <v>19.8891</v>
      </c>
      <c r="HU965">
        <v>5.18614</v>
      </c>
      <c r="HV965">
        <v>12.0159</v>
      </c>
      <c r="HW965">
        <v>4.9685</v>
      </c>
      <c r="HX965">
        <v>3.2956</v>
      </c>
      <c r="HY965">
        <v>999.9</v>
      </c>
      <c r="HZ965">
        <v>9999</v>
      </c>
      <c r="IA965">
        <v>9999</v>
      </c>
      <c r="IB965">
        <v>9999</v>
      </c>
      <c r="IC965">
        <v>1.86312</v>
      </c>
      <c r="ID965">
        <v>1.86812</v>
      </c>
      <c r="IE965">
        <v>1.86783</v>
      </c>
      <c r="IF965">
        <v>1.86901</v>
      </c>
      <c r="IG965">
        <v>1.86981</v>
      </c>
      <c r="IH965">
        <v>1.86585</v>
      </c>
      <c r="II965">
        <v>1.867</v>
      </c>
      <c r="IJ965">
        <v>1.8684</v>
      </c>
      <c r="IK965">
        <v>5</v>
      </c>
      <c r="IL965">
        <v>0</v>
      </c>
      <c r="IM965">
        <v>0</v>
      </c>
      <c r="IN965">
        <v>0</v>
      </c>
      <c r="IO965" t="s">
        <v>443</v>
      </c>
      <c r="IP965" t="s">
        <v>444</v>
      </c>
      <c r="IQ965" t="s">
        <v>445</v>
      </c>
      <c r="IR965" t="s">
        <v>445</v>
      </c>
      <c r="IS965" t="s">
        <v>445</v>
      </c>
      <c r="IT965" t="s">
        <v>445</v>
      </c>
      <c r="IU965">
        <v>0</v>
      </c>
      <c r="IV965">
        <v>100</v>
      </c>
      <c r="IW965">
        <v>100</v>
      </c>
      <c r="IX965">
        <v>6.26</v>
      </c>
      <c r="IY965">
        <v>0.3101</v>
      </c>
      <c r="IZ965">
        <v>0.972545899424372</v>
      </c>
      <c r="JA965">
        <v>0.00534676025210932</v>
      </c>
      <c r="JB965">
        <v>-1.70922874884956e-06</v>
      </c>
      <c r="JC965">
        <v>5.24977269206303e-10</v>
      </c>
      <c r="JD965">
        <v>0.310040366037049</v>
      </c>
      <c r="JE965">
        <v>0</v>
      </c>
      <c r="JF965">
        <v>0</v>
      </c>
      <c r="JG965">
        <v>0</v>
      </c>
      <c r="JH965">
        <v>4</v>
      </c>
      <c r="JI965">
        <v>2317</v>
      </c>
      <c r="JJ965">
        <v>-0</v>
      </c>
      <c r="JK965">
        <v>23</v>
      </c>
      <c r="JL965">
        <v>29370205.1</v>
      </c>
      <c r="JM965">
        <v>29370205.1</v>
      </c>
      <c r="JN965">
        <v>3.19458</v>
      </c>
      <c r="JO965">
        <v>2.60864</v>
      </c>
      <c r="JP965">
        <v>2.19849</v>
      </c>
      <c r="JQ965">
        <v>2.63672</v>
      </c>
      <c r="JR965">
        <v>2.44507</v>
      </c>
      <c r="JS965">
        <v>2.30225</v>
      </c>
      <c r="JT965">
        <v>33.244</v>
      </c>
      <c r="JU965">
        <v>24.0787</v>
      </c>
      <c r="JV965">
        <v>18</v>
      </c>
      <c r="JW965">
        <v>481.057</v>
      </c>
      <c r="JX965">
        <v>731.966</v>
      </c>
      <c r="JY965">
        <v>34.5849</v>
      </c>
      <c r="JZ965">
        <v>55.771</v>
      </c>
      <c r="KA965">
        <v>30.0033</v>
      </c>
      <c r="KB965">
        <v>54.6828</v>
      </c>
      <c r="KC965">
        <v>54.3335</v>
      </c>
      <c r="KD965">
        <v>63.9878</v>
      </c>
      <c r="KE965">
        <v>0</v>
      </c>
      <c r="KF965">
        <v>100</v>
      </c>
      <c r="KG965">
        <v>25.7618</v>
      </c>
      <c r="KH965">
        <v>1406.95</v>
      </c>
      <c r="KI965">
        <v>21.9999</v>
      </c>
      <c r="KJ965">
        <v>92.3126</v>
      </c>
      <c r="KK965">
        <v>88.9112</v>
      </c>
    </row>
    <row r="966" spans="1:297">
      <c r="A966">
        <v>950</v>
      </c>
      <c r="B966">
        <v>1762212311.1</v>
      </c>
      <c r="C966">
        <v>14079.0999999046</v>
      </c>
      <c r="D966" t="s">
        <v>2353</v>
      </c>
      <c r="E966" t="s">
        <v>2354</v>
      </c>
      <c r="F966">
        <v>5</v>
      </c>
      <c r="G966" t="s">
        <v>2186</v>
      </c>
      <c r="H966" t="s">
        <v>438</v>
      </c>
      <c r="I966">
        <v>1762212302.94615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1416.29480310032</v>
      </c>
      <c r="AK966">
        <v>1390.43872727273</v>
      </c>
      <c r="AL966">
        <v>3.53995631693579</v>
      </c>
      <c r="AM966">
        <v>64.5046839738276</v>
      </c>
      <c r="AN966">
        <f>(AP966 - AO966 + DY966*1E3/(8.314*(EA966+273.15)) * AR966/DX966 * AQ966) * DX966/(100*DL966) * 1000/(1000 - AP966)</f>
        <v>0</v>
      </c>
      <c r="AO966">
        <v>21.0107110761042</v>
      </c>
      <c r="AP966">
        <v>35.5147206060606</v>
      </c>
      <c r="AQ966">
        <v>-2.18488173807307e-05</v>
      </c>
      <c r="AR966">
        <v>96.4225212296076</v>
      </c>
      <c r="AS966">
        <v>11</v>
      </c>
      <c r="AT966">
        <v>2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439</v>
      </c>
      <c r="AY966" t="s">
        <v>439</v>
      </c>
      <c r="AZ966">
        <v>0</v>
      </c>
      <c r="BA966">
        <v>0</v>
      </c>
      <c r="BB966">
        <f>1-AZ966/BA966</f>
        <v>0</v>
      </c>
      <c r="BC966">
        <v>0</v>
      </c>
      <c r="BD966" t="s">
        <v>439</v>
      </c>
      <c r="BE966" t="s">
        <v>439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439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440</v>
      </c>
      <c r="DO966">
        <v>2</v>
      </c>
      <c r="DP966" t="b">
        <v>1</v>
      </c>
      <c r="DQ966">
        <v>1762212302.94615</v>
      </c>
      <c r="DR966">
        <v>1316.80076923077</v>
      </c>
      <c r="DS966">
        <v>1371.25461538462</v>
      </c>
      <c r="DT966">
        <v>35.5246615384615</v>
      </c>
      <c r="DU966">
        <v>21.0097846153846</v>
      </c>
      <c r="DV966">
        <v>1310.57538461538</v>
      </c>
      <c r="DW966">
        <v>35.2146461538462</v>
      </c>
      <c r="DX966">
        <v>500.037461538461</v>
      </c>
      <c r="DY966">
        <v>90.8004307692308</v>
      </c>
      <c r="DZ966">
        <v>0.100042323076923</v>
      </c>
      <c r="EA966">
        <v>43.8632538461538</v>
      </c>
      <c r="EB966">
        <v>42.4714230769231</v>
      </c>
      <c r="EC966">
        <v>999.9</v>
      </c>
      <c r="ED966">
        <v>0</v>
      </c>
      <c r="EE966">
        <v>0</v>
      </c>
      <c r="EF966">
        <v>9994.62307692308</v>
      </c>
      <c r="EG966">
        <v>0</v>
      </c>
      <c r="EH966">
        <v>1170.30615384615</v>
      </c>
      <c r="EI966">
        <v>-54.4532307692308</v>
      </c>
      <c r="EJ966">
        <v>1365.30230769231</v>
      </c>
      <c r="EK966">
        <v>1400.68076923077</v>
      </c>
      <c r="EL966">
        <v>14.5149</v>
      </c>
      <c r="EM966">
        <v>1371.25461538462</v>
      </c>
      <c r="EN966">
        <v>21.0097846153846</v>
      </c>
      <c r="EO966">
        <v>3.22565538461538</v>
      </c>
      <c r="EP966">
        <v>1.90769692307692</v>
      </c>
      <c r="EQ966">
        <v>25.2410230769231</v>
      </c>
      <c r="ER966">
        <v>16.6983384615385</v>
      </c>
      <c r="ES966">
        <v>2000.05692307692</v>
      </c>
      <c r="ET966">
        <v>0.979998</v>
      </c>
      <c r="EU966">
        <v>0.0200017076923077</v>
      </c>
      <c r="EV966">
        <v>0</v>
      </c>
      <c r="EW966">
        <v>1140.72307692308</v>
      </c>
      <c r="EX966">
        <v>5.00059</v>
      </c>
      <c r="EY966">
        <v>24896.3461538461</v>
      </c>
      <c r="EZ966">
        <v>17360.8153846154</v>
      </c>
      <c r="FA966">
        <v>65.9998461538462</v>
      </c>
      <c r="FB966">
        <v>66.6440769230769</v>
      </c>
      <c r="FC966">
        <v>65.567</v>
      </c>
      <c r="FD966">
        <v>65.9516153846154</v>
      </c>
      <c r="FE966">
        <v>66.1296923076923</v>
      </c>
      <c r="FF966">
        <v>1955.14846153846</v>
      </c>
      <c r="FG966">
        <v>39.9023076923077</v>
      </c>
      <c r="FH966">
        <v>0</v>
      </c>
      <c r="FI966">
        <v>1762212310.4</v>
      </c>
      <c r="FJ966">
        <v>0</v>
      </c>
      <c r="FK966">
        <v>1140.656</v>
      </c>
      <c r="FL966">
        <v>-3.3515384241492</v>
      </c>
      <c r="FM966">
        <v>-4.86153842033521</v>
      </c>
      <c r="FN966">
        <v>24895.636</v>
      </c>
      <c r="FO966">
        <v>15</v>
      </c>
      <c r="FP966">
        <v>0</v>
      </c>
      <c r="FQ966" t="s">
        <v>441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-54.10705</v>
      </c>
      <c r="GD966">
        <v>-6.93927518796992</v>
      </c>
      <c r="GE966">
        <v>0.831928730421063</v>
      </c>
      <c r="GF966">
        <v>0</v>
      </c>
      <c r="GG966">
        <v>1140.76382352941</v>
      </c>
      <c r="GH966">
        <v>-2.71306339555684</v>
      </c>
      <c r="GI966">
        <v>0.381930196162173</v>
      </c>
      <c r="GJ966">
        <v>-1</v>
      </c>
      <c r="GK966">
        <v>14.51799</v>
      </c>
      <c r="GL966">
        <v>-0.0862827067669327</v>
      </c>
      <c r="GM966">
        <v>0.00894745215131114</v>
      </c>
      <c r="GN966">
        <v>1</v>
      </c>
      <c r="GO966">
        <v>1</v>
      </c>
      <c r="GP966">
        <v>2</v>
      </c>
      <c r="GQ966" t="s">
        <v>460</v>
      </c>
      <c r="GR966">
        <v>3.12504</v>
      </c>
      <c r="GS966">
        <v>2.77787</v>
      </c>
      <c r="GT966">
        <v>0.189645</v>
      </c>
      <c r="GU966">
        <v>0.194635</v>
      </c>
      <c r="GV966">
        <v>0.129146</v>
      </c>
      <c r="GW966">
        <v>0.089116</v>
      </c>
      <c r="GX966">
        <v>28874.6</v>
      </c>
      <c r="GY966">
        <v>30324.2</v>
      </c>
      <c r="GZ966">
        <v>32398.4</v>
      </c>
      <c r="HA966">
        <v>34257</v>
      </c>
      <c r="HB966">
        <v>40364.3</v>
      </c>
      <c r="HC966">
        <v>44989.6</v>
      </c>
      <c r="HD966">
        <v>50933</v>
      </c>
      <c r="HE966">
        <v>54946.7</v>
      </c>
      <c r="HF966">
        <v>1.65418</v>
      </c>
      <c r="HG966">
        <v>1.9604</v>
      </c>
      <c r="HH966">
        <v>-0.122711</v>
      </c>
      <c r="HI966">
        <v>0</v>
      </c>
      <c r="HJ966">
        <v>44.4515</v>
      </c>
      <c r="HK966">
        <v>999.9</v>
      </c>
      <c r="HL966">
        <v>53.467</v>
      </c>
      <c r="HM966">
        <v>28.48</v>
      </c>
      <c r="HN966">
        <v>22.9798</v>
      </c>
      <c r="HO966">
        <v>60.8146</v>
      </c>
      <c r="HP966">
        <v>30.5649</v>
      </c>
      <c r="HQ966">
        <v>2</v>
      </c>
      <c r="HR966">
        <v>2.65639</v>
      </c>
      <c r="HS966">
        <v>9.28105</v>
      </c>
      <c r="HT966">
        <v>19.8891</v>
      </c>
      <c r="HU966">
        <v>5.18734</v>
      </c>
      <c r="HV966">
        <v>12.0159</v>
      </c>
      <c r="HW966">
        <v>4.9683</v>
      </c>
      <c r="HX966">
        <v>3.29533</v>
      </c>
      <c r="HY966">
        <v>999.9</v>
      </c>
      <c r="HZ966">
        <v>9999</v>
      </c>
      <c r="IA966">
        <v>9999</v>
      </c>
      <c r="IB966">
        <v>9999</v>
      </c>
      <c r="IC966">
        <v>1.86312</v>
      </c>
      <c r="ID966">
        <v>1.86812</v>
      </c>
      <c r="IE966">
        <v>1.86783</v>
      </c>
      <c r="IF966">
        <v>1.86899</v>
      </c>
      <c r="IG966">
        <v>1.86981</v>
      </c>
      <c r="IH966">
        <v>1.86588</v>
      </c>
      <c r="II966">
        <v>1.86699</v>
      </c>
      <c r="IJ966">
        <v>1.86838</v>
      </c>
      <c r="IK966">
        <v>5</v>
      </c>
      <c r="IL966">
        <v>0</v>
      </c>
      <c r="IM966">
        <v>0</v>
      </c>
      <c r="IN966">
        <v>0</v>
      </c>
      <c r="IO966" t="s">
        <v>443</v>
      </c>
      <c r="IP966" t="s">
        <v>444</v>
      </c>
      <c r="IQ966" t="s">
        <v>445</v>
      </c>
      <c r="IR966" t="s">
        <v>445</v>
      </c>
      <c r="IS966" t="s">
        <v>445</v>
      </c>
      <c r="IT966" t="s">
        <v>445</v>
      </c>
      <c r="IU966">
        <v>0</v>
      </c>
      <c r="IV966">
        <v>100</v>
      </c>
      <c r="IW966">
        <v>100</v>
      </c>
      <c r="IX966">
        <v>6.32</v>
      </c>
      <c r="IY966">
        <v>0.3101</v>
      </c>
      <c r="IZ966">
        <v>0.972545899424372</v>
      </c>
      <c r="JA966">
        <v>0.00534676025210932</v>
      </c>
      <c r="JB966">
        <v>-1.70922874884956e-06</v>
      </c>
      <c r="JC966">
        <v>5.24977269206303e-10</v>
      </c>
      <c r="JD966">
        <v>0.310040366037049</v>
      </c>
      <c r="JE966">
        <v>0</v>
      </c>
      <c r="JF966">
        <v>0</v>
      </c>
      <c r="JG966">
        <v>0</v>
      </c>
      <c r="JH966">
        <v>4</v>
      </c>
      <c r="JI966">
        <v>2317</v>
      </c>
      <c r="JJ966">
        <v>-0</v>
      </c>
      <c r="JK966">
        <v>23</v>
      </c>
      <c r="JL966">
        <v>29370205.2</v>
      </c>
      <c r="JM966">
        <v>29370205.2</v>
      </c>
      <c r="JN966">
        <v>3.22632</v>
      </c>
      <c r="JO966">
        <v>2.59277</v>
      </c>
      <c r="JP966">
        <v>2.19849</v>
      </c>
      <c r="JQ966">
        <v>2.63794</v>
      </c>
      <c r="JR966">
        <v>2.44507</v>
      </c>
      <c r="JS966">
        <v>2.34131</v>
      </c>
      <c r="JT966">
        <v>33.2663</v>
      </c>
      <c r="JU966">
        <v>24.0875</v>
      </c>
      <c r="JV966">
        <v>18</v>
      </c>
      <c r="JW966">
        <v>480.736</v>
      </c>
      <c r="JX966">
        <v>731.882</v>
      </c>
      <c r="JY966">
        <v>34.599</v>
      </c>
      <c r="JZ966">
        <v>55.8087</v>
      </c>
      <c r="KA966">
        <v>30.0034</v>
      </c>
      <c r="KB966">
        <v>54.7177</v>
      </c>
      <c r="KC966">
        <v>54.3686</v>
      </c>
      <c r="KD966">
        <v>64.5682</v>
      </c>
      <c r="KE966">
        <v>0</v>
      </c>
      <c r="KF966">
        <v>100</v>
      </c>
      <c r="KG966">
        <v>25.7579</v>
      </c>
      <c r="KH966">
        <v>1427.38</v>
      </c>
      <c r="KI966">
        <v>21.9999</v>
      </c>
      <c r="KJ966">
        <v>92.3073</v>
      </c>
      <c r="KK966">
        <v>88.9032</v>
      </c>
    </row>
    <row r="967" spans="1:297">
      <c r="A967">
        <v>951</v>
      </c>
      <c r="B967">
        <v>1762212316.1</v>
      </c>
      <c r="C967">
        <v>14084.0999999046</v>
      </c>
      <c r="D967" t="s">
        <v>2355</v>
      </c>
      <c r="E967" t="s">
        <v>2356</v>
      </c>
      <c r="F967">
        <v>5</v>
      </c>
      <c r="G967" t="s">
        <v>2186</v>
      </c>
      <c r="H967" t="s">
        <v>438</v>
      </c>
      <c r="I967">
        <v>1762212307.94615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1432.81151386792</v>
      </c>
      <c r="AK967">
        <v>1407.51278787879</v>
      </c>
      <c r="AL967">
        <v>3.40840593458931</v>
      </c>
      <c r="AM967">
        <v>64.5046839738276</v>
      </c>
      <c r="AN967">
        <f>(AP967 - AO967 + DY967*1E3/(8.314*(EA967+273.15)) * AR967/DX967 * AQ967) * DX967/(100*DL967) * 1000/(1000 - AP967)</f>
        <v>0</v>
      </c>
      <c r="AO967">
        <v>21.01097471884</v>
      </c>
      <c r="AP967">
        <v>35.5090260606061</v>
      </c>
      <c r="AQ967">
        <v>-1.60922883064915e-05</v>
      </c>
      <c r="AR967">
        <v>96.4225212296076</v>
      </c>
      <c r="AS967">
        <v>11</v>
      </c>
      <c r="AT967">
        <v>2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439</v>
      </c>
      <c r="AY967" t="s">
        <v>439</v>
      </c>
      <c r="AZ967">
        <v>0</v>
      </c>
      <c r="BA967">
        <v>0</v>
      </c>
      <c r="BB967">
        <f>1-AZ967/BA967</f>
        <v>0</v>
      </c>
      <c r="BC967">
        <v>0</v>
      </c>
      <c r="BD967" t="s">
        <v>439</v>
      </c>
      <c r="BE967" t="s">
        <v>439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439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440</v>
      </c>
      <c r="DO967">
        <v>2</v>
      </c>
      <c r="DP967" t="b">
        <v>1</v>
      </c>
      <c r="DQ967">
        <v>1762212307.94615</v>
      </c>
      <c r="DR967">
        <v>1333.64846153846</v>
      </c>
      <c r="DS967">
        <v>1388.16615384615</v>
      </c>
      <c r="DT967">
        <v>35.5187846153846</v>
      </c>
      <c r="DU967">
        <v>21.0108</v>
      </c>
      <c r="DV967">
        <v>1327.36307692308</v>
      </c>
      <c r="DW967">
        <v>35.2087615384615</v>
      </c>
      <c r="DX967">
        <v>500.014153846154</v>
      </c>
      <c r="DY967">
        <v>90.8009846153846</v>
      </c>
      <c r="DZ967">
        <v>0.100017046153846</v>
      </c>
      <c r="EA967">
        <v>43.8779230769231</v>
      </c>
      <c r="EB967">
        <v>42.4864</v>
      </c>
      <c r="EC967">
        <v>999.9</v>
      </c>
      <c r="ED967">
        <v>0</v>
      </c>
      <c r="EE967">
        <v>0</v>
      </c>
      <c r="EF967">
        <v>9998.80384615385</v>
      </c>
      <c r="EG967">
        <v>0</v>
      </c>
      <c r="EH967">
        <v>1170.15692307692</v>
      </c>
      <c r="EI967">
        <v>-54.5169307692308</v>
      </c>
      <c r="EJ967">
        <v>1382.76307692308</v>
      </c>
      <c r="EK967">
        <v>1417.95769230769</v>
      </c>
      <c r="EL967">
        <v>14.508</v>
      </c>
      <c r="EM967">
        <v>1388.16615384615</v>
      </c>
      <c r="EN967">
        <v>21.0108</v>
      </c>
      <c r="EO967">
        <v>3.22514076923077</v>
      </c>
      <c r="EP967">
        <v>1.9078</v>
      </c>
      <c r="EQ967">
        <v>25.2383461538462</v>
      </c>
      <c r="ER967">
        <v>16.6991923076923</v>
      </c>
      <c r="ES967">
        <v>2000.02538461538</v>
      </c>
      <c r="ET967">
        <v>0.979998</v>
      </c>
      <c r="EU967">
        <v>0.0200017076923077</v>
      </c>
      <c r="EV967">
        <v>0</v>
      </c>
      <c r="EW967">
        <v>1140.58769230769</v>
      </c>
      <c r="EX967">
        <v>5.00059</v>
      </c>
      <c r="EY967">
        <v>24895.5461538462</v>
      </c>
      <c r="EZ967">
        <v>17360.5384615385</v>
      </c>
      <c r="FA967">
        <v>66.0286153846154</v>
      </c>
      <c r="FB967">
        <v>66.6631538461538</v>
      </c>
      <c r="FC967">
        <v>65.5959230769231</v>
      </c>
      <c r="FD967">
        <v>65.9757692307692</v>
      </c>
      <c r="FE967">
        <v>66.1536153846154</v>
      </c>
      <c r="FF967">
        <v>1955.12</v>
      </c>
      <c r="FG967">
        <v>39.9</v>
      </c>
      <c r="FH967">
        <v>0</v>
      </c>
      <c r="FI967">
        <v>1762212315.8</v>
      </c>
      <c r="FJ967">
        <v>0</v>
      </c>
      <c r="FK967">
        <v>1140.43230769231</v>
      </c>
      <c r="FL967">
        <v>-2.06085468207066</v>
      </c>
      <c r="FM967">
        <v>-5.68547007208105</v>
      </c>
      <c r="FN967">
        <v>24894.9961538462</v>
      </c>
      <c r="FO967">
        <v>15</v>
      </c>
      <c r="FP967">
        <v>0</v>
      </c>
      <c r="FQ967" t="s">
        <v>441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-54.4664571428571</v>
      </c>
      <c r="GD967">
        <v>-1.45449350649354</v>
      </c>
      <c r="GE967">
        <v>0.443606696857249</v>
      </c>
      <c r="GF967">
        <v>0</v>
      </c>
      <c r="GG967">
        <v>1140.62264705882</v>
      </c>
      <c r="GH967">
        <v>-2.82490449889721</v>
      </c>
      <c r="GI967">
        <v>0.405305322990321</v>
      </c>
      <c r="GJ967">
        <v>-1</v>
      </c>
      <c r="GK967">
        <v>14.5118904761905</v>
      </c>
      <c r="GL967">
        <v>-0.090561038961031</v>
      </c>
      <c r="GM967">
        <v>0.00965243146085872</v>
      </c>
      <c r="GN967">
        <v>1</v>
      </c>
      <c r="GO967">
        <v>1</v>
      </c>
      <c r="GP967">
        <v>2</v>
      </c>
      <c r="GQ967" t="s">
        <v>460</v>
      </c>
      <c r="GR967">
        <v>3.12546</v>
      </c>
      <c r="GS967">
        <v>2.77817</v>
      </c>
      <c r="GT967">
        <v>0.191099</v>
      </c>
      <c r="GU967">
        <v>0.196144</v>
      </c>
      <c r="GV967">
        <v>0.129127</v>
      </c>
      <c r="GW967">
        <v>0.0891214</v>
      </c>
      <c r="GX967">
        <v>28819.8</v>
      </c>
      <c r="GY967">
        <v>30263.9</v>
      </c>
      <c r="GZ967">
        <v>32395.8</v>
      </c>
      <c r="HA967">
        <v>34253.9</v>
      </c>
      <c r="HB967">
        <v>40362.7</v>
      </c>
      <c r="HC967">
        <v>44986</v>
      </c>
      <c r="HD967">
        <v>50929.3</v>
      </c>
      <c r="HE967">
        <v>54942.3</v>
      </c>
      <c r="HF967">
        <v>1.6544</v>
      </c>
      <c r="HG967">
        <v>1.95955</v>
      </c>
      <c r="HH967">
        <v>-0.123128</v>
      </c>
      <c r="HI967">
        <v>0</v>
      </c>
      <c r="HJ967">
        <v>44.4655</v>
      </c>
      <c r="HK967">
        <v>999.9</v>
      </c>
      <c r="HL967">
        <v>53.467</v>
      </c>
      <c r="HM967">
        <v>28.48</v>
      </c>
      <c r="HN967">
        <v>22.9788</v>
      </c>
      <c r="HO967">
        <v>60.7046</v>
      </c>
      <c r="HP967">
        <v>30.5409</v>
      </c>
      <c r="HQ967">
        <v>2</v>
      </c>
      <c r="HR967">
        <v>2.66008</v>
      </c>
      <c r="HS967">
        <v>9.28105</v>
      </c>
      <c r="HT967">
        <v>19.8895</v>
      </c>
      <c r="HU967">
        <v>5.18764</v>
      </c>
      <c r="HV967">
        <v>12.0159</v>
      </c>
      <c r="HW967">
        <v>4.96865</v>
      </c>
      <c r="HX967">
        <v>3.29555</v>
      </c>
      <c r="HY967">
        <v>999.9</v>
      </c>
      <c r="HZ967">
        <v>9999</v>
      </c>
      <c r="IA967">
        <v>9999</v>
      </c>
      <c r="IB967">
        <v>9999</v>
      </c>
      <c r="IC967">
        <v>1.86312</v>
      </c>
      <c r="ID967">
        <v>1.86813</v>
      </c>
      <c r="IE967">
        <v>1.86783</v>
      </c>
      <c r="IF967">
        <v>1.86901</v>
      </c>
      <c r="IG967">
        <v>1.86981</v>
      </c>
      <c r="IH967">
        <v>1.86586</v>
      </c>
      <c r="II967">
        <v>1.867</v>
      </c>
      <c r="IJ967">
        <v>1.86841</v>
      </c>
      <c r="IK967">
        <v>5</v>
      </c>
      <c r="IL967">
        <v>0</v>
      </c>
      <c r="IM967">
        <v>0</v>
      </c>
      <c r="IN967">
        <v>0</v>
      </c>
      <c r="IO967" t="s">
        <v>443</v>
      </c>
      <c r="IP967" t="s">
        <v>444</v>
      </c>
      <c r="IQ967" t="s">
        <v>445</v>
      </c>
      <c r="IR967" t="s">
        <v>445</v>
      </c>
      <c r="IS967" t="s">
        <v>445</v>
      </c>
      <c r="IT967" t="s">
        <v>445</v>
      </c>
      <c r="IU967">
        <v>0</v>
      </c>
      <c r="IV967">
        <v>100</v>
      </c>
      <c r="IW967">
        <v>100</v>
      </c>
      <c r="IX967">
        <v>6.38</v>
      </c>
      <c r="IY967">
        <v>0.31</v>
      </c>
      <c r="IZ967">
        <v>0.972545899424372</v>
      </c>
      <c r="JA967">
        <v>0.00534676025210932</v>
      </c>
      <c r="JB967">
        <v>-1.70922874884956e-06</v>
      </c>
      <c r="JC967">
        <v>5.24977269206303e-10</v>
      </c>
      <c r="JD967">
        <v>0.310040366037049</v>
      </c>
      <c r="JE967">
        <v>0</v>
      </c>
      <c r="JF967">
        <v>0</v>
      </c>
      <c r="JG967">
        <v>0</v>
      </c>
      <c r="JH967">
        <v>4</v>
      </c>
      <c r="JI967">
        <v>2317</v>
      </c>
      <c r="JJ967">
        <v>-0</v>
      </c>
      <c r="JK967">
        <v>23</v>
      </c>
      <c r="JL967">
        <v>29370205.3</v>
      </c>
      <c r="JM967">
        <v>29370205.3</v>
      </c>
      <c r="JN967">
        <v>3.25684</v>
      </c>
      <c r="JO967">
        <v>2.60254</v>
      </c>
      <c r="JP967">
        <v>2.19849</v>
      </c>
      <c r="JQ967">
        <v>2.63672</v>
      </c>
      <c r="JR967">
        <v>2.44507</v>
      </c>
      <c r="JS967">
        <v>2.30103</v>
      </c>
      <c r="JT967">
        <v>33.244</v>
      </c>
      <c r="JU967">
        <v>24.07</v>
      </c>
      <c r="JV967">
        <v>18</v>
      </c>
      <c r="JW967">
        <v>481.094</v>
      </c>
      <c r="JX967">
        <v>731.348</v>
      </c>
      <c r="JY967">
        <v>34.614</v>
      </c>
      <c r="JZ967">
        <v>55.8457</v>
      </c>
      <c r="KA967">
        <v>30.0036</v>
      </c>
      <c r="KB967">
        <v>54.7529</v>
      </c>
      <c r="KC967">
        <v>54.4031</v>
      </c>
      <c r="KD967">
        <v>65.1705</v>
      </c>
      <c r="KE967">
        <v>0</v>
      </c>
      <c r="KF967">
        <v>100</v>
      </c>
      <c r="KG967">
        <v>25.7533</v>
      </c>
      <c r="KH967">
        <v>1441.02</v>
      </c>
      <c r="KI967">
        <v>21.9999</v>
      </c>
      <c r="KJ967">
        <v>92.3004</v>
      </c>
      <c r="KK967">
        <v>88.8958</v>
      </c>
    </row>
    <row r="968" spans="1:297">
      <c r="A968">
        <v>952</v>
      </c>
      <c r="B968">
        <v>1762212321.1</v>
      </c>
      <c r="C968">
        <v>14089.0999999046</v>
      </c>
      <c r="D968" t="s">
        <v>2357</v>
      </c>
      <c r="E968" t="s">
        <v>2358</v>
      </c>
      <c r="F968">
        <v>5</v>
      </c>
      <c r="G968" t="s">
        <v>2186</v>
      </c>
      <c r="H968" t="s">
        <v>438</v>
      </c>
      <c r="I968">
        <v>1762212312.94615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1450.68809764696</v>
      </c>
      <c r="AK968">
        <v>1425.06812121212</v>
      </c>
      <c r="AL968">
        <v>3.49743560416506</v>
      </c>
      <c r="AM968">
        <v>64.5046839738276</v>
      </c>
      <c r="AN968">
        <f>(AP968 - AO968 + DY968*1E3/(8.314*(EA968+273.15)) * AR968/DX968 * AQ968) * DX968/(100*DL968) * 1000/(1000 - AP968)</f>
        <v>0</v>
      </c>
      <c r="AO968">
        <v>21.0136075481107</v>
      </c>
      <c r="AP968">
        <v>35.5067</v>
      </c>
      <c r="AQ968">
        <v>-1.250406489931e-05</v>
      </c>
      <c r="AR968">
        <v>96.4225212296076</v>
      </c>
      <c r="AS968">
        <v>11</v>
      </c>
      <c r="AT968">
        <v>2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439</v>
      </c>
      <c r="AY968" t="s">
        <v>439</v>
      </c>
      <c r="AZ968">
        <v>0</v>
      </c>
      <c r="BA968">
        <v>0</v>
      </c>
      <c r="BB968">
        <f>1-AZ968/BA968</f>
        <v>0</v>
      </c>
      <c r="BC968">
        <v>0</v>
      </c>
      <c r="BD968" t="s">
        <v>439</v>
      </c>
      <c r="BE968" t="s">
        <v>439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439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440</v>
      </c>
      <c r="DO968">
        <v>2</v>
      </c>
      <c r="DP968" t="b">
        <v>1</v>
      </c>
      <c r="DQ968">
        <v>1762212312.94615</v>
      </c>
      <c r="DR968">
        <v>1350.45538461538</v>
      </c>
      <c r="DS968">
        <v>1405.13384615385</v>
      </c>
      <c r="DT968">
        <v>35.5121692307692</v>
      </c>
      <c r="DU968">
        <v>21.0117923076923</v>
      </c>
      <c r="DV968">
        <v>1344.11</v>
      </c>
      <c r="DW968">
        <v>35.2021384615385</v>
      </c>
      <c r="DX968">
        <v>500.007307692308</v>
      </c>
      <c r="DY968">
        <v>90.8017615384615</v>
      </c>
      <c r="DZ968">
        <v>0.100003784615385</v>
      </c>
      <c r="EA968">
        <v>43.8902769230769</v>
      </c>
      <c r="EB968">
        <v>42.5019923076923</v>
      </c>
      <c r="EC968">
        <v>999.9</v>
      </c>
      <c r="ED968">
        <v>0</v>
      </c>
      <c r="EE968">
        <v>0</v>
      </c>
      <c r="EF968">
        <v>10001.3553846154</v>
      </c>
      <c r="EG968">
        <v>0</v>
      </c>
      <c r="EH968">
        <v>1169.99153846154</v>
      </c>
      <c r="EI968">
        <v>-54.6777769230769</v>
      </c>
      <c r="EJ968">
        <v>1400.17923076923</v>
      </c>
      <c r="EK968">
        <v>1435.29153846154</v>
      </c>
      <c r="EL968">
        <v>14.5004</v>
      </c>
      <c r="EM968">
        <v>1405.13384615385</v>
      </c>
      <c r="EN968">
        <v>21.0117923076923</v>
      </c>
      <c r="EO968">
        <v>3.22456769230769</v>
      </c>
      <c r="EP968">
        <v>1.90790769230769</v>
      </c>
      <c r="EQ968">
        <v>25.2353538461538</v>
      </c>
      <c r="ER968">
        <v>16.7000769230769</v>
      </c>
      <c r="ES968">
        <v>1999.99615384615</v>
      </c>
      <c r="ET968">
        <v>0.979998</v>
      </c>
      <c r="EU968">
        <v>0.0200017</v>
      </c>
      <c r="EV968">
        <v>0</v>
      </c>
      <c r="EW968">
        <v>1140.35923076923</v>
      </c>
      <c r="EX968">
        <v>5.00059</v>
      </c>
      <c r="EY968">
        <v>24894.6307692308</v>
      </c>
      <c r="EZ968">
        <v>17360.2692307692</v>
      </c>
      <c r="FA968">
        <v>66.0525384615385</v>
      </c>
      <c r="FB968">
        <v>66.6967692307692</v>
      </c>
      <c r="FC968">
        <v>65.6248461538462</v>
      </c>
      <c r="FD968">
        <v>66.0094615384615</v>
      </c>
      <c r="FE968">
        <v>66.1775384615385</v>
      </c>
      <c r="FF968">
        <v>1955.09384615385</v>
      </c>
      <c r="FG968">
        <v>39.9</v>
      </c>
      <c r="FH968">
        <v>0</v>
      </c>
      <c r="FI968">
        <v>1762212320.6</v>
      </c>
      <c r="FJ968">
        <v>0</v>
      </c>
      <c r="FK968">
        <v>1140.25538461538</v>
      </c>
      <c r="FL968">
        <v>-1.41333332507388</v>
      </c>
      <c r="FM968">
        <v>-11.3401709407831</v>
      </c>
      <c r="FN968">
        <v>24894.4961538462</v>
      </c>
      <c r="FO968">
        <v>15</v>
      </c>
      <c r="FP968">
        <v>0</v>
      </c>
      <c r="FQ968" t="s">
        <v>441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-54.61895</v>
      </c>
      <c r="GD968">
        <v>-1.52492932330822</v>
      </c>
      <c r="GE968">
        <v>0.507022698209854</v>
      </c>
      <c r="GF968">
        <v>0</v>
      </c>
      <c r="GG968">
        <v>1140.40352941176</v>
      </c>
      <c r="GH968">
        <v>-2.48464475641056</v>
      </c>
      <c r="GI968">
        <v>0.390398607405761</v>
      </c>
      <c r="GJ968">
        <v>-1</v>
      </c>
      <c r="GK968">
        <v>14.50477</v>
      </c>
      <c r="GL968">
        <v>-0.0859578947368238</v>
      </c>
      <c r="GM968">
        <v>0.00885816572434714</v>
      </c>
      <c r="GN968">
        <v>1</v>
      </c>
      <c r="GO968">
        <v>1</v>
      </c>
      <c r="GP968">
        <v>2</v>
      </c>
      <c r="GQ968" t="s">
        <v>460</v>
      </c>
      <c r="GR968">
        <v>3.125</v>
      </c>
      <c r="GS968">
        <v>2.77784</v>
      </c>
      <c r="GT968">
        <v>0.192551</v>
      </c>
      <c r="GU968">
        <v>0.197443</v>
      </c>
      <c r="GV968">
        <v>0.129108</v>
      </c>
      <c r="GW968">
        <v>0.0891108</v>
      </c>
      <c r="GX968">
        <v>28765.2</v>
      </c>
      <c r="GY968">
        <v>30211.4</v>
      </c>
      <c r="GZ968">
        <v>32393.3</v>
      </c>
      <c r="HA968">
        <v>34250.6</v>
      </c>
      <c r="HB968">
        <v>40361.4</v>
      </c>
      <c r="HC968">
        <v>44982.3</v>
      </c>
      <c r="HD968">
        <v>50926.3</v>
      </c>
      <c r="HE968">
        <v>54937.1</v>
      </c>
      <c r="HF968">
        <v>1.65348</v>
      </c>
      <c r="HG968">
        <v>1.9596</v>
      </c>
      <c r="HH968">
        <v>-0.122506</v>
      </c>
      <c r="HI968">
        <v>0</v>
      </c>
      <c r="HJ968">
        <v>44.4812</v>
      </c>
      <c r="HK968">
        <v>999.9</v>
      </c>
      <c r="HL968">
        <v>53.467</v>
      </c>
      <c r="HM968">
        <v>28.5</v>
      </c>
      <c r="HN968">
        <v>23.0065</v>
      </c>
      <c r="HO968">
        <v>60.9546</v>
      </c>
      <c r="HP968">
        <v>30.621</v>
      </c>
      <c r="HQ968">
        <v>2</v>
      </c>
      <c r="HR968">
        <v>2.66425</v>
      </c>
      <c r="HS968">
        <v>9.28105</v>
      </c>
      <c r="HT968">
        <v>19.8892</v>
      </c>
      <c r="HU968">
        <v>5.18644</v>
      </c>
      <c r="HV968">
        <v>12.0159</v>
      </c>
      <c r="HW968">
        <v>4.9676</v>
      </c>
      <c r="HX968">
        <v>3.29553</v>
      </c>
      <c r="HY968">
        <v>999.9</v>
      </c>
      <c r="HZ968">
        <v>9999</v>
      </c>
      <c r="IA968">
        <v>9999</v>
      </c>
      <c r="IB968">
        <v>9999</v>
      </c>
      <c r="IC968">
        <v>1.8631</v>
      </c>
      <c r="ID968">
        <v>1.86812</v>
      </c>
      <c r="IE968">
        <v>1.86783</v>
      </c>
      <c r="IF968">
        <v>1.86903</v>
      </c>
      <c r="IG968">
        <v>1.86981</v>
      </c>
      <c r="IH968">
        <v>1.86585</v>
      </c>
      <c r="II968">
        <v>1.86701</v>
      </c>
      <c r="IJ968">
        <v>1.86838</v>
      </c>
      <c r="IK968">
        <v>5</v>
      </c>
      <c r="IL968">
        <v>0</v>
      </c>
      <c r="IM968">
        <v>0</v>
      </c>
      <c r="IN968">
        <v>0</v>
      </c>
      <c r="IO968" t="s">
        <v>443</v>
      </c>
      <c r="IP968" t="s">
        <v>444</v>
      </c>
      <c r="IQ968" t="s">
        <v>445</v>
      </c>
      <c r="IR968" t="s">
        <v>445</v>
      </c>
      <c r="IS968" t="s">
        <v>445</v>
      </c>
      <c r="IT968" t="s">
        <v>445</v>
      </c>
      <c r="IU968">
        <v>0</v>
      </c>
      <c r="IV968">
        <v>100</v>
      </c>
      <c r="IW968">
        <v>100</v>
      </c>
      <c r="IX968">
        <v>6.44</v>
      </c>
      <c r="IY968">
        <v>0.31</v>
      </c>
      <c r="IZ968">
        <v>0.972545899424372</v>
      </c>
      <c r="JA968">
        <v>0.00534676025210932</v>
      </c>
      <c r="JB968">
        <v>-1.70922874884956e-06</v>
      </c>
      <c r="JC968">
        <v>5.24977269206303e-10</v>
      </c>
      <c r="JD968">
        <v>0.310040366037049</v>
      </c>
      <c r="JE968">
        <v>0</v>
      </c>
      <c r="JF968">
        <v>0</v>
      </c>
      <c r="JG968">
        <v>0</v>
      </c>
      <c r="JH968">
        <v>4</v>
      </c>
      <c r="JI968">
        <v>2317</v>
      </c>
      <c r="JJ968">
        <v>-0</v>
      </c>
      <c r="JK968">
        <v>23</v>
      </c>
      <c r="JL968">
        <v>29370205.4</v>
      </c>
      <c r="JM968">
        <v>29370205.4</v>
      </c>
      <c r="JN968">
        <v>3.28613</v>
      </c>
      <c r="JO968">
        <v>2.59521</v>
      </c>
      <c r="JP968">
        <v>2.19849</v>
      </c>
      <c r="JQ968">
        <v>2.63794</v>
      </c>
      <c r="JR968">
        <v>2.44629</v>
      </c>
      <c r="JS968">
        <v>2.33765</v>
      </c>
      <c r="JT968">
        <v>33.2663</v>
      </c>
      <c r="JU968">
        <v>24.0787</v>
      </c>
      <c r="JV968">
        <v>18</v>
      </c>
      <c r="JW968">
        <v>480.618</v>
      </c>
      <c r="JX968">
        <v>731.713</v>
      </c>
      <c r="JY968">
        <v>34.6328</v>
      </c>
      <c r="JZ968">
        <v>55.8777</v>
      </c>
      <c r="KA968">
        <v>30.0038</v>
      </c>
      <c r="KB968">
        <v>54.7896</v>
      </c>
      <c r="KC968">
        <v>54.439</v>
      </c>
      <c r="KD968">
        <v>65.8262</v>
      </c>
      <c r="KE968">
        <v>0</v>
      </c>
      <c r="KF968">
        <v>100</v>
      </c>
      <c r="KG968">
        <v>25.7507</v>
      </c>
      <c r="KH968">
        <v>1454.66</v>
      </c>
      <c r="KI968">
        <v>21.9999</v>
      </c>
      <c r="KJ968">
        <v>92.2943</v>
      </c>
      <c r="KK968">
        <v>88.8873</v>
      </c>
    </row>
    <row r="969" spans="1:297">
      <c r="A969">
        <v>953</v>
      </c>
      <c r="B969">
        <v>1762212326.1</v>
      </c>
      <c r="C969">
        <v>14094.0999999046</v>
      </c>
      <c r="D969" t="s">
        <v>2359</v>
      </c>
      <c r="E969" t="s">
        <v>2360</v>
      </c>
      <c r="F969">
        <v>5</v>
      </c>
      <c r="G969" t="s">
        <v>2186</v>
      </c>
      <c r="H969" t="s">
        <v>438</v>
      </c>
      <c r="I969">
        <v>1762212317.94615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1466.26253226652</v>
      </c>
      <c r="AK969">
        <v>1441.60387878788</v>
      </c>
      <c r="AL969">
        <v>3.30208736612831</v>
      </c>
      <c r="AM969">
        <v>64.5046839738276</v>
      </c>
      <c r="AN969">
        <f>(AP969 - AO969 + DY969*1E3/(8.314*(EA969+273.15)) * AR969/DX969 * AQ969) * DX969/(100*DL969) * 1000/(1000 - AP969)</f>
        <v>0</v>
      </c>
      <c r="AO969">
        <v>21.0128377750623</v>
      </c>
      <c r="AP969">
        <v>35.5053296969697</v>
      </c>
      <c r="AQ969">
        <v>-9.0829013120401e-06</v>
      </c>
      <c r="AR969">
        <v>96.4225212296076</v>
      </c>
      <c r="AS969">
        <v>11</v>
      </c>
      <c r="AT969">
        <v>2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439</v>
      </c>
      <c r="AY969" t="s">
        <v>439</v>
      </c>
      <c r="AZ969">
        <v>0</v>
      </c>
      <c r="BA969">
        <v>0</v>
      </c>
      <c r="BB969">
        <f>1-AZ969/BA969</f>
        <v>0</v>
      </c>
      <c r="BC969">
        <v>0</v>
      </c>
      <c r="BD969" t="s">
        <v>439</v>
      </c>
      <c r="BE969" t="s">
        <v>439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439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440</v>
      </c>
      <c r="DO969">
        <v>2</v>
      </c>
      <c r="DP969" t="b">
        <v>1</v>
      </c>
      <c r="DQ969">
        <v>1762212317.94615</v>
      </c>
      <c r="DR969">
        <v>1367.07076923077</v>
      </c>
      <c r="DS969">
        <v>1421.39692307692</v>
      </c>
      <c r="DT969">
        <v>35.5096</v>
      </c>
      <c r="DU969">
        <v>21.0125615384615</v>
      </c>
      <c r="DV969">
        <v>1360.66538461538</v>
      </c>
      <c r="DW969">
        <v>35.1995538461538</v>
      </c>
      <c r="DX969">
        <v>500.008769230769</v>
      </c>
      <c r="DY969">
        <v>90.8025230769231</v>
      </c>
      <c r="DZ969">
        <v>0.100016838461538</v>
      </c>
      <c r="EA969">
        <v>43.9065230769231</v>
      </c>
      <c r="EB969">
        <v>42.5166230769231</v>
      </c>
      <c r="EC969">
        <v>999.9</v>
      </c>
      <c r="ED969">
        <v>0</v>
      </c>
      <c r="EE969">
        <v>0</v>
      </c>
      <c r="EF969">
        <v>10001.39</v>
      </c>
      <c r="EG969">
        <v>0</v>
      </c>
      <c r="EH969">
        <v>1169.88153846154</v>
      </c>
      <c r="EI969">
        <v>-54.3255384615385</v>
      </c>
      <c r="EJ969">
        <v>1417.40230769231</v>
      </c>
      <c r="EK969">
        <v>1451.90461538462</v>
      </c>
      <c r="EL969">
        <v>14.4970384615385</v>
      </c>
      <c r="EM969">
        <v>1421.39692307692</v>
      </c>
      <c r="EN969">
        <v>21.0125615384615</v>
      </c>
      <c r="EO969">
        <v>3.22436</v>
      </c>
      <c r="EP969">
        <v>1.90799307692308</v>
      </c>
      <c r="EQ969">
        <v>25.2342692307692</v>
      </c>
      <c r="ER969">
        <v>16.7008</v>
      </c>
      <c r="ES969">
        <v>1999.96769230769</v>
      </c>
      <c r="ET969">
        <v>0.979998</v>
      </c>
      <c r="EU969">
        <v>0.0200017</v>
      </c>
      <c r="EV969">
        <v>0</v>
      </c>
      <c r="EW969">
        <v>1140.23923076923</v>
      </c>
      <c r="EX969">
        <v>5.00059</v>
      </c>
      <c r="EY969">
        <v>24893.5769230769</v>
      </c>
      <c r="EZ969">
        <v>17360.0230769231</v>
      </c>
      <c r="FA969">
        <v>66.0862307692308</v>
      </c>
      <c r="FB969">
        <v>66.7209230769231</v>
      </c>
      <c r="FC969">
        <v>65.6536153846154</v>
      </c>
      <c r="FD969">
        <v>66.0333846153846</v>
      </c>
      <c r="FE969">
        <v>66.2063846153846</v>
      </c>
      <c r="FF969">
        <v>1955.06769230769</v>
      </c>
      <c r="FG969">
        <v>39.9</v>
      </c>
      <c r="FH969">
        <v>0</v>
      </c>
      <c r="FI969">
        <v>1762212325.4</v>
      </c>
      <c r="FJ969">
        <v>0</v>
      </c>
      <c r="FK969">
        <v>1140.11346153846</v>
      </c>
      <c r="FL969">
        <v>-2.85025641138146</v>
      </c>
      <c r="FM969">
        <v>-8.24273506348761</v>
      </c>
      <c r="FN969">
        <v>24893.7115384615</v>
      </c>
      <c r="FO969">
        <v>15</v>
      </c>
      <c r="FP969">
        <v>0</v>
      </c>
      <c r="FQ969" t="s">
        <v>441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-54.5279571428571</v>
      </c>
      <c r="GD969">
        <v>3.25341038961038</v>
      </c>
      <c r="GE969">
        <v>0.573980343591949</v>
      </c>
      <c r="GF969">
        <v>0</v>
      </c>
      <c r="GG969">
        <v>1140.23823529412</v>
      </c>
      <c r="GH969">
        <v>-1.59541634295757</v>
      </c>
      <c r="GI969">
        <v>0.35558130193211</v>
      </c>
      <c r="GJ969">
        <v>-1</v>
      </c>
      <c r="GK969">
        <v>14.4994476190476</v>
      </c>
      <c r="GL969">
        <v>-0.0474467532467355</v>
      </c>
      <c r="GM969">
        <v>0.00525498575482832</v>
      </c>
      <c r="GN969">
        <v>1</v>
      </c>
      <c r="GO969">
        <v>1</v>
      </c>
      <c r="GP969">
        <v>2</v>
      </c>
      <c r="GQ969" t="s">
        <v>460</v>
      </c>
      <c r="GR969">
        <v>3.12532</v>
      </c>
      <c r="GS969">
        <v>2.77809</v>
      </c>
      <c r="GT969">
        <v>0.193933</v>
      </c>
      <c r="GU969">
        <v>0.198731</v>
      </c>
      <c r="GV969">
        <v>0.129086</v>
      </c>
      <c r="GW969">
        <v>0.0891091</v>
      </c>
      <c r="GX969">
        <v>28713.1</v>
      </c>
      <c r="GY969">
        <v>30158.7</v>
      </c>
      <c r="GZ969">
        <v>32390.9</v>
      </c>
      <c r="HA969">
        <v>34246.8</v>
      </c>
      <c r="HB969">
        <v>40360.1</v>
      </c>
      <c r="HC969">
        <v>44978.2</v>
      </c>
      <c r="HD969">
        <v>50923</v>
      </c>
      <c r="HE969">
        <v>54931.7</v>
      </c>
      <c r="HF969">
        <v>1.65365</v>
      </c>
      <c r="HG969">
        <v>1.95877</v>
      </c>
      <c r="HH969">
        <v>-0.123158</v>
      </c>
      <c r="HI969">
        <v>0</v>
      </c>
      <c r="HJ969">
        <v>44.4955</v>
      </c>
      <c r="HK969">
        <v>999.9</v>
      </c>
      <c r="HL969">
        <v>53.467</v>
      </c>
      <c r="HM969">
        <v>28.48</v>
      </c>
      <c r="HN969">
        <v>22.9777</v>
      </c>
      <c r="HO969">
        <v>60.8146</v>
      </c>
      <c r="HP969">
        <v>30.4968</v>
      </c>
      <c r="HQ969">
        <v>2</v>
      </c>
      <c r="HR969">
        <v>2.66826</v>
      </c>
      <c r="HS969">
        <v>9.28105</v>
      </c>
      <c r="HT969">
        <v>19.889</v>
      </c>
      <c r="HU969">
        <v>5.18689</v>
      </c>
      <c r="HV969">
        <v>12.0159</v>
      </c>
      <c r="HW969">
        <v>4.9679</v>
      </c>
      <c r="HX969">
        <v>3.29535</v>
      </c>
      <c r="HY969">
        <v>999.9</v>
      </c>
      <c r="HZ969">
        <v>9999</v>
      </c>
      <c r="IA969">
        <v>9999</v>
      </c>
      <c r="IB969">
        <v>9999</v>
      </c>
      <c r="IC969">
        <v>1.86313</v>
      </c>
      <c r="ID969">
        <v>1.86812</v>
      </c>
      <c r="IE969">
        <v>1.86783</v>
      </c>
      <c r="IF969">
        <v>1.86903</v>
      </c>
      <c r="IG969">
        <v>1.86981</v>
      </c>
      <c r="IH969">
        <v>1.86585</v>
      </c>
      <c r="II969">
        <v>1.86702</v>
      </c>
      <c r="IJ969">
        <v>1.86838</v>
      </c>
      <c r="IK969">
        <v>5</v>
      </c>
      <c r="IL969">
        <v>0</v>
      </c>
      <c r="IM969">
        <v>0</v>
      </c>
      <c r="IN969">
        <v>0</v>
      </c>
      <c r="IO969" t="s">
        <v>443</v>
      </c>
      <c r="IP969" t="s">
        <v>444</v>
      </c>
      <c r="IQ969" t="s">
        <v>445</v>
      </c>
      <c r="IR969" t="s">
        <v>445</v>
      </c>
      <c r="IS969" t="s">
        <v>445</v>
      </c>
      <c r="IT969" t="s">
        <v>445</v>
      </c>
      <c r="IU969">
        <v>0</v>
      </c>
      <c r="IV969">
        <v>100</v>
      </c>
      <c r="IW969">
        <v>100</v>
      </c>
      <c r="IX969">
        <v>6.51</v>
      </c>
      <c r="IY969">
        <v>0.31</v>
      </c>
      <c r="IZ969">
        <v>0.972545899424372</v>
      </c>
      <c r="JA969">
        <v>0.00534676025210932</v>
      </c>
      <c r="JB969">
        <v>-1.70922874884956e-06</v>
      </c>
      <c r="JC969">
        <v>5.24977269206303e-10</v>
      </c>
      <c r="JD969">
        <v>0.310040366037049</v>
      </c>
      <c r="JE969">
        <v>0</v>
      </c>
      <c r="JF969">
        <v>0</v>
      </c>
      <c r="JG969">
        <v>0</v>
      </c>
      <c r="JH969">
        <v>4</v>
      </c>
      <c r="JI969">
        <v>2317</v>
      </c>
      <c r="JJ969">
        <v>-0</v>
      </c>
      <c r="JK969">
        <v>23</v>
      </c>
      <c r="JL969">
        <v>29370205.4</v>
      </c>
      <c r="JM969">
        <v>29370205.4</v>
      </c>
      <c r="JN969">
        <v>3.31421</v>
      </c>
      <c r="JO969">
        <v>2.59155</v>
      </c>
      <c r="JP969">
        <v>2.19849</v>
      </c>
      <c r="JQ969">
        <v>2.63672</v>
      </c>
      <c r="JR969">
        <v>2.44507</v>
      </c>
      <c r="JS969">
        <v>2.37061</v>
      </c>
      <c r="JT969">
        <v>33.2663</v>
      </c>
      <c r="JU969">
        <v>24.0787</v>
      </c>
      <c r="JV969">
        <v>18</v>
      </c>
      <c r="JW969">
        <v>480.944</v>
      </c>
      <c r="JX969">
        <v>731.211</v>
      </c>
      <c r="JY969">
        <v>34.6525</v>
      </c>
      <c r="JZ969">
        <v>55.9147</v>
      </c>
      <c r="KA969">
        <v>30.0039</v>
      </c>
      <c r="KB969">
        <v>54.8256</v>
      </c>
      <c r="KC969">
        <v>54.4743</v>
      </c>
      <c r="KD969">
        <v>66.4702</v>
      </c>
      <c r="KE969">
        <v>0</v>
      </c>
      <c r="KF969">
        <v>100</v>
      </c>
      <c r="KG969">
        <v>25.7473</v>
      </c>
      <c r="KH969">
        <v>1475.22</v>
      </c>
      <c r="KI969">
        <v>21.9999</v>
      </c>
      <c r="KJ969">
        <v>92.288</v>
      </c>
      <c r="KK969">
        <v>88.8781</v>
      </c>
    </row>
    <row r="970" spans="1:297">
      <c r="A970">
        <v>954</v>
      </c>
      <c r="B970">
        <v>1762212331.1</v>
      </c>
      <c r="C970">
        <v>14099.0999999046</v>
      </c>
      <c r="D970" t="s">
        <v>2361</v>
      </c>
      <c r="E970" t="s">
        <v>2362</v>
      </c>
      <c r="F970">
        <v>5</v>
      </c>
      <c r="G970" t="s">
        <v>2186</v>
      </c>
      <c r="H970" t="s">
        <v>438</v>
      </c>
      <c r="I970">
        <v>1762212322.94615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1481.99077031749</v>
      </c>
      <c r="AK970">
        <v>1457.60145454545</v>
      </c>
      <c r="AL970">
        <v>3.19029251934509</v>
      </c>
      <c r="AM970">
        <v>64.5046839738276</v>
      </c>
      <c r="AN970">
        <f>(AP970 - AO970 + DY970*1E3/(8.314*(EA970+273.15)) * AR970/DX970 * AQ970) * DX970/(100*DL970) * 1000/(1000 - AP970)</f>
        <v>0</v>
      </c>
      <c r="AO970">
        <v>21.0132637233755</v>
      </c>
      <c r="AP970">
        <v>35.4980096969697</v>
      </c>
      <c r="AQ970">
        <v>-1.83389600338535e-05</v>
      </c>
      <c r="AR970">
        <v>96.4225212296076</v>
      </c>
      <c r="AS970">
        <v>11</v>
      </c>
      <c r="AT970">
        <v>2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439</v>
      </c>
      <c r="AY970" t="s">
        <v>439</v>
      </c>
      <c r="AZ970">
        <v>0</v>
      </c>
      <c r="BA970">
        <v>0</v>
      </c>
      <c r="BB970">
        <f>1-AZ970/BA970</f>
        <v>0</v>
      </c>
      <c r="BC970">
        <v>0</v>
      </c>
      <c r="BD970" t="s">
        <v>439</v>
      </c>
      <c r="BE970" t="s">
        <v>439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439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440</v>
      </c>
      <c r="DO970">
        <v>2</v>
      </c>
      <c r="DP970" t="b">
        <v>1</v>
      </c>
      <c r="DQ970">
        <v>1762212322.94615</v>
      </c>
      <c r="DR970">
        <v>1383.30461538462</v>
      </c>
      <c r="DS970">
        <v>1437.54769230769</v>
      </c>
      <c r="DT970">
        <v>35.5053615384615</v>
      </c>
      <c r="DU970">
        <v>21.0131076923077</v>
      </c>
      <c r="DV970">
        <v>1376.84076923077</v>
      </c>
      <c r="DW970">
        <v>35.1953230769231</v>
      </c>
      <c r="DX970">
        <v>500.053769230769</v>
      </c>
      <c r="DY970">
        <v>90.8038923076923</v>
      </c>
      <c r="DZ970">
        <v>0.100030738461538</v>
      </c>
      <c r="EA970">
        <v>43.9209615384615</v>
      </c>
      <c r="EB970">
        <v>42.5315615384615</v>
      </c>
      <c r="EC970">
        <v>999.9</v>
      </c>
      <c r="ED970">
        <v>0</v>
      </c>
      <c r="EE970">
        <v>0</v>
      </c>
      <c r="EF970">
        <v>10000.4284615385</v>
      </c>
      <c r="EG970">
        <v>0</v>
      </c>
      <c r="EH970">
        <v>1169.80153846154</v>
      </c>
      <c r="EI970">
        <v>-54.2434307692308</v>
      </c>
      <c r="EJ970">
        <v>1434.22692307692</v>
      </c>
      <c r="EK970">
        <v>1468.40230769231</v>
      </c>
      <c r="EL970">
        <v>14.4922461538462</v>
      </c>
      <c r="EM970">
        <v>1437.54769230769</v>
      </c>
      <c r="EN970">
        <v>21.0131076923077</v>
      </c>
      <c r="EO970">
        <v>3.22402384615385</v>
      </c>
      <c r="EP970">
        <v>1.90807230769231</v>
      </c>
      <c r="EQ970">
        <v>25.2325153846154</v>
      </c>
      <c r="ER970">
        <v>16.7014461538462</v>
      </c>
      <c r="ES970">
        <v>1999.96307692308</v>
      </c>
      <c r="ET970">
        <v>0.979998230769231</v>
      </c>
      <c r="EU970">
        <v>0.0200014615384615</v>
      </c>
      <c r="EV970">
        <v>0</v>
      </c>
      <c r="EW970">
        <v>1139.98307692308</v>
      </c>
      <c r="EX970">
        <v>5.00059</v>
      </c>
      <c r="EY970">
        <v>24892.7769230769</v>
      </c>
      <c r="EZ970">
        <v>17359.9846153846</v>
      </c>
      <c r="FA970">
        <v>66.1151538461538</v>
      </c>
      <c r="FB970">
        <v>66.7593846153846</v>
      </c>
      <c r="FC970">
        <v>65.6823846153846</v>
      </c>
      <c r="FD970">
        <v>66.0718461538462</v>
      </c>
      <c r="FE970">
        <v>66.2257692307692</v>
      </c>
      <c r="FF970">
        <v>1955.06307692308</v>
      </c>
      <c r="FG970">
        <v>39.9</v>
      </c>
      <c r="FH970">
        <v>0</v>
      </c>
      <c r="FI970">
        <v>1762212330.2</v>
      </c>
      <c r="FJ970">
        <v>0</v>
      </c>
      <c r="FK970">
        <v>1139.85307692308</v>
      </c>
      <c r="FL970">
        <v>-3.25948717458779</v>
      </c>
      <c r="FM970">
        <v>-3.87692305873939</v>
      </c>
      <c r="FN970">
        <v>24893.1769230769</v>
      </c>
      <c r="FO970">
        <v>15</v>
      </c>
      <c r="FP970">
        <v>0</v>
      </c>
      <c r="FQ970" t="s">
        <v>441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-54.256505</v>
      </c>
      <c r="GD970">
        <v>2.60025112781961</v>
      </c>
      <c r="GE970">
        <v>0.73058173976291</v>
      </c>
      <c r="GF970">
        <v>0</v>
      </c>
      <c r="GG970">
        <v>1139.99852941176</v>
      </c>
      <c r="GH970">
        <v>-2.84385026572031</v>
      </c>
      <c r="GI970">
        <v>0.426601703982568</v>
      </c>
      <c r="GJ970">
        <v>-1</v>
      </c>
      <c r="GK970">
        <v>14.49441</v>
      </c>
      <c r="GL970">
        <v>-0.0536300751879827</v>
      </c>
      <c r="GM970">
        <v>0.00554129046342112</v>
      </c>
      <c r="GN970">
        <v>1</v>
      </c>
      <c r="GO970">
        <v>1</v>
      </c>
      <c r="GP970">
        <v>2</v>
      </c>
      <c r="GQ970" t="s">
        <v>460</v>
      </c>
      <c r="GR970">
        <v>3.12509</v>
      </c>
      <c r="GS970">
        <v>2.77788</v>
      </c>
      <c r="GT970">
        <v>0.195277</v>
      </c>
      <c r="GU970">
        <v>0.200267</v>
      </c>
      <c r="GV970">
        <v>0.129065</v>
      </c>
      <c r="GW970">
        <v>0.0891037</v>
      </c>
      <c r="GX970">
        <v>28662</v>
      </c>
      <c r="GY970">
        <v>30097.2</v>
      </c>
      <c r="GZ970">
        <v>32388.1</v>
      </c>
      <c r="HA970">
        <v>34243.5</v>
      </c>
      <c r="HB970">
        <v>40358.7</v>
      </c>
      <c r="HC970">
        <v>44974.5</v>
      </c>
      <c r="HD970">
        <v>50919.4</v>
      </c>
      <c r="HE970">
        <v>54926.6</v>
      </c>
      <c r="HF970">
        <v>1.65298</v>
      </c>
      <c r="HG970">
        <v>1.95877</v>
      </c>
      <c r="HH970">
        <v>-0.122394</v>
      </c>
      <c r="HI970">
        <v>0</v>
      </c>
      <c r="HJ970">
        <v>44.511</v>
      </c>
      <c r="HK970">
        <v>999.9</v>
      </c>
      <c r="HL970">
        <v>53.467</v>
      </c>
      <c r="HM970">
        <v>28.48</v>
      </c>
      <c r="HN970">
        <v>22.979</v>
      </c>
      <c r="HO970">
        <v>60.9146</v>
      </c>
      <c r="HP970">
        <v>30.5208</v>
      </c>
      <c r="HQ970">
        <v>2</v>
      </c>
      <c r="HR970">
        <v>2.67231</v>
      </c>
      <c r="HS970">
        <v>9.28105</v>
      </c>
      <c r="HT970">
        <v>19.8892</v>
      </c>
      <c r="HU970">
        <v>5.18704</v>
      </c>
      <c r="HV970">
        <v>12.0159</v>
      </c>
      <c r="HW970">
        <v>4.9684</v>
      </c>
      <c r="HX970">
        <v>3.29558</v>
      </c>
      <c r="HY970">
        <v>999.9</v>
      </c>
      <c r="HZ970">
        <v>9999</v>
      </c>
      <c r="IA970">
        <v>9999</v>
      </c>
      <c r="IB970">
        <v>9999</v>
      </c>
      <c r="IC970">
        <v>1.86313</v>
      </c>
      <c r="ID970">
        <v>1.86812</v>
      </c>
      <c r="IE970">
        <v>1.86783</v>
      </c>
      <c r="IF970">
        <v>1.86902</v>
      </c>
      <c r="IG970">
        <v>1.86981</v>
      </c>
      <c r="IH970">
        <v>1.86585</v>
      </c>
      <c r="II970">
        <v>1.86698</v>
      </c>
      <c r="IJ970">
        <v>1.86838</v>
      </c>
      <c r="IK970">
        <v>5</v>
      </c>
      <c r="IL970">
        <v>0</v>
      </c>
      <c r="IM970">
        <v>0</v>
      </c>
      <c r="IN970">
        <v>0</v>
      </c>
      <c r="IO970" t="s">
        <v>443</v>
      </c>
      <c r="IP970" t="s">
        <v>444</v>
      </c>
      <c r="IQ970" t="s">
        <v>445</v>
      </c>
      <c r="IR970" t="s">
        <v>445</v>
      </c>
      <c r="IS970" t="s">
        <v>445</v>
      </c>
      <c r="IT970" t="s">
        <v>445</v>
      </c>
      <c r="IU970">
        <v>0</v>
      </c>
      <c r="IV970">
        <v>100</v>
      </c>
      <c r="IW970">
        <v>100</v>
      </c>
      <c r="IX970">
        <v>6.56</v>
      </c>
      <c r="IY970">
        <v>0.3101</v>
      </c>
      <c r="IZ970">
        <v>0.972545899424372</v>
      </c>
      <c r="JA970">
        <v>0.00534676025210932</v>
      </c>
      <c r="JB970">
        <v>-1.70922874884956e-06</v>
      </c>
      <c r="JC970">
        <v>5.24977269206303e-10</v>
      </c>
      <c r="JD970">
        <v>0.310040366037049</v>
      </c>
      <c r="JE970">
        <v>0</v>
      </c>
      <c r="JF970">
        <v>0</v>
      </c>
      <c r="JG970">
        <v>0</v>
      </c>
      <c r="JH970">
        <v>4</v>
      </c>
      <c r="JI970">
        <v>2317</v>
      </c>
      <c r="JJ970">
        <v>-0</v>
      </c>
      <c r="JK970">
        <v>23</v>
      </c>
      <c r="JL970">
        <v>29370205.5</v>
      </c>
      <c r="JM970">
        <v>29370205.5</v>
      </c>
      <c r="JN970">
        <v>3.35205</v>
      </c>
      <c r="JO970">
        <v>2.60254</v>
      </c>
      <c r="JP970">
        <v>2.19849</v>
      </c>
      <c r="JQ970">
        <v>2.63794</v>
      </c>
      <c r="JR970">
        <v>2.44507</v>
      </c>
      <c r="JS970">
        <v>2.29248</v>
      </c>
      <c r="JT970">
        <v>33.2663</v>
      </c>
      <c r="JU970">
        <v>24.07</v>
      </c>
      <c r="JV970">
        <v>18</v>
      </c>
      <c r="JW970">
        <v>480.647</v>
      </c>
      <c r="JX970">
        <v>731.521</v>
      </c>
      <c r="JY970">
        <v>34.6732</v>
      </c>
      <c r="JZ970">
        <v>55.9526</v>
      </c>
      <c r="KA970">
        <v>30.0039</v>
      </c>
      <c r="KB970">
        <v>54.8616</v>
      </c>
      <c r="KC970">
        <v>54.5096</v>
      </c>
      <c r="KD970">
        <v>67.1221</v>
      </c>
      <c r="KE970">
        <v>0</v>
      </c>
      <c r="KF970">
        <v>100</v>
      </c>
      <c r="KG970">
        <v>25.7447</v>
      </c>
      <c r="KH970">
        <v>1488.82</v>
      </c>
      <c r="KI970">
        <v>21.9999</v>
      </c>
      <c r="KJ970">
        <v>92.2809</v>
      </c>
      <c r="KK970">
        <v>88.8697</v>
      </c>
    </row>
    <row r="971" spans="1:297">
      <c r="A971">
        <v>955</v>
      </c>
      <c r="B971">
        <v>1762212336.1</v>
      </c>
      <c r="C971">
        <v>14104.0999999046</v>
      </c>
      <c r="D971" t="s">
        <v>2363</v>
      </c>
      <c r="E971" t="s">
        <v>2364</v>
      </c>
      <c r="F971">
        <v>5</v>
      </c>
      <c r="G971" t="s">
        <v>2186</v>
      </c>
      <c r="H971" t="s">
        <v>438</v>
      </c>
      <c r="I971">
        <v>1762212327.94615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1500.96555487311</v>
      </c>
      <c r="AK971">
        <v>1475.34721212121</v>
      </c>
      <c r="AL971">
        <v>3.56397535930724</v>
      </c>
      <c r="AM971">
        <v>64.5046839738276</v>
      </c>
      <c r="AN971">
        <f>(AP971 - AO971 + DY971*1E3/(8.314*(EA971+273.15)) * AR971/DX971 * AQ971) * DX971/(100*DL971) * 1000/(1000 - AP971)</f>
        <v>0</v>
      </c>
      <c r="AO971">
        <v>21.014267234607</v>
      </c>
      <c r="AP971">
        <v>35.4974878787879</v>
      </c>
      <c r="AQ971">
        <v>-3.28785472917935e-06</v>
      </c>
      <c r="AR971">
        <v>96.4225212296076</v>
      </c>
      <c r="AS971">
        <v>11</v>
      </c>
      <c r="AT971">
        <v>2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439</v>
      </c>
      <c r="AY971" t="s">
        <v>439</v>
      </c>
      <c r="AZ971">
        <v>0</v>
      </c>
      <c r="BA971">
        <v>0</v>
      </c>
      <c r="BB971">
        <f>1-AZ971/BA971</f>
        <v>0</v>
      </c>
      <c r="BC971">
        <v>0</v>
      </c>
      <c r="BD971" t="s">
        <v>439</v>
      </c>
      <c r="BE971" t="s">
        <v>439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439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440</v>
      </c>
      <c r="DO971">
        <v>2</v>
      </c>
      <c r="DP971" t="b">
        <v>1</v>
      </c>
      <c r="DQ971">
        <v>1762212327.94615</v>
      </c>
      <c r="DR971">
        <v>1399.47461538462</v>
      </c>
      <c r="DS971">
        <v>1454.05</v>
      </c>
      <c r="DT971">
        <v>35.5018615384615</v>
      </c>
      <c r="DU971">
        <v>21.0135384615385</v>
      </c>
      <c r="DV971">
        <v>1392.95307692308</v>
      </c>
      <c r="DW971">
        <v>35.1918230769231</v>
      </c>
      <c r="DX971">
        <v>500.026153846154</v>
      </c>
      <c r="DY971">
        <v>90.8050846153846</v>
      </c>
      <c r="DZ971">
        <v>0.100028753846154</v>
      </c>
      <c r="EA971">
        <v>43.9362923076923</v>
      </c>
      <c r="EB971">
        <v>42.5479538461538</v>
      </c>
      <c r="EC971">
        <v>999.9</v>
      </c>
      <c r="ED971">
        <v>0</v>
      </c>
      <c r="EE971">
        <v>0</v>
      </c>
      <c r="EF971">
        <v>10001.5823076923</v>
      </c>
      <c r="EG971">
        <v>0</v>
      </c>
      <c r="EH971">
        <v>1169.78076923077</v>
      </c>
      <c r="EI971">
        <v>-54.5752846153846</v>
      </c>
      <c r="EJ971">
        <v>1450.98615384615</v>
      </c>
      <c r="EK971">
        <v>1485.25923076923</v>
      </c>
      <c r="EL971">
        <v>14.4883076923077</v>
      </c>
      <c r="EM971">
        <v>1454.05</v>
      </c>
      <c r="EN971">
        <v>21.0135384615385</v>
      </c>
      <c r="EO971">
        <v>3.22374923076923</v>
      </c>
      <c r="EP971">
        <v>1.90813538461538</v>
      </c>
      <c r="EQ971">
        <v>25.2310846153846</v>
      </c>
      <c r="ER971">
        <v>16.7019692307692</v>
      </c>
      <c r="ES971">
        <v>1999.95538461538</v>
      </c>
      <c r="ET971">
        <v>0.979998461538462</v>
      </c>
      <c r="EU971">
        <v>0.0200012230769231</v>
      </c>
      <c r="EV971">
        <v>0</v>
      </c>
      <c r="EW971">
        <v>1139.72384615385</v>
      </c>
      <c r="EX971">
        <v>5.00059</v>
      </c>
      <c r="EY971">
        <v>24891.8692307692</v>
      </c>
      <c r="EZ971">
        <v>17359.9230769231</v>
      </c>
      <c r="FA971">
        <v>66.1536153846154</v>
      </c>
      <c r="FB971">
        <v>66.7881538461538</v>
      </c>
      <c r="FC971">
        <v>65.7160769230769</v>
      </c>
      <c r="FD971">
        <v>66.1007692307692</v>
      </c>
      <c r="FE971">
        <v>66.2546923076923</v>
      </c>
      <c r="FF971">
        <v>1955.05538461538</v>
      </c>
      <c r="FG971">
        <v>39.9</v>
      </c>
      <c r="FH971">
        <v>0</v>
      </c>
      <c r="FI971">
        <v>1762212335.6</v>
      </c>
      <c r="FJ971">
        <v>0</v>
      </c>
      <c r="FK971">
        <v>1139.596</v>
      </c>
      <c r="FL971">
        <v>-3.24153845995415</v>
      </c>
      <c r="FM971">
        <v>-13.5538461139937</v>
      </c>
      <c r="FN971">
        <v>24892.148</v>
      </c>
      <c r="FO971">
        <v>15</v>
      </c>
      <c r="FP971">
        <v>0</v>
      </c>
      <c r="FQ971" t="s">
        <v>441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-54.689480952381</v>
      </c>
      <c r="GD971">
        <v>-2.9730857142858</v>
      </c>
      <c r="GE971">
        <v>1.02360410391027</v>
      </c>
      <c r="GF971">
        <v>0</v>
      </c>
      <c r="GG971">
        <v>1139.80147058824</v>
      </c>
      <c r="GH971">
        <v>-3.04919785827963</v>
      </c>
      <c r="GI971">
        <v>0.422744063533245</v>
      </c>
      <c r="GJ971">
        <v>-1</v>
      </c>
      <c r="GK971">
        <v>14.4902714285714</v>
      </c>
      <c r="GL971">
        <v>-0.052192207792186</v>
      </c>
      <c r="GM971">
        <v>0.00559380123394618</v>
      </c>
      <c r="GN971">
        <v>1</v>
      </c>
      <c r="GO971">
        <v>1</v>
      </c>
      <c r="GP971">
        <v>2</v>
      </c>
      <c r="GQ971" t="s">
        <v>460</v>
      </c>
      <c r="GR971">
        <v>3.12493</v>
      </c>
      <c r="GS971">
        <v>2.77771</v>
      </c>
      <c r="GT971">
        <v>0.196743</v>
      </c>
      <c r="GU971">
        <v>0.2016</v>
      </c>
      <c r="GV971">
        <v>0.129054</v>
      </c>
      <c r="GW971">
        <v>0.0891028</v>
      </c>
      <c r="GX971">
        <v>28606.8</v>
      </c>
      <c r="GY971">
        <v>30043.2</v>
      </c>
      <c r="GZ971">
        <v>32385.6</v>
      </c>
      <c r="HA971">
        <v>34240.1</v>
      </c>
      <c r="HB971">
        <v>40356.8</v>
      </c>
      <c r="HC971">
        <v>44970.6</v>
      </c>
      <c r="HD971">
        <v>50916</v>
      </c>
      <c r="HE971">
        <v>54921.7</v>
      </c>
      <c r="HF971">
        <v>1.65233</v>
      </c>
      <c r="HG971">
        <v>1.95825</v>
      </c>
      <c r="HH971">
        <v>-0.122242</v>
      </c>
      <c r="HI971">
        <v>0</v>
      </c>
      <c r="HJ971">
        <v>44.5221</v>
      </c>
      <c r="HK971">
        <v>999.9</v>
      </c>
      <c r="HL971">
        <v>53.467</v>
      </c>
      <c r="HM971">
        <v>28.5</v>
      </c>
      <c r="HN971">
        <v>23.0007</v>
      </c>
      <c r="HO971">
        <v>61.0746</v>
      </c>
      <c r="HP971">
        <v>30.629</v>
      </c>
      <c r="HQ971">
        <v>2</v>
      </c>
      <c r="HR971">
        <v>2.67638</v>
      </c>
      <c r="HS971">
        <v>9.28105</v>
      </c>
      <c r="HT971">
        <v>19.8888</v>
      </c>
      <c r="HU971">
        <v>5.18569</v>
      </c>
      <c r="HV971">
        <v>12.0159</v>
      </c>
      <c r="HW971">
        <v>4.96755</v>
      </c>
      <c r="HX971">
        <v>3.29528</v>
      </c>
      <c r="HY971">
        <v>999.9</v>
      </c>
      <c r="HZ971">
        <v>9999</v>
      </c>
      <c r="IA971">
        <v>9999</v>
      </c>
      <c r="IB971">
        <v>9999</v>
      </c>
      <c r="IC971">
        <v>1.86312</v>
      </c>
      <c r="ID971">
        <v>1.86813</v>
      </c>
      <c r="IE971">
        <v>1.86783</v>
      </c>
      <c r="IF971">
        <v>1.86901</v>
      </c>
      <c r="IG971">
        <v>1.86981</v>
      </c>
      <c r="IH971">
        <v>1.86584</v>
      </c>
      <c r="II971">
        <v>1.86698</v>
      </c>
      <c r="IJ971">
        <v>1.86836</v>
      </c>
      <c r="IK971">
        <v>5</v>
      </c>
      <c r="IL971">
        <v>0</v>
      </c>
      <c r="IM971">
        <v>0</v>
      </c>
      <c r="IN971">
        <v>0</v>
      </c>
      <c r="IO971" t="s">
        <v>443</v>
      </c>
      <c r="IP971" t="s">
        <v>444</v>
      </c>
      <c r="IQ971" t="s">
        <v>445</v>
      </c>
      <c r="IR971" t="s">
        <v>445</v>
      </c>
      <c r="IS971" t="s">
        <v>445</v>
      </c>
      <c r="IT971" t="s">
        <v>445</v>
      </c>
      <c r="IU971">
        <v>0</v>
      </c>
      <c r="IV971">
        <v>100</v>
      </c>
      <c r="IW971">
        <v>100</v>
      </c>
      <c r="IX971">
        <v>6.62</v>
      </c>
      <c r="IY971">
        <v>0.31</v>
      </c>
      <c r="IZ971">
        <v>0.972545899424372</v>
      </c>
      <c r="JA971">
        <v>0.00534676025210932</v>
      </c>
      <c r="JB971">
        <v>-1.70922874884956e-06</v>
      </c>
      <c r="JC971">
        <v>5.24977269206303e-10</v>
      </c>
      <c r="JD971">
        <v>0.310040366037049</v>
      </c>
      <c r="JE971">
        <v>0</v>
      </c>
      <c r="JF971">
        <v>0</v>
      </c>
      <c r="JG971">
        <v>0</v>
      </c>
      <c r="JH971">
        <v>4</v>
      </c>
      <c r="JI971">
        <v>2317</v>
      </c>
      <c r="JJ971">
        <v>-0</v>
      </c>
      <c r="JK971">
        <v>23</v>
      </c>
      <c r="JL971">
        <v>29370205.6</v>
      </c>
      <c r="JM971">
        <v>29370205.6</v>
      </c>
      <c r="JN971">
        <v>3.38013</v>
      </c>
      <c r="JO971">
        <v>2.59033</v>
      </c>
      <c r="JP971">
        <v>2.19849</v>
      </c>
      <c r="JQ971">
        <v>2.63672</v>
      </c>
      <c r="JR971">
        <v>2.44629</v>
      </c>
      <c r="JS971">
        <v>2.37915</v>
      </c>
      <c r="JT971">
        <v>33.2663</v>
      </c>
      <c r="JU971">
        <v>24.0787</v>
      </c>
      <c r="JV971">
        <v>18</v>
      </c>
      <c r="JW971">
        <v>480.353</v>
      </c>
      <c r="JX971">
        <v>731.29</v>
      </c>
      <c r="JY971">
        <v>34.6943</v>
      </c>
      <c r="JZ971">
        <v>55.988</v>
      </c>
      <c r="KA971">
        <v>30.004</v>
      </c>
      <c r="KB971">
        <v>54.8948</v>
      </c>
      <c r="KC971">
        <v>54.5422</v>
      </c>
      <c r="KD971">
        <v>67.6461</v>
      </c>
      <c r="KE971">
        <v>0</v>
      </c>
      <c r="KF971">
        <v>100</v>
      </c>
      <c r="KG971">
        <v>25.7437</v>
      </c>
      <c r="KH971">
        <v>1509.32</v>
      </c>
      <c r="KI971">
        <v>21.9999</v>
      </c>
      <c r="KJ971">
        <v>92.2743</v>
      </c>
      <c r="KK971">
        <v>88.8614</v>
      </c>
    </row>
    <row r="972" spans="1:297">
      <c r="A972">
        <v>956</v>
      </c>
      <c r="B972">
        <v>1762212341.1</v>
      </c>
      <c r="C972">
        <v>14109.0999999046</v>
      </c>
      <c r="D972" t="s">
        <v>2365</v>
      </c>
      <c r="E972" t="s">
        <v>2366</v>
      </c>
      <c r="F972">
        <v>5</v>
      </c>
      <c r="G972" t="s">
        <v>2186</v>
      </c>
      <c r="H972" t="s">
        <v>438</v>
      </c>
      <c r="I972">
        <v>1762212332.94615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1516.41083219027</v>
      </c>
      <c r="AK972">
        <v>1491.7596969697</v>
      </c>
      <c r="AL972">
        <v>3.23750134187922</v>
      </c>
      <c r="AM972">
        <v>64.5046839738276</v>
      </c>
      <c r="AN972">
        <f>(AP972 - AO972 + DY972*1E3/(8.314*(EA972+273.15)) * AR972/DX972 * AQ972) * DX972/(100*DL972) * 1000/(1000 - AP972)</f>
        <v>0</v>
      </c>
      <c r="AO972">
        <v>21.0145753721535</v>
      </c>
      <c r="AP972">
        <v>35.4901036363636</v>
      </c>
      <c r="AQ972">
        <v>-1.6836008562585e-05</v>
      </c>
      <c r="AR972">
        <v>96.4225212296076</v>
      </c>
      <c r="AS972">
        <v>11</v>
      </c>
      <c r="AT972">
        <v>2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439</v>
      </c>
      <c r="AY972" t="s">
        <v>439</v>
      </c>
      <c r="AZ972">
        <v>0</v>
      </c>
      <c r="BA972">
        <v>0</v>
      </c>
      <c r="BB972">
        <f>1-AZ972/BA972</f>
        <v>0</v>
      </c>
      <c r="BC972">
        <v>0</v>
      </c>
      <c r="BD972" t="s">
        <v>439</v>
      </c>
      <c r="BE972" t="s">
        <v>439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439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440</v>
      </c>
      <c r="DO972">
        <v>2</v>
      </c>
      <c r="DP972" t="b">
        <v>1</v>
      </c>
      <c r="DQ972">
        <v>1762212332.94615</v>
      </c>
      <c r="DR972">
        <v>1415.64846153846</v>
      </c>
      <c r="DS972">
        <v>1470.27384615385</v>
      </c>
      <c r="DT972">
        <v>35.4970230769231</v>
      </c>
      <c r="DU972">
        <v>21.0139</v>
      </c>
      <c r="DV972">
        <v>1409.06923076923</v>
      </c>
      <c r="DW972">
        <v>35.1869846153846</v>
      </c>
      <c r="DX972">
        <v>500.031230769231</v>
      </c>
      <c r="DY972">
        <v>90.8064692307692</v>
      </c>
      <c r="DZ972">
        <v>0.100026438461538</v>
      </c>
      <c r="EA972">
        <v>43.9484307692308</v>
      </c>
      <c r="EB972">
        <v>42.5632076923077</v>
      </c>
      <c r="EC972">
        <v>999.9</v>
      </c>
      <c r="ED972">
        <v>0</v>
      </c>
      <c r="EE972">
        <v>0</v>
      </c>
      <c r="EF972">
        <v>10011.5423076923</v>
      </c>
      <c r="EG972">
        <v>0</v>
      </c>
      <c r="EH972">
        <v>1169.71538461538</v>
      </c>
      <c r="EI972">
        <v>-54.6230692307692</v>
      </c>
      <c r="EJ972">
        <v>1467.75</v>
      </c>
      <c r="EK972">
        <v>1501.83076923077</v>
      </c>
      <c r="EL972">
        <v>14.4831</v>
      </c>
      <c r="EM972">
        <v>1470.27384615385</v>
      </c>
      <c r="EN972">
        <v>21.0139</v>
      </c>
      <c r="EO972">
        <v>3.22336</v>
      </c>
      <c r="EP972">
        <v>1.90819846153846</v>
      </c>
      <c r="EQ972">
        <v>25.2290461538462</v>
      </c>
      <c r="ER972">
        <v>16.7024923076923</v>
      </c>
      <c r="ES972">
        <v>1999.99538461538</v>
      </c>
      <c r="ET972">
        <v>0.979999153846154</v>
      </c>
      <c r="EU972">
        <v>0.0200005153846154</v>
      </c>
      <c r="EV972">
        <v>0</v>
      </c>
      <c r="EW972">
        <v>1139.44384615385</v>
      </c>
      <c r="EX972">
        <v>5.00059</v>
      </c>
      <c r="EY972">
        <v>24891.2923076923</v>
      </c>
      <c r="EZ972">
        <v>17360.2692307692</v>
      </c>
      <c r="FA972">
        <v>66.1726923076923</v>
      </c>
      <c r="FB972">
        <v>66.8266153846154</v>
      </c>
      <c r="FC972">
        <v>65.7402307692308</v>
      </c>
      <c r="FD972">
        <v>66.1392307692308</v>
      </c>
      <c r="FE972">
        <v>66.2786153846154</v>
      </c>
      <c r="FF972">
        <v>1955.09538461538</v>
      </c>
      <c r="FG972">
        <v>39.9</v>
      </c>
      <c r="FH972">
        <v>0</v>
      </c>
      <c r="FI972">
        <v>1762212340.4</v>
      </c>
      <c r="FJ972">
        <v>0</v>
      </c>
      <c r="FK972">
        <v>1139.3544</v>
      </c>
      <c r="FL972">
        <v>-2.67615383589254</v>
      </c>
      <c r="FM972">
        <v>-21.407692100993</v>
      </c>
      <c r="FN972">
        <v>24891.04</v>
      </c>
      <c r="FO972">
        <v>15</v>
      </c>
      <c r="FP972">
        <v>0</v>
      </c>
      <c r="FQ972" t="s">
        <v>441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-54.497695</v>
      </c>
      <c r="GD972">
        <v>-4.30274436090225</v>
      </c>
      <c r="GE972">
        <v>1.10568292990124</v>
      </c>
      <c r="GF972">
        <v>0</v>
      </c>
      <c r="GG972">
        <v>1139.57411764706</v>
      </c>
      <c r="GH972">
        <v>-3.49457600760219</v>
      </c>
      <c r="GI972">
        <v>0.442965392666685</v>
      </c>
      <c r="GJ972">
        <v>-1</v>
      </c>
      <c r="GK972">
        <v>14.485755</v>
      </c>
      <c r="GL972">
        <v>-0.0613398496240608</v>
      </c>
      <c r="GM972">
        <v>0.00609331395875822</v>
      </c>
      <c r="GN972">
        <v>1</v>
      </c>
      <c r="GO972">
        <v>1</v>
      </c>
      <c r="GP972">
        <v>2</v>
      </c>
      <c r="GQ972" t="s">
        <v>460</v>
      </c>
      <c r="GR972">
        <v>3.12541</v>
      </c>
      <c r="GS972">
        <v>2.77821</v>
      </c>
      <c r="GT972">
        <v>0.19806</v>
      </c>
      <c r="GU972">
        <v>0.203025</v>
      </c>
      <c r="GV972">
        <v>0.12903</v>
      </c>
      <c r="GW972">
        <v>0.0890898</v>
      </c>
      <c r="GX972">
        <v>28557</v>
      </c>
      <c r="GY972">
        <v>29985.9</v>
      </c>
      <c r="GZ972">
        <v>32383.1</v>
      </c>
      <c r="HA972">
        <v>34236.9</v>
      </c>
      <c r="HB972">
        <v>40355.8</v>
      </c>
      <c r="HC972">
        <v>44967.4</v>
      </c>
      <c r="HD972">
        <v>50913</v>
      </c>
      <c r="HE972">
        <v>54916.7</v>
      </c>
      <c r="HF972">
        <v>1.65268</v>
      </c>
      <c r="HG972">
        <v>1.95745</v>
      </c>
      <c r="HH972">
        <v>-0.121992</v>
      </c>
      <c r="HI972">
        <v>0</v>
      </c>
      <c r="HJ972">
        <v>44.5368</v>
      </c>
      <c r="HK972">
        <v>999.9</v>
      </c>
      <c r="HL972">
        <v>53.443</v>
      </c>
      <c r="HM972">
        <v>28.5</v>
      </c>
      <c r="HN972">
        <v>22.9914</v>
      </c>
      <c r="HO972">
        <v>60.9046</v>
      </c>
      <c r="HP972">
        <v>30.4487</v>
      </c>
      <c r="HQ972">
        <v>2</v>
      </c>
      <c r="HR972">
        <v>2.68089</v>
      </c>
      <c r="HS972">
        <v>9.28105</v>
      </c>
      <c r="HT972">
        <v>19.8891</v>
      </c>
      <c r="HU972">
        <v>5.18749</v>
      </c>
      <c r="HV972">
        <v>12.0161</v>
      </c>
      <c r="HW972">
        <v>4.96855</v>
      </c>
      <c r="HX972">
        <v>3.2955</v>
      </c>
      <c r="HY972">
        <v>999.9</v>
      </c>
      <c r="HZ972">
        <v>9999</v>
      </c>
      <c r="IA972">
        <v>9999</v>
      </c>
      <c r="IB972">
        <v>9999</v>
      </c>
      <c r="IC972">
        <v>1.8631</v>
      </c>
      <c r="ID972">
        <v>1.86812</v>
      </c>
      <c r="IE972">
        <v>1.86783</v>
      </c>
      <c r="IF972">
        <v>1.86899</v>
      </c>
      <c r="IG972">
        <v>1.86981</v>
      </c>
      <c r="IH972">
        <v>1.86584</v>
      </c>
      <c r="II972">
        <v>1.86697</v>
      </c>
      <c r="IJ972">
        <v>1.86836</v>
      </c>
      <c r="IK972">
        <v>5</v>
      </c>
      <c r="IL972">
        <v>0</v>
      </c>
      <c r="IM972">
        <v>0</v>
      </c>
      <c r="IN972">
        <v>0</v>
      </c>
      <c r="IO972" t="s">
        <v>443</v>
      </c>
      <c r="IP972" t="s">
        <v>444</v>
      </c>
      <c r="IQ972" t="s">
        <v>445</v>
      </c>
      <c r="IR972" t="s">
        <v>445</v>
      </c>
      <c r="IS972" t="s">
        <v>445</v>
      </c>
      <c r="IT972" t="s">
        <v>445</v>
      </c>
      <c r="IU972">
        <v>0</v>
      </c>
      <c r="IV972">
        <v>100</v>
      </c>
      <c r="IW972">
        <v>100</v>
      </c>
      <c r="IX972">
        <v>6.67</v>
      </c>
      <c r="IY972">
        <v>0.31</v>
      </c>
      <c r="IZ972">
        <v>0.972545899424372</v>
      </c>
      <c r="JA972">
        <v>0.00534676025210932</v>
      </c>
      <c r="JB972">
        <v>-1.70922874884956e-06</v>
      </c>
      <c r="JC972">
        <v>5.24977269206303e-10</v>
      </c>
      <c r="JD972">
        <v>0.310040366037049</v>
      </c>
      <c r="JE972">
        <v>0</v>
      </c>
      <c r="JF972">
        <v>0</v>
      </c>
      <c r="JG972">
        <v>0</v>
      </c>
      <c r="JH972">
        <v>4</v>
      </c>
      <c r="JI972">
        <v>2317</v>
      </c>
      <c r="JJ972">
        <v>-0</v>
      </c>
      <c r="JK972">
        <v>23</v>
      </c>
      <c r="JL972">
        <v>29370205.7</v>
      </c>
      <c r="JM972">
        <v>29370205.7</v>
      </c>
      <c r="JN972">
        <v>3.41187</v>
      </c>
      <c r="JO972">
        <v>2.60132</v>
      </c>
      <c r="JP972">
        <v>2.19849</v>
      </c>
      <c r="JQ972">
        <v>2.63672</v>
      </c>
      <c r="JR972">
        <v>2.44629</v>
      </c>
      <c r="JS972">
        <v>2.29248</v>
      </c>
      <c r="JT972">
        <v>33.2663</v>
      </c>
      <c r="JU972">
        <v>24.07</v>
      </c>
      <c r="JV972">
        <v>18</v>
      </c>
      <c r="JW972">
        <v>480.808</v>
      </c>
      <c r="JX972">
        <v>730.812</v>
      </c>
      <c r="JY972">
        <v>34.7173</v>
      </c>
      <c r="JZ972">
        <v>56.0272</v>
      </c>
      <c r="KA972">
        <v>30.0041</v>
      </c>
      <c r="KB972">
        <v>54.9309</v>
      </c>
      <c r="KC972">
        <v>54.5776</v>
      </c>
      <c r="KD972">
        <v>68.2683</v>
      </c>
      <c r="KE972">
        <v>0</v>
      </c>
      <c r="KF972">
        <v>100</v>
      </c>
      <c r="KG972">
        <v>25.737</v>
      </c>
      <c r="KH972">
        <v>1523.02</v>
      </c>
      <c r="KI972">
        <v>21.9999</v>
      </c>
      <c r="KJ972">
        <v>92.2682</v>
      </c>
      <c r="KK972">
        <v>88.8533</v>
      </c>
    </row>
    <row r="973" spans="1:297">
      <c r="A973">
        <v>957</v>
      </c>
      <c r="B973">
        <v>1762212346.1</v>
      </c>
      <c r="C973">
        <v>14114.0999999046</v>
      </c>
      <c r="D973" t="s">
        <v>2367</v>
      </c>
      <c r="E973" t="s">
        <v>2368</v>
      </c>
      <c r="F973">
        <v>5</v>
      </c>
      <c r="G973" t="s">
        <v>2186</v>
      </c>
      <c r="H973" t="s">
        <v>438</v>
      </c>
      <c r="I973">
        <v>1762212337.94615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1534.50985178198</v>
      </c>
      <c r="AK973">
        <v>1509.13303030303</v>
      </c>
      <c r="AL973">
        <v>3.51528607529577</v>
      </c>
      <c r="AM973">
        <v>64.5046839738276</v>
      </c>
      <c r="AN973">
        <f>(AP973 - AO973 + DY973*1E3/(8.314*(EA973+273.15)) * AR973/DX973 * AQ973) * DX973/(100*DL973) * 1000/(1000 - AP973)</f>
        <v>0</v>
      </c>
      <c r="AO973">
        <v>21.0135375814747</v>
      </c>
      <c r="AP973">
        <v>35.4881812121212</v>
      </c>
      <c r="AQ973">
        <v>-8.76133586002003e-06</v>
      </c>
      <c r="AR973">
        <v>96.4225212296076</v>
      </c>
      <c r="AS973">
        <v>12</v>
      </c>
      <c r="AT973">
        <v>2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439</v>
      </c>
      <c r="AY973" t="s">
        <v>439</v>
      </c>
      <c r="AZ973">
        <v>0</v>
      </c>
      <c r="BA973">
        <v>0</v>
      </c>
      <c r="BB973">
        <f>1-AZ973/BA973</f>
        <v>0</v>
      </c>
      <c r="BC973">
        <v>0</v>
      </c>
      <c r="BD973" t="s">
        <v>439</v>
      </c>
      <c r="BE973" t="s">
        <v>439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439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440</v>
      </c>
      <c r="DO973">
        <v>2</v>
      </c>
      <c r="DP973" t="b">
        <v>1</v>
      </c>
      <c r="DQ973">
        <v>1762212337.94615</v>
      </c>
      <c r="DR973">
        <v>1431.96846153846</v>
      </c>
      <c r="DS973">
        <v>1487.35076923077</v>
      </c>
      <c r="DT973">
        <v>35.4934</v>
      </c>
      <c r="DU973">
        <v>21.0139692307692</v>
      </c>
      <c r="DV973">
        <v>1425.32846153846</v>
      </c>
      <c r="DW973">
        <v>35.1833615384615</v>
      </c>
      <c r="DX973">
        <v>500.011769230769</v>
      </c>
      <c r="DY973">
        <v>90.8065538461538</v>
      </c>
      <c r="DZ973">
        <v>0.100030207692308</v>
      </c>
      <c r="EA973">
        <v>43.9628076923077</v>
      </c>
      <c r="EB973">
        <v>42.5816615384615</v>
      </c>
      <c r="EC973">
        <v>999.9</v>
      </c>
      <c r="ED973">
        <v>0</v>
      </c>
      <c r="EE973">
        <v>0</v>
      </c>
      <c r="EF973">
        <v>10012.7</v>
      </c>
      <c r="EG973">
        <v>0</v>
      </c>
      <c r="EH973">
        <v>1169.64230769231</v>
      </c>
      <c r="EI973">
        <v>-55.3822538461538</v>
      </c>
      <c r="EJ973">
        <v>1484.66461538462</v>
      </c>
      <c r="EK973">
        <v>1519.27615384615</v>
      </c>
      <c r="EL973">
        <v>14.4794307692308</v>
      </c>
      <c r="EM973">
        <v>1487.35076923077</v>
      </c>
      <c r="EN973">
        <v>21.0139692307692</v>
      </c>
      <c r="EO973">
        <v>3.22303461538462</v>
      </c>
      <c r="EP973">
        <v>1.90820692307692</v>
      </c>
      <c r="EQ973">
        <v>25.2273538461538</v>
      </c>
      <c r="ER973">
        <v>16.7025615384615</v>
      </c>
      <c r="ES973">
        <v>1999.98538461538</v>
      </c>
      <c r="ET973">
        <v>0.979999384615384</v>
      </c>
      <c r="EU973">
        <v>0.0200002846153846</v>
      </c>
      <c r="EV973">
        <v>0</v>
      </c>
      <c r="EW973">
        <v>1139.15538461538</v>
      </c>
      <c r="EX973">
        <v>5.00059</v>
      </c>
      <c r="EY973">
        <v>24889.6461538461</v>
      </c>
      <c r="EZ973">
        <v>17360.2</v>
      </c>
      <c r="FA973">
        <v>66.2015384615385</v>
      </c>
      <c r="FB973">
        <v>66.8507692307692</v>
      </c>
      <c r="FC973">
        <v>65.7738461538462</v>
      </c>
      <c r="FD973">
        <v>66.1631538461538</v>
      </c>
      <c r="FE973">
        <v>66.3073846153846</v>
      </c>
      <c r="FF973">
        <v>1955.08538461538</v>
      </c>
      <c r="FG973">
        <v>39.9</v>
      </c>
      <c r="FH973">
        <v>0</v>
      </c>
      <c r="FI973">
        <v>1762212345.8</v>
      </c>
      <c r="FJ973">
        <v>0</v>
      </c>
      <c r="FK973">
        <v>1139.07846153846</v>
      </c>
      <c r="FL973">
        <v>-4.33162393974514</v>
      </c>
      <c r="FM973">
        <v>-19.0598289598879</v>
      </c>
      <c r="FN973">
        <v>24889.4730769231</v>
      </c>
      <c r="FO973">
        <v>15</v>
      </c>
      <c r="FP973">
        <v>0</v>
      </c>
      <c r="FQ973" t="s">
        <v>441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-55.0285047619048</v>
      </c>
      <c r="GD973">
        <v>-6.15214285714281</v>
      </c>
      <c r="GE973">
        <v>1.22614938671793</v>
      </c>
      <c r="GF973">
        <v>0</v>
      </c>
      <c r="GG973">
        <v>1139.24470588235</v>
      </c>
      <c r="GH973">
        <v>-2.65637891606478</v>
      </c>
      <c r="GI973">
        <v>0.326201266760237</v>
      </c>
      <c r="GJ973">
        <v>-1</v>
      </c>
      <c r="GK973">
        <v>14.4815476190476</v>
      </c>
      <c r="GL973">
        <v>-0.0447194805194626</v>
      </c>
      <c r="GM973">
        <v>0.00460472004708396</v>
      </c>
      <c r="GN973">
        <v>1</v>
      </c>
      <c r="GO973">
        <v>1</v>
      </c>
      <c r="GP973">
        <v>2</v>
      </c>
      <c r="GQ973" t="s">
        <v>460</v>
      </c>
      <c r="GR973">
        <v>3.12501</v>
      </c>
      <c r="GS973">
        <v>2.77797</v>
      </c>
      <c r="GT973">
        <v>0.199486</v>
      </c>
      <c r="GU973">
        <v>0.204297</v>
      </c>
      <c r="GV973">
        <v>0.129015</v>
      </c>
      <c r="GW973">
        <v>0.0890842</v>
      </c>
      <c r="GX973">
        <v>28503.1</v>
      </c>
      <c r="GY973">
        <v>29934.2</v>
      </c>
      <c r="GZ973">
        <v>32380.4</v>
      </c>
      <c r="HA973">
        <v>34233.4</v>
      </c>
      <c r="HB973">
        <v>40354.1</v>
      </c>
      <c r="HC973">
        <v>44963.5</v>
      </c>
      <c r="HD973">
        <v>50909.3</v>
      </c>
      <c r="HE973">
        <v>54911.5</v>
      </c>
      <c r="HF973">
        <v>1.65167</v>
      </c>
      <c r="HG973">
        <v>1.9572</v>
      </c>
      <c r="HH973">
        <v>-0.121839</v>
      </c>
      <c r="HI973">
        <v>0</v>
      </c>
      <c r="HJ973">
        <v>44.55</v>
      </c>
      <c r="HK973">
        <v>999.9</v>
      </c>
      <c r="HL973">
        <v>53.467</v>
      </c>
      <c r="HM973">
        <v>28.5</v>
      </c>
      <c r="HN973">
        <v>23.0033</v>
      </c>
      <c r="HO973">
        <v>61.0346</v>
      </c>
      <c r="HP973">
        <v>30.5088</v>
      </c>
      <c r="HQ973">
        <v>2</v>
      </c>
      <c r="HR973">
        <v>2.68502</v>
      </c>
      <c r="HS973">
        <v>9.28105</v>
      </c>
      <c r="HT973">
        <v>19.8889</v>
      </c>
      <c r="HU973">
        <v>5.18689</v>
      </c>
      <c r="HV973">
        <v>12.0159</v>
      </c>
      <c r="HW973">
        <v>4.9684</v>
      </c>
      <c r="HX973">
        <v>3.29553</v>
      </c>
      <c r="HY973">
        <v>999.9</v>
      </c>
      <c r="HZ973">
        <v>9999</v>
      </c>
      <c r="IA973">
        <v>9999</v>
      </c>
      <c r="IB973">
        <v>9999</v>
      </c>
      <c r="IC973">
        <v>1.86311</v>
      </c>
      <c r="ID973">
        <v>1.86811</v>
      </c>
      <c r="IE973">
        <v>1.86783</v>
      </c>
      <c r="IF973">
        <v>1.86902</v>
      </c>
      <c r="IG973">
        <v>1.86981</v>
      </c>
      <c r="IH973">
        <v>1.86585</v>
      </c>
      <c r="II973">
        <v>1.86695</v>
      </c>
      <c r="IJ973">
        <v>1.86836</v>
      </c>
      <c r="IK973">
        <v>5</v>
      </c>
      <c r="IL973">
        <v>0</v>
      </c>
      <c r="IM973">
        <v>0</v>
      </c>
      <c r="IN973">
        <v>0</v>
      </c>
      <c r="IO973" t="s">
        <v>443</v>
      </c>
      <c r="IP973" t="s">
        <v>444</v>
      </c>
      <c r="IQ973" t="s">
        <v>445</v>
      </c>
      <c r="IR973" t="s">
        <v>445</v>
      </c>
      <c r="IS973" t="s">
        <v>445</v>
      </c>
      <c r="IT973" t="s">
        <v>445</v>
      </c>
      <c r="IU973">
        <v>0</v>
      </c>
      <c r="IV973">
        <v>100</v>
      </c>
      <c r="IW973">
        <v>100</v>
      </c>
      <c r="IX973">
        <v>6.74</v>
      </c>
      <c r="IY973">
        <v>0.31</v>
      </c>
      <c r="IZ973">
        <v>0.972545899424372</v>
      </c>
      <c r="JA973">
        <v>0.00534676025210932</v>
      </c>
      <c r="JB973">
        <v>-1.70922874884956e-06</v>
      </c>
      <c r="JC973">
        <v>5.24977269206303e-10</v>
      </c>
      <c r="JD973">
        <v>0.310040366037049</v>
      </c>
      <c r="JE973">
        <v>0</v>
      </c>
      <c r="JF973">
        <v>0</v>
      </c>
      <c r="JG973">
        <v>0</v>
      </c>
      <c r="JH973">
        <v>4</v>
      </c>
      <c r="JI973">
        <v>2317</v>
      </c>
      <c r="JJ973">
        <v>-0</v>
      </c>
      <c r="JK973">
        <v>23</v>
      </c>
      <c r="JL973">
        <v>29370205.8</v>
      </c>
      <c r="JM973">
        <v>29370205.8</v>
      </c>
      <c r="JN973">
        <v>3.44238</v>
      </c>
      <c r="JO973">
        <v>2.59033</v>
      </c>
      <c r="JP973">
        <v>2.19849</v>
      </c>
      <c r="JQ973">
        <v>2.63794</v>
      </c>
      <c r="JR973">
        <v>2.44507</v>
      </c>
      <c r="JS973">
        <v>2.35229</v>
      </c>
      <c r="JT973">
        <v>33.2663</v>
      </c>
      <c r="JU973">
        <v>24.0787</v>
      </c>
      <c r="JV973">
        <v>18</v>
      </c>
      <c r="JW973">
        <v>480.273</v>
      </c>
      <c r="JX973">
        <v>730.921</v>
      </c>
      <c r="JY973">
        <v>34.7409</v>
      </c>
      <c r="JZ973">
        <v>56.0653</v>
      </c>
      <c r="KA973">
        <v>30.004</v>
      </c>
      <c r="KB973">
        <v>54.9671</v>
      </c>
      <c r="KC973">
        <v>54.6182</v>
      </c>
      <c r="KD973">
        <v>68.8808</v>
      </c>
      <c r="KE973">
        <v>0</v>
      </c>
      <c r="KF973">
        <v>100</v>
      </c>
      <c r="KG973">
        <v>25.7356</v>
      </c>
      <c r="KH973">
        <v>1543.46</v>
      </c>
      <c r="KI973">
        <v>21.9999</v>
      </c>
      <c r="KJ973">
        <v>92.2612</v>
      </c>
      <c r="KK973">
        <v>88.8446</v>
      </c>
    </row>
    <row r="974" spans="1:297">
      <c r="A974">
        <v>958</v>
      </c>
      <c r="B974">
        <v>1762212351.1</v>
      </c>
      <c r="C974">
        <v>14119.0999999046</v>
      </c>
      <c r="D974" t="s">
        <v>2369</v>
      </c>
      <c r="E974" t="s">
        <v>2370</v>
      </c>
      <c r="F974">
        <v>5</v>
      </c>
      <c r="G974" t="s">
        <v>2186</v>
      </c>
      <c r="H974" t="s">
        <v>438</v>
      </c>
      <c r="I974">
        <v>1762212342.94615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1550.28615740216</v>
      </c>
      <c r="AK974">
        <v>1525.58345454545</v>
      </c>
      <c r="AL974">
        <v>3.26309963930251</v>
      </c>
      <c r="AM974">
        <v>64.5046839738276</v>
      </c>
      <c r="AN974">
        <f>(AP974 - AO974 + DY974*1E3/(8.314*(EA974+273.15)) * AR974/DX974 * AQ974) * DX974/(100*DL974) * 1000/(1000 - AP974)</f>
        <v>0</v>
      </c>
      <c r="AO974">
        <v>21.0150814063432</v>
      </c>
      <c r="AP974">
        <v>35.4914981818182</v>
      </c>
      <c r="AQ974">
        <v>6.50509613413376e-06</v>
      </c>
      <c r="AR974">
        <v>96.4225212296076</v>
      </c>
      <c r="AS974">
        <v>12</v>
      </c>
      <c r="AT974">
        <v>2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439</v>
      </c>
      <c r="AY974" t="s">
        <v>439</v>
      </c>
      <c r="AZ974">
        <v>0</v>
      </c>
      <c r="BA974">
        <v>0</v>
      </c>
      <c r="BB974">
        <f>1-AZ974/BA974</f>
        <v>0</v>
      </c>
      <c r="BC974">
        <v>0</v>
      </c>
      <c r="BD974" t="s">
        <v>439</v>
      </c>
      <c r="BE974" t="s">
        <v>439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439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440</v>
      </c>
      <c r="DO974">
        <v>2</v>
      </c>
      <c r="DP974" t="b">
        <v>1</v>
      </c>
      <c r="DQ974">
        <v>1762212342.94615</v>
      </c>
      <c r="DR974">
        <v>1448.36</v>
      </c>
      <c r="DS974">
        <v>1503.51076923077</v>
      </c>
      <c r="DT974">
        <v>35.4910461538462</v>
      </c>
      <c r="DU974">
        <v>21.0143384615385</v>
      </c>
      <c r="DV974">
        <v>1441.66076923077</v>
      </c>
      <c r="DW974">
        <v>35.1810153846154</v>
      </c>
      <c r="DX974">
        <v>500.004230769231</v>
      </c>
      <c r="DY974">
        <v>90.8061923076923</v>
      </c>
      <c r="DZ974">
        <v>0.100017069230769</v>
      </c>
      <c r="EA974">
        <v>43.9782</v>
      </c>
      <c r="EB974">
        <v>42.5991615384615</v>
      </c>
      <c r="EC974">
        <v>999.9</v>
      </c>
      <c r="ED974">
        <v>0</v>
      </c>
      <c r="EE974">
        <v>0</v>
      </c>
      <c r="EF974">
        <v>10018.3769230769</v>
      </c>
      <c r="EG974">
        <v>0</v>
      </c>
      <c r="EH974">
        <v>1169.51461538462</v>
      </c>
      <c r="EI974">
        <v>-55.1500153846154</v>
      </c>
      <c r="EJ974">
        <v>1501.65692307692</v>
      </c>
      <c r="EK974">
        <v>1535.78307692308</v>
      </c>
      <c r="EL974">
        <v>14.4767076923077</v>
      </c>
      <c r="EM974">
        <v>1503.51076923077</v>
      </c>
      <c r="EN974">
        <v>21.0143384615385</v>
      </c>
      <c r="EO974">
        <v>3.22280769230769</v>
      </c>
      <c r="EP974">
        <v>1.90823384615385</v>
      </c>
      <c r="EQ974">
        <v>25.2261769230769</v>
      </c>
      <c r="ER974">
        <v>16.7027769230769</v>
      </c>
      <c r="ES974">
        <v>2000.02923076923</v>
      </c>
      <c r="ET974">
        <v>0.980000076923077</v>
      </c>
      <c r="EU974">
        <v>0.0199995692307692</v>
      </c>
      <c r="EV974">
        <v>0</v>
      </c>
      <c r="EW974">
        <v>1138.80538461538</v>
      </c>
      <c r="EX974">
        <v>5.00059</v>
      </c>
      <c r="EY974">
        <v>24888.6076923077</v>
      </c>
      <c r="EZ974">
        <v>17360.5769230769</v>
      </c>
      <c r="FA974">
        <v>66.2352307692308</v>
      </c>
      <c r="FB974">
        <v>66.8844615384615</v>
      </c>
      <c r="FC974">
        <v>65.7929230769231</v>
      </c>
      <c r="FD974">
        <v>66.1967692307692</v>
      </c>
      <c r="FE974">
        <v>66.3410769230769</v>
      </c>
      <c r="FF974">
        <v>1955.12923076923</v>
      </c>
      <c r="FG974">
        <v>39.9</v>
      </c>
      <c r="FH974">
        <v>0</v>
      </c>
      <c r="FI974">
        <v>1762212350.6</v>
      </c>
      <c r="FJ974">
        <v>0</v>
      </c>
      <c r="FK974">
        <v>1138.72923076923</v>
      </c>
      <c r="FL974">
        <v>-4.79452992225824</v>
      </c>
      <c r="FM974">
        <v>-19.7709400445773</v>
      </c>
      <c r="FN974">
        <v>24887.9807692308</v>
      </c>
      <c r="FO974">
        <v>15</v>
      </c>
      <c r="FP974">
        <v>0</v>
      </c>
      <c r="FQ974" t="s">
        <v>441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-55.41137</v>
      </c>
      <c r="GD974">
        <v>0.531473684210481</v>
      </c>
      <c r="GE974">
        <v>0.981799475504036</v>
      </c>
      <c r="GF974">
        <v>0</v>
      </c>
      <c r="GG974">
        <v>1138.97735294118</v>
      </c>
      <c r="GH974">
        <v>-4.08418640409594</v>
      </c>
      <c r="GI974">
        <v>0.442488343638619</v>
      </c>
      <c r="GJ974">
        <v>-1</v>
      </c>
      <c r="GK974">
        <v>14.4781</v>
      </c>
      <c r="GL974">
        <v>-0.0330586466165691</v>
      </c>
      <c r="GM974">
        <v>0.00351980113074581</v>
      </c>
      <c r="GN974">
        <v>1</v>
      </c>
      <c r="GO974">
        <v>1</v>
      </c>
      <c r="GP974">
        <v>2</v>
      </c>
      <c r="GQ974" t="s">
        <v>460</v>
      </c>
      <c r="GR974">
        <v>3.12518</v>
      </c>
      <c r="GS974">
        <v>2.7782</v>
      </c>
      <c r="GT974">
        <v>0.200817</v>
      </c>
      <c r="GU974">
        <v>0.205761</v>
      </c>
      <c r="GV974">
        <v>0.129002</v>
      </c>
      <c r="GW974">
        <v>0.0890757</v>
      </c>
      <c r="GX974">
        <v>28452.8</v>
      </c>
      <c r="GY974">
        <v>29875.3</v>
      </c>
      <c r="GZ974">
        <v>32377.9</v>
      </c>
      <c r="HA974">
        <v>34230</v>
      </c>
      <c r="HB974">
        <v>40352.3</v>
      </c>
      <c r="HC974">
        <v>44960</v>
      </c>
      <c r="HD974">
        <v>50905.9</v>
      </c>
      <c r="HE974">
        <v>54906.5</v>
      </c>
      <c r="HF974">
        <v>1.65145</v>
      </c>
      <c r="HG974">
        <v>1.95675</v>
      </c>
      <c r="HH974">
        <v>-0.121593</v>
      </c>
      <c r="HI974">
        <v>0</v>
      </c>
      <c r="HJ974">
        <v>44.5647</v>
      </c>
      <c r="HK974">
        <v>999.9</v>
      </c>
      <c r="HL974">
        <v>53.467</v>
      </c>
      <c r="HM974">
        <v>28.5</v>
      </c>
      <c r="HN974">
        <v>23.0043</v>
      </c>
      <c r="HO974">
        <v>60.8646</v>
      </c>
      <c r="HP974">
        <v>30.5288</v>
      </c>
      <c r="HQ974">
        <v>2</v>
      </c>
      <c r="HR974">
        <v>2.6892</v>
      </c>
      <c r="HS974">
        <v>9.28105</v>
      </c>
      <c r="HT974">
        <v>19.889</v>
      </c>
      <c r="HU974">
        <v>5.18734</v>
      </c>
      <c r="HV974">
        <v>12.0159</v>
      </c>
      <c r="HW974">
        <v>4.9683</v>
      </c>
      <c r="HX974">
        <v>3.2955</v>
      </c>
      <c r="HY974">
        <v>999.9</v>
      </c>
      <c r="HZ974">
        <v>9999</v>
      </c>
      <c r="IA974">
        <v>9999</v>
      </c>
      <c r="IB974">
        <v>9999</v>
      </c>
      <c r="IC974">
        <v>1.86311</v>
      </c>
      <c r="ID974">
        <v>1.86812</v>
      </c>
      <c r="IE974">
        <v>1.86783</v>
      </c>
      <c r="IF974">
        <v>1.86903</v>
      </c>
      <c r="IG974">
        <v>1.86981</v>
      </c>
      <c r="IH974">
        <v>1.86584</v>
      </c>
      <c r="II974">
        <v>1.86699</v>
      </c>
      <c r="IJ974">
        <v>1.86833</v>
      </c>
      <c r="IK974">
        <v>5</v>
      </c>
      <c r="IL974">
        <v>0</v>
      </c>
      <c r="IM974">
        <v>0</v>
      </c>
      <c r="IN974">
        <v>0</v>
      </c>
      <c r="IO974" t="s">
        <v>443</v>
      </c>
      <c r="IP974" t="s">
        <v>444</v>
      </c>
      <c r="IQ974" t="s">
        <v>445</v>
      </c>
      <c r="IR974" t="s">
        <v>445</v>
      </c>
      <c r="IS974" t="s">
        <v>445</v>
      </c>
      <c r="IT974" t="s">
        <v>445</v>
      </c>
      <c r="IU974">
        <v>0</v>
      </c>
      <c r="IV974">
        <v>100</v>
      </c>
      <c r="IW974">
        <v>100</v>
      </c>
      <c r="IX974">
        <v>6.8</v>
      </c>
      <c r="IY974">
        <v>0.31</v>
      </c>
      <c r="IZ974">
        <v>0.972545899424372</v>
      </c>
      <c r="JA974">
        <v>0.00534676025210932</v>
      </c>
      <c r="JB974">
        <v>-1.70922874884956e-06</v>
      </c>
      <c r="JC974">
        <v>5.24977269206303e-10</v>
      </c>
      <c r="JD974">
        <v>0.310040366037049</v>
      </c>
      <c r="JE974">
        <v>0</v>
      </c>
      <c r="JF974">
        <v>0</v>
      </c>
      <c r="JG974">
        <v>0</v>
      </c>
      <c r="JH974">
        <v>4</v>
      </c>
      <c r="JI974">
        <v>2317</v>
      </c>
      <c r="JJ974">
        <v>-0</v>
      </c>
      <c r="JK974">
        <v>23</v>
      </c>
      <c r="JL974">
        <v>29370205.9</v>
      </c>
      <c r="JM974">
        <v>29370205.9</v>
      </c>
      <c r="JN974">
        <v>3.47656</v>
      </c>
      <c r="JO974">
        <v>2.61353</v>
      </c>
      <c r="JP974">
        <v>2.19849</v>
      </c>
      <c r="JQ974">
        <v>2.63672</v>
      </c>
      <c r="JR974">
        <v>2.44507</v>
      </c>
      <c r="JS974">
        <v>2.34619</v>
      </c>
      <c r="JT974">
        <v>33.2663</v>
      </c>
      <c r="JU974">
        <v>24.0787</v>
      </c>
      <c r="JV974">
        <v>18</v>
      </c>
      <c r="JW974">
        <v>480.311</v>
      </c>
      <c r="JX974">
        <v>730.814</v>
      </c>
      <c r="JY974">
        <v>34.7626</v>
      </c>
      <c r="JZ974">
        <v>56.1043</v>
      </c>
      <c r="KA974">
        <v>30.0041</v>
      </c>
      <c r="KB974">
        <v>55.0041</v>
      </c>
      <c r="KC974">
        <v>54.6564</v>
      </c>
      <c r="KD974">
        <v>69.6294</v>
      </c>
      <c r="KE974">
        <v>0</v>
      </c>
      <c r="KF974">
        <v>100</v>
      </c>
      <c r="KG974">
        <v>25.7342</v>
      </c>
      <c r="KH974">
        <v>1557.06</v>
      </c>
      <c r="KI974">
        <v>21.9999</v>
      </c>
      <c r="KJ974">
        <v>92.2547</v>
      </c>
      <c r="KK974">
        <v>88.8362</v>
      </c>
    </row>
    <row r="975" spans="1:297">
      <c r="A975">
        <v>959</v>
      </c>
      <c r="B975">
        <v>1762212356.1</v>
      </c>
      <c r="C975">
        <v>14124.0999999046</v>
      </c>
      <c r="D975" t="s">
        <v>2371</v>
      </c>
      <c r="E975" t="s">
        <v>2372</v>
      </c>
      <c r="F975">
        <v>5</v>
      </c>
      <c r="G975" t="s">
        <v>2186</v>
      </c>
      <c r="H975" t="s">
        <v>438</v>
      </c>
      <c r="I975">
        <v>1762212347.94615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1569.16076235842</v>
      </c>
      <c r="AK975">
        <v>1543.41109090909</v>
      </c>
      <c r="AL975">
        <v>3.58453284274215</v>
      </c>
      <c r="AM975">
        <v>64.5046839738276</v>
      </c>
      <c r="AN975">
        <f>(AP975 - AO975 + DY975*1E3/(8.314*(EA975+273.15)) * AR975/DX975 * AQ975) * DX975/(100*DL975) * 1000/(1000 - AP975)</f>
        <v>0</v>
      </c>
      <c r="AO975">
        <v>21.0143220677144</v>
      </c>
      <c r="AP975">
        <v>35.4804787878788</v>
      </c>
      <c r="AQ975">
        <v>-2.0446219279667e-05</v>
      </c>
      <c r="AR975">
        <v>96.4225212296076</v>
      </c>
      <c r="AS975">
        <v>12</v>
      </c>
      <c r="AT975">
        <v>2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439</v>
      </c>
      <c r="AY975" t="s">
        <v>439</v>
      </c>
      <c r="AZ975">
        <v>0</v>
      </c>
      <c r="BA975">
        <v>0</v>
      </c>
      <c r="BB975">
        <f>1-AZ975/BA975</f>
        <v>0</v>
      </c>
      <c r="BC975">
        <v>0</v>
      </c>
      <c r="BD975" t="s">
        <v>439</v>
      </c>
      <c r="BE975" t="s">
        <v>439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439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440</v>
      </c>
      <c r="DO975">
        <v>2</v>
      </c>
      <c r="DP975" t="b">
        <v>1</v>
      </c>
      <c r="DQ975">
        <v>1762212347.94615</v>
      </c>
      <c r="DR975">
        <v>1464.71</v>
      </c>
      <c r="DS975">
        <v>1520.87384615385</v>
      </c>
      <c r="DT975">
        <v>35.4877076923077</v>
      </c>
      <c r="DU975">
        <v>21.0143615384615</v>
      </c>
      <c r="DV975">
        <v>1457.95</v>
      </c>
      <c r="DW975">
        <v>35.1776846153846</v>
      </c>
      <c r="DX975">
        <v>500.068384615385</v>
      </c>
      <c r="DY975">
        <v>90.8059538461538</v>
      </c>
      <c r="DZ975">
        <v>0.100100323076923</v>
      </c>
      <c r="EA975">
        <v>43.9956923076923</v>
      </c>
      <c r="EB975">
        <v>42.6161769230769</v>
      </c>
      <c r="EC975">
        <v>999.9</v>
      </c>
      <c r="ED975">
        <v>0</v>
      </c>
      <c r="EE975">
        <v>0</v>
      </c>
      <c r="EF975">
        <v>10007.1692307692</v>
      </c>
      <c r="EG975">
        <v>0</v>
      </c>
      <c r="EH975">
        <v>1169.38769230769</v>
      </c>
      <c r="EI975">
        <v>-56.1638230769231</v>
      </c>
      <c r="EJ975">
        <v>1518.60307692308</v>
      </c>
      <c r="EK975">
        <v>1553.51923076923</v>
      </c>
      <c r="EL975">
        <v>14.4733615384615</v>
      </c>
      <c r="EM975">
        <v>1520.87384615385</v>
      </c>
      <c r="EN975">
        <v>21.0143615384615</v>
      </c>
      <c r="EO975">
        <v>3.22249538461539</v>
      </c>
      <c r="EP975">
        <v>1.90823</v>
      </c>
      <c r="EQ975">
        <v>25.2245615384615</v>
      </c>
      <c r="ER975">
        <v>16.7027461538462</v>
      </c>
      <c r="ES975">
        <v>2000.00230769231</v>
      </c>
      <c r="ET975">
        <v>0.980000076923077</v>
      </c>
      <c r="EU975">
        <v>0.0199995615384615</v>
      </c>
      <c r="EV975">
        <v>0</v>
      </c>
      <c r="EW975">
        <v>1138.52230769231</v>
      </c>
      <c r="EX975">
        <v>5.00059</v>
      </c>
      <c r="EY975">
        <v>24886.3923076923</v>
      </c>
      <c r="EZ975">
        <v>17360.3538461538</v>
      </c>
      <c r="FA975">
        <v>66.2736923076923</v>
      </c>
      <c r="FB975">
        <v>66.9083846153846</v>
      </c>
      <c r="FC975">
        <v>65.8313846153846</v>
      </c>
      <c r="FD975">
        <v>66.2209230769231</v>
      </c>
      <c r="FE975">
        <v>66.3652307692308</v>
      </c>
      <c r="FF975">
        <v>1955.10230769231</v>
      </c>
      <c r="FG975">
        <v>39.9</v>
      </c>
      <c r="FH975">
        <v>0</v>
      </c>
      <c r="FI975">
        <v>1762212355.4</v>
      </c>
      <c r="FJ975">
        <v>0</v>
      </c>
      <c r="FK975">
        <v>1138.45269230769</v>
      </c>
      <c r="FL975">
        <v>-3.66598290644714</v>
      </c>
      <c r="FM975">
        <v>-22.7863247200076</v>
      </c>
      <c r="FN975">
        <v>24886.3038461538</v>
      </c>
      <c r="FO975">
        <v>15</v>
      </c>
      <c r="FP975">
        <v>0</v>
      </c>
      <c r="FQ975" t="s">
        <v>441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-55.7611238095238</v>
      </c>
      <c r="GD975">
        <v>-8.46052987012985</v>
      </c>
      <c r="GE975">
        <v>1.291578816025</v>
      </c>
      <c r="GF975">
        <v>0</v>
      </c>
      <c r="GG975">
        <v>1138.64029411765</v>
      </c>
      <c r="GH975">
        <v>-3.9430099313857</v>
      </c>
      <c r="GI975">
        <v>0.449780896294276</v>
      </c>
      <c r="GJ975">
        <v>-1</v>
      </c>
      <c r="GK975">
        <v>14.4751333333333</v>
      </c>
      <c r="GL975">
        <v>-0.0354311688311578</v>
      </c>
      <c r="GM975">
        <v>0.00393196101968445</v>
      </c>
      <c r="GN975">
        <v>1</v>
      </c>
      <c r="GO975">
        <v>1</v>
      </c>
      <c r="GP975">
        <v>2</v>
      </c>
      <c r="GQ975" t="s">
        <v>460</v>
      </c>
      <c r="GR975">
        <v>3.12521</v>
      </c>
      <c r="GS975">
        <v>2.77804</v>
      </c>
      <c r="GT975">
        <v>0.202257</v>
      </c>
      <c r="GU975">
        <v>0.207164</v>
      </c>
      <c r="GV975">
        <v>0.128973</v>
      </c>
      <c r="GW975">
        <v>0.0890723</v>
      </c>
      <c r="GX975">
        <v>28398.1</v>
      </c>
      <c r="GY975">
        <v>29818.4</v>
      </c>
      <c r="GZ975">
        <v>32375</v>
      </c>
      <c r="HA975">
        <v>34226.3</v>
      </c>
      <c r="HB975">
        <v>40351</v>
      </c>
      <c r="HC975">
        <v>44955.9</v>
      </c>
      <c r="HD975">
        <v>50902.2</v>
      </c>
      <c r="HE975">
        <v>54901.1</v>
      </c>
      <c r="HF975">
        <v>1.65132</v>
      </c>
      <c r="HG975">
        <v>1.95623</v>
      </c>
      <c r="HH975">
        <v>-0.121541</v>
      </c>
      <c r="HI975">
        <v>0</v>
      </c>
      <c r="HJ975">
        <v>44.58</v>
      </c>
      <c r="HK975">
        <v>999.9</v>
      </c>
      <c r="HL975">
        <v>53.467</v>
      </c>
      <c r="HM975">
        <v>28.5</v>
      </c>
      <c r="HN975">
        <v>23.0046</v>
      </c>
      <c r="HO975">
        <v>60.9346</v>
      </c>
      <c r="HP975">
        <v>30.3966</v>
      </c>
      <c r="HQ975">
        <v>2</v>
      </c>
      <c r="HR975">
        <v>2.69341</v>
      </c>
      <c r="HS975">
        <v>9.28105</v>
      </c>
      <c r="HT975">
        <v>19.8891</v>
      </c>
      <c r="HU975">
        <v>5.18689</v>
      </c>
      <c r="HV975">
        <v>12.0159</v>
      </c>
      <c r="HW975">
        <v>4.9683</v>
      </c>
      <c r="HX975">
        <v>3.29555</v>
      </c>
      <c r="HY975">
        <v>999.9</v>
      </c>
      <c r="HZ975">
        <v>9999</v>
      </c>
      <c r="IA975">
        <v>9999</v>
      </c>
      <c r="IB975">
        <v>9999</v>
      </c>
      <c r="IC975">
        <v>1.86312</v>
      </c>
      <c r="ID975">
        <v>1.8681</v>
      </c>
      <c r="IE975">
        <v>1.86783</v>
      </c>
      <c r="IF975">
        <v>1.86904</v>
      </c>
      <c r="IG975">
        <v>1.86981</v>
      </c>
      <c r="IH975">
        <v>1.86586</v>
      </c>
      <c r="II975">
        <v>1.86702</v>
      </c>
      <c r="IJ975">
        <v>1.86836</v>
      </c>
      <c r="IK975">
        <v>5</v>
      </c>
      <c r="IL975">
        <v>0</v>
      </c>
      <c r="IM975">
        <v>0</v>
      </c>
      <c r="IN975">
        <v>0</v>
      </c>
      <c r="IO975" t="s">
        <v>443</v>
      </c>
      <c r="IP975" t="s">
        <v>444</v>
      </c>
      <c r="IQ975" t="s">
        <v>445</v>
      </c>
      <c r="IR975" t="s">
        <v>445</v>
      </c>
      <c r="IS975" t="s">
        <v>445</v>
      </c>
      <c r="IT975" t="s">
        <v>445</v>
      </c>
      <c r="IU975">
        <v>0</v>
      </c>
      <c r="IV975">
        <v>100</v>
      </c>
      <c r="IW975">
        <v>100</v>
      </c>
      <c r="IX975">
        <v>6.86</v>
      </c>
      <c r="IY975">
        <v>0.31</v>
      </c>
      <c r="IZ975">
        <v>0.972545899424372</v>
      </c>
      <c r="JA975">
        <v>0.00534676025210932</v>
      </c>
      <c r="JB975">
        <v>-1.70922874884956e-06</v>
      </c>
      <c r="JC975">
        <v>5.24977269206303e-10</v>
      </c>
      <c r="JD975">
        <v>0.310040366037049</v>
      </c>
      <c r="JE975">
        <v>0</v>
      </c>
      <c r="JF975">
        <v>0</v>
      </c>
      <c r="JG975">
        <v>0</v>
      </c>
      <c r="JH975">
        <v>4</v>
      </c>
      <c r="JI975">
        <v>2317</v>
      </c>
      <c r="JJ975">
        <v>-0</v>
      </c>
      <c r="JK975">
        <v>23</v>
      </c>
      <c r="JL975">
        <v>29370205.9</v>
      </c>
      <c r="JM975">
        <v>29370205.9</v>
      </c>
      <c r="JN975">
        <v>3.50464</v>
      </c>
      <c r="JO975">
        <v>2.60254</v>
      </c>
      <c r="JP975">
        <v>2.19849</v>
      </c>
      <c r="JQ975">
        <v>2.63672</v>
      </c>
      <c r="JR975">
        <v>2.44507</v>
      </c>
      <c r="JS975">
        <v>2.2937</v>
      </c>
      <c r="JT975">
        <v>33.2663</v>
      </c>
      <c r="JU975">
        <v>24.0787</v>
      </c>
      <c r="JV975">
        <v>18</v>
      </c>
      <c r="JW975">
        <v>480.418</v>
      </c>
      <c r="JX975">
        <v>730.608</v>
      </c>
      <c r="JY975">
        <v>34.7871</v>
      </c>
      <c r="JZ975">
        <v>56.1425</v>
      </c>
      <c r="KA975">
        <v>30.0041</v>
      </c>
      <c r="KB975">
        <v>55.0404</v>
      </c>
      <c r="KC975">
        <v>54.692</v>
      </c>
      <c r="KD975">
        <v>70.1951</v>
      </c>
      <c r="KE975">
        <v>0</v>
      </c>
      <c r="KF975">
        <v>100</v>
      </c>
      <c r="KG975">
        <v>25.7342</v>
      </c>
      <c r="KH975">
        <v>1570.72</v>
      </c>
      <c r="KI975">
        <v>21.9999</v>
      </c>
      <c r="KJ975">
        <v>92.2473</v>
      </c>
      <c r="KK975">
        <v>88.8272</v>
      </c>
    </row>
    <row r="976" spans="1:297">
      <c r="A976">
        <v>960</v>
      </c>
      <c r="B976">
        <v>1762212361.1</v>
      </c>
      <c r="C976">
        <v>14129.0999999046</v>
      </c>
      <c r="D976" t="s">
        <v>2373</v>
      </c>
      <c r="E976" t="s">
        <v>2374</v>
      </c>
      <c r="F976">
        <v>5</v>
      </c>
      <c r="G976" t="s">
        <v>2186</v>
      </c>
      <c r="H976" t="s">
        <v>438</v>
      </c>
      <c r="I976">
        <v>1762212352.94615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1586.62199055527</v>
      </c>
      <c r="AK976">
        <v>1561.03842424242</v>
      </c>
      <c r="AL976">
        <v>3.51336131145239</v>
      </c>
      <c r="AM976">
        <v>64.5046839738276</v>
      </c>
      <c r="AN976">
        <f>(AP976 - AO976 + DY976*1E3/(8.314*(EA976+273.15)) * AR976/DX976 * AQ976) * DX976/(100*DL976) * 1000/(1000 - AP976)</f>
        <v>0</v>
      </c>
      <c r="AO976">
        <v>21.0159729230442</v>
      </c>
      <c r="AP976">
        <v>35.4872557575757</v>
      </c>
      <c r="AQ976">
        <v>1.40399489295e-05</v>
      </c>
      <c r="AR976">
        <v>96.4225212296076</v>
      </c>
      <c r="AS976">
        <v>12</v>
      </c>
      <c r="AT976">
        <v>2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439</v>
      </c>
      <c r="AY976" t="s">
        <v>439</v>
      </c>
      <c r="AZ976">
        <v>0</v>
      </c>
      <c r="BA976">
        <v>0</v>
      </c>
      <c r="BB976">
        <f>1-AZ976/BA976</f>
        <v>0</v>
      </c>
      <c r="BC976">
        <v>0</v>
      </c>
      <c r="BD976" t="s">
        <v>439</v>
      </c>
      <c r="BE976" t="s">
        <v>439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439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440</v>
      </c>
      <c r="DO976">
        <v>2</v>
      </c>
      <c r="DP976" t="b">
        <v>1</v>
      </c>
      <c r="DQ976">
        <v>1762212352.94615</v>
      </c>
      <c r="DR976">
        <v>1481.43923076923</v>
      </c>
      <c r="DS976">
        <v>1537.91692307692</v>
      </c>
      <c r="DT976">
        <v>35.4856846153846</v>
      </c>
      <c r="DU976">
        <v>21.0153307692308</v>
      </c>
      <c r="DV976">
        <v>1474.61615384615</v>
      </c>
      <c r="DW976">
        <v>35.1756461538462</v>
      </c>
      <c r="DX976">
        <v>500.026461538462</v>
      </c>
      <c r="DY976">
        <v>90.8061</v>
      </c>
      <c r="DZ976">
        <v>0.0999996384615384</v>
      </c>
      <c r="EA976">
        <v>44.0090769230769</v>
      </c>
      <c r="EB976">
        <v>42.6317615384615</v>
      </c>
      <c r="EC976">
        <v>999.9</v>
      </c>
      <c r="ED976">
        <v>0</v>
      </c>
      <c r="EE976">
        <v>0</v>
      </c>
      <c r="EF976">
        <v>10008.3692307692</v>
      </c>
      <c r="EG976">
        <v>0</v>
      </c>
      <c r="EH976">
        <v>1169.31230769231</v>
      </c>
      <c r="EI976">
        <v>-56.4775153846154</v>
      </c>
      <c r="EJ976">
        <v>1535.94384615385</v>
      </c>
      <c r="EK976">
        <v>1570.93</v>
      </c>
      <c r="EL976">
        <v>14.4703538461538</v>
      </c>
      <c r="EM976">
        <v>1537.91692307692</v>
      </c>
      <c r="EN976">
        <v>21.0153307692308</v>
      </c>
      <c r="EO976">
        <v>3.22231538461538</v>
      </c>
      <c r="EP976">
        <v>1.90832</v>
      </c>
      <c r="EQ976">
        <v>25.2236153846154</v>
      </c>
      <c r="ER976">
        <v>16.7034846153846</v>
      </c>
      <c r="ES976">
        <v>2000.02538461538</v>
      </c>
      <c r="ET976">
        <v>0.980000538461538</v>
      </c>
      <c r="EU976">
        <v>0.0199990769230769</v>
      </c>
      <c r="EV976">
        <v>0</v>
      </c>
      <c r="EW976">
        <v>1138.23538461538</v>
      </c>
      <c r="EX976">
        <v>5.00059</v>
      </c>
      <c r="EY976">
        <v>24884.5769230769</v>
      </c>
      <c r="EZ976">
        <v>17360.5461538462</v>
      </c>
      <c r="FA976">
        <v>66.3024615384615</v>
      </c>
      <c r="FB976">
        <v>66.9371538461538</v>
      </c>
      <c r="FC976">
        <v>65.8603076923077</v>
      </c>
      <c r="FD976">
        <v>66.2498461538462</v>
      </c>
      <c r="FE976">
        <v>66.3988461538462</v>
      </c>
      <c r="FF976">
        <v>1955.12538461538</v>
      </c>
      <c r="FG976">
        <v>39.9</v>
      </c>
      <c r="FH976">
        <v>0</v>
      </c>
      <c r="FI976">
        <v>1762212360.2</v>
      </c>
      <c r="FJ976">
        <v>0</v>
      </c>
      <c r="FK976">
        <v>1138.17192307692</v>
      </c>
      <c r="FL976">
        <v>-2.54803417449762</v>
      </c>
      <c r="FM976">
        <v>-26.0136751057821</v>
      </c>
      <c r="FN976">
        <v>24884.3576923077</v>
      </c>
      <c r="FO976">
        <v>15</v>
      </c>
      <c r="FP976">
        <v>0</v>
      </c>
      <c r="FQ976" t="s">
        <v>441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-56.46623</v>
      </c>
      <c r="GD976">
        <v>-5.7279338345864</v>
      </c>
      <c r="GE976">
        <v>0.988257541888753</v>
      </c>
      <c r="GF976">
        <v>0</v>
      </c>
      <c r="GG976">
        <v>1138.35764705882</v>
      </c>
      <c r="GH976">
        <v>-3.65714285605878</v>
      </c>
      <c r="GI976">
        <v>0.432951965978095</v>
      </c>
      <c r="GJ976">
        <v>-1</v>
      </c>
      <c r="GK976">
        <v>14.471725</v>
      </c>
      <c r="GL976">
        <v>-0.0379804511277941</v>
      </c>
      <c r="GM976">
        <v>0.00437125554045974</v>
      </c>
      <c r="GN976">
        <v>1</v>
      </c>
      <c r="GO976">
        <v>1</v>
      </c>
      <c r="GP976">
        <v>2</v>
      </c>
      <c r="GQ976" t="s">
        <v>460</v>
      </c>
      <c r="GR976">
        <v>3.12508</v>
      </c>
      <c r="GS976">
        <v>2.77787</v>
      </c>
      <c r="GT976">
        <v>0.203658</v>
      </c>
      <c r="GU976">
        <v>0.208594</v>
      </c>
      <c r="GV976">
        <v>0.128987</v>
      </c>
      <c r="GW976">
        <v>0.089067</v>
      </c>
      <c r="GX976">
        <v>28345.2</v>
      </c>
      <c r="GY976">
        <v>29760.5</v>
      </c>
      <c r="GZ976">
        <v>32372.5</v>
      </c>
      <c r="HA976">
        <v>34222.5</v>
      </c>
      <c r="HB976">
        <v>40347.9</v>
      </c>
      <c r="HC976">
        <v>44951.5</v>
      </c>
      <c r="HD976">
        <v>50898.6</v>
      </c>
      <c r="HE976">
        <v>54895.2</v>
      </c>
      <c r="HF976">
        <v>1.65055</v>
      </c>
      <c r="HG976">
        <v>1.95578</v>
      </c>
      <c r="HH976">
        <v>-0.122152</v>
      </c>
      <c r="HI976">
        <v>0</v>
      </c>
      <c r="HJ976">
        <v>44.5956</v>
      </c>
      <c r="HK976">
        <v>999.9</v>
      </c>
      <c r="HL976">
        <v>53.467</v>
      </c>
      <c r="HM976">
        <v>28.5</v>
      </c>
      <c r="HN976">
        <v>23.0027</v>
      </c>
      <c r="HO976">
        <v>60.9146</v>
      </c>
      <c r="HP976">
        <v>30.4928</v>
      </c>
      <c r="HQ976">
        <v>2</v>
      </c>
      <c r="HR976">
        <v>2.69772</v>
      </c>
      <c r="HS976">
        <v>9.28105</v>
      </c>
      <c r="HT976">
        <v>19.8891</v>
      </c>
      <c r="HU976">
        <v>5.18689</v>
      </c>
      <c r="HV976">
        <v>12.0159</v>
      </c>
      <c r="HW976">
        <v>4.9682</v>
      </c>
      <c r="HX976">
        <v>3.29558</v>
      </c>
      <c r="HY976">
        <v>999.9</v>
      </c>
      <c r="HZ976">
        <v>9999</v>
      </c>
      <c r="IA976">
        <v>9999</v>
      </c>
      <c r="IB976">
        <v>9999</v>
      </c>
      <c r="IC976">
        <v>1.86312</v>
      </c>
      <c r="ID976">
        <v>1.86811</v>
      </c>
      <c r="IE976">
        <v>1.86783</v>
      </c>
      <c r="IF976">
        <v>1.86904</v>
      </c>
      <c r="IG976">
        <v>1.86981</v>
      </c>
      <c r="IH976">
        <v>1.86585</v>
      </c>
      <c r="II976">
        <v>1.86699</v>
      </c>
      <c r="IJ976">
        <v>1.86834</v>
      </c>
      <c r="IK976">
        <v>5</v>
      </c>
      <c r="IL976">
        <v>0</v>
      </c>
      <c r="IM976">
        <v>0</v>
      </c>
      <c r="IN976">
        <v>0</v>
      </c>
      <c r="IO976" t="s">
        <v>443</v>
      </c>
      <c r="IP976" t="s">
        <v>444</v>
      </c>
      <c r="IQ976" t="s">
        <v>445</v>
      </c>
      <c r="IR976" t="s">
        <v>445</v>
      </c>
      <c r="IS976" t="s">
        <v>445</v>
      </c>
      <c r="IT976" t="s">
        <v>445</v>
      </c>
      <c r="IU976">
        <v>0</v>
      </c>
      <c r="IV976">
        <v>100</v>
      </c>
      <c r="IW976">
        <v>100</v>
      </c>
      <c r="IX976">
        <v>6.93</v>
      </c>
      <c r="IY976">
        <v>0.31</v>
      </c>
      <c r="IZ976">
        <v>0.972545899424372</v>
      </c>
      <c r="JA976">
        <v>0.00534676025210932</v>
      </c>
      <c r="JB976">
        <v>-1.70922874884956e-06</v>
      </c>
      <c r="JC976">
        <v>5.24977269206303e-10</v>
      </c>
      <c r="JD976">
        <v>0.310040366037049</v>
      </c>
      <c r="JE976">
        <v>0</v>
      </c>
      <c r="JF976">
        <v>0</v>
      </c>
      <c r="JG976">
        <v>0</v>
      </c>
      <c r="JH976">
        <v>4</v>
      </c>
      <c r="JI976">
        <v>2317</v>
      </c>
      <c r="JJ976">
        <v>-0</v>
      </c>
      <c r="JK976">
        <v>23</v>
      </c>
      <c r="JL976">
        <v>29370206</v>
      </c>
      <c r="JM976">
        <v>29370206</v>
      </c>
      <c r="JN976">
        <v>3.53516</v>
      </c>
      <c r="JO976">
        <v>2.59766</v>
      </c>
      <c r="JP976">
        <v>2.19849</v>
      </c>
      <c r="JQ976">
        <v>2.63672</v>
      </c>
      <c r="JR976">
        <v>2.44507</v>
      </c>
      <c r="JS976">
        <v>2.31934</v>
      </c>
      <c r="JT976">
        <v>33.2663</v>
      </c>
      <c r="JU976">
        <v>24.0787</v>
      </c>
      <c r="JV976">
        <v>18</v>
      </c>
      <c r="JW976">
        <v>480.048</v>
      </c>
      <c r="JX976">
        <v>730.477</v>
      </c>
      <c r="JY976">
        <v>34.8102</v>
      </c>
      <c r="JZ976">
        <v>56.1808</v>
      </c>
      <c r="KA976">
        <v>30.0041</v>
      </c>
      <c r="KB976">
        <v>55.0767</v>
      </c>
      <c r="KC976">
        <v>54.7276</v>
      </c>
      <c r="KD976">
        <v>70.8635</v>
      </c>
      <c r="KE976">
        <v>0</v>
      </c>
      <c r="KF976">
        <v>100</v>
      </c>
      <c r="KG976">
        <v>25.7304</v>
      </c>
      <c r="KH976">
        <v>1591.16</v>
      </c>
      <c r="KI976">
        <v>21.9999</v>
      </c>
      <c r="KJ976">
        <v>92.2405</v>
      </c>
      <c r="KK976">
        <v>88.8174</v>
      </c>
    </row>
    <row r="977" spans="1:297">
      <c r="A977">
        <v>961</v>
      </c>
      <c r="B977">
        <v>1762212366.1</v>
      </c>
      <c r="C977">
        <v>14134.0999999046</v>
      </c>
      <c r="D977" t="s">
        <v>2375</v>
      </c>
      <c r="E977" t="s">
        <v>2376</v>
      </c>
      <c r="F977">
        <v>5</v>
      </c>
      <c r="G977" t="s">
        <v>2186</v>
      </c>
      <c r="H977" t="s">
        <v>438</v>
      </c>
      <c r="I977">
        <v>1762212357.94615</v>
      </c>
      <c r="J977">
        <f>(K977)/1000</f>
        <v>0</v>
      </c>
      <c r="K977">
        <f>IF(DP977, AN977, AH977)</f>
        <v>0</v>
      </c>
      <c r="L977">
        <f>IF(DP977, AI977, AG977)</f>
        <v>0</v>
      </c>
      <c r="M977">
        <f>DR977 - IF(AU977&gt;1, L977*DL977*100.0/(AW977), 0)</f>
        <v>0</v>
      </c>
      <c r="N977">
        <f>((T977-J977/2)*M977-L977)/(T977+J977/2)</f>
        <v>0</v>
      </c>
      <c r="O977">
        <f>N977*(DY977+DZ977)/1000.0</f>
        <v>0</v>
      </c>
      <c r="P977">
        <f>(DR977 - IF(AU977&gt;1, L977*DL977*100.0/(AW977), 0))*(DY977+DZ977)/1000.0</f>
        <v>0</v>
      </c>
      <c r="Q977">
        <f>2.0/((1/S977-1/R977)+SIGN(S977)*SQRT((1/S977-1/R977)*(1/S977-1/R977) + 4*DM977/((DM977+1)*(DM977+1))*(2*1/S977*1/R977-1/R977*1/R977)))</f>
        <v>0</v>
      </c>
      <c r="R977">
        <f>IF(LEFT(DN977,1)&lt;&gt;"0",IF(LEFT(DN977,1)="1",3.0,DO977),$D$5+$E$5*(EF977*DY977/($K$5*1000))+$F$5*(EF977*DY977/($K$5*1000))*MAX(MIN(DL977,$J$5),$I$5)*MAX(MIN(DL977,$J$5),$I$5)+$G$5*MAX(MIN(DL977,$J$5),$I$5)*(EF977*DY977/($K$5*1000))+$H$5*(EF977*DY977/($K$5*1000))*(EF977*DY977/($K$5*1000)))</f>
        <v>0</v>
      </c>
      <c r="S977">
        <f>J977*(1000-(1000*0.61365*exp(17.502*W977/(240.97+W977))/(DY977+DZ977)+DT977)/2)/(1000*0.61365*exp(17.502*W977/(240.97+W977))/(DY977+DZ977)-DT977)</f>
        <v>0</v>
      </c>
      <c r="T977">
        <f>1/((DM977+1)/(Q977/1.6)+1/(R977/1.37)) + DM977/((DM977+1)/(Q977/1.6) + DM977/(R977/1.37))</f>
        <v>0</v>
      </c>
      <c r="U977">
        <f>(DH977*DK977)</f>
        <v>0</v>
      </c>
      <c r="V977">
        <f>(EA977+(U977+2*0.95*5.67E-8*(((EA977+$B$7)+273)^4-(EA977+273)^4)-44100*J977)/(1.84*29.3*R977+8*0.95*5.67E-8*(EA977+273)^3))</f>
        <v>0</v>
      </c>
      <c r="W977">
        <f>($C$7*EB977+$D$7*EC977+$E$7*V977)</f>
        <v>0</v>
      </c>
      <c r="X977">
        <f>0.61365*exp(17.502*W977/(240.97+W977))</f>
        <v>0</v>
      </c>
      <c r="Y977">
        <f>(Z977/AA977*100)</f>
        <v>0</v>
      </c>
      <c r="Z977">
        <f>DT977*(DY977+DZ977)/1000</f>
        <v>0</v>
      </c>
      <c r="AA977">
        <f>0.61365*exp(17.502*EA977/(240.97+EA977))</f>
        <v>0</v>
      </c>
      <c r="AB977">
        <f>(X977-DT977*(DY977+DZ977)/1000)</f>
        <v>0</v>
      </c>
      <c r="AC977">
        <f>(-J977*44100)</f>
        <v>0</v>
      </c>
      <c r="AD977">
        <f>2*29.3*R977*0.92*(EA977-W977)</f>
        <v>0</v>
      </c>
      <c r="AE977">
        <f>2*0.95*5.67E-8*(((EA977+$B$7)+273)^4-(W977+273)^4)</f>
        <v>0</v>
      </c>
      <c r="AF977">
        <f>U977+AE977+AC977+AD977</f>
        <v>0</v>
      </c>
      <c r="AG977">
        <f>DX977*AU977*(DS977-DR977*(1000-AU977*DU977)/(1000-AU977*DT977))/(100*DL977)</f>
        <v>0</v>
      </c>
      <c r="AH977">
        <f>1000*DX977*AU977*(DT977-DU977)/(100*DL977*(1000-AU977*DT977))</f>
        <v>0</v>
      </c>
      <c r="AI977">
        <f>(AJ977 - AK977 - DY977*1E3/(8.314*(EA977+273.15)) * AM977/DX977 * AL977) * DX977/(100*DL977) * (1000 - DU977)/1000</f>
        <v>0</v>
      </c>
      <c r="AJ977">
        <v>1604.66188155962</v>
      </c>
      <c r="AK977">
        <v>1578.90933333333</v>
      </c>
      <c r="AL977">
        <v>3.58210589129134</v>
      </c>
      <c r="AM977">
        <v>64.5046839738276</v>
      </c>
      <c r="AN977">
        <f>(AP977 - AO977 + DY977*1E3/(8.314*(EA977+273.15)) * AR977/DX977 * AQ977) * DX977/(100*DL977) * 1000/(1000 - AP977)</f>
        <v>0</v>
      </c>
      <c r="AO977">
        <v>21.0160583274439</v>
      </c>
      <c r="AP977">
        <v>35.4777181818182</v>
      </c>
      <c r="AQ977">
        <v>-1.87401858569016e-05</v>
      </c>
      <c r="AR977">
        <v>96.4225212296076</v>
      </c>
      <c r="AS977">
        <v>12</v>
      </c>
      <c r="AT977">
        <v>2</v>
      </c>
      <c r="AU977">
        <f>IF(AS977*$H$13&gt;=AW977,1.0,(AW977/(AW977-AS977*$H$13)))</f>
        <v>0</v>
      </c>
      <c r="AV977">
        <f>(AU977-1)*100</f>
        <v>0</v>
      </c>
      <c r="AW977">
        <f>MAX(0,($B$13+$C$13*EF977)/(1+$D$13*EF977)*DY977/(EA977+273)*$E$13)</f>
        <v>0</v>
      </c>
      <c r="AX977" t="s">
        <v>439</v>
      </c>
      <c r="AY977" t="s">
        <v>439</v>
      </c>
      <c r="AZ977">
        <v>0</v>
      </c>
      <c r="BA977">
        <v>0</v>
      </c>
      <c r="BB977">
        <f>1-AZ977/BA977</f>
        <v>0</v>
      </c>
      <c r="BC977">
        <v>0</v>
      </c>
      <c r="BD977" t="s">
        <v>439</v>
      </c>
      <c r="BE977" t="s">
        <v>439</v>
      </c>
      <c r="BF977">
        <v>0</v>
      </c>
      <c r="BG977">
        <v>0</v>
      </c>
      <c r="BH977">
        <f>1-BF977/BG977</f>
        <v>0</v>
      </c>
      <c r="BI977">
        <v>0.5</v>
      </c>
      <c r="BJ977">
        <f>DI977</f>
        <v>0</v>
      </c>
      <c r="BK977">
        <f>L977</f>
        <v>0</v>
      </c>
      <c r="BL977">
        <f>BH977*BI977*BJ977</f>
        <v>0</v>
      </c>
      <c r="BM977">
        <f>(BK977-BC977)/BJ977</f>
        <v>0</v>
      </c>
      <c r="BN977">
        <f>(BA977-BG977)/BG977</f>
        <v>0</v>
      </c>
      <c r="BO977">
        <f>AZ977/(BB977+AZ977/BG977)</f>
        <v>0</v>
      </c>
      <c r="BP977" t="s">
        <v>439</v>
      </c>
      <c r="BQ977">
        <v>0</v>
      </c>
      <c r="BR977">
        <f>IF(BQ977&lt;&gt;0, BQ977, BO977)</f>
        <v>0</v>
      </c>
      <c r="BS977">
        <f>1-BR977/BG977</f>
        <v>0</v>
      </c>
      <c r="BT977">
        <f>(BG977-BF977)/(BG977-BR977)</f>
        <v>0</v>
      </c>
      <c r="BU977">
        <f>(BA977-BG977)/(BA977-BR977)</f>
        <v>0</v>
      </c>
      <c r="BV977">
        <f>(BG977-BF977)/(BG977-AZ977)</f>
        <v>0</v>
      </c>
      <c r="BW977">
        <f>(BA977-BG977)/(BA977-AZ977)</f>
        <v>0</v>
      </c>
      <c r="BX977">
        <f>(BT977*BR977/BF977)</f>
        <v>0</v>
      </c>
      <c r="BY977">
        <f>(1-BX977)</f>
        <v>0</v>
      </c>
      <c r="DH977">
        <f>$B$11*EG977+$C$11*EH977+$F$11*ES977*(1-EV977)</f>
        <v>0</v>
      </c>
      <c r="DI977">
        <f>DH977*DJ977</f>
        <v>0</v>
      </c>
      <c r="DJ977">
        <f>($B$11*$D$9+$C$11*$D$9+$F$11*((FF977+EX977)/MAX(FF977+EX977+FG977, 0.1)*$I$9+FG977/MAX(FF977+EX977+FG977, 0.1)*$J$9))/($B$11+$C$11+$F$11)</f>
        <v>0</v>
      </c>
      <c r="DK977">
        <f>($B$11*$K$9+$C$11*$K$9+$F$11*((FF977+EX977)/MAX(FF977+EX977+FG977, 0.1)*$P$9+FG977/MAX(FF977+EX977+FG977, 0.1)*$Q$9))/($B$11+$C$11+$F$11)</f>
        <v>0</v>
      </c>
      <c r="DL977">
        <v>6</v>
      </c>
      <c r="DM977">
        <v>0.5</v>
      </c>
      <c r="DN977" t="s">
        <v>440</v>
      </c>
      <c r="DO977">
        <v>2</v>
      </c>
      <c r="DP977" t="b">
        <v>1</v>
      </c>
      <c r="DQ977">
        <v>1762212357.94615</v>
      </c>
      <c r="DR977">
        <v>1498.33</v>
      </c>
      <c r="DS977">
        <v>1555.54538461538</v>
      </c>
      <c r="DT977">
        <v>35.4834692307692</v>
      </c>
      <c r="DU977">
        <v>21.0156</v>
      </c>
      <c r="DV977">
        <v>1491.44307692308</v>
      </c>
      <c r="DW977">
        <v>35.1734307692308</v>
      </c>
      <c r="DX977">
        <v>500.044153846154</v>
      </c>
      <c r="DY977">
        <v>90.8065461538461</v>
      </c>
      <c r="DZ977">
        <v>0.100050415384615</v>
      </c>
      <c r="EA977">
        <v>44.0240923076923</v>
      </c>
      <c r="EB977">
        <v>42.6451769230769</v>
      </c>
      <c r="EC977">
        <v>999.9</v>
      </c>
      <c r="ED977">
        <v>0</v>
      </c>
      <c r="EE977">
        <v>0</v>
      </c>
      <c r="EF977">
        <v>10000.7692307692</v>
      </c>
      <c r="EG977">
        <v>0</v>
      </c>
      <c r="EH977">
        <v>1169.25384615385</v>
      </c>
      <c r="EI977">
        <v>-57.2150384615385</v>
      </c>
      <c r="EJ977">
        <v>1553.45153846154</v>
      </c>
      <c r="EK977">
        <v>1588.93769230769</v>
      </c>
      <c r="EL977">
        <v>14.4678615384615</v>
      </c>
      <c r="EM977">
        <v>1555.54538461538</v>
      </c>
      <c r="EN977">
        <v>21.0156</v>
      </c>
      <c r="EO977">
        <v>3.22213076923077</v>
      </c>
      <c r="EP977">
        <v>1.90835461538462</v>
      </c>
      <c r="EQ977">
        <v>25.2226538461538</v>
      </c>
      <c r="ER977">
        <v>16.7037692307692</v>
      </c>
      <c r="ES977">
        <v>2000.01923076923</v>
      </c>
      <c r="ET977">
        <v>0.980000769230769</v>
      </c>
      <c r="EU977">
        <v>0.0199988384615385</v>
      </c>
      <c r="EV977">
        <v>0</v>
      </c>
      <c r="EW977">
        <v>1137.91538461538</v>
      </c>
      <c r="EX977">
        <v>5.00059</v>
      </c>
      <c r="EY977">
        <v>24882.4076923077</v>
      </c>
      <c r="EZ977">
        <v>17360.4923076923</v>
      </c>
      <c r="FA977">
        <v>66.3313846153846</v>
      </c>
      <c r="FB977">
        <v>66.9660769230769</v>
      </c>
      <c r="FC977">
        <v>65.8987692307692</v>
      </c>
      <c r="FD977">
        <v>66.2786153846154</v>
      </c>
      <c r="FE977">
        <v>66.4276153846154</v>
      </c>
      <c r="FF977">
        <v>1955.11923076923</v>
      </c>
      <c r="FG977">
        <v>39.9</v>
      </c>
      <c r="FH977">
        <v>0</v>
      </c>
      <c r="FI977">
        <v>1762212365.6</v>
      </c>
      <c r="FJ977">
        <v>0</v>
      </c>
      <c r="FK977">
        <v>1137.9048</v>
      </c>
      <c r="FL977">
        <v>-4.02692306667266</v>
      </c>
      <c r="FM977">
        <v>-26.5846153393243</v>
      </c>
      <c r="FN977">
        <v>24881.94</v>
      </c>
      <c r="FO977">
        <v>15</v>
      </c>
      <c r="FP977">
        <v>0</v>
      </c>
      <c r="FQ977" t="s">
        <v>441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-56.7484476190476</v>
      </c>
      <c r="GD977">
        <v>-7.57339480519492</v>
      </c>
      <c r="GE977">
        <v>1.05514480776407</v>
      </c>
      <c r="GF977">
        <v>0</v>
      </c>
      <c r="GG977">
        <v>1138.07882352941</v>
      </c>
      <c r="GH977">
        <v>-3.17555385083139</v>
      </c>
      <c r="GI977">
        <v>0.409596391771537</v>
      </c>
      <c r="GJ977">
        <v>-1</v>
      </c>
      <c r="GK977">
        <v>14.4698</v>
      </c>
      <c r="GL977">
        <v>-0.0281766233766108</v>
      </c>
      <c r="GM977">
        <v>0.00418318629982544</v>
      </c>
      <c r="GN977">
        <v>1</v>
      </c>
      <c r="GO977">
        <v>1</v>
      </c>
      <c r="GP977">
        <v>2</v>
      </c>
      <c r="GQ977" t="s">
        <v>460</v>
      </c>
      <c r="GR977">
        <v>3.12512</v>
      </c>
      <c r="GS977">
        <v>2.77802</v>
      </c>
      <c r="GT977">
        <v>0.205071</v>
      </c>
      <c r="GU977">
        <v>0.209891</v>
      </c>
      <c r="GV977">
        <v>0.128956</v>
      </c>
      <c r="GW977">
        <v>0.0890644</v>
      </c>
      <c r="GX977">
        <v>28291.9</v>
      </c>
      <c r="GY977">
        <v>29707.9</v>
      </c>
      <c r="GZ977">
        <v>32369.9</v>
      </c>
      <c r="HA977">
        <v>34219</v>
      </c>
      <c r="HB977">
        <v>40346.9</v>
      </c>
      <c r="HC977">
        <v>44947.6</v>
      </c>
      <c r="HD977">
        <v>50895.1</v>
      </c>
      <c r="HE977">
        <v>54890.1</v>
      </c>
      <c r="HF977">
        <v>1.65027</v>
      </c>
      <c r="HG977">
        <v>1.9554</v>
      </c>
      <c r="HH977">
        <v>-0.121951</v>
      </c>
      <c r="HI977">
        <v>0</v>
      </c>
      <c r="HJ977">
        <v>44.6099</v>
      </c>
      <c r="HK977">
        <v>999.9</v>
      </c>
      <c r="HL977">
        <v>53.443</v>
      </c>
      <c r="HM977">
        <v>28.5</v>
      </c>
      <c r="HN977">
        <v>22.9939</v>
      </c>
      <c r="HO977">
        <v>60.8946</v>
      </c>
      <c r="HP977">
        <v>30.4527</v>
      </c>
      <c r="HQ977">
        <v>2</v>
      </c>
      <c r="HR977">
        <v>2.70203</v>
      </c>
      <c r="HS977">
        <v>9.28105</v>
      </c>
      <c r="HT977">
        <v>19.889</v>
      </c>
      <c r="HU977">
        <v>5.18599</v>
      </c>
      <c r="HV977">
        <v>12.0164</v>
      </c>
      <c r="HW977">
        <v>4.96805</v>
      </c>
      <c r="HX977">
        <v>3.2956</v>
      </c>
      <c r="HY977">
        <v>999.9</v>
      </c>
      <c r="HZ977">
        <v>9999</v>
      </c>
      <c r="IA977">
        <v>9999</v>
      </c>
      <c r="IB977">
        <v>9999</v>
      </c>
      <c r="IC977">
        <v>1.86311</v>
      </c>
      <c r="ID977">
        <v>1.86808</v>
      </c>
      <c r="IE977">
        <v>1.86783</v>
      </c>
      <c r="IF977">
        <v>1.86904</v>
      </c>
      <c r="IG977">
        <v>1.86981</v>
      </c>
      <c r="IH977">
        <v>1.86584</v>
      </c>
      <c r="II977">
        <v>1.867</v>
      </c>
      <c r="IJ977">
        <v>1.86834</v>
      </c>
      <c r="IK977">
        <v>5</v>
      </c>
      <c r="IL977">
        <v>0</v>
      </c>
      <c r="IM977">
        <v>0</v>
      </c>
      <c r="IN977">
        <v>0</v>
      </c>
      <c r="IO977" t="s">
        <v>443</v>
      </c>
      <c r="IP977" t="s">
        <v>444</v>
      </c>
      <c r="IQ977" t="s">
        <v>445</v>
      </c>
      <c r="IR977" t="s">
        <v>445</v>
      </c>
      <c r="IS977" t="s">
        <v>445</v>
      </c>
      <c r="IT977" t="s">
        <v>445</v>
      </c>
      <c r="IU977">
        <v>0</v>
      </c>
      <c r="IV977">
        <v>100</v>
      </c>
      <c r="IW977">
        <v>100</v>
      </c>
      <c r="IX977">
        <v>6.99</v>
      </c>
      <c r="IY977">
        <v>0.31</v>
      </c>
      <c r="IZ977">
        <v>0.972545899424372</v>
      </c>
      <c r="JA977">
        <v>0.00534676025210932</v>
      </c>
      <c r="JB977">
        <v>-1.70922874884956e-06</v>
      </c>
      <c r="JC977">
        <v>5.24977269206303e-10</v>
      </c>
      <c r="JD977">
        <v>0.310040366037049</v>
      </c>
      <c r="JE977">
        <v>0</v>
      </c>
      <c r="JF977">
        <v>0</v>
      </c>
      <c r="JG977">
        <v>0</v>
      </c>
      <c r="JH977">
        <v>4</v>
      </c>
      <c r="JI977">
        <v>2317</v>
      </c>
      <c r="JJ977">
        <v>-0</v>
      </c>
      <c r="JK977">
        <v>23</v>
      </c>
      <c r="JL977">
        <v>29370206.1</v>
      </c>
      <c r="JM977">
        <v>29370206.1</v>
      </c>
      <c r="JN977">
        <v>3.56689</v>
      </c>
      <c r="JO977">
        <v>2.58789</v>
      </c>
      <c r="JP977">
        <v>2.19849</v>
      </c>
      <c r="JQ977">
        <v>2.63794</v>
      </c>
      <c r="JR977">
        <v>2.44507</v>
      </c>
      <c r="JS977">
        <v>2.36084</v>
      </c>
      <c r="JT977">
        <v>33.2663</v>
      </c>
      <c r="JU977">
        <v>24.0875</v>
      </c>
      <c r="JV977">
        <v>18</v>
      </c>
      <c r="JW977">
        <v>480.046</v>
      </c>
      <c r="JX977">
        <v>730.419</v>
      </c>
      <c r="JY977">
        <v>34.8358</v>
      </c>
      <c r="JZ977">
        <v>56.2192</v>
      </c>
      <c r="KA977">
        <v>30.0042</v>
      </c>
      <c r="KB977">
        <v>55.1131</v>
      </c>
      <c r="KC977">
        <v>54.7633</v>
      </c>
      <c r="KD977">
        <v>71.4336</v>
      </c>
      <c r="KE977">
        <v>0</v>
      </c>
      <c r="KF977">
        <v>100</v>
      </c>
      <c r="KG977">
        <v>25.7297</v>
      </c>
      <c r="KH977">
        <v>1604.72</v>
      </c>
      <c r="KI977">
        <v>21.9999</v>
      </c>
      <c r="KJ977">
        <v>92.2338</v>
      </c>
      <c r="KK977">
        <v>88.8089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2025-11-03T17:31:03Z</dcterms:created>
  <dcterms:modified xsi:type="dcterms:W3CDTF">2025-11-03T17:31:03Z</dcterms:modified>
</cp:coreProperties>
</file>